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20174715\OneDrive - Higher Education Commission\TUe\HCOMP 2018 work\Final Data Set\"/>
    </mc:Choice>
  </mc:AlternateContent>
  <xr:revisionPtr revIDLastSave="272" documentId="00042E1D19252DC9DF10FAF9F1FCC0E9CC24CB95" xr6:coauthVersionLast="36" xr6:coauthVersionMax="36" xr10:uidLastSave="{4A0A92FE-C596-4847-B71D-E08A657F7A7A}"/>
  <bookViews>
    <workbookView xWindow="0" yWindow="0" windowWidth="19200" windowHeight="6940" xr2:uid="{00000000-000D-0000-FFFF-FFFF00000000}"/>
  </bookViews>
  <sheets>
    <sheet name="ANALYSIS_FINAL" sheetId="12" r:id="rId1"/>
    <sheet name="Sheet1" sheetId="13" r:id="rId2"/>
  </sheets>
  <definedNames>
    <definedName name="_xlnm._FilterDatabase" localSheetId="0" hidden="1">ANALYSIS_FINAL!$S$1:$S$307</definedName>
    <definedName name="CohMetrixOutput__2" localSheetId="0">ANALYSIS_FINAL!#REF!</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 i="13" l="1"/>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 i="13"/>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 i="13"/>
  <c r="W3" i="12" l="1"/>
  <c r="W4" i="12"/>
  <c r="W5" i="12"/>
  <c r="W6" i="12"/>
  <c r="W7" i="12"/>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W189" i="12"/>
  <c r="W190" i="12"/>
  <c r="W191" i="12"/>
  <c r="W192" i="12"/>
  <c r="W193" i="12"/>
  <c r="W194" i="12"/>
  <c r="W195" i="12"/>
  <c r="W196" i="12"/>
  <c r="W197" i="12"/>
  <c r="W198" i="12"/>
  <c r="W199" i="12"/>
  <c r="W200" i="12"/>
  <c r="W201" i="12"/>
  <c r="W202" i="12"/>
  <c r="W203" i="12"/>
  <c r="W204" i="12"/>
  <c r="W205" i="12"/>
  <c r="W206" i="12"/>
  <c r="W207" i="12"/>
  <c r="W208" i="12"/>
  <c r="W209" i="12"/>
  <c r="W210" i="12"/>
  <c r="W211" i="12"/>
  <c r="W212" i="12"/>
  <c r="W213" i="12"/>
  <c r="W214" i="12"/>
  <c r="W215" i="12"/>
  <c r="W216" i="12"/>
  <c r="W217" i="12"/>
  <c r="W218" i="12"/>
  <c r="W219" i="12"/>
  <c r="W220" i="12"/>
  <c r="W221" i="12"/>
  <c r="W222" i="12"/>
  <c r="W223" i="12"/>
  <c r="W224" i="12"/>
  <c r="W225" i="12"/>
  <c r="W226" i="12"/>
  <c r="W227" i="12"/>
  <c r="W228" i="12"/>
  <c r="W229" i="12"/>
  <c r="W230" i="12"/>
  <c r="W231" i="12"/>
  <c r="W232" i="12"/>
  <c r="W233" i="12"/>
  <c r="W234" i="12"/>
  <c r="W235" i="12"/>
  <c r="W236" i="12"/>
  <c r="W237" i="12"/>
  <c r="W238" i="12"/>
  <c r="W239" i="12"/>
  <c r="W240" i="12"/>
  <c r="W241" i="12"/>
  <c r="W242" i="12"/>
  <c r="W243" i="12"/>
  <c r="W244" i="12"/>
  <c r="W245" i="12"/>
  <c r="W246" i="12"/>
  <c r="W247" i="12"/>
  <c r="W248" i="12"/>
  <c r="W249" i="12"/>
  <c r="W250" i="12"/>
  <c r="W251" i="12"/>
  <c r="W252" i="12"/>
  <c r="W253" i="12"/>
  <c r="W254" i="12"/>
  <c r="W255" i="12"/>
  <c r="W256" i="12"/>
  <c r="W257" i="12"/>
  <c r="W258" i="12"/>
  <c r="W259" i="12"/>
  <c r="W260" i="12"/>
  <c r="W261" i="12"/>
  <c r="W262" i="12"/>
  <c r="W263" i="12"/>
  <c r="W264" i="12"/>
  <c r="W265" i="12"/>
  <c r="W266" i="12"/>
  <c r="W267" i="12"/>
  <c r="W268" i="12"/>
  <c r="W269" i="12"/>
  <c r="W270" i="12"/>
  <c r="W271" i="12"/>
  <c r="W272" i="12"/>
  <c r="W273" i="12"/>
  <c r="W274" i="12"/>
  <c r="W275" i="12"/>
  <c r="W276" i="12"/>
  <c r="W277" i="12"/>
  <c r="W278" i="12"/>
  <c r="W279" i="12"/>
  <c r="W280" i="12"/>
  <c r="W281" i="12"/>
  <c r="W282" i="12"/>
  <c r="W283" i="12"/>
  <c r="W284" i="12"/>
  <c r="W285" i="12"/>
  <c r="W286" i="12"/>
  <c r="W287" i="12"/>
  <c r="W288" i="12"/>
  <c r="W289" i="12"/>
  <c r="W290" i="12"/>
  <c r="W291" i="12"/>
  <c r="W292" i="12"/>
  <c r="W293" i="12"/>
  <c r="W294" i="12"/>
  <c r="W295" i="12"/>
  <c r="W296" i="12"/>
  <c r="W297" i="12"/>
  <c r="W298" i="12"/>
  <c r="W299" i="12"/>
  <c r="W300" i="12"/>
  <c r="W301" i="12"/>
  <c r="W302" i="12"/>
  <c r="W303" i="12"/>
  <c r="W304" i="12"/>
  <c r="W305" i="12"/>
  <c r="W306" i="12"/>
  <c r="W307" i="12"/>
  <c r="W2" i="12"/>
  <c r="X3" i="12"/>
  <c r="X4" i="12"/>
  <c r="X5" i="12"/>
  <c r="X6" i="12"/>
  <c r="X7" i="12"/>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57" i="12"/>
  <c r="X58" i="12"/>
  <c r="X59" i="12"/>
  <c r="X60" i="12"/>
  <c r="X61" i="12"/>
  <c r="X62" i="12"/>
  <c r="X63" i="12"/>
  <c r="X64" i="12"/>
  <c r="X65" i="12"/>
  <c r="X66" i="12"/>
  <c r="X67" i="12"/>
  <c r="X68" i="12"/>
  <c r="X69" i="12"/>
  <c r="X70" i="12"/>
  <c r="X71" i="12"/>
  <c r="X72" i="12"/>
  <c r="X73" i="12"/>
  <c r="X74" i="12"/>
  <c r="X75" i="12"/>
  <c r="X76" i="12"/>
  <c r="X77" i="12"/>
  <c r="X78" i="12"/>
  <c r="X79" i="12"/>
  <c r="X80" i="12"/>
  <c r="X81" i="12"/>
  <c r="X82" i="12"/>
  <c r="X83" i="12"/>
  <c r="X84" i="12"/>
  <c r="X85" i="12"/>
  <c r="X86" i="12"/>
  <c r="X87" i="12"/>
  <c r="X88" i="12"/>
  <c r="X89" i="12"/>
  <c r="X90" i="12"/>
  <c r="X91" i="12"/>
  <c r="X92" i="12"/>
  <c r="X93" i="12"/>
  <c r="X94" i="12"/>
  <c r="X95" i="12"/>
  <c r="X96" i="12"/>
  <c r="X97" i="12"/>
  <c r="X98" i="12"/>
  <c r="X99" i="12"/>
  <c r="X100" i="12"/>
  <c r="X101" i="12"/>
  <c r="X102" i="12"/>
  <c r="X103" i="12"/>
  <c r="X104" i="12"/>
  <c r="X105" i="12"/>
  <c r="X106" i="12"/>
  <c r="X107" i="12"/>
  <c r="X108" i="12"/>
  <c r="X109" i="12"/>
  <c r="X110" i="12"/>
  <c r="X111" i="12"/>
  <c r="X112" i="12"/>
  <c r="X113" i="12"/>
  <c r="X114" i="12"/>
  <c r="X115" i="12"/>
  <c r="X116" i="12"/>
  <c r="X117" i="12"/>
  <c r="X118" i="12"/>
  <c r="X119" i="12"/>
  <c r="X120" i="12"/>
  <c r="X121" i="12"/>
  <c r="X122" i="12"/>
  <c r="X123" i="12"/>
  <c r="X124" i="12"/>
  <c r="X125" i="12"/>
  <c r="X126" i="12"/>
  <c r="X127" i="12"/>
  <c r="X128" i="12"/>
  <c r="X129" i="12"/>
  <c r="X130" i="12"/>
  <c r="X131" i="12"/>
  <c r="X132" i="12"/>
  <c r="X133" i="12"/>
  <c r="X134" i="12"/>
  <c r="X135" i="12"/>
  <c r="X136" i="12"/>
  <c r="X137" i="12"/>
  <c r="X138" i="12"/>
  <c r="X139" i="12"/>
  <c r="X140" i="12"/>
  <c r="X141" i="12"/>
  <c r="X142" i="12"/>
  <c r="X143" i="12"/>
  <c r="X144" i="12"/>
  <c r="X145" i="12"/>
  <c r="X146" i="12"/>
  <c r="X147" i="12"/>
  <c r="X148" i="12"/>
  <c r="X149" i="12"/>
  <c r="X150" i="12"/>
  <c r="X151" i="12"/>
  <c r="X152" i="12"/>
  <c r="X153" i="12"/>
  <c r="X154" i="12"/>
  <c r="X155" i="12"/>
  <c r="X156" i="12"/>
  <c r="X157" i="12"/>
  <c r="X158" i="12"/>
  <c r="X159" i="12"/>
  <c r="X160" i="12"/>
  <c r="X161" i="12"/>
  <c r="X162" i="12"/>
  <c r="X163" i="12"/>
  <c r="X164" i="12"/>
  <c r="X165" i="12"/>
  <c r="X166" i="12"/>
  <c r="X167" i="12"/>
  <c r="X168" i="12"/>
  <c r="X169" i="12"/>
  <c r="X170" i="12"/>
  <c r="X171" i="12"/>
  <c r="X172" i="12"/>
  <c r="X173" i="12"/>
  <c r="X174" i="12"/>
  <c r="X175" i="12"/>
  <c r="X176" i="12"/>
  <c r="X177" i="12"/>
  <c r="X178" i="12"/>
  <c r="X179" i="12"/>
  <c r="X180" i="12"/>
  <c r="X181" i="12"/>
  <c r="X182" i="12"/>
  <c r="X183" i="12"/>
  <c r="X184" i="12"/>
  <c r="X185" i="12"/>
  <c r="X186" i="12"/>
  <c r="X187" i="12"/>
  <c r="X188" i="12"/>
  <c r="X189" i="12"/>
  <c r="X190" i="12"/>
  <c r="X191" i="12"/>
  <c r="X192" i="12"/>
  <c r="X193" i="12"/>
  <c r="X194" i="12"/>
  <c r="X195" i="12"/>
  <c r="X196" i="12"/>
  <c r="X197" i="12"/>
  <c r="X198" i="12"/>
  <c r="X199" i="12"/>
  <c r="X200" i="12"/>
  <c r="X201" i="12"/>
  <c r="X202" i="12"/>
  <c r="X203" i="12"/>
  <c r="X204" i="12"/>
  <c r="X205" i="12"/>
  <c r="X206" i="12"/>
  <c r="X207" i="12"/>
  <c r="X208" i="12"/>
  <c r="X209" i="12"/>
  <c r="X210" i="12"/>
  <c r="X211" i="12"/>
  <c r="X212" i="12"/>
  <c r="X213" i="12"/>
  <c r="X214" i="12"/>
  <c r="X215" i="12"/>
  <c r="X216" i="12"/>
  <c r="X217" i="12"/>
  <c r="X218" i="12"/>
  <c r="X219" i="12"/>
  <c r="X220" i="12"/>
  <c r="X221" i="12"/>
  <c r="X222" i="12"/>
  <c r="X223" i="12"/>
  <c r="X224" i="12"/>
  <c r="X225" i="12"/>
  <c r="X226" i="12"/>
  <c r="X227" i="12"/>
  <c r="X228" i="12"/>
  <c r="X229" i="12"/>
  <c r="X230" i="12"/>
  <c r="X231" i="12"/>
  <c r="X232" i="12"/>
  <c r="X233" i="12"/>
  <c r="X234" i="12"/>
  <c r="X235" i="12"/>
  <c r="X236" i="12"/>
  <c r="X237" i="12"/>
  <c r="X238" i="12"/>
  <c r="X239" i="12"/>
  <c r="X240" i="12"/>
  <c r="X241" i="12"/>
  <c r="X242" i="12"/>
  <c r="X243" i="12"/>
  <c r="X244" i="12"/>
  <c r="X245" i="12"/>
  <c r="X246" i="12"/>
  <c r="X247" i="12"/>
  <c r="X248" i="12"/>
  <c r="X249" i="12"/>
  <c r="X250" i="12"/>
  <c r="X251" i="12"/>
  <c r="X252" i="12"/>
  <c r="X253" i="12"/>
  <c r="X254" i="12"/>
  <c r="X255" i="12"/>
  <c r="X256" i="12"/>
  <c r="X257" i="12"/>
  <c r="X258" i="12"/>
  <c r="X259" i="12"/>
  <c r="X260" i="12"/>
  <c r="X261" i="12"/>
  <c r="X262" i="12"/>
  <c r="X263" i="12"/>
  <c r="X264" i="12"/>
  <c r="X265" i="12"/>
  <c r="X266" i="12"/>
  <c r="X267" i="12"/>
  <c r="X268" i="12"/>
  <c r="X269" i="12"/>
  <c r="X270" i="12"/>
  <c r="X271" i="12"/>
  <c r="X272" i="12"/>
  <c r="X273" i="12"/>
  <c r="X274" i="12"/>
  <c r="X275" i="12"/>
  <c r="X276" i="12"/>
  <c r="X277" i="12"/>
  <c r="X278" i="12"/>
  <c r="X279" i="12"/>
  <c r="X280" i="12"/>
  <c r="X281" i="12"/>
  <c r="X282" i="12"/>
  <c r="X283" i="12"/>
  <c r="X284" i="12"/>
  <c r="X285" i="12"/>
  <c r="X286" i="12"/>
  <c r="X287" i="12"/>
  <c r="X288" i="12"/>
  <c r="X289" i="12"/>
  <c r="X290" i="12"/>
  <c r="X291" i="12"/>
  <c r="X292" i="12"/>
  <c r="X293" i="12"/>
  <c r="X294" i="12"/>
  <c r="X295" i="12"/>
  <c r="X296" i="12"/>
  <c r="X297" i="12"/>
  <c r="X298" i="12"/>
  <c r="X299" i="12"/>
  <c r="X300" i="12"/>
  <c r="X301" i="12"/>
  <c r="X302" i="12"/>
  <c r="X303" i="12"/>
  <c r="X304" i="12"/>
  <c r="X305" i="12"/>
  <c r="X306" i="12"/>
  <c r="X307" i="12"/>
  <c r="X2" i="12"/>
  <c r="V3" i="12"/>
  <c r="V4" i="12"/>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V125" i="12"/>
  <c r="V126" i="12"/>
  <c r="V127" i="12"/>
  <c r="V128" i="12"/>
  <c r="V129" i="12"/>
  <c r="V130" i="12"/>
  <c r="V131" i="12"/>
  <c r="V132" i="12"/>
  <c r="V133" i="12"/>
  <c r="V134" i="12"/>
  <c r="V135" i="12"/>
  <c r="V136" i="12"/>
  <c r="V137" i="12"/>
  <c r="V138" i="12"/>
  <c r="V139" i="12"/>
  <c r="V140" i="12"/>
  <c r="V141" i="12"/>
  <c r="V142" i="12"/>
  <c r="V143" i="12"/>
  <c r="V144" i="12"/>
  <c r="V145" i="12"/>
  <c r="V146" i="12"/>
  <c r="V147" i="12"/>
  <c r="V148" i="12"/>
  <c r="V149" i="12"/>
  <c r="V150" i="12"/>
  <c r="V151" i="12"/>
  <c r="V152" i="12"/>
  <c r="V153" i="12"/>
  <c r="V154" i="12"/>
  <c r="V155" i="12"/>
  <c r="V156" i="12"/>
  <c r="V157" i="12"/>
  <c r="V158" i="12"/>
  <c r="V159" i="12"/>
  <c r="V160" i="12"/>
  <c r="V161" i="12"/>
  <c r="V162" i="12"/>
  <c r="V163" i="12"/>
  <c r="V164" i="12"/>
  <c r="V165" i="12"/>
  <c r="V166" i="12"/>
  <c r="V167" i="12"/>
  <c r="V168" i="12"/>
  <c r="V169" i="12"/>
  <c r="V170" i="12"/>
  <c r="V171" i="12"/>
  <c r="V172" i="12"/>
  <c r="V173" i="12"/>
  <c r="V174" i="12"/>
  <c r="V175" i="12"/>
  <c r="V176" i="12"/>
  <c r="V177" i="12"/>
  <c r="V178" i="12"/>
  <c r="V179" i="12"/>
  <c r="V180" i="12"/>
  <c r="V181" i="12"/>
  <c r="V182" i="12"/>
  <c r="V183" i="12"/>
  <c r="V184" i="12"/>
  <c r="V185" i="12"/>
  <c r="V186" i="12"/>
  <c r="V187" i="12"/>
  <c r="V188" i="12"/>
  <c r="V189" i="12"/>
  <c r="V190" i="12"/>
  <c r="V191" i="12"/>
  <c r="V192" i="12"/>
  <c r="V193" i="12"/>
  <c r="V194" i="12"/>
  <c r="V195" i="12"/>
  <c r="V196" i="12"/>
  <c r="V197" i="12"/>
  <c r="V198" i="12"/>
  <c r="V199" i="12"/>
  <c r="V200" i="12"/>
  <c r="V201" i="12"/>
  <c r="V202" i="12"/>
  <c r="V203" i="12"/>
  <c r="V204" i="12"/>
  <c r="V205" i="12"/>
  <c r="V206" i="12"/>
  <c r="V207" i="12"/>
  <c r="V208" i="12"/>
  <c r="V209" i="12"/>
  <c r="V210" i="12"/>
  <c r="V211" i="12"/>
  <c r="V212" i="12"/>
  <c r="V213" i="12"/>
  <c r="V214" i="12"/>
  <c r="V215" i="12"/>
  <c r="V216" i="12"/>
  <c r="V217" i="12"/>
  <c r="V218" i="12"/>
  <c r="V219" i="12"/>
  <c r="V220" i="12"/>
  <c r="V221" i="12"/>
  <c r="V222" i="12"/>
  <c r="V223" i="12"/>
  <c r="V224" i="12"/>
  <c r="V225" i="12"/>
  <c r="V226" i="12"/>
  <c r="V227" i="12"/>
  <c r="V228" i="12"/>
  <c r="V229" i="12"/>
  <c r="V230" i="12"/>
  <c r="V231" i="12"/>
  <c r="V232" i="12"/>
  <c r="V233" i="12"/>
  <c r="V234" i="12"/>
  <c r="V235" i="12"/>
  <c r="V236" i="12"/>
  <c r="V237" i="12"/>
  <c r="V238" i="12"/>
  <c r="V239" i="12"/>
  <c r="V240" i="12"/>
  <c r="V241" i="12"/>
  <c r="V242" i="12"/>
  <c r="V243" i="12"/>
  <c r="V244" i="12"/>
  <c r="V245" i="12"/>
  <c r="V246" i="12"/>
  <c r="V247" i="12"/>
  <c r="V248" i="12"/>
  <c r="V249" i="12"/>
  <c r="V250" i="12"/>
  <c r="V251" i="12"/>
  <c r="V252" i="12"/>
  <c r="V253" i="12"/>
  <c r="V254" i="12"/>
  <c r="V255" i="12"/>
  <c r="V256" i="12"/>
  <c r="V257" i="12"/>
  <c r="V258" i="12"/>
  <c r="V259" i="12"/>
  <c r="V260" i="12"/>
  <c r="V261" i="12"/>
  <c r="V262" i="12"/>
  <c r="V263" i="12"/>
  <c r="V264" i="12"/>
  <c r="V265" i="12"/>
  <c r="V266" i="12"/>
  <c r="V267" i="12"/>
  <c r="V268" i="12"/>
  <c r="V269" i="12"/>
  <c r="V270" i="12"/>
  <c r="V271" i="12"/>
  <c r="V272" i="12"/>
  <c r="V273" i="12"/>
  <c r="V274" i="12"/>
  <c r="V275" i="12"/>
  <c r="V276" i="12"/>
  <c r="V277" i="12"/>
  <c r="V278" i="12"/>
  <c r="V279" i="12"/>
  <c r="V280" i="12"/>
  <c r="V281" i="12"/>
  <c r="V282" i="12"/>
  <c r="V283" i="12"/>
  <c r="V284" i="12"/>
  <c r="V285" i="12"/>
  <c r="V286" i="12"/>
  <c r="V287" i="12"/>
  <c r="V288" i="12"/>
  <c r="V289" i="12"/>
  <c r="V290" i="12"/>
  <c r="V291" i="12"/>
  <c r="V292" i="12"/>
  <c r="V293" i="12"/>
  <c r="V294" i="12"/>
  <c r="V295" i="12"/>
  <c r="V296" i="12"/>
  <c r="V297" i="12"/>
  <c r="V298" i="12"/>
  <c r="V299" i="12"/>
  <c r="V300" i="12"/>
  <c r="V301" i="12"/>
  <c r="V302" i="12"/>
  <c r="V303" i="12"/>
  <c r="V304" i="12"/>
  <c r="V305" i="12"/>
  <c r="V306" i="12"/>
  <c r="V307" i="12"/>
  <c r="V2" i="12"/>
  <c r="B28" i="12" l="1"/>
</calcChain>
</file>

<file path=xl/sharedStrings.xml><?xml version="1.0" encoding="utf-8"?>
<sst xmlns="http://schemas.openxmlformats.org/spreadsheetml/2006/main" count="1863" uniqueCount="451">
  <si>
    <t>Scenario</t>
  </si>
  <si>
    <t>Category</t>
  </si>
  <si>
    <t>My smart tv disconnects from the internet every time I turn it on</t>
  </si>
  <si>
    <t>Entertainment</t>
  </si>
  <si>
    <t>Comfort</t>
  </si>
  <si>
    <t>When I leave for work I would like the windows and doors to automatically lock themselves. I would then like this to send a signal to the vacuum cleaner which would sense that nobody is at home and it would be time to start vacuuming all the rooms. When finished it should automatically turn off. It would make a lot of comfort and sense to come back home after a long day to a well vacuumed and clean house.</t>
  </si>
  <si>
    <t>Home Security</t>
  </si>
  <si>
    <t>If the weather station detects a change in temperature, it can adjust the thermostat to be more comfortable. This could be especially useful if the temperature has been pretty neutral so both the heat and air conditioning are off, but now the temperature has changed so much that one needs to turn on. Also, if any precipitation, like rain or snow, is detected, it can automatically close any windows that may have been letting air into the house.</t>
  </si>
  <si>
    <t>To be able to give Alexa instructions the night before so that I can wake up and every thing will be already started such as the coffee maker being turned on and brewing, the lights come on. Scheduling dates is another one.</t>
  </si>
  <si>
    <t>I would like the motion sensor to detect when someone is approaching my front door, and have the doorbell ring when the motion sensor goes off to give me an early alert that someone is approaching my home. When the doorbell rings, I would like the smart lock to automatically lock my door for protection and for the IP camera to turn on so I can view who exactly is at my door.</t>
  </si>
  <si>
    <t>I would like the location sensor to know when I enter the kitchen and automatically activate the coffee maker.  I want this to happen only on work days.  It shouldn't activate on weekends, vacation days or on holiday.  It should only activate between 6am-7am on workdays.</t>
  </si>
  <si>
    <t>Cooking</t>
  </si>
  <si>
    <t>Energy Saving</t>
  </si>
  <si>
    <t>When i get to within a few hundred feet of my home after 7pm, I want my lights to turn on automatically.</t>
  </si>
  <si>
    <t>Keep the current temperature in the house at a constant 68 degrees throughout the day and night.</t>
  </si>
  <si>
    <t>The weather station will check the outdoor temperature, and will adjust the thermostat accordingly at regular pre-set intervals throughout the day. It will prioritize cost saving measures.</t>
  </si>
  <si>
    <t>If you are out of the house, and the house senses smoke, it can send you an alert.  It can alert the fire department if it senses that no one is home.</t>
  </si>
  <si>
    <t>If the motion sensor detects motion from 9:00am to 5:00 pm from Monday to Friday, activate the Siren and play the sound.</t>
  </si>
  <si>
    <t>i have a more useful for my home it water sensor.</t>
  </si>
  <si>
    <t>i wold use the smart coffee maker along with the location out put. By setting an alarm and using that location(bedroom) when the alarm went off and was turned off the coffee maker would automatically start.</t>
  </si>
  <si>
    <t>Depending on the temperature outside, I receive an SMS in the morning regarding what I should wear that day. For example, if it's 70 degrees fahrenheit, I could wake up to a text like "It's 70 degrees outside, wear some light clothing." Or if it was 30 degrees outside, it would say "It's 30 degrees this morning, bundle up!"</t>
  </si>
  <si>
    <t>I would want a text message sent to me whenever my kids phones leave the perimeter of the house. This way, I can know if they are leaving the house when I am at work or if they are sneaking out at night after I go to bed. This would create a greater peace of mind for me.</t>
  </si>
  <si>
    <t>Child Care</t>
  </si>
  <si>
    <t>At 5:00 am CST trigger the coffeepot to brew one full pot of coffee and shut itself off at 6:00 am CST. At 5:00 PM trigger the coffeepot to brew a second pot of coffee and shut itself off by 6:00 pm CST. When I get further than 50 yards of the front door, trigger the locking mechanism, when I get nearer than 50 yards from the front door trigger the unlocking mechanism. At 5:15 pm trigger the over to preheat to 350 degrees F.  Stop oven heating either manually by smart phone or manually at 2 hrs</t>
  </si>
  <si>
    <t>When my location is known to be a certain distance from my home, say, if I am more than 50 yards from the location of my motion sensor, if the motion sensor detects any motion I want to be notified by an SMS message on my phone.</t>
  </si>
  <si>
    <t>When I am in route to going home I would like for my air or heat to turn on to the adjusted settings that I have programmed it for. So when I get home my home will be at the temperature I have set it for.</t>
  </si>
  <si>
    <t>5 am Monday through Friday I want the smart kettle to start for my tea. Saturday and Sunday I want the smart kettle to start when the motion detector and Location detect motion in the hallway.</t>
  </si>
  <si>
    <t>I would like to pre-heat or pre-cool my car before I get in at specific times. The Date and Time input will set the time when I normally leave home for work or work for home, and the Temperature Sensor will determine whether it's hot or cold outside and adjust the AC in my car accordingly 30 minutes before I get in.</t>
  </si>
  <si>
    <t>Before I get up in the morning, I would like to have my heat kick on if it's the winter time. At 4 am, I would like the heat to kick on and go to 65 degrees. Once at 65 degrees I would like it to turn off, then not kick back on again until it reaches 60 degrees, then make sure it goes to 65 degrees again. At night, starting at 9 pm I would like my heat to only kick on at 58 degrees and hold that temperature until 4 am.</t>
  </si>
  <si>
    <t>When a motion sensor in the main hallway detects movement in the morning it automatically sets the coffee maker on. It only does it in the morning according to the IFTTT.</t>
  </si>
  <si>
    <t>The temperature sensor will trigger my thermostat when the temperature is either too low or too high in my home. For example, if the temperature drops to below 70 degrees Fahrenheit, then my sensor will alert my thermostat to turn on the heating in my home so that it will heat back up to 70 degrees. This will keep a comfortable temperature in all of my rooms and will save energy so that the heating doesn't run all the time when it's not needed.</t>
  </si>
  <si>
    <t>If the CO detector is low on battery, I would like to receive a notification to my email account that the battery needs to be replaced. This will avoid the terrifying alert that goes out when the battery is low and usually makes people freak out that CO is leaking into their house</t>
  </si>
  <si>
    <t>Health</t>
  </si>
  <si>
    <t>At 8am use the temperature sensor to check the outdoor temperature. If the temp is under 90 degrees and above 40 degrees just turn off all heating and AC. if not then change the Thermostat to have the limits be 55 low and 82 high. at 3pm then change the thermostat to be low of 64 and high of 72. This would save money on energy costs as the house doesn't need to be comfortable when noone is home.</t>
  </si>
  <si>
    <t>I would like it if any time the smoke sensor went off, it trigger obnoxious alarms, maybe even more than sms, something loud and set inside an application, so you can't ignore it. This is meaningful so it you know the exact moment that smoke sensor is going on even when you're not home, or it can wake you up.</t>
  </si>
  <si>
    <t>I would like to use the Date and Time input to get me ready for work. It will turn the light on at 7:30 AM so that even in my dark room it will be light. It will play my music at that time too, so that I can hear it through my wireless speaker which will act as an alarm. It will brew my coffee every day from Monday through Friday at 7:45 AM. That way my coffee will be ready by the time I leave the house to go to work.</t>
  </si>
  <si>
    <t>The system would know when I am an within range of reaching home and would turn on the air conditioner so that my home would be comfortable by the time that I arrive, without having to run all day. This would save money for my family.</t>
  </si>
  <si>
    <t>When it is early morning, before 6AM, or after 7PM when the motion detector senses movement turn on the lights in the room, setting them dim so the don't blind you. Turn off the lights when motion hasn't been detected for 5 minutes, so you can move around the house freely, without having to turn off the lights manually.</t>
  </si>
  <si>
    <t>no</t>
  </si>
  <si>
    <t>A device that can automatically turn air/heat on and off based on the temperature outside. It would also be able to go into idle mode which would allow the temperature to be maintained even thought the air or heat would be off. I would be able  to download an application from google play store which would allow me to give commands before i get home.</t>
  </si>
  <si>
    <t>When I get close to home I would like the location sensor to trigger activate these devices.  I want the thermostat to start warming the house and the TV to turn on to the news.  This way I can fully relax and be comfortable when I get home from a long day of work.</t>
  </si>
  <si>
    <t>When someone rings my doorbell or is within say 10 feet of my front door I would want to be alerted on more than one device with a cloud camera recording everything as well as live feed on my phone and my wifes phone at the same time</t>
  </si>
  <si>
    <t>the thermostat will be manage based in the temperatre measurements, when i leave home in the morning the sensor in the door will automatically turn off the air conditioner, and the camera in the doorbell will take a shot of any person that approach to my door and send it to my email.</t>
  </si>
  <si>
    <t>I would like the coffee maker to begin brewing my morning coffee when my Smart Phone alarm wakes me up. This could be tricky. I don't want the coffee pot to brew for any other alarm other than my Smart Phone and then only when I am in my home. If I used the alarm on vacation, it shouldn't brew coffee.  If I use my alarm at work to remind me of a meeting, it shouldn't brew coffee.</t>
  </si>
  <si>
    <t>When I arrive home and my location is detected, I want the phillips lights to brighten up and I want my smart tv to tune to a certain channel and play music.</t>
  </si>
  <si>
    <t>When motion is detected within 100 feet of the home, the IP Camera is activated. It starts recording automatically. If a person comes near any entrances a snapshot is taken, and face detection occurs. If it is an unfamiliar face a text message is sent to the user. The user has the option to add this person as safe or as a threat. If threat is chosen the siren will go off.</t>
  </si>
  <si>
    <t>MY MOTHER LIVES WITH US. WE HAVE A MOTHER IN LAW APARTMENT IN OUR BASEMENT. SHE SOMETIMES FALLS AND CANNOT GET UP. WITH THE SPEAKER IN THE BASEMENT IF SHE CALLS SHE CAN TELL THE SPEAKER SHE HAS FALLEN. WHEN SHE SAYS I HAVE FALLEN THE SMS WILL SEND MY WIFE AND I A MESSAGE AND WE CAN RESPOND BY CALLING 911 OR RETURNING HOME TO HELP HER.</t>
  </si>
  <si>
    <t>Elderly Care</t>
  </si>
  <si>
    <t>When I get a certain distance from my home I would like the doors to lock and the air conditioning to be turned off. As I approach my home, I would like for the doors to unlock and the air condition set at a certain temperature to warm or cool my home.</t>
  </si>
  <si>
    <t>I would like to set the IFTTT to start preheating my oven to 425 degrees every night at 7:45 pm.  I would like my Android phone to turn my TV off if i walk more than 50 feet away from it. I will set my IFTTT device to trigger my coffee pot every morning at 6:45am. I want my Doorbell sensor to mute my TV when it detects someone at my front door or any sort of movement.</t>
  </si>
  <si>
    <t>I think these two features can provide security in a unique way. I chose a motion light and an automated vacuum cleaner. The vacuum cleaner will go all throughout the house cleaning while also activating motions sensor lights. This will deter trespassers.</t>
  </si>
  <si>
    <t>If the water sensor detects water going inside of the house and the weather sensor detects that it is raining call and text a plumber and roofer immediately in order to repair the leak right away before further damage occurs.</t>
  </si>
  <si>
    <t>I would like to be able to control the room temperature I am in at all times .The air if it's getting too humid or too warm or too cold. The weather station will automatically pick up on that and will instantly adjust the temperature and air. An sms will notify me of any future changes and I can control it with my phone as well. The weather station will keep us feeling comfortable and happy whenever there are sudden changes during the day or during our sleep.</t>
  </si>
  <si>
    <t>When I get out of bed in the morning, I would like the motion sensor to trigger the thermostat to turn on the heater if the weather is cold or turn up the thermostat if it is warmer outside as I tend to keep it colder when I am sleeping. When I reach my stair case I would like the motion sensor to turn on my coffee pot and begin brewing a pot of coffee. I would also like it to start preheating the oven. This will save my family time in the morning and enable us to multitask for the upcoming day.</t>
  </si>
  <si>
    <t>I would like the motion sensor to detect when I get out of bed between specific hours in the morning (so it doesn't trigger the output devices at another time of day if I decide to take a nap in bed, etc.) and start to brew my coffee for me.</t>
  </si>
  <si>
    <t>This let's you stay within your energy budget. If you are unaware of how much energy you are actually using then you could get a very high bill. During high energy uses of either hot or cold  weather you can adjust temperature and/or other devices to consume less energy. The Curb Energy device gives you real time data which allows you to stay on top of your energy use and it's cost.</t>
  </si>
  <si>
    <t>The  front  door is locked and the windows are locked. The outside temperature is HOT (110 F) , the air conditioner is keeping the house cool  , but  when  get home I want a much lower temperature, I come to my  door  and it  unlocks automatically from my  phone the house is cool and the oven is preheating. I check my phone and the  house has been  vacuumed .. What a good  day</t>
  </si>
  <si>
    <t>I would want the weather station to send weather updates to the air conditioner or thermostat, so that when it got colder or warmer outside it would trigger the heat or air conditioning to come on. That way when I wouldn't have to fiddle with those things when the temperature changed, and the home would be comfortable when I arrived home from work or school.</t>
  </si>
  <si>
    <t>While my husband and I are away from home and the older kids are at home, the motion sensor will be set so that when my sleeping baby moves in her crib I will receive an SMS to alert me.</t>
  </si>
  <si>
    <t>One of my pet peeves in the morning is waiting for my car to defrost on cold mornings before work.  Ideally, once I respond to my morning alarm on my smart phone, I would want the Weather Stations to check the weather conditions in my local area.  If conditions for frost are detected, I want the Weather Station to send a request to my phone asking if I want to start my car now so it can defrost.  If I select yes, the car will run until there is no frost detected and then shut off.</t>
  </si>
  <si>
    <t>If the temperature of my home drops below 65 degrees send me a text right away.</t>
  </si>
  <si>
    <t>When leaving home, after I have driven a certain distance away (100 yards for example) the system will confirm that I had locked the doors to my house and the garage has been closed.  If I had not, the system will automatically lock my door and close the garage door, and send me a confirmation text.</t>
  </si>
  <si>
    <t>I am at work, and it’s freezing out. I forgot to turn the thermostat on, so when I get home it’s going to be freezing. I decide to set the temperature to 70 degrees while I’m at work, so this way my apartment stays warm. When I’m closer to home, I will set it to 75.</t>
  </si>
  <si>
    <t>I would like my motion sensor to trigger my home security camera. I would like the sensor to alert the camera and record who or what is causing the trigger. I would like the motion sensor to turn on the lights when activated so I can see clearly what is triggering it</t>
  </si>
  <si>
    <t>When the smart home registers that I enter the living room and stop at my couch, it turns on the tv to my favorite tv stations and adjusts the thermostat to my preferred temperature.</t>
  </si>
  <si>
    <t>Start washing when I leave for work.</t>
  </si>
  <si>
    <t>If I'm not at home I would like for my security system to be able to detect motion outside. I want it to be able to detect motion of anyone or anything that steps foot in my yard and isn't me. Then once the motion sensor is activated the camera will activate to record who it is (will be able to set weight limits to avoid picking up motion from birds/smaller animals). If someone tries to break in then the siren will activate, I will get a text message &amp; I can use smart lock to lock down house mor</t>
  </si>
  <si>
    <t>I would like a technology that allows me to better control the temperature of my house while also controlling whether the lights are on and off. So let's say I'm leaving the house, and the garage door closes -- and after a few minutes the garage light goes off, which would trigger the light brightness sensor (set on reverse to trigger when there is no light rather than more light), which then in turn turns the AC off while I am gone, saving energy.</t>
  </si>
  <si>
    <t>When I leave for work I would like my i want my tv to switch off automatically</t>
  </si>
  <si>
    <t>When a delivery comes to my home, or even if some random person shows up at my front door, the Doorbell Sensor would detect someone and automatically send me a text with a link to click so that I can interact with the person at the front door. I would be able to tell them exactly what I want them to do or could even have a pre-recorded message based on the person if the sensor could detect that.</t>
  </si>
  <si>
    <t>When the temperature outdoor is too hot or too cold, I would like to have the air conditioner unit to be activated to maintain an indoor temperature of 21 degrees Celsius. Therefore, if the temperature outside is above 21 degrees, the cool mode should be activated, and if it is below 21 degrees, the heat mode should be on.</t>
  </si>
  <si>
    <t>I would like to set a time when I am at work to have my smart wash to start at around 4 pm .That way at the end of my shift and on my way home the washer will wash and when I arrive home it will be done.</t>
  </si>
  <si>
    <t>Before I leave for work to come home. I can set the oven to preheat so when I get home I can start baking and get supper done quicker.</t>
  </si>
  <si>
    <t>When it is time for my favorite TV show after dinner on Sunday, my lights will dim and turn to the color of mood for the specific show.  At the same time, my Smart TV will turn on and automatically pause to wait for me to start the show. After I am done with my TV show, the lighting will return to normal and my TV will return to manual tuning/mode.</t>
  </si>
  <si>
    <t>When someone rings the doorbell it triggers both the television and the lights.  If the TV is on then when the doorbell rings the TV should mute itself and/ or pause depending on what the input the TV is.  Additionally, the Hues lighting should change color to indicate someone is at the door (in the case of loud music playing, headphones, etc.)</t>
  </si>
  <si>
    <t>Whenever anyone drops off a package, comes up to my front door, or rings the doorbell, I would be alerted. The light on the porch would come on in case it was dark, as well as the camera would come on and I would be sent a text message that someone was there.</t>
  </si>
  <si>
    <t>I would like to be alerted by email what the weather is like and what it's going to be like for the rest of my day so I can dress appropriately.</t>
  </si>
  <si>
    <t>my smart tv would display a picture of the person ringing my doorbell so that i know who is at my door.</t>
  </si>
  <si>
    <t>I would like when I leave for work at 8 am for my thermostat to be turned to 80 degrees and when I arrive home at 6 pm for my thermostat to be turned to 70 degrees.</t>
  </si>
  <si>
    <t>I want that when my alarm goes on at 6:30AM, the kettle is already at the right temperature to have some hot tea.</t>
  </si>
  <si>
    <t>When the temperature rises above 78 degrees trigger the air conditioner to turn on and decrease temperature to 72.</t>
  </si>
  <si>
    <t>When someone approaches my door to my house I want my motion sensor to trigger the IP camera to start taking video. Also when someone pushes my doorbell I want the doorbell sensor to trigger the door locks to make sure my house is secure until I open it.</t>
  </si>
  <si>
    <t>When smart doorbell rings, a picture is taken with smart camera, and sent to smart phone.</t>
  </si>
  <si>
    <t>When someone rings the doorbell the IP camera turns on to record whom ever is at the door.</t>
  </si>
  <si>
    <t>When leaving work at 5:00, one can set the thermostat to either cool or warm the house depending on the outside weather so that when you get home the house will already be either cold or warm enough for you</t>
  </si>
  <si>
    <t>A home security system can trigger the security at home and it can help the better security and reduce the time.</t>
  </si>
  <si>
    <t>Location sensor will cause door to unlock when resident approaches the home.  Light will turn on.  Thermostat will cause occupied rooms to be heated or cooled to 70 degrees.  The camera will take a one minute clip which will be sent via email to notify mother and father of children arriving from school.  Unless otherwise programmed, the door sensor will set timer once the door has been opened and closed indicating someone  has passed through, then lock the door after five minutes.</t>
  </si>
  <si>
    <t>An unauthorized person like a burglar, entered my home while I'm at work. The motion sensors in my home detect the person moving around, which triggers the IP Camera to turn on. The IP Camera takes snapshots of the intruder for 1 minute, and records the intruder based on their motions until the intruder leaves my home. The sensor coming on triggers an sms to be sent to my phone 2 minutes after the sensors come on. The SMS includes snapshots, and lets me decide if I want to call the cops or not.</t>
  </si>
  <si>
    <t>Around 2 pm Monday thru Friday I would like have the living room lights to come on based on how bright it is when I arrive. I would also like to check the thermostat around 1:30 pm and adjust accordingly based on the temperature inside the home. I would like the     TV in my home to cut on around 3pm in order for me watch the news.</t>
  </si>
  <si>
    <t>When I am either away from home or in an area of my home that is away from the area where the front door is I want the advantage of having a sensor and camera that can detect when someone is at my door. I want to be able to respond to anyone that is at my home whether I m there or not. I can use my SMS to react to the prompt from the motion sensor and the doorbell sensor. Then I am in control of whether or not someone has acces to my home.</t>
  </si>
  <si>
    <t>When I get up in the morning and it is past a certain time like 5 AM or so, turn on the electric kettle that I will use to make coffee</t>
  </si>
  <si>
    <t>Every morning Monday through Friday at 6:00 AM, I would like the coffee maker to brew a fresh pot of coffee. When i return home at 5:00 PM i would like it to brew a new pot but only 2 cups worth this time.</t>
  </si>
  <si>
    <t>I would like a smoke alarm that automatically back up everything on my laptop that I may have forgotten about, when it detects smoke, the entire hard drive in case everything is lost in a fire</t>
  </si>
  <si>
    <t>I would like to set my thermostat that when it's gets below 50 degree's outside to set the in home thermostat to 70 degrees. So I would say, when it is 50 degrees outside turn thermostat on up to 70 degrees.</t>
  </si>
  <si>
    <t>If I am away from home AND the time is after 11:00 am, but before 12:00 pm, AND the doorbell rings, turn on the front door camera and unlock the door.</t>
  </si>
  <si>
    <t>I would really like it if I had several cameras around my home, and a motion sensor would trigger them to send my phone a notification and also show me playback from the cameras. It would be even cooler if the motion sensors/cameras could detect that it was someone from my family (possibly by detecting their smartphone being on the wifi network?) and, in this case, would not send a notification, but possibly trigger other events that are more useful.</t>
  </si>
  <si>
    <t>When I am turning into my driveway after work I would like to turn on the lights in the kitchen.   When the kitchen lights turn on the oven will preheat.   This allows me to walk in not have to worry about the lights or oven.   I can go change my clothes come down and the oven will be almost ready or ready to use.</t>
  </si>
  <si>
    <t>Tom hates hot weather, if the temperature in his home ever reaches 75 F then the air conditioner turns on for him.</t>
  </si>
  <si>
    <t>The thermostat can set the house temperature to drop whenever I leave the house with my Android phone since no one will be there and it can save me on gas bills.</t>
  </si>
  <si>
    <t>I would like a device that would turn on a camera and start recording anytime someone was detected near my front door, I would also like for the doorbell to have a microphone connected that I could respond to through my smartphone for when someone knocks on the door. I would also like all the video footage sent to my email for later review.</t>
  </si>
  <si>
    <t>Once the door/window sensor is triggered, it would be great if the IP camera could start recording at the door/window which was opened. Thus, monitoring all entries and exits in the home.</t>
  </si>
  <si>
    <t>My smoke sensor is not working anymore, it does not detect smoke of my smart phone through sms.</t>
  </si>
  <si>
    <t>I would like the Date and Time device to keep time from 8:00AM to 5:00PM and tell the IP camera to start recording.  I would like the IP camera to record the house while I am away.</t>
  </si>
  <si>
    <t>When I go to sleep at night I would like all the lights to turn themselves off automatically according to schedule. I would then like this to send a signal to and trigger the smart washer to wash a load of laundry and then turn itself off when it is done. This saves time and effort, as the washing can be done while the family's turned in for the night and saves time.</t>
  </si>
  <si>
    <t>I would like to have a motion sensor on my back porch that triggers an IP camera. This would make me feel safer in my home because behind my house is woods and it can be very scary.</t>
  </si>
  <si>
    <t>I absolutely hate making coffee in the morning, so this could be set to brew coffee every day at 7am before work and keep it warm! It can also be set to turn off at 9am or so so that if someone forgets to get their coffee and turn off the machine, there won't be risk of a fire from it being on unattended.</t>
  </si>
  <si>
    <t>If the motion sensor detects someone leaving a room with a TV that is currently on, the smart TV can pause whatever is on so that the person leaving the room doesn't miss any of the show.</t>
  </si>
  <si>
    <t>To be able to start dinner before I come home</t>
  </si>
  <si>
    <t>I would like the weather detector to detect when it is morning and for the light/brightness sensor to detect when the sun is rising and it is morning time outside. Based on the weather detector, I would like to have tea on rainy days and coffee on non-rainy days. The weather detector and the light/brightness sensor would work hand in hand to provide me a beverage from the Smart Kettle at the beginning of a rainy day and coffe from the Coffee Maker in the morning on any other day.</t>
  </si>
  <si>
    <t>With these devices all the doors and windows will lock when I am away from the home by certain distance as I choose. When I come home and as I approach the house, it will automatically unlock the door or garage door. You never have to worry about losing or forgetting your keys or forgetting to lock up after you left the house.</t>
  </si>
  <si>
    <t>I want the sprinkler system to water they lawn only when:_x000D_
_x000D_
- It is not raining already (Weather Station)_x000D_
- Only between 4 am and 6 am (IFTTT)_x000D_
- When the temperate is above 50 degrees F (Weather Station)</t>
  </si>
  <si>
    <t>When I am home and shut my windows, I want all of my doors to lock automatically.</t>
  </si>
  <si>
    <t>Everyday at 6:00 AM and 6:00 PM brew my coffee.</t>
  </si>
  <si>
    <t>The doorbell sensor will activate when it senses someone at the front door. It will record the time and date, and also trigger the IP camera if I am away from home to record at a different angle.</t>
  </si>
  <si>
    <t>Once the house notices that you are home, and it senses that you are alone, it can turn on the lights to make sure that you do not walk around in the dark.   Additionally, if you walk into the living room, it can turn on the TV to a station that you like.</t>
  </si>
  <si>
    <t>From Monday to Friday for all hours, if the water sensor detects a leakage, turn off the smart washer.</t>
  </si>
  <si>
    <t>A smoke detector is a device that senses smoke, typically as an indicator of fire. Commercial security devices issue a signal to a fire alarm control panel as part of a fire alarm system, while household smoke detectors, also known as smoke alarms, generally issue a local audible or visual alarm from the detector itself.</t>
  </si>
  <si>
    <t>I would use these two togerher by making the vacuum cleaner be triggered by my living room lights. When the lights came on the vacuum cleaner would automatically start running. This would keep things picked up while at home and save eneergy when we aren't</t>
  </si>
  <si>
    <t>If it's raining outside, I can receive an email from the weather station in the morning. For example, it would say "It's raining this morning, bring an umbrella." Or if it only looks like rain, it would say "it might rain today."</t>
  </si>
  <si>
    <t>I would imagine being able to throw a load of clothes in the wash before I leave for work.  The water sensor would ensure there are no water leaks, and trigger the washer to start before I get home from work in the afternoon.  The wash would be ready for me to put in the dryer after being freshly washed and not sitting damp in the washer all day.</t>
  </si>
  <si>
    <t>I would want my phone to send a signal for the vacuum to start running whenever I leave the house so that it is cleaning while I am gone. This would leave less work for me to do when I get home, plus make it nicer to come home to a nice clean house.</t>
  </si>
  <si>
    <t>At 4:30 PM if temperature in home reaches over 78 degrees set thermostat to 76 degrees for 1 hours. If temperature of home is lower than 68, adjust thermostat to 72 degrees for one hour or until desired temperature os reached.</t>
  </si>
  <si>
    <t>When the doorbell sensor is triggered, it activates Hue Lights in the home sequentially, making it appear that someone in the home is activating the lights in order to make the home appear to be occupied and a less ready target for crime. The doorbell sensor also activates the IP camera which takes video of the individual activating the doorbell, and a snapshot of the person is attached to an SMS sent to the phone, to allow the owner to monitor who is at the door.</t>
  </si>
  <si>
    <t>I would like for the water sensor to be in the base of my aquarium setup and be able to trigger a siren or alarm when it detects water on the floor at a certain level.  The water sensor would then email me and send me a text message telling me that there is a water level issue near the aquarium that I need to inspect.</t>
  </si>
  <si>
    <t>Depending on the brightness or how dark it is I want for the light to be controlled by that. So if I set the settings for the light to turn on to the brightest setting when it gets dark that is what I expect to happen.</t>
  </si>
  <si>
    <t>When the doorbell sensor is triggered i want it to turn on the camera on the front porch.</t>
  </si>
  <si>
    <t>I really don't like flushing the toilet because it makes me look inside. I would like to have a motion sensor that detects when I'm off the toilet and walking away. That way, it'll trigger the flushing automatically without me having to do it manually.</t>
  </si>
  <si>
    <t>When I am in the house, but i am in another room and someone rings my door bell, I would like it to e-mail me letting me know someone is at my door. Once I get the e-mail, I would like to open it up and see a screenshot of who is at my door, no matter the time. If I know the person, I would go to the door and let them in. If I don't know the person, I would ignore the door. If away from the house and I have my cellphone, I would see the e-mail and know whether the person is known or suspicious.</t>
  </si>
  <si>
    <t>I can lower my thermostat when i go yo bed, and when I leave for work, without doing it manually.  The thermostat can be lowered when I go to bed at 10:00pm on weekdays, and raised when i get up at 6:00 am.  And it will lower again when Ileave at 8:00am, and raise when i get home at 6:00 pm.</t>
  </si>
  <si>
    <t>Depending on the weather, the temperature can be adjusted and controlled in the house, but only as long as the device is present.</t>
  </si>
  <si>
    <t>My motion sensor will be activated if a person or animal approaches my home. It will turn on if the person or animal is 30 feet or closer to my front door. The motion sensor will trigger my IP camera which will turn on and start recording whatever it is that's approaching my home so that it can both record and take a snapshot. This way if an intruder comes near my home I'll have video proof of whoever it is.</t>
  </si>
  <si>
    <t>When the sensor detects a delivery, I would like to be alerted by email. This would alert me that a package is sitting at the front door and would reduce the chances to steal it.</t>
  </si>
  <si>
    <t>This is twofold, because I already know thermostats should keep the house regulated - however, in case of a failure, say power or the thermostat breaks, it would be nice if it sent a text message if your house got above or below a certain temperature you set, that might put your pets at risk.</t>
  </si>
  <si>
    <t>I would like to make sure that in case of smoke in the house, that everybody knows what is happening so that a fire cannot start while someone is out of a room. Therefore when the smoke sensor detects smoke it will turn the light on in the room, it will set off the siren device, and it will send a SMS text to every member of the household. That way everyone will know and can respond to the situation.</t>
  </si>
  <si>
    <t>My home system would automatically turn on the coffee maker a few minutes before I am set to wake up. That way, I dont have to waste time making coffee and it would be ready for me when I need it.</t>
  </si>
  <si>
    <t>When I arrive home, if the temperature is hot, turn the thermostat off, and turn the air conditioner on._x000D_
When I arrive home, if the temperature is cold, turn the air conditioner off, and turn the thermostat up.</t>
  </si>
  <si>
    <t>This device would shoot me an email when a water leak is detected. The email would display the location of water leak and a appt book so i can select a time for someone to come take a look at the leak.</t>
  </si>
  <si>
    <t>I own a lot of guns.  I want my motion sensor to trigger when it detects movement.  This sensor will send me an email notification, start a video camera feed, and let off a siren.  I don't want my guns falling into the wrong hands, and I will do just about anything to prevent this.</t>
  </si>
  <si>
    <t>When I get up in the morning I would like a sensor in my bathroom that turns on the coffee pot and starts brewing my morning coffee as soon as I turn on the shower in my main bathroom</t>
  </si>
  <si>
    <t>in thje morning at the time that i specify for waking up, a play list will sound through the chromecast as an alarm clock, and along with it the smart coffe maker will turn on and the smart kettle will boil water for a hot lemonade. as the light sensor will open the blinds</t>
  </si>
  <si>
    <t>My dog stays outside during the day when I am at work but I would like him to have control to enter my home if he triggers the sensor on his doggy door.  I want him to have the ability to come in and out of the door as he pleases.  Only his sensor will work for the doggy door.</t>
  </si>
  <si>
    <t>When I wake up and I pass the motion sensor and it's a certain time of the day, I want my smart kettle to start warming up.</t>
  </si>
  <si>
    <t>If there is a fire, the smoke detector will go off. It will locate where each person is located based on their device locations. The lights in each room will start flashing on and off in a red color loop to alert each person that something is wrong. The sirens will also go off and all windows and doors will automatically become unlocked.</t>
  </si>
  <si>
    <t>WE HAVE A CABIN IN THE MOUNTAIN THAT WE CLOSE DOWN FOR WINTER BUT WANT TO MAKE SHORT TERM TRIPS THERE FOR A WEEKEND. WE WANT TO KEEP THE BASE TEMPERATURE AT A CERTAIN LEVEL SO THE WATER PIPES WILL NOT FREEZE. WE DO NOT WANT TO LEAVE THE FURNACE ON ALL THE TIME. WE WANT IT TO BE TURNED ON WHEN THE TEMPERATURE IN THE CABIN GETS BELOW 40 DEGREES. WHEN THE TEMPERATURE FALLS IT WILL TURN ON THE FURNACE SO THE WATER LINES WILL NOT FREEZE. WHEN WE GET TO THE CABIN WE CAN THEN TURN UP THE HEAT.</t>
  </si>
  <si>
    <t>Each family member in my home can input certain dates and times where this sound can go off to remind them of certain activities. Sometimes we may not be near our phones and this can get ones attention more thoroughly as it plays through the house.</t>
  </si>
  <si>
    <t>I will set my weather station to turn on the heater (thermostat) if the outside temperature falls below 55 degrees. In the Summer, i will set my Weather station to trigger my Thermostat to turn on the AC when it gets above 80 degrees outside. I will set my brightness detector to trigger my cameras if it detects an abnormal amount of light.</t>
  </si>
  <si>
    <t>These weather features can work together to create a cozy atmosphere throughout the entire house. They will work together to only raise and lower temperatures when needed. Thus reducing and saving energy.</t>
  </si>
  <si>
    <t>If the motion sensor detects somebody on the front lawn turn on the outdoor lights. If the doorbell sensor detects somebody ringing the doorbell turn on the exterior camera and send the images via email and text to my devices. If I approve their entry or they are carrying an approved device unlock the front door.</t>
  </si>
  <si>
    <t>The IFTTT will help me organize and execute task right on time. I would like the system to know that as soon as I touch or activate my phone in the morning, the system will automatically activate the coffee machine at a specific time . The sms will confirm if i have to launch the coffee maker so coffee will be ready by the time I finish in the bathroom/</t>
  </si>
  <si>
    <t>When someone approaches the garage door from inside  I would like the sensor to open the garage door. This would be helpful for my son when he takes out the trash because he wouldn't have to set the bags down to open the garage door. It would also be helpful for me when I need to leave because I walk around the car and pass the garage door. I would also like the vacuum to start when the doors lock in the morning. This will help to keep the dust down in our home.</t>
  </si>
  <si>
    <t>I would like the motion sensor to detect my movement in bed in the morning and trigger the light to act as a sunset and slowly go from dim to bright to help wake me up.</t>
  </si>
  <si>
    <t>I am at work and have set my Motion Sensor at home to turn on and my IP Camera to take any shots when notified by the motion sensor.  It is 4:00pm and I'm getting ready to leave to go home when I receive notification of some movement in the backyard of my house next to the garage.  I am able to access to footage to see if someone is breaking in.  It turns out the wind has picked up and blew some brush against the house.  My fears are relieved.</t>
  </si>
  <si>
    <t>Set up your lighting to mimic the outdoors. Gradually wake up to sunrise lighting in the morning and in the evening relax  and recharge as the lighting changes to a sunset. You can also program the lights to do different things according to your activities. For instance you could have high lighting when the kids come home from school and are doing homework. Then you could have low lighting programmed in for after dinner activities.</t>
  </si>
  <si>
    <t>I'm able to monitor my home and garden from any location.  I can deal with people accessing my property when I'm at home in bed and just waking up or if I'm at the office preparing for a meeting.  I can answer doorbells.  I can check to see locks are still holding and no windows have been disturbed.  I can unlock doors for repairmen to go in and work.  I can monitor what the workmen are doing at my house when I'm not there.  I can lock my house up again when they leave.</t>
  </si>
  <si>
    <t>The outside temperature is hot and there is no need to have the house  cold all  day ..I will let the  thermostat know when I am  coming  home so the house will be at a comfortable level. saving me money on  heating cooling  bills. The smoke detector is protecting my home  from any potential  damage.</t>
  </si>
  <si>
    <t>I would want my location to trigger a smart plug to come on (perhaps having a coffee maker or tea kettle attached) so that I'd have a pot of coffee or could easily make a cup of tea when I was home. Same thing with the oven, I would want it to start preheating as I got close to home so dinner would be ready quicker.</t>
  </si>
  <si>
    <t>When the motion sensor detects my husband or I in our second floor hallway each morning, the coffee maker will be started. By the time we finish opening curtains and blinds upstairs the coffee will be ready for us.</t>
  </si>
  <si>
    <t>If the door sensor is triggered after I have locked it lock all doors, put the alarm on full blast and send me a text of a picture or video of the situation.</t>
  </si>
  <si>
    <t>If my location is not at home by 7:00pm on any given night, then turn on the lights in the kitchen and living room, turn on the pet feeder to feed the cats, and activate the vacuum cleaner to clean the floor around the cat litter box.</t>
  </si>
  <si>
    <t>I forgot that I needed to feed my dog, and I’m not going to be home until tomorrow. I call my bestfriend to do it, she doesn’t have keys. I’m also worried that the stove is on. I use my trigger device to detect; luckily, I turned it off. When my friend is close by to my house, I use my smart lock to allow her to get in. After she leaves, I’m able to lock up.</t>
  </si>
  <si>
    <t>I would like to set my thermostat to turn my heat down to 66 degrees when I leave the house at 7 am. I would like the thermostat to go to 70 when I leave work at 5 pm. I would like to set the thermostat to turn the heat down to 68 while I sleep, from 11 pm to 6 am</t>
  </si>
  <si>
    <t>Every morning at 6 AM I would like the device to tell the kettle to boil my water and have my lights flipped on so the room is ready to be walked into.</t>
  </si>
  <si>
    <t>Turn off coffee pot and kettle when I leave for work.</t>
  </si>
  <si>
    <t>I would like to be able to input various light settings for different days so that when I get home the light settings play automatically to help my mood. Id's also like the sensor to determine what lights are being used, which aren't and automatically turn lights off when not in use. Also I'd like them to be able to detect the level of lighting needed for various activities like reading, relaxing, work, photography. The thermostat could detect my body heat or level of activity to adjust lights.</t>
  </si>
  <si>
    <t>I would love a system that automated the coffee making process at working, saving me time and effort. So basically when I come in the front door at work, a motion sensor sends a signal to the smart coffee maker, which then begins the brewing process so that I can go about my morning routine while the coffee is being made.</t>
  </si>
  <si>
    <t>When I leave for work I would like my washer to switch off when all clothes are dried up</t>
  </si>
  <si>
    <t>If the Temperature Sensor detects a drop/rise in temperature in any given room it is installed in below a specific number, the Thermostat would automatically increase or decrease the temperature in the room that the drop/rise has occurred. This would keep the home at a perfect temperature all the time. Traditional thermostats do not do this very well. I could also have the Sensor notify me so that I could control the thermostat.</t>
  </si>
  <si>
    <t>When I am approaching my home at about 20 meters away, I want my porch gate to automatically open to allow me to directly drive my car in. When the car is within my home compound, the gate should then close by itself.</t>
  </si>
  <si>
    <t>I would like to set up my android device to set up Youtube on a video that I am watching anywhere from the house.But when I come within wifi range of my tv I want the youtube video that I am watching on my android phone to automatically go onto my smart tv and continue playing.</t>
  </si>
  <si>
    <t>It can tell me when there is a water leak at work. And I would use the other device to actually shut the water off until I get home so I wont have soo much water damage and a huge water bill.</t>
  </si>
  <si>
    <t>When I wake up and go to the kitchen, I would like for the coffee maker to begin the brew cycle when I set my mug down near it. After I pour my coffee, I want the warmer to stay on for a half hour until I am leaving for work and then the coffee maker will power off completely.</t>
  </si>
  <si>
    <t>Whenever I deemed it cool enough to open the windows, the thermostat would shut off my air conditioning so that I didn’t waste energy.</t>
  </si>
  <si>
    <t>I would love for the location service to know when I am coming through the door and automatically turn on the lights dimmed to a relaxing hue, and the Google Chromecast to start streaming my favorite playlist as soon as I enter the home. This would provide such a welcoming feeling in my home.</t>
  </si>
  <si>
    <t>I would like to be alerted to any change, significant or not in the air and general weather issues. I have problems breathing and need to know these things.</t>
  </si>
  <si>
    <t>my phone would show me a text when my motion sensor outside my house is triggered.</t>
  </si>
  <si>
    <t>When I wake up in the morning at 6 am I want my TV to be turned to a specific news channel while I go through my morning routine. I would also like for my television to automatically turn off when I leave for work at 8 am.</t>
  </si>
  <si>
    <t>I want that when the home notice that I left, it activates the security camera and starts recording a security tape.</t>
  </si>
  <si>
    <t>Create lighting based on amount of light in the home at the time. Dim lights according to light sensor. In the evening, during sunset, make the lights go brighter.</t>
  </si>
  <si>
    <t>If my house either has smoke or a high amount of heat I want either or both my smoke sensor and temperature sensor to trigger my siren device to turn on and also I want it to get a text o my phone in case I am not home when these things happen.</t>
  </si>
  <si>
    <t>When doorbell rings, it takes a picture of the person. If the person matches the select list, the door unlocks.</t>
  </si>
  <si>
    <t>When the temp sensor hits a certain temp the AC will come on to cool the house (or it could be heat for that matter)</t>
  </si>
  <si>
    <t>When it begins to get dark outside, sensors can detect when to turn on porch lights all around the house automatically each night. It can also turn them off in the morning once the sun begins to rise</t>
  </si>
  <si>
    <t>A temperature sensor it works for control indoor temperature and smart oven can automatically control by itself so it makes life easier.</t>
  </si>
  <si>
    <t>On weekdays at 7:00 am, the bedroom lights will be turned on.  The motion sensors will signal lights to be turned on in any occupied room, and off in any room that has been left unoccupied for 60 seconds or more.  The coffee maker will begin a brew cycle at 7:00 am on weekdays, and the thermostat will cause the heat or air conditioning to bring the room to 70 degrees.</t>
  </si>
  <si>
    <t>In the morning I would like my coffee to be ready without taking the time to do it myself. At 5:30am I would like my coffee maker to make me a cup of coffee. In the madness of me doing homework with my kids and getting dinner ready, I would like my oven to preheat around 5 pm Monday through Friday only. This will be one less extra step I have to take and will keep me on a schedule also.</t>
  </si>
  <si>
    <t>I want to use a temperature sensor to monitor the temperature of my home both while I am home and when I am away. I want to know what the temperature of my home is and regulate it in order to save money when I am not home but also be comfortable when I am home or when I am away to make sure that if I am saving on the temperature I can then bring my home to a comfortable temperature for my return. I will use it to schedule the times I am not home so the temperature can be well regulated.</t>
  </si>
  <si>
    <t>Every night after 12:00 AM, if any movement is sensed near the backdoor or the basement door trigger alarm. When alarm is triggered, it should only sound off for 3 seconds.</t>
  </si>
  <si>
    <t>I would like the temperature system in a car to sense my body heat, and lower it to a more better temperature, hot if i'm too cold, cold if i'm too hot, and then set my air conditioner in my house to match these temperatures so I'm not disturbed when I get home by a change in temperature.</t>
  </si>
  <si>
    <t>I want the garage door to open when I am home from work. I get out of work at 5:00 pm and it takes me 30 minutes to travel home. I would say, open the garage doors at 5:25 pm every day Monday through Friday only.</t>
  </si>
  <si>
    <t>If I am away from home, AND the windows are open, AND it begins to rain, send me an email.</t>
  </si>
  <si>
    <t>I am always paranoid that I might have left the oven on when I left the house. It would be cool if there was a sensor that detected that your oven was left on, and if it sees that you're not home (possibly by detecting whether or not your smartphone is on the wifi network), it would shut off the oven automatically.</t>
  </si>
  <si>
    <t>Security is very important for John as his family is home alone while he works long hours. So, for one measure of security, if motion is detected outside the home, the smart camera begins recording, and John and his wife can see it.</t>
  </si>
  <si>
    <t>The smart kettle will start boiling water for coffee every weekday at 6:00 am so it will be ready as soon as I wake up for work.</t>
  </si>
  <si>
    <t>I would like to set my thermostat based on the weather conditions each day before I leave from work. I would also like the an SMS to be sent to me when the desired temperature is reached each day.</t>
  </si>
  <si>
    <t>The motion sensor would detect the first movement of the morning in the master bedroom. This first movement of the day would trigger the coffee maker to start brewing.</t>
  </si>
  <si>
    <t>My date and time output resets on the smart oven and does not automatically change with daylight savings time</t>
  </si>
  <si>
    <t>I would like the Weather Station to keep up with important weather alerts.  If there is a thunderstorm, tornado, or something like that, I would like to receive an alert on my phone giving me all the information about it.</t>
  </si>
  <si>
    <t>I would like to set a recurring time and date on this input device such that, when it occurs daily, it triggers the coffee maker into brewing a fresh pot of coffee every morning. This would save time and effort and be really convenient too. Especially for coffee drinkers who need freshly brewed coffee every day in the morning.</t>
  </si>
  <si>
    <t>Since I live in an area where it gets very cold, it is important that I have control of the heat in my house. In order to save money, I like to have my heat down during the day but have the heat come on if the room gets to a certain temperature. It would be important to have the sensor which triggers the thermostat to come on at that time.</t>
  </si>
  <si>
    <t>One thing that's very important to me is to never leave large appliances running unattended, like the washer and dryer. There's a huge risk of floods and fire, respectively. However, for a lot of people, laundry is in a basement or storage room that is not often accessed, so it's easy to forget if you've turned these machines on. This scenario is that if the garage door goes up, the washer and dryer pause, since you've left the house. When it goes up a second time, they unpause per your return.</t>
  </si>
  <si>
    <t>An alarm can be set on either or both the smart coffee maker and the smart kettle so that upon waking, one can already have coffee or tea prepared.</t>
  </si>
  <si>
    <t>Turn off the tv when I start dozing</t>
  </si>
  <si>
    <t>I would like the Date and Time input to always put the Air Conditioner on right before I come home from work. However, I want the temperature sensor to input that if it is too cold outside, to NOT put the air conditioner on right before I get home from work, and instead put the thermostat up to make the house toasty warm for me when coming in from work.</t>
  </si>
  <si>
    <t>I would program the devices so I will always have a fresh pot of coffee at 6:30 in the morning and when I get home from work at 5:00 pm. It will grind the coffee beans and brew it just as I like it. While I am out of the house, the vacuum cleaner will run different part of the house, picking up any pet hair or dust. I will feel so pampered to come home to a clean house and a pot of freshly brewed coffee.</t>
  </si>
  <si>
    <t>I am concerned about things freezing in my garage when it is cold (e.g., paints and exposed water pipes in the garage).  I want the Weather Station, in conjunction with a Temperature Sensor in the garage,  to activate a small space heater and pipe heaters (Smart Plug) to prevent freezing at temperatures below 32 degrees F. _x000D_
_x000D_
 I also want to be able to activate the space heater remotely should I want to work in the garage when it is clod before returning home.</t>
  </si>
  <si>
    <t>When someone walks up to your house and  gets close to the doorbell sensor, the image of the person just outside the house goes onto every Smart TV. This would ensure that everyone knows who is coming in and can make the judgement of whether to let them in the house or answer the door. Since everyone would see them, they would know whether its smart or not to go to the door. As well, you would not need an extra monitor in the house to see this, and you would actually be able to save space.</t>
  </si>
  <si>
    <t>When the temperature drops below 65 degrees outside, I would like my thermostat to turn my heater on for comfort.</t>
  </si>
  <si>
    <t>When I am within 10 feet of the door, unlock the door automatically.</t>
  </si>
  <si>
    <t>A location sensor will activate when my child leaves or arrives home, at school, and other pre-designated locations. It will then trigger an SMS message informing me where my child is.</t>
  </si>
  <si>
    <t>The house, via the weather station, can determine if it is getting colder or warmer outside.  The station can talk to the Thermostat and make sure that the house is at the set temperature (pre-determined). Additionally, the thermostat can talk to the Air Conditioner (if necessary) and turn it on (or off) in order to keep the correct temperature in the house!</t>
  </si>
  <si>
    <t>From Monday to Sunday for all hours, if my location is close to home, unlock the smart lock and open my doors.</t>
  </si>
  <si>
    <t>A doorbell is a signaling device typically placed near a door to a building's entrance. When a visitor presses a button the bell rings inside the building, alerting the occupant to the presence of the visitor. Although the first doorbells were mechanical, activated by pulling a cord, modern doorbells are generally electric switch.</t>
  </si>
  <si>
    <t>these two options would be good in case of an emergency in a nursing home. you could have cameras in the kitchen etc and if it picked up a certain level of heat it could put off an alarm.</t>
  </si>
  <si>
    <t>If there's a specific program I want to watch at a specific time of day, then IFTTT can turn on my smart TV and tune into the channel. For example, if I want to watch the yoga channel in the morning at 7am, IFTTT will trigger at 7am to turn on the smart TV and tune it to the yoga channel. Or if I want to watch a program at night, it will tune the TV to a different channel to watch the program.</t>
  </si>
  <si>
    <t>I would like the light sensor to detect the level of brightness based on the time of day.  Then, before I come home from work, it would indicate to the smart light to turn on based on the level of brightness in the room.  I don't like to come home to a dark house.  This way, it would be turned on before I come home based on how dark it is outside.</t>
  </si>
  <si>
    <t>I would like to be able to set the gas fireplace to light when I get close to my home on cold days. This would create a nice cozy atmosphere for my family to come home to.</t>
  </si>
  <si>
    <t>When garage door is opened on a weekday after 5 pm CST, trigger tv to on, news channel 5, set volume to 17. Bypass command on Saturday and Sunday.</t>
  </si>
  <si>
    <t>If the location of the user is a certain distance away from the home, and the smoke sensor is activated, a series of IP cameras set up in the home begin recording video and send a snapshot via SMS to the owner's phone, allowing the owner to monitor the situation and communicate useful information to emergency personnel in the event the alarm is the result of a fire (i.e. contact the fire department and explain that there appears to be smoke and fire coming from an upstairs bedroom in the home)</t>
  </si>
  <si>
    <t>When my IoS device is in a certain area at a certain time of day, preferably morning before work, I would like it to email me and text me a list of everything that I have to do for that day so I have all that information in front of me in one easy to see and grasp screen.  Currently I have to fidget between multiple apps and email clients to check everything that I have going on.  You could also integrate Siri into this and have her actually read off to me.</t>
  </si>
  <si>
    <t>I would like for the doorbell sensor to show me who is at my door through the camera and if I don't recognize or like what I see I have the option of turning the siren on. I want it to be loud enough to scare the person or animal that is around.</t>
  </si>
  <si>
    <t>when the weather sensor detects temperatures of 30 degrees or less I want ti to trigger the thermostat to turn the heat up to 75 degrees so It will be really warm before I go outside..</t>
  </si>
  <si>
    <t>I would like the location sensor to inform the Smart TV of my location in relation to it. If I'm about 10 feet or more away, the TV should automatically turn off or pause whatever I was watching</t>
  </si>
  <si>
    <t>When I walk through the door, I would like the motion sensor to see the door open then immediately turn on the lights it it's after 5 pm in the fall. I would like the lights to switch to a warm yellow tone. In the summer, I would like the light to turn on when I open my door and if it's after 8 pm at night. I would like that light to be a cool, white tone. This would only turn on and happen in the living room only.</t>
  </si>
  <si>
    <t>If someone is trying to gain entry though my door or window, or is inside and moving around, the camera can take a photo or video and send it to my phone.  Even if I'm not home, I will know if someone else is in my home.</t>
  </si>
  <si>
    <t>When motion is detected in a specific area outside the home, at a specific time determined by the IFTTT, lights and cameras will automatically turn on. An email notification can be sent to notify the home owner and allow them to monitor activity at their home 24/7.</t>
  </si>
  <si>
    <t>If I'm upstairs or elsewhere in the house, my doorbell sensor will send an SMS immediately to my phone if somebody is at the front door. I might not be available to come to my front door at all times, but I always have my phone with me even if I leave the house for a little while. I'll be able to be alerted that somebody is at my front door so that I know I have a visitor.</t>
  </si>
  <si>
    <t>I'd like placed in the basement, and if water is detected on the floor it would send an email alerting me</t>
  </si>
  <si>
    <t>I would like to use the sensors in the house to monitor the house in something goes awry. The water sensor will tell me if a pipe breaks, smoke sensor if there is a fire and temperature sensor in the event the HVAC breaks. I would like to have a camera start recording the any of these events as when I get notified via email or SMS I can look and see what is happening in the house. I can then either call emergency help or hop in my car home to stop the bleeding.</t>
  </si>
  <si>
    <t>Say if you keep dogs kenneled and they're not allowed to run around the house when you're gone...this could trigger during certain set hours to let you know if the dogs got out and are getting into trouble. And maybe you can go home and deal with it before things get too bad!</t>
  </si>
  <si>
    <t>I would like my outside lights to all turn on when heavy rainfall is detected or when it is dark outside. Heavy rain can make it difficult to see what is happening around my house and I have pets that sometimes wander around the house. I need to be able to see what is going on and I like the lights to be on so that I can find them easily in the dark.</t>
  </si>
  <si>
    <t>The system would detect motion and when doors or windows open. It would then set off an alarm, turn on the camera, and alert me via sms. I would then be able to make sure that the person causing the movement was permitted and could decided whether or not to call the police.</t>
  </si>
  <si>
    <t>If the door bell is pressed, and it is dark outside, turn on the lights, and take a photo with the camera, and email me a photo, so I can see who pressed the doorbell.</t>
  </si>
  <si>
    <t>nono</t>
  </si>
  <si>
    <t>A app that i can log into from google play store that would allow me to attach my finger print to send a motion to my home which would signal the vacuum cleaner to move without the assistance of a human</t>
  </si>
  <si>
    <t>I plan on traveling for a large amount of time this summer.  I want the water sensor to trigger if any water starts to collect in my basement.  It will activate a camera feed and send me an email.  I can then call a repair person or relative to fix the problem.  This will prevent my basement from getting wet and moldy while I am away.</t>
  </si>
  <si>
    <t>I would like to be able to send a hands free SMS while I am driving home from to have my lights turn on in the house</t>
  </si>
  <si>
    <t>each weekend the smart fridge will send an SMS with all the food that is getting low and will send it in an email, and the vacuum cleaner will automatically start working and send me lean map reports, avoiding the arear of the house where i am based on the motion sensor.</t>
  </si>
  <si>
    <t>Taking care of a swimming pool takes a lot of time. I would like a Smart chemical reader/detector that would automatically monitor the level of chemicals in the pool. If the pool is low on a particular chemical the detector would trigger the dispenser to make the adjustments.</t>
  </si>
  <si>
    <t>When my garage door is closed, I want my robotic vacuum cleaner to start cleaning the house.</t>
  </si>
  <si>
    <t>On weekdays before 8am and after 2pm the temperature sensor will turn on the heat if the temperature drops below 55 degrees. Based on the exact temperature the thermostat temperature will increase by 5 degrees for every 7 degrees it gets colder.</t>
  </si>
  <si>
    <t>AGAIN WE CLOSE OUR CABIN IN THE WINTER. WE WANT TO KEEP THE CABIN WARM ENOUGH SO WATER LINES DO NOT FREEZE. WE WOULD PUT A WATER SENSOR IN THE UTILITY ROOM THAT WOULD SEND US AN EMAIL IF THERE IS LEAKAGE. WE HAVE A DRAIN THAT WILL COLLECT WATER BUT WE DO NOT WANT IT TO RUN. GETTING THE EMAIL WHEN WATER IS DETECTED WOULD ALLOW US TO NOTIFY SOMEONE TO GO AND SEE WHAT THE ISSUE IS.</t>
  </si>
  <si>
    <t>When someone or something approaches my home, I would like for the motion sensor to pick up who or what it is and also for a light to be shone on the individual. This will allow for a clear image of who or  what is near my door even at nightfall.</t>
  </si>
  <si>
    <t>I want my lock to automatically unlock when location detects my personal phone is within 20 feet of my door at any time, day or night. I also want my phone to trigger the light when i am within 30 feet of it, inside or outside.</t>
  </si>
  <si>
    <t>These features will work together to provide comfortable living temperatures at certain date and times. You will be able to predict the weather and set your thermostat accordingly. This can all be done through an App on your phone.</t>
  </si>
  <si>
    <t>Every morning at 5:00 AM start brewing my coffee automatically so it will be ready for me when I wake up.</t>
  </si>
  <si>
    <t>I want the house to see how far I am from the house with the location features to turn on the lights as I approach and turn on the TV when I am about to enter my driveway and unlock the door when I am completely parked. The system will recognize me and some music will be playing as I enter the house.</t>
  </si>
  <si>
    <t>I would like for the smoke sensor to trigger the doors of my home to open if the smoke sensor is not reset in 5 minutes after going off. This will allow smoke to escape from my home. It will also provide a way for my family and my pets to escape the home in the case of a fire emergency.</t>
  </si>
  <si>
    <t>I would like my oven to preheat when I leave work at 5:30pm everyday. It would be great if I could change it from everyday if needed, like on days I decide to eat out or don't need the oven.</t>
  </si>
  <si>
    <t>When I'm out of the house, I can be notified in case of an emergency breakdown such as a water heater bursts or a fire starts in the house.  I receive an alert immediately so that I can respond to the situation quickly and there will be less potential damage.  I can see what the problem is and what I need to do about the problem from a remote location such as my office.   I could install this in my elderly mother's home so that I could monitor her house as well in real time.</t>
  </si>
  <si>
    <t>I would want my smoke sensor to trigger both a text (in case I'm away from home) and an alarm (if I am at home) if there was any smoke or CO in my house. This way I would know immediately no matter where I was that the home was unsafe and to call immediately fire, or emergency.</t>
  </si>
  <si>
    <t>When the baby's bedroom temperature naturally goes below 68 or above 76 the thermostat will be activated to bring the baby's room temperature within that range.</t>
  </si>
  <si>
    <t>When I get 50 feet away from my home start the vacuum cleaner and washer to run their courses and turn the temperature up to 70.</t>
  </si>
  <si>
    <t>If my location is not at home, and the sound sensor (sound detector) hears the sound of a cat throwing up, and the water detector finds the location of the spill, activate the vacuum cleaner to clean up the mess.</t>
  </si>
  <si>
    <t>My air conditioning needs a lot of work. It’s 90 degrees out and I have it turned off due to my electric bill. 5 minutes before I get home from work, I’m able to turn it on so that I’ll feel cool when I get home.</t>
  </si>
  <si>
    <t>I would like my phone to recognize when I have left my driveway, and to turn off all the lights in the house. When I come back home and I am in the driveway, I want my phone to turn on my porch lights and my entry hall lights. I would like to set a dimmer light for my kitchen, so when I am not home, the light remains on, making intruders think I am home</t>
  </si>
  <si>
    <t>If all of the windows are shut and that registers if the Temperature in the house gets above or below the set number  the temperature sensor should signal for the heat or AC to be turned on to keep it comfortable in the house.</t>
  </si>
  <si>
    <t>Vaccuum house when I leave for work.</t>
  </si>
  <si>
    <t>This could help with being able to detect where a pet is and what they're doing or used as sort of a nanny cam when you're away. It will tell you the location of a person or animal within the house as well as if they leave the house. Also will be hooked up to the camera so you can check in at any time of the day to see what's going on. They will be hooked up to send you text message updates based on your settings, I.E Babysitter enters bedroom, dog exits to outside, etc</t>
  </si>
  <si>
    <t>i want the Weather Station to notify me incase of change in climate</t>
  </si>
  <si>
    <t>When I arrive home and come into a certain range of the Smart Lock with my phone, the door I am approaching would automatically unlock without myself having to use any input. I could also have the Smart Lock unlock any other doors based on this same action.</t>
  </si>
  <si>
    <t>When there is someone visiting, I want the picture of the visiting person to be sent to my mobile device through SMS for me to verify who is at the front door. If permitted by me, the smart lock will be triggered to unlock the door allowing the visitor to enter.</t>
  </si>
  <si>
    <t>I would like my motion to be detected within my home and take the bas temperature that I personally enjoy.It would turn the AC on cool when it notices my body within a room and set it to my personal favorite and shut off whenever I leave the home or stop moving.</t>
  </si>
  <si>
    <t>It would alert me when I'm not home if someone broke into my house. And the camera can take a picture of video of the people. Using the photo or video I can show it to the police so they can make an arrest.</t>
  </si>
  <si>
    <t>When my girlfriend and I leave for work, my smart phone will detect this and begin a vacuum cleaner run until cleaning is complete. After cleaning is complete, I will receive a map and time report and power off confirmation to my smart phone.</t>
  </si>
  <si>
    <t>Based on the day, perhaps 6am on weekdays, 9am on weekends (when you get up) the weather station detects what is happening outside.  At that time the audio kicks on streaming the weather report and the hues lighting also shows a color based on weather conditions.  For instance, if you have a light on the entryway table by the closet it could turn blue to remind you it's raining, or white to remind you to grab a coat, etc.</t>
  </si>
  <si>
    <t>During the day, whenever I walked into the bathroom the light would come on. However, after a certain time, when it is night, when I walk in the bathroom I would want a much softer light to come on.</t>
  </si>
  <si>
    <t>Prior to me getting home I would love for my location services to provide a trigger to my coffee pot so I can have a fresh brewed cup of coffee to sit down and relax to, without hassle also that my air conditioner could be triggered to turn on 20 minutes before I enter so the house will be at the optimal temperature for the year as soon as I reach the door. I could relax at the perfect temperature and drink a fresh brewed cup of coffee as soon as I get home.</t>
  </si>
  <si>
    <t>Obviously I wouuld like to get alerted the moment my doors open or windows open so that I can tell if someone is breaking into my home.</t>
  </si>
  <si>
    <t>my outdoor temperature sensor could send a text to my phone when it is about to drop below a certain temp so that i can monitor my plants outside and my garden.</t>
  </si>
  <si>
    <t>When someone approaches my front door, I would like the doorbell sensor to activate my IP camera to record and take a snapshot of the individual. I would also like for this video or snapshot to be sent to my smart phone as soon as the sensor is activated.</t>
  </si>
  <si>
    <t>I want that when I leave home a siren gets activated every time there is some movement inside the home</t>
  </si>
  <si>
    <t>When someone rings the doorbell and no one is home, trigger an SMS to be sent to connected phone numbers.</t>
  </si>
  <si>
    <t>Each day after I have left the house I want my date/time sensor to trigger 2 things to happen in my house. I want my thermostat to change the temperature to an appropriate temperature for an empty house. I also want my vacuum cleaner to sweep the entire house while I am out.</t>
  </si>
  <si>
    <t>I would like music to play through the speakers in my teenagers room, every weekday at 5:30 am.</t>
  </si>
  <si>
    <t>Have a timer set from the service to sync up with the coffee maker to make coffee at certain times you want.</t>
  </si>
  <si>
    <t>Every morning at 7 AM the coffee maker will automatically begin brewing coffee so that it’s already made for you when you need your cup of coffee to go for work</t>
  </si>
  <si>
    <t>A water sensor is a very helpful device to detect water leakage and another helpful device is a vacuum cleaner, this device makes my life easy and it saves my time.</t>
  </si>
  <si>
    <t>When motion detectors sense activity in the bathroom, kitchen, stairways, hallways or basement, lights will automatically turn on if not already on.  In any zone where activity is not sensed for more than five minutes, the light will be turned off unless manually set to remain on or the home system is programmed with a prearranged override.</t>
  </si>
  <si>
    <t>I misplace my phones a lot, so this device is triggers an email to be sent to me whenever I enter an area with my phone but leave without it. So if I am in the living room, and place my phone on the coffee table then go to the kitchen, I receive an email telling me that I left my device in the living room. Or if my cellphone falls underneath the couch cushions, I get an email letting me know the device is still in the living room. I can check the emails on my computer whenever I lose my phone.</t>
  </si>
  <si>
    <t>At anytime someone walks up to my front door or there is motion detected such as a package being left or the mailman I would like to know. I would also like to see who or what this is. When my washer is full I would like to run the load automatically. I would like for it to cut off when it is done to save power.</t>
  </si>
  <si>
    <t>I chose a door/window sensor so that I can monitor the safety of my home. I can use my SMS to see what door or window has been opened and react accordingly.I can use the technology to monitor the doors and windows when I am at home and when I am away. I can open my garage door from anywhere to let in people I know, or service people so I do not need to be present for the appointment. Post-appointment I can close the house securely.</t>
  </si>
  <si>
    <t>When I get up in the morning turn on the oven at 425 degrees.</t>
  </si>
  <si>
    <t>When doorbell is rung during 7:00 pm to 11:00 pm, gradually brighten light in my bedroom if it is currently dim. If doorbell continues to ring during these hours and door isn't answered, flash lights off and on.</t>
  </si>
  <si>
    <t>I would like cameras to start recording if anyone shows up at my house, the videos go to my phone, and I'm alerted to them immediately, also whoever rings the doorbell is recorded, especially when I'm not there</t>
  </si>
  <si>
    <t>I want hot coffee already brewed when I wake up in the morning, and a pot waiting for me when I come home from work. I would say, start brewing coffee at 6:00 am every day Monday through Friday and then again at 5:00 pm Monday through Friday.</t>
  </si>
  <si>
    <t>If I have left the house, at 9:00 am, start running the vacuum cleaner.</t>
  </si>
  <si>
    <t>I would like it if my coffee maker, and maybe even other appliances like my toaster oven, were automatically engaged at certain dates and times. It could use a schedule book that I could keep current on my smartphone, and automatically download updates from it when I access my wifi network at home. Then it would know exactly when to start my coffee and toast my bagel!</t>
  </si>
  <si>
    <t>When the doorbell is rung it will cause the smart home to dim the Philips Hue Light.  Then I won't have to worry about answering the door.  It can also act as an alert to the house that someone has rang the doorbell if we did not hear it.</t>
  </si>
  <si>
    <t>Beth is over 70 and is at risk in a fire, its very important that, if smoke is detected anywhere in the house, then alarms sound in her bedroom.</t>
  </si>
  <si>
    <t>I would like a device that is connected to the smoke sensor and water sensor, I would like it to automatically turn the hue light to red if ever there is a problem in the house. I would also like an email to be sent anytime the light is switched to red.</t>
  </si>
  <si>
    <t>As the weather station picks up changes in the weather, its trigger could cause the thermostat to change. Ideally, it would cause the thermostat to make the most energy conscience decision for the house based on the outdoor weather.</t>
  </si>
  <si>
    <t>Gender</t>
  </si>
  <si>
    <t>Age</t>
  </si>
  <si>
    <t>Yes</t>
  </si>
  <si>
    <t>A2UO3QJZNC2VOE</t>
  </si>
  <si>
    <t>Male</t>
  </si>
  <si>
    <t>Beginner</t>
  </si>
  <si>
    <t>A29VL3MZE7YPBZ</t>
  </si>
  <si>
    <t>Female</t>
  </si>
  <si>
    <t>No experience</t>
  </si>
  <si>
    <t>AA4KKLIU4C3NY</t>
  </si>
  <si>
    <t>A3NK3VPYRHZBW8</t>
  </si>
  <si>
    <t>AT0COJ1G23ZB0</t>
  </si>
  <si>
    <t>No</t>
  </si>
  <si>
    <t>Intermediate</t>
  </si>
  <si>
    <t>AR22D9E55HQBF</t>
  </si>
  <si>
    <t>A1DCKRRPA4AWVD</t>
  </si>
  <si>
    <t>A26U4IKXMXT0ZA</t>
  </si>
  <si>
    <t>A2VNK2H6USLQTK</t>
  </si>
  <si>
    <t>A1N8TKTLXV92QR</t>
  </si>
  <si>
    <t>ATADQXPHL10Y8</t>
  </si>
  <si>
    <t>A3774HPOUKYTX7</t>
  </si>
  <si>
    <t>Expert</t>
  </si>
  <si>
    <t>A271V19C06841K</t>
  </si>
  <si>
    <t>A1ESCPVSM3GQ95</t>
  </si>
  <si>
    <t>A2JHF7CU91EVXW</t>
  </si>
  <si>
    <t>A1A3TGZ7DKJWRW</t>
  </si>
  <si>
    <t>A15QGLWS8CNJFU</t>
  </si>
  <si>
    <t>A259AUMRD85UWF</t>
  </si>
  <si>
    <t>A36VA1TSX3RYED</t>
  </si>
  <si>
    <t>A1PBRKFHSF1OF8</t>
  </si>
  <si>
    <t>A3L5M80U6TSFJO</t>
  </si>
  <si>
    <t>ANYB94DHDJKNO</t>
  </si>
  <si>
    <t>A2F2DDH12YU4AK</t>
  </si>
  <si>
    <t>A1Y55YV1WA1TTD</t>
  </si>
  <si>
    <t>A3BKZ14V95ZNR6</t>
  </si>
  <si>
    <t>A3LFB7XLW00Q61</t>
  </si>
  <si>
    <t>A1G2U62KJ13ZF0</t>
  </si>
  <si>
    <t>A1TLNLB9D87H6</t>
  </si>
  <si>
    <t>A3FAQHVPI8OUP0</t>
  </si>
  <si>
    <t>ABLP1KUWW46S6</t>
  </si>
  <si>
    <t>A3DIRN48SZVNRE</t>
  </si>
  <si>
    <t>A1V2GI9XI9HPHT</t>
  </si>
  <si>
    <t>A2SY4E7MRC15MM</t>
  </si>
  <si>
    <t>A33UMG50QSJ7KS</t>
  </si>
  <si>
    <t>AFRJKS3Z3H4CA</t>
  </si>
  <si>
    <t>ACJMV3QBJZM76</t>
  </si>
  <si>
    <t>AZCGSVDT79E6X</t>
  </si>
  <si>
    <t>Prefer not to say</t>
  </si>
  <si>
    <t>A3AY2HFW4AYZPN</t>
  </si>
  <si>
    <t>A1NITMHYG5YL3H</t>
  </si>
  <si>
    <t>AS2WTWYVRW9BV</t>
  </si>
  <si>
    <t>AEN7H01OU26XL</t>
  </si>
  <si>
    <t>A3T79IEUFBB473</t>
  </si>
  <si>
    <t>AI2PQDHMQXG2S</t>
  </si>
  <si>
    <t>A21H2UDDHN8ZF</t>
  </si>
  <si>
    <t>A3KNO82DZ519HG</t>
  </si>
  <si>
    <t>AH4MHB0B0PJMU</t>
  </si>
  <si>
    <t>A3UNS38BYD3OQR</t>
  </si>
  <si>
    <t>A1UUNYHX3M8O3O</t>
  </si>
  <si>
    <t>A2LV5432PV1S39</t>
  </si>
  <si>
    <t>A3PDTUA1YLJTMC</t>
  </si>
  <si>
    <t>A21ZMR7O42OSMI</t>
  </si>
  <si>
    <t>A1VJ4ZOXP9PUCP</t>
  </si>
  <si>
    <t>A1YBX7P5PY8LL</t>
  </si>
  <si>
    <t>A1AYFPD1RFW8P5</t>
  </si>
  <si>
    <t>A1YPKT2UPUQ464</t>
  </si>
  <si>
    <t>AQOXSP4W3ITSW</t>
  </si>
  <si>
    <t>A121FRZFN86KC1</t>
  </si>
  <si>
    <t>AHZP05WVFXXCG</t>
  </si>
  <si>
    <t>A3S67QA0SQVPUJ</t>
  </si>
  <si>
    <t>AOWW3URQNRJ6U</t>
  </si>
  <si>
    <t>A175PJR0W3LO8I</t>
  </si>
  <si>
    <t>A13UY6H25XM3UW</t>
  </si>
  <si>
    <t>A2IQ0QCTQ3KWLT</t>
  </si>
  <si>
    <t>A239EUWY6SNDEZ</t>
  </si>
  <si>
    <t>A1T3ROSW2LC4FG</t>
  </si>
  <si>
    <t>A1XL3SDACSAMG</t>
  </si>
  <si>
    <t>A3GQ6KDIZWCMW6</t>
  </si>
  <si>
    <t>A33M7EZ72P8TWF</t>
  </si>
  <si>
    <t>A3QUGJF2AN8TF2</t>
  </si>
  <si>
    <t>A1295RHU5X5GTX</t>
  </si>
  <si>
    <t>A2WYCY1FMQOD5F</t>
  </si>
  <si>
    <t>A1YCGICA8XCNBH</t>
  </si>
  <si>
    <t>ABUXM7VAW5SKJ</t>
  </si>
  <si>
    <t>AXR8QNGNBF1DU</t>
  </si>
  <si>
    <t>ALF9AAZGQP4K5</t>
  </si>
  <si>
    <t>ARHBT4K14I7U</t>
  </si>
  <si>
    <t>AQN3WMCEA96DQ</t>
  </si>
  <si>
    <t>A2SF0TUK6XTPCO</t>
  </si>
  <si>
    <t>A1U0GNE5ELW5V7</t>
  </si>
  <si>
    <t>A2VRDE2FHCBMF8</t>
  </si>
  <si>
    <t>A14M2EERU7E8KD</t>
  </si>
  <si>
    <t>A1DS5O8MSI3ZH0</t>
  </si>
  <si>
    <t>A3SG675I9KG2Q0</t>
  </si>
  <si>
    <t>A2AT5B7RW4VXBX</t>
  </si>
  <si>
    <t>A12WRJ2ZMDW3SU</t>
  </si>
  <si>
    <t>A2LSZPIH5XPAS</t>
  </si>
  <si>
    <t>AHWF0QIK9VTDS</t>
  </si>
  <si>
    <t>A2SMAZGQOV2IAU</t>
  </si>
  <si>
    <t>AVJUIF9QHQRY8</t>
  </si>
  <si>
    <t>A25L985XCNESXE</t>
  </si>
  <si>
    <t>A3OB6REG5CGHK1</t>
  </si>
  <si>
    <t>ADKKDK6P4MS1Z</t>
  </si>
  <si>
    <t>A28SYXQL3YOKVL</t>
  </si>
  <si>
    <t>A340UGIDGIF4W6</t>
  </si>
  <si>
    <t>A2AMQX0BQZXG9N</t>
  </si>
  <si>
    <t>A1KZAWC8OC4SZ5</t>
  </si>
  <si>
    <t>AOMTL7RWZTP3Z</t>
  </si>
  <si>
    <t>A2FI2VTA8JVYS6</t>
  </si>
  <si>
    <t>A2REJHHCX9OHFI</t>
  </si>
  <si>
    <t>A1CKIYN01NV9GJ</t>
  </si>
  <si>
    <t>A3A58JLUEA04PK</t>
  </si>
  <si>
    <t>Worker ID</t>
  </si>
  <si>
    <t>WC</t>
  </si>
  <si>
    <t>WPS</t>
  </si>
  <si>
    <t>LW</t>
  </si>
  <si>
    <t>UW</t>
  </si>
  <si>
    <t>DW</t>
  </si>
  <si>
    <t>Total Experience (Months)</t>
  </si>
  <si>
    <t>Family Size</t>
  </si>
  <si>
    <t>Programming Experience</t>
  </si>
  <si>
    <t>I would like the motion sensor device to monitor for movement when I get home from work.  Then, when it knows I've walked through the door, it can tell the air conditioning to turn on.</t>
  </si>
  <si>
    <r>
      <t>When the temperatures goes below 50 degrees or above 75 degrees, the weather station and/or the temperature sensor can alert the thermostat.</t>
    </r>
    <r>
      <rPr>
        <sz val="10"/>
        <color rgb="FF0070C0"/>
        <rFont val="Arial"/>
        <family val="2"/>
      </rPr>
      <t xml:space="preserve"> The thermostat will then heat or cool the house to keep it consistently comfortable</t>
    </r>
    <r>
      <rPr>
        <sz val="10"/>
        <rFont val="Arial"/>
        <family val="2"/>
      </rPr>
      <t>.</t>
    </r>
  </si>
  <si>
    <t>My home will be always at the right temperature when someone's home. My device will monitor the temperature inside the house and it will operate the thermostat to turn the heat up or down at specified times. While nobody's home it will go to energy saving mode. My Smart plug device will automatically water the lawn and plants depending on the time, temperature and humidity as I programmed.</t>
  </si>
  <si>
    <t>I would like the weather station and thermostat to work together.  The thermostat could automatically adjust according to the temperature outside in order to ensure the most comfortable temperature inside.  Also, I would like the thermostat to lower the temperature in the house when I am not there and resume the right temperature before I return home so that it is comfortable upon my arrival.</t>
  </si>
  <si>
    <t>It is the winter, and I have just left for work in the morning.  I get half way to work and realize I never turned down the thermostat.  I do not want the heat running all day because that would be a waste of money.  I use my SMS system and send a message to turn the heat down to 63 until I get out of work, and then bring the temp back up to 68 when I am ten minutes away from home.</t>
  </si>
  <si>
    <t>My weather sensor and and my light sensor determine when to turn on lights in different rooms and when to raise and lower window shades.  My date and time sensor adds to this dimension that I have different requirements according the the date or time or even season.  I get up each morning to a house that is using the available sunlight to heat or cool, and to light the house as necessary for the day, for example different on weekends than on weekdays depending on time and weather conditions.</t>
  </si>
  <si>
    <t>I would like to set the oven to preheat on demand/ approx. 20 minutes before I get home so I can start cooking as soon as I enter the home. I would also like my washer to start a load of laundry 45 minutes before I get home, so the load will be ready for the dryer when I walk in the door, saving me lots of time. There is also installed the smart plug incase of a washer mishap while no one is at home.</t>
  </si>
  <si>
    <t>This motion sensor would detect motion going on in a room that someone walks in. Once they walk in the room, the IP Camera would then turn on, and begin recording. This would save bandwith in the house and also save to the cloud. Since there are limits on cloud storage, only video being recorded of motion in the room would be detected and people would appropriately need the video on their storage. This would fix any issues with storage and also give you camera footage that you may actually need.</t>
  </si>
  <si>
    <t>When I am not home I would like the system to notify me if any doors open, If anyone rings a doorbell, and if there is any water leakage in the house. This will keep me informed of what may be happening in the house as it pertains to children or others that may want to intrude on my domain. I will know when the kids leave and get home from school and will know when the wife goes to and from work. I would like the alarm to be able to set it off if someone enters the house unwanted to deter them</t>
  </si>
  <si>
    <t>The basement in my home is prone to leaking during extreme periods of rainfall or after the melt from a lot of snowfall.  If I could detect the leak as soon as it begins, it can help me prevent a significant amount of damage.  As soon as the water sensor detects a leak, I would want the water sensor to send me an alert on my smart phone.  If possible, the sensor could send estimates of the amount of water being leaked.  This would help me stop the problem before it becomes a larger issue.</t>
  </si>
  <si>
    <t>Good for children - if they forgot their house key or you don't want to leave one hidden around, detect when the phone has arrived home.  At the point unlock the door and when the phone is inside the home, relock the door (because children forget to do that sometimes), additionally, when the child arrives home, send an email to the parent to alert them that they have arrived.</t>
  </si>
  <si>
    <t>The temperature sensor monitors changing temperatures in the kitchen while I'm cooking. Different sections of the kitchen are monitored separately. If 1 area rises above 500 degrees, like the stove area, the siren goes off alerting me to the potential problem. Since I had 3 oven fires last year, the sensor will also completely cut off the smart oven. At 500 degrees the smart plug begins monitoring energy consumption to see if the problem is coming from any other device in the kitchen.</t>
  </si>
  <si>
    <t>When i get up in the  morning I would like to hear both current weather and predicted weather for the day.</t>
  </si>
  <si>
    <t>When I wake up in the morning and turn on the lights in the bathroom I would like the smart home to be able to turn on a coffee maker.   That way while I am getting ready coffee is being made.  I also have to get my children ready.   Two of them like coffee.  Hopefully that will give enough time for the coffee to be made for the family.</t>
  </si>
  <si>
    <t>I have a very busy week this week both at home and at work.  I am going to really be cutting it close to get everything accomplished.  To make matter worse, I need to host a party Thursday night, the same night I will be getting out of a meeting late.  I will use my service to turn on the coffee maker and preheat the smart oven at 5:40 so when I get home at 6:00 I can put the casserole in the oven, and it will be done when the guests come over.</t>
  </si>
  <si>
    <t>While away from your home program sensors to alert you of any changes like a water leak. This would allow you to get repairs done immediately by being able to unlock your door and let workman in. When they leave you can re-lock the doors. This scenario allows you to avoid coming home to a huge mess from water leaks or smoke damage.</t>
  </si>
  <si>
    <t>I would use the IFTTT feature to schedule my vacuum cleaner to run at 9:00AM every morning.  When I am getting ready for work, I don't have a lot of time to clean up the messes that I have made.  The biggest messes that I make before work are typically in the kitchen and bedroom area.  By scheduling the vacuum to clean at 9:00AM every day, I will save myself a lot of time after work which I don't want to spend on cleaning.  I would program the cleaner to operate in my kitchen and bedroom.</t>
  </si>
  <si>
    <t>I would like a system that recorded or took pictures of everyone who is at my door, with recording triggered by the push of the doorbell. This would allow me to see who was at the door and then have film or photographic evidence of the encounter should anything happen. It would make me feel safer, and give me more control over who I interact with.</t>
  </si>
  <si>
    <t>I would like the doorbell sensor to trigger an alarm on my smart phone so that I can see who is at the door and talk with them without them knowing if I am at home or not in order for me to keep my home safe from intruders when I am not there.
I would like the Philips Hue Light to come on when I access it from my phone. I am away from home quite a bit at night and would like to turn it on and off at different times so that it seems that I am at home.</t>
  </si>
  <si>
    <t>I would use this so that the lights would  come on whenever it senses more than one person in the room. If there is only one, this would then ask if the lights need to be on. More than likely when only one person is in the room, they may not need to always be on. When it does come on, it would ask how long they need to stay on and if brightness needs to be adjusted. This would cut down on energy costs as well. It could auto detect the light already coming from the room.</t>
  </si>
  <si>
    <t>I would like for the weather station to be able to give me the current weather conditions outside in my area and broadcast those over the Chromecast device on my TV.  I would like the IP camera to be able to show me the current outside weather conditions with an overlay of temperature, dewpoint, humidity, and barometric pressure on the chromecast feed.</t>
  </si>
  <si>
    <t>I get up at 6:00 am on weekdays.  I can have my smart coffee maker begin brewing coffee as I get up, saving me time.  By the time I've brushed my teeth and shaved, my coffee is ready.</t>
  </si>
  <si>
    <t>A package has arrived , my doorbell  sensor sends a text message  message to my phone and I can see what is at the door . I am 30 miles away and I can see  what is going on at my door.</t>
  </si>
  <si>
    <t>Pet Care</t>
  </si>
  <si>
    <t>HasSmarthomeexperience</t>
  </si>
  <si>
    <t>ID</t>
  </si>
  <si>
    <t>Trigger Devices</t>
  </si>
  <si>
    <t>Triggers</t>
  </si>
  <si>
    <t>Action Devices</t>
  </si>
  <si>
    <t>Actions</t>
  </si>
  <si>
    <t>Mean Originality</t>
  </si>
  <si>
    <t>Mean Practicality</t>
  </si>
  <si>
    <t>Sum_Creativity</t>
  </si>
  <si>
    <t>Mean_Creativity</t>
  </si>
  <si>
    <t>Creative</t>
  </si>
  <si>
    <t>1 -- 1</t>
  </si>
  <si>
    <t>1  -- *</t>
  </si>
  <si>
    <t>* -- 1</t>
  </si>
  <si>
    <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</si>
</sst>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amily val="2"/>
    </font>
    <font>
      <sz val="11"/>
      <color theme="1"/>
      <name val="Calibri"/>
      <family val="2"/>
      <scheme val="minor"/>
    </font>
    <font>
      <sz val="11"/>
      <color theme="1"/>
      <name val="Calibri"/>
      <family val="2"/>
      <scheme val="minor"/>
    </font>
    <font>
      <sz val="10"/>
      <color rgb="FF0070C0"/>
      <name val="Arial"/>
      <family val="2"/>
    </font>
    <font>
      <sz val="10"/>
      <color theme="5" tint="-0.249977111117893"/>
      <name val="Arial"/>
      <family val="2"/>
    </font>
    <font>
      <b/>
      <sz val="10"/>
      <color theme="0"/>
      <name val="Arial"/>
      <family val="2"/>
    </font>
    <font>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0" fontId="2" fillId="0" borderId="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6" applyNumberFormat="0" applyAlignment="0" applyProtection="0"/>
    <xf numFmtId="0" fontId="15" fillId="8" borderId="7" applyNumberFormat="0" applyAlignment="0" applyProtection="0"/>
    <xf numFmtId="0" fontId="16" fillId="8" borderId="6" applyNumberFormat="0" applyAlignment="0" applyProtection="0"/>
    <xf numFmtId="0" fontId="17" fillId="0" borderId="8" applyNumberFormat="0" applyFill="0" applyAlignment="0" applyProtection="0"/>
    <xf numFmtId="0" fontId="18" fillId="9"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0" borderId="10" applyNumberFormat="0" applyFont="0" applyAlignment="0" applyProtection="0"/>
  </cellStyleXfs>
  <cellXfs count="39">
    <xf numFmtId="0" fontId="0" fillId="0" borderId="0" xfId="0" applyFont="1">
      <alignment vertical="center"/>
    </xf>
    <xf numFmtId="0" fontId="0" fillId="0" borderId="0" xfId="0" applyFont="1">
      <alignment vertical="center"/>
    </xf>
    <xf numFmtId="0" fontId="0" fillId="0" borderId="0" xfId="0" applyFont="1" applyAlignment="1">
      <alignment vertical="top"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xf>
    <xf numFmtId="0" fontId="4" fillId="2" borderId="1" xfId="0"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3" borderId="0" xfId="0" applyFont="1" applyFill="1" applyAlignment="1">
      <alignment horizontal="center" vertical="center"/>
    </xf>
    <xf numFmtId="0" fontId="0" fillId="2" borderId="1" xfId="0" applyNumberFormat="1" applyFont="1" applyFill="1" applyBorder="1" applyAlignment="1">
      <alignment horizontal="center" vertical="center"/>
    </xf>
    <xf numFmtId="0" fontId="0" fillId="0" borderId="2" xfId="0" applyNumberFormat="1" applyFont="1" applyBorder="1" applyAlignment="1">
      <alignment horizontal="center" vertical="center"/>
    </xf>
    <xf numFmtId="0" fontId="0" fillId="35" borderId="0" xfId="0" applyFont="1" applyFill="1">
      <alignment vertical="center"/>
    </xf>
    <xf numFmtId="0" fontId="0" fillId="2" borderId="0" xfId="0" applyFont="1" applyFill="1">
      <alignment vertical="center"/>
    </xf>
    <xf numFmtId="0" fontId="0" fillId="36" borderId="1" xfId="0" applyFont="1" applyFill="1" applyBorder="1" applyAlignment="1">
      <alignment horizontal="left" vertical="center"/>
    </xf>
    <xf numFmtId="0" fontId="0" fillId="36" borderId="1" xfId="0" applyFont="1" applyFill="1" applyBorder="1" applyAlignment="1">
      <alignment horizontal="left" vertical="center" wrapText="1"/>
    </xf>
    <xf numFmtId="2" fontId="0" fillId="0" borderId="1" xfId="0" applyNumberFormat="1" applyFont="1" applyBorder="1" applyAlignment="1">
      <alignment horizontal="center" vertical="center"/>
    </xf>
    <xf numFmtId="2" fontId="0" fillId="2" borderId="1" xfId="0" applyNumberFormat="1" applyFont="1" applyFill="1" applyBorder="1" applyAlignment="1">
      <alignment horizontal="center" vertical="center"/>
    </xf>
    <xf numFmtId="0" fontId="0" fillId="37" borderId="1" xfId="0" applyFont="1" applyFill="1" applyBorder="1" applyAlignment="1">
      <alignment horizontal="center" vertical="center"/>
    </xf>
    <xf numFmtId="0" fontId="0" fillId="37" borderId="2" xfId="0" applyFont="1" applyFill="1" applyBorder="1" applyAlignment="1">
      <alignment horizontal="center" vertical="center"/>
    </xf>
    <xf numFmtId="0" fontId="0" fillId="0" borderId="1" xfId="0" applyFont="1" applyBorder="1" applyAlignment="1">
      <alignment horizontal="center" vertical="center"/>
    </xf>
    <xf numFmtId="0" fontId="5" fillId="3" borderId="0" xfId="0" applyFont="1" applyFill="1" applyAlignment="1">
      <alignment horizontal="center" vertical="center"/>
    </xf>
    <xf numFmtId="0" fontId="0" fillId="38" borderId="1" xfId="0" applyFont="1" applyFill="1" applyBorder="1">
      <alignment vertical="center"/>
    </xf>
    <xf numFmtId="0" fontId="0" fillId="39" borderId="0" xfId="0" applyFont="1" applyFill="1">
      <alignment vertical="center"/>
    </xf>
    <xf numFmtId="0" fontId="0" fillId="39" borderId="1" xfId="0" applyFont="1" applyFill="1" applyBorder="1">
      <alignment vertical="center"/>
    </xf>
    <xf numFmtId="0" fontId="0" fillId="39" borderId="0" xfId="0" applyNumberFormat="1" applyFont="1" applyFill="1">
      <alignment vertical="center"/>
    </xf>
    <xf numFmtId="0" fontId="0" fillId="40" borderId="0" xfId="0" applyFont="1" applyFill="1">
      <alignment vertical="center"/>
    </xf>
    <xf numFmtId="0" fontId="0" fillId="41" borderId="0" xfId="0" applyFont="1" applyFill="1">
      <alignment vertical="center"/>
    </xf>
    <xf numFmtId="0" fontId="0" fillId="42" borderId="0" xfId="0" applyFont="1" applyFill="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xr:uid="{00000000-0005-0000-0000-00002F000000}"/>
    <cellStyle name="Normal 3" xfId="42" xr:uid="{00000000-0005-0000-0000-000030000000}"/>
    <cellStyle name="Note 2" xfId="43" xr:uid="{00000000-0005-0000-0000-000031000000}"/>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7"/>
  <sheetViews>
    <sheetView tabSelected="1" topLeftCell="A181" zoomScaleNormal="100" workbookViewId="0">
      <pane xSplit="1" topLeftCell="B1" activePane="topRight" state="frozen"/>
      <selection pane="topRight" activeCell="C8" sqref="C8"/>
    </sheetView>
  </sheetViews>
  <sheetFormatPr defaultColWidth="8.7265625" defaultRowHeight="12.5" x14ac:dyDescent="0.25"/>
  <cols>
    <col min="1" max="1" width="6.81640625" style="3" customWidth="1"/>
    <col min="2" max="2" width="20.54296875" style="3" customWidth="1"/>
    <col min="3" max="3" width="58.81640625" style="2" customWidth="1"/>
    <col min="4" max="8" width="15" style="4" customWidth="1"/>
    <col min="9" max="9" width="8.7265625" style="3" customWidth="1"/>
    <col min="10" max="10" width="8.7265625" style="5" customWidth="1"/>
    <col min="11" max="12" width="8.54296875" style="5" customWidth="1"/>
    <col min="13" max="13" width="9.7265625" style="5" customWidth="1"/>
    <col min="14" max="14" width="24.81640625" style="3" customWidth="1"/>
    <col min="15" max="15" width="18.26953125" style="3" customWidth="1"/>
    <col min="16" max="16" width="8.7265625" style="1" customWidth="1"/>
    <col min="17" max="17" width="8.7265625" style="3" customWidth="1"/>
    <col min="18" max="18" width="13.453125" style="3" customWidth="1"/>
    <col min="19" max="19" width="24.453125" style="3" customWidth="1"/>
    <col min="20" max="20" width="15.54296875" style="1" customWidth="1"/>
    <col min="21" max="21" width="14.7265625" style="1" customWidth="1"/>
    <col min="22" max="23" width="15.1796875" style="1" customWidth="1"/>
    <col min="24" max="24" width="12.36328125" style="3" customWidth="1"/>
    <col min="25" max="16384" width="8.7265625" style="1"/>
  </cols>
  <sheetData>
    <row r="1" spans="1:24" s="19" customFormat="1" ht="26" x14ac:dyDescent="0.25">
      <c r="A1" s="17" t="s">
        <v>437</v>
      </c>
      <c r="B1" s="17" t="s">
        <v>403</v>
      </c>
      <c r="C1" s="18" t="s">
        <v>0</v>
      </c>
      <c r="D1" s="18" t="s">
        <v>1</v>
      </c>
      <c r="E1" s="18" t="s">
        <v>438</v>
      </c>
      <c r="F1" s="18" t="s">
        <v>439</v>
      </c>
      <c r="G1" s="18" t="s">
        <v>440</v>
      </c>
      <c r="H1" s="18" t="s">
        <v>441</v>
      </c>
      <c r="I1" s="18" t="s">
        <v>404</v>
      </c>
      <c r="J1" s="31" t="s">
        <v>405</v>
      </c>
      <c r="K1" s="17" t="s">
        <v>406</v>
      </c>
      <c r="L1" s="18" t="s">
        <v>407</v>
      </c>
      <c r="M1" s="18" t="s">
        <v>408</v>
      </c>
      <c r="N1" s="18" t="s">
        <v>436</v>
      </c>
      <c r="O1" s="18" t="s">
        <v>409</v>
      </c>
      <c r="P1" s="17" t="s">
        <v>291</v>
      </c>
      <c r="Q1" s="17" t="s">
        <v>292</v>
      </c>
      <c r="R1" s="17" t="s">
        <v>410</v>
      </c>
      <c r="S1" s="17" t="s">
        <v>411</v>
      </c>
      <c r="T1" s="19" t="s">
        <v>442</v>
      </c>
      <c r="U1" s="19" t="s">
        <v>443</v>
      </c>
      <c r="V1" s="19" t="s">
        <v>445</v>
      </c>
      <c r="W1" s="19" t="s">
        <v>444</v>
      </c>
      <c r="X1" s="19" t="s">
        <v>446</v>
      </c>
    </row>
    <row r="2" spans="1:24" x14ac:dyDescent="0.25">
      <c r="A2" s="28">
        <v>1</v>
      </c>
      <c r="B2" s="7" t="s">
        <v>294</v>
      </c>
      <c r="C2" s="8" t="s">
        <v>2</v>
      </c>
      <c r="D2" s="9" t="s">
        <v>3</v>
      </c>
      <c r="E2" s="9">
        <v>0</v>
      </c>
      <c r="F2" s="9">
        <v>0</v>
      </c>
      <c r="G2" s="9">
        <v>1</v>
      </c>
      <c r="H2" s="9">
        <v>1</v>
      </c>
      <c r="I2" s="10">
        <v>13</v>
      </c>
      <c r="J2" s="10">
        <v>13</v>
      </c>
      <c r="K2" s="10">
        <v>2</v>
      </c>
      <c r="L2" s="10">
        <v>13</v>
      </c>
      <c r="M2" s="10">
        <v>3</v>
      </c>
      <c r="N2" s="6" t="s">
        <v>293</v>
      </c>
      <c r="O2" s="6">
        <v>12</v>
      </c>
      <c r="P2" s="7" t="s">
        <v>295</v>
      </c>
      <c r="Q2" s="20">
        <v>32</v>
      </c>
      <c r="R2" s="20">
        <v>1</v>
      </c>
      <c r="S2" s="6" t="s">
        <v>296</v>
      </c>
      <c r="T2" s="26">
        <v>2.7</v>
      </c>
      <c r="U2" s="26">
        <v>2.75</v>
      </c>
      <c r="V2" s="26">
        <f>AVERAGE(T2:U2)</f>
        <v>2.7250000000000001</v>
      </c>
      <c r="W2" s="26">
        <f>SUM(T2:U2)</f>
        <v>5.45</v>
      </c>
      <c r="X2" s="30">
        <f>IF(AND(T2&gt;=4, U2&gt;=4),1,0)</f>
        <v>0</v>
      </c>
    </row>
    <row r="3" spans="1:24" ht="37.5" x14ac:dyDescent="0.25">
      <c r="A3" s="28">
        <v>2</v>
      </c>
      <c r="B3" s="7" t="s">
        <v>297</v>
      </c>
      <c r="C3" s="8" t="s">
        <v>412</v>
      </c>
      <c r="D3" s="9" t="s">
        <v>4</v>
      </c>
      <c r="E3" s="9">
        <v>1</v>
      </c>
      <c r="F3" s="9">
        <v>1</v>
      </c>
      <c r="G3" s="9">
        <v>1</v>
      </c>
      <c r="H3" s="9">
        <v>1</v>
      </c>
      <c r="I3" s="10">
        <v>35</v>
      </c>
      <c r="J3" s="10">
        <v>17.5</v>
      </c>
      <c r="K3" s="10">
        <v>4</v>
      </c>
      <c r="L3" s="10">
        <v>29</v>
      </c>
      <c r="M3" s="10">
        <v>8</v>
      </c>
      <c r="N3" s="6" t="s">
        <v>293</v>
      </c>
      <c r="O3" s="6">
        <v>60</v>
      </c>
      <c r="P3" s="7" t="s">
        <v>298</v>
      </c>
      <c r="Q3" s="20">
        <v>37</v>
      </c>
      <c r="R3" s="20">
        <v>4</v>
      </c>
      <c r="S3" s="6" t="s">
        <v>299</v>
      </c>
      <c r="T3" s="26">
        <v>3.95</v>
      </c>
      <c r="U3" s="26">
        <v>4.8</v>
      </c>
      <c r="V3" s="26">
        <f t="shared" ref="V3:V66" si="0">AVERAGE(T3:U3)</f>
        <v>4.375</v>
      </c>
      <c r="W3" s="26">
        <f t="shared" ref="W3:W66" si="1">SUM(T3:U3)</f>
        <v>8.75</v>
      </c>
      <c r="X3" s="30">
        <f t="shared" ref="X3:X66" si="2">IF(AND(T3&gt;=4, U3&gt;=4),1,0)</f>
        <v>0</v>
      </c>
    </row>
    <row r="4" spans="1:24" ht="75" x14ac:dyDescent="0.25">
      <c r="A4" s="28">
        <v>3</v>
      </c>
      <c r="B4" s="7" t="s">
        <v>300</v>
      </c>
      <c r="C4" s="8" t="s">
        <v>5</v>
      </c>
      <c r="D4" s="9" t="s">
        <v>4</v>
      </c>
      <c r="E4" s="9">
        <v>1</v>
      </c>
      <c r="F4" s="9">
        <v>1</v>
      </c>
      <c r="G4" s="9">
        <v>2</v>
      </c>
      <c r="H4" s="9">
        <v>2</v>
      </c>
      <c r="I4" s="10">
        <v>79</v>
      </c>
      <c r="J4" s="10">
        <v>19.75</v>
      </c>
      <c r="K4" s="10">
        <v>9</v>
      </c>
      <c r="L4" s="10">
        <v>53</v>
      </c>
      <c r="M4" s="10">
        <v>11</v>
      </c>
      <c r="N4" s="6" t="s">
        <v>293</v>
      </c>
      <c r="O4" s="6">
        <v>24</v>
      </c>
      <c r="P4" s="7" t="s">
        <v>295</v>
      </c>
      <c r="Q4" s="20">
        <v>41</v>
      </c>
      <c r="R4" s="20">
        <v>1</v>
      </c>
      <c r="S4" s="6" t="s">
        <v>299</v>
      </c>
      <c r="T4" s="26">
        <v>4.8499999999999996</v>
      </c>
      <c r="U4" s="26">
        <v>4.9000000000000004</v>
      </c>
      <c r="V4" s="26">
        <f t="shared" si="0"/>
        <v>4.875</v>
      </c>
      <c r="W4" s="26">
        <f t="shared" si="1"/>
        <v>9.75</v>
      </c>
      <c r="X4" s="30">
        <f t="shared" si="2"/>
        <v>1</v>
      </c>
    </row>
    <row r="5" spans="1:24" ht="100" x14ac:dyDescent="0.25">
      <c r="A5" s="28">
        <v>4</v>
      </c>
      <c r="B5" s="7" t="s">
        <v>301</v>
      </c>
      <c r="C5" s="8" t="s">
        <v>430</v>
      </c>
      <c r="D5" s="9" t="s">
        <v>6</v>
      </c>
      <c r="E5" s="9">
        <v>2</v>
      </c>
      <c r="F5" s="9">
        <v>2</v>
      </c>
      <c r="G5" s="9">
        <v>2</v>
      </c>
      <c r="H5" s="9">
        <v>3</v>
      </c>
      <c r="I5" s="10">
        <v>102</v>
      </c>
      <c r="J5" s="10">
        <v>34</v>
      </c>
      <c r="K5" s="10">
        <v>7</v>
      </c>
      <c r="L5" s="10">
        <v>59</v>
      </c>
      <c r="M5" s="10">
        <v>9</v>
      </c>
      <c r="N5" s="6" t="s">
        <v>293</v>
      </c>
      <c r="O5" s="6">
        <v>12</v>
      </c>
      <c r="P5" s="7" t="s">
        <v>298</v>
      </c>
      <c r="Q5" s="20">
        <v>68</v>
      </c>
      <c r="R5" s="20">
        <v>2</v>
      </c>
      <c r="S5" s="6" t="s">
        <v>299</v>
      </c>
      <c r="T5" s="26">
        <v>4.9000000000000004</v>
      </c>
      <c r="U5" s="26">
        <v>5.3</v>
      </c>
      <c r="V5" s="26">
        <f t="shared" si="0"/>
        <v>5.0999999999999996</v>
      </c>
      <c r="W5" s="26">
        <f t="shared" si="1"/>
        <v>10.199999999999999</v>
      </c>
      <c r="X5" s="30">
        <f t="shared" si="2"/>
        <v>1</v>
      </c>
    </row>
    <row r="6" spans="1:24" s="22" customFormat="1" ht="87.5" x14ac:dyDescent="0.25">
      <c r="A6" s="28">
        <v>5</v>
      </c>
      <c r="B6" s="7" t="s">
        <v>302</v>
      </c>
      <c r="C6" s="8" t="s">
        <v>7</v>
      </c>
      <c r="D6" s="9" t="s">
        <v>4</v>
      </c>
      <c r="E6" s="9">
        <v>1</v>
      </c>
      <c r="F6" s="9">
        <v>2</v>
      </c>
      <c r="G6" s="9">
        <v>3</v>
      </c>
      <c r="H6" s="9">
        <v>5</v>
      </c>
      <c r="I6" s="10">
        <v>78</v>
      </c>
      <c r="J6" s="10">
        <v>26</v>
      </c>
      <c r="K6" s="10">
        <v>17</v>
      </c>
      <c r="L6" s="10">
        <v>59</v>
      </c>
      <c r="M6" s="10">
        <v>16</v>
      </c>
      <c r="N6" s="6" t="s">
        <v>303</v>
      </c>
      <c r="O6" s="6">
        <v>0</v>
      </c>
      <c r="P6" s="7" t="s">
        <v>298</v>
      </c>
      <c r="Q6" s="20">
        <v>28</v>
      </c>
      <c r="R6" s="6">
        <v>2</v>
      </c>
      <c r="S6" s="6" t="s">
        <v>304</v>
      </c>
      <c r="T6" s="27">
        <v>4.9000000000000004</v>
      </c>
      <c r="U6" s="6">
        <v>5.35</v>
      </c>
      <c r="V6" s="26">
        <f t="shared" si="0"/>
        <v>5.125</v>
      </c>
      <c r="W6" s="26">
        <f t="shared" si="1"/>
        <v>10.25</v>
      </c>
      <c r="X6" s="30">
        <f t="shared" si="2"/>
        <v>1</v>
      </c>
    </row>
    <row r="7" spans="1:24" ht="50" x14ac:dyDescent="0.25">
      <c r="A7" s="28">
        <v>6</v>
      </c>
      <c r="B7" s="7" t="s">
        <v>305</v>
      </c>
      <c r="C7" s="8" t="s">
        <v>413</v>
      </c>
      <c r="D7" s="9" t="s">
        <v>4</v>
      </c>
      <c r="E7" s="9">
        <v>2</v>
      </c>
      <c r="F7" s="9">
        <v>2</v>
      </c>
      <c r="G7" s="9">
        <v>1</v>
      </c>
      <c r="H7" s="9">
        <v>1</v>
      </c>
      <c r="I7" s="10">
        <v>37</v>
      </c>
      <c r="J7" s="10">
        <v>18.5</v>
      </c>
      <c r="K7" s="10">
        <v>10</v>
      </c>
      <c r="L7" s="10">
        <v>28</v>
      </c>
      <c r="M7" s="10">
        <v>10</v>
      </c>
      <c r="N7" s="6" t="s">
        <v>303</v>
      </c>
      <c r="O7" s="6">
        <v>0</v>
      </c>
      <c r="P7" s="7" t="s">
        <v>298</v>
      </c>
      <c r="Q7" s="20">
        <v>28</v>
      </c>
      <c r="R7" s="20">
        <v>2</v>
      </c>
      <c r="S7" s="6" t="s">
        <v>299</v>
      </c>
      <c r="T7" s="26">
        <v>3.9</v>
      </c>
      <c r="U7" s="26">
        <v>5.4</v>
      </c>
      <c r="V7" s="26">
        <f t="shared" si="0"/>
        <v>4.6500000000000004</v>
      </c>
      <c r="W7" s="26">
        <f t="shared" si="1"/>
        <v>9.3000000000000007</v>
      </c>
      <c r="X7" s="30">
        <f t="shared" si="2"/>
        <v>0</v>
      </c>
    </row>
    <row r="8" spans="1:24" ht="50" x14ac:dyDescent="0.25">
      <c r="A8" s="28">
        <v>7</v>
      </c>
      <c r="B8" s="7" t="s">
        <v>306</v>
      </c>
      <c r="C8" s="8" t="s">
        <v>8</v>
      </c>
      <c r="D8" s="9" t="s">
        <v>4</v>
      </c>
      <c r="E8" s="9">
        <v>1</v>
      </c>
      <c r="F8" s="9">
        <v>2</v>
      </c>
      <c r="G8" s="9">
        <v>3</v>
      </c>
      <c r="H8" s="9">
        <v>3</v>
      </c>
      <c r="I8" s="10">
        <v>42</v>
      </c>
      <c r="J8" s="10">
        <v>21</v>
      </c>
      <c r="K8" s="10">
        <v>6</v>
      </c>
      <c r="L8" s="10">
        <v>36</v>
      </c>
      <c r="M8" s="10">
        <v>9</v>
      </c>
      <c r="N8" s="6" t="s">
        <v>293</v>
      </c>
      <c r="O8" s="6">
        <v>8</v>
      </c>
      <c r="P8" s="7" t="s">
        <v>298</v>
      </c>
      <c r="Q8" s="20">
        <v>54</v>
      </c>
      <c r="R8" s="20">
        <v>4</v>
      </c>
      <c r="S8" s="6" t="s">
        <v>304</v>
      </c>
      <c r="T8" s="26">
        <v>3.95</v>
      </c>
      <c r="U8" s="26">
        <v>5</v>
      </c>
      <c r="V8" s="26">
        <f t="shared" si="0"/>
        <v>4.4749999999999996</v>
      </c>
      <c r="W8" s="26">
        <f t="shared" si="1"/>
        <v>8.9499999999999993</v>
      </c>
      <c r="X8" s="30">
        <f t="shared" si="2"/>
        <v>0</v>
      </c>
    </row>
    <row r="9" spans="1:24" ht="75" x14ac:dyDescent="0.25">
      <c r="A9" s="28">
        <v>8</v>
      </c>
      <c r="B9" s="7" t="s">
        <v>307</v>
      </c>
      <c r="C9" s="8" t="s">
        <v>9</v>
      </c>
      <c r="D9" s="9" t="s">
        <v>6</v>
      </c>
      <c r="E9" s="9">
        <v>2</v>
      </c>
      <c r="F9" s="9">
        <v>2</v>
      </c>
      <c r="G9" s="9">
        <v>2</v>
      </c>
      <c r="H9" s="9">
        <v>2</v>
      </c>
      <c r="I9" s="10">
        <v>73</v>
      </c>
      <c r="J9" s="10">
        <v>36.5</v>
      </c>
      <c r="K9" s="10">
        <v>9</v>
      </c>
      <c r="L9" s="10">
        <v>44</v>
      </c>
      <c r="M9" s="10">
        <v>14</v>
      </c>
      <c r="N9" s="6" t="s">
        <v>293</v>
      </c>
      <c r="O9" s="6">
        <v>3</v>
      </c>
      <c r="P9" s="7" t="s">
        <v>298</v>
      </c>
      <c r="Q9" s="20">
        <v>36</v>
      </c>
      <c r="R9" s="20">
        <v>5</v>
      </c>
      <c r="S9" s="6" t="s">
        <v>299</v>
      </c>
      <c r="T9" s="26">
        <v>4.75</v>
      </c>
      <c r="U9" s="26">
        <v>5.2</v>
      </c>
      <c r="V9" s="26">
        <f t="shared" si="0"/>
        <v>4.9749999999999996</v>
      </c>
      <c r="W9" s="26">
        <f t="shared" si="1"/>
        <v>9.9499999999999993</v>
      </c>
      <c r="X9" s="30">
        <f t="shared" si="2"/>
        <v>1</v>
      </c>
    </row>
    <row r="10" spans="1:24" ht="75" x14ac:dyDescent="0.25">
      <c r="A10" s="28">
        <v>9</v>
      </c>
      <c r="B10" s="7" t="s">
        <v>308</v>
      </c>
      <c r="C10" s="8" t="s">
        <v>414</v>
      </c>
      <c r="D10" s="9" t="s">
        <v>4</v>
      </c>
      <c r="E10" s="9">
        <v>4</v>
      </c>
      <c r="F10" s="9">
        <v>3</v>
      </c>
      <c r="G10" s="9">
        <v>2</v>
      </c>
      <c r="H10" s="9">
        <v>2</v>
      </c>
      <c r="I10" s="10">
        <v>68</v>
      </c>
      <c r="J10" s="10">
        <v>17</v>
      </c>
      <c r="K10" s="10">
        <v>13</v>
      </c>
      <c r="L10" s="10">
        <v>46</v>
      </c>
      <c r="M10" s="10">
        <v>20</v>
      </c>
      <c r="N10" s="6" t="s">
        <v>303</v>
      </c>
      <c r="O10" s="6">
        <v>0</v>
      </c>
      <c r="P10" s="7" t="s">
        <v>298</v>
      </c>
      <c r="Q10" s="20">
        <v>55</v>
      </c>
      <c r="R10" s="20">
        <v>4</v>
      </c>
      <c r="S10" s="6" t="s">
        <v>299</v>
      </c>
      <c r="T10" s="26">
        <v>4.05</v>
      </c>
      <c r="U10" s="26">
        <v>5.4</v>
      </c>
      <c r="V10" s="26">
        <f t="shared" si="0"/>
        <v>4.7249999999999996</v>
      </c>
      <c r="W10" s="26">
        <f t="shared" si="1"/>
        <v>9.4499999999999993</v>
      </c>
      <c r="X10" s="30">
        <f t="shared" si="2"/>
        <v>1</v>
      </c>
    </row>
    <row r="11" spans="1:24" ht="50" x14ac:dyDescent="0.25">
      <c r="A11" s="28">
        <v>10</v>
      </c>
      <c r="B11" s="7" t="s">
        <v>309</v>
      </c>
      <c r="C11" s="8" t="s">
        <v>10</v>
      </c>
      <c r="D11" s="9" t="s">
        <v>11</v>
      </c>
      <c r="E11" s="9">
        <v>2</v>
      </c>
      <c r="F11" s="9">
        <v>3</v>
      </c>
      <c r="G11" s="9">
        <v>1</v>
      </c>
      <c r="H11" s="9">
        <v>1</v>
      </c>
      <c r="I11" s="10">
        <v>47</v>
      </c>
      <c r="J11" s="10">
        <v>11.75</v>
      </c>
      <c r="K11" s="10">
        <v>12</v>
      </c>
      <c r="L11" s="10">
        <v>34</v>
      </c>
      <c r="M11" s="10">
        <v>13</v>
      </c>
      <c r="N11" s="6" t="s">
        <v>293</v>
      </c>
      <c r="O11" s="6">
        <v>24</v>
      </c>
      <c r="P11" s="7" t="s">
        <v>295</v>
      </c>
      <c r="Q11" s="20">
        <v>57</v>
      </c>
      <c r="R11" s="20">
        <v>3</v>
      </c>
      <c r="S11" s="6" t="s">
        <v>304</v>
      </c>
      <c r="T11" s="26">
        <v>4.5</v>
      </c>
      <c r="U11" s="26">
        <v>5</v>
      </c>
      <c r="V11" s="26">
        <f t="shared" si="0"/>
        <v>4.75</v>
      </c>
      <c r="W11" s="26">
        <f t="shared" si="1"/>
        <v>9.5</v>
      </c>
      <c r="X11" s="30">
        <f t="shared" si="2"/>
        <v>1</v>
      </c>
    </row>
    <row r="12" spans="1:24" ht="87.5" x14ac:dyDescent="0.25">
      <c r="A12" s="28">
        <v>11</v>
      </c>
      <c r="B12" s="7" t="s">
        <v>310</v>
      </c>
      <c r="C12" s="8" t="s">
        <v>431</v>
      </c>
      <c r="D12" s="9" t="s">
        <v>12</v>
      </c>
      <c r="E12" s="9">
        <v>2</v>
      </c>
      <c r="F12" s="9">
        <v>4</v>
      </c>
      <c r="G12" s="9">
        <v>1</v>
      </c>
      <c r="H12" s="9">
        <v>2</v>
      </c>
      <c r="I12" s="10">
        <v>98</v>
      </c>
      <c r="J12" s="10">
        <v>16.329999999999998</v>
      </c>
      <c r="K12" s="10">
        <v>4</v>
      </c>
      <c r="L12" s="10">
        <v>55</v>
      </c>
      <c r="M12" s="10">
        <v>8</v>
      </c>
      <c r="N12" s="6" t="s">
        <v>303</v>
      </c>
      <c r="O12" s="6">
        <v>0</v>
      </c>
      <c r="P12" s="7" t="s">
        <v>295</v>
      </c>
      <c r="Q12" s="20">
        <v>32</v>
      </c>
      <c r="R12" s="20">
        <v>4</v>
      </c>
      <c r="S12" s="6" t="s">
        <v>296</v>
      </c>
      <c r="T12" s="26">
        <v>5.15</v>
      </c>
      <c r="U12" s="26">
        <v>4.5999999999999996</v>
      </c>
      <c r="V12" s="26">
        <f t="shared" si="0"/>
        <v>4.875</v>
      </c>
      <c r="W12" s="26">
        <f t="shared" si="1"/>
        <v>9.75</v>
      </c>
      <c r="X12" s="30">
        <f t="shared" si="2"/>
        <v>1</v>
      </c>
    </row>
    <row r="13" spans="1:24" ht="25" x14ac:dyDescent="0.25">
      <c r="A13" s="28">
        <v>12</v>
      </c>
      <c r="B13" s="7" t="s">
        <v>311</v>
      </c>
      <c r="C13" s="8" t="s">
        <v>13</v>
      </c>
      <c r="D13" s="9" t="s">
        <v>4</v>
      </c>
      <c r="E13" s="9">
        <v>2</v>
      </c>
      <c r="F13" s="9">
        <v>2</v>
      </c>
      <c r="G13" s="9">
        <v>1</v>
      </c>
      <c r="H13" s="9">
        <v>1</v>
      </c>
      <c r="I13" s="10">
        <v>22</v>
      </c>
      <c r="J13" s="10">
        <v>22</v>
      </c>
      <c r="K13" s="10">
        <v>2</v>
      </c>
      <c r="L13" s="10">
        <v>19</v>
      </c>
      <c r="M13" s="10">
        <v>4</v>
      </c>
      <c r="N13" s="6" t="s">
        <v>293</v>
      </c>
      <c r="O13" s="6">
        <v>24</v>
      </c>
      <c r="P13" s="7" t="s">
        <v>295</v>
      </c>
      <c r="Q13" s="20">
        <v>36</v>
      </c>
      <c r="R13" s="20">
        <v>2</v>
      </c>
      <c r="S13" s="6" t="s">
        <v>312</v>
      </c>
      <c r="T13" s="26">
        <v>4</v>
      </c>
      <c r="U13" s="26">
        <v>5.6</v>
      </c>
      <c r="V13" s="26">
        <f t="shared" si="0"/>
        <v>4.8</v>
      </c>
      <c r="W13" s="26">
        <f t="shared" si="1"/>
        <v>9.6</v>
      </c>
      <c r="X13" s="30">
        <f t="shared" si="2"/>
        <v>1</v>
      </c>
    </row>
    <row r="14" spans="1:24" ht="25" x14ac:dyDescent="0.25">
      <c r="A14" s="28">
        <v>13</v>
      </c>
      <c r="B14" s="7" t="s">
        <v>313</v>
      </c>
      <c r="C14" s="8" t="s">
        <v>14</v>
      </c>
      <c r="D14" s="9" t="s">
        <v>4</v>
      </c>
      <c r="E14" s="9">
        <v>2</v>
      </c>
      <c r="F14" s="9">
        <v>2</v>
      </c>
      <c r="G14" s="9">
        <v>1</v>
      </c>
      <c r="H14" s="9">
        <v>1</v>
      </c>
      <c r="I14" s="10">
        <v>17</v>
      </c>
      <c r="J14" s="10">
        <v>17</v>
      </c>
      <c r="K14" s="10">
        <v>5</v>
      </c>
      <c r="L14" s="10">
        <v>15</v>
      </c>
      <c r="M14" s="10">
        <v>5</v>
      </c>
      <c r="N14" s="6" t="s">
        <v>293</v>
      </c>
      <c r="O14" s="6">
        <v>12</v>
      </c>
      <c r="P14" s="7" t="s">
        <v>295</v>
      </c>
      <c r="Q14" s="20">
        <v>31</v>
      </c>
      <c r="R14" s="20">
        <v>5</v>
      </c>
      <c r="S14" s="6" t="s">
        <v>296</v>
      </c>
      <c r="T14" s="26">
        <v>2.2999999999999998</v>
      </c>
      <c r="U14" s="26">
        <v>4.5999999999999996</v>
      </c>
      <c r="V14" s="26">
        <f t="shared" si="0"/>
        <v>3.4499999999999997</v>
      </c>
      <c r="W14" s="26">
        <f t="shared" si="1"/>
        <v>6.8999999999999995</v>
      </c>
      <c r="X14" s="30">
        <f t="shared" si="2"/>
        <v>0</v>
      </c>
    </row>
    <row r="15" spans="1:24" ht="37.5" x14ac:dyDescent="0.25">
      <c r="A15" s="28">
        <v>14</v>
      </c>
      <c r="B15" s="7" t="s">
        <v>314</v>
      </c>
      <c r="C15" s="8" t="s">
        <v>15</v>
      </c>
      <c r="D15" s="9" t="s">
        <v>12</v>
      </c>
      <c r="E15" s="9">
        <v>2</v>
      </c>
      <c r="F15" s="9">
        <v>2</v>
      </c>
      <c r="G15" s="9">
        <v>1</v>
      </c>
      <c r="H15" s="9">
        <v>1</v>
      </c>
      <c r="I15" s="10">
        <v>28</v>
      </c>
      <c r="J15" s="10">
        <v>14</v>
      </c>
      <c r="K15" s="10">
        <v>11</v>
      </c>
      <c r="L15" s="10">
        <v>23</v>
      </c>
      <c r="M15" s="10">
        <v>12</v>
      </c>
      <c r="N15" s="6" t="s">
        <v>293</v>
      </c>
      <c r="O15" s="6">
        <v>12</v>
      </c>
      <c r="P15" s="7" t="s">
        <v>298</v>
      </c>
      <c r="Q15" s="20">
        <v>30</v>
      </c>
      <c r="R15" s="20">
        <v>5</v>
      </c>
      <c r="S15" s="6" t="s">
        <v>299</v>
      </c>
      <c r="T15" s="26">
        <v>4.5</v>
      </c>
      <c r="U15" s="26">
        <v>5.7</v>
      </c>
      <c r="V15" s="26">
        <f t="shared" si="0"/>
        <v>5.0999999999999996</v>
      </c>
      <c r="W15" s="26">
        <f t="shared" si="1"/>
        <v>10.199999999999999</v>
      </c>
      <c r="X15" s="30">
        <f t="shared" si="2"/>
        <v>1</v>
      </c>
    </row>
    <row r="16" spans="1:24" ht="37.5" x14ac:dyDescent="0.25">
      <c r="A16" s="28">
        <v>15</v>
      </c>
      <c r="B16" s="7" t="s">
        <v>315</v>
      </c>
      <c r="C16" s="8" t="s">
        <v>16</v>
      </c>
      <c r="D16" s="9" t="s">
        <v>6</v>
      </c>
      <c r="E16" s="9">
        <v>2</v>
      </c>
      <c r="F16" s="9">
        <v>2</v>
      </c>
      <c r="G16" s="9">
        <v>1</v>
      </c>
      <c r="H16" s="9">
        <v>2</v>
      </c>
      <c r="I16" s="10">
        <v>32</v>
      </c>
      <c r="J16" s="10">
        <v>16</v>
      </c>
      <c r="K16" s="10">
        <v>1</v>
      </c>
      <c r="L16" s="10">
        <v>22</v>
      </c>
      <c r="M16" s="10">
        <v>5</v>
      </c>
      <c r="N16" s="6" t="s">
        <v>293</v>
      </c>
      <c r="O16" s="6">
        <v>24</v>
      </c>
      <c r="P16" s="7" t="s">
        <v>295</v>
      </c>
      <c r="Q16" s="20">
        <v>42</v>
      </c>
      <c r="R16" s="20">
        <v>3</v>
      </c>
      <c r="S16" s="6" t="s">
        <v>304</v>
      </c>
      <c r="T16" s="26">
        <v>4.5</v>
      </c>
      <c r="U16" s="26">
        <v>5.5</v>
      </c>
      <c r="V16" s="26">
        <f t="shared" si="0"/>
        <v>5</v>
      </c>
      <c r="W16" s="26">
        <f t="shared" si="1"/>
        <v>10</v>
      </c>
      <c r="X16" s="30">
        <f t="shared" si="2"/>
        <v>1</v>
      </c>
    </row>
    <row r="17" spans="1:24" ht="25" x14ac:dyDescent="0.25">
      <c r="A17" s="28">
        <v>16</v>
      </c>
      <c r="B17" s="7" t="s">
        <v>316</v>
      </c>
      <c r="C17" s="8" t="s">
        <v>17</v>
      </c>
      <c r="D17" s="9" t="s">
        <v>6</v>
      </c>
      <c r="E17" s="9">
        <v>2</v>
      </c>
      <c r="F17" s="9">
        <v>3</v>
      </c>
      <c r="G17" s="9">
        <v>1</v>
      </c>
      <c r="H17" s="9">
        <v>2</v>
      </c>
      <c r="I17" s="10">
        <v>24</v>
      </c>
      <c r="J17" s="10">
        <v>24</v>
      </c>
      <c r="K17" s="10">
        <v>2</v>
      </c>
      <c r="L17" s="10">
        <v>17</v>
      </c>
      <c r="M17" s="10">
        <v>7</v>
      </c>
      <c r="N17" s="6" t="s">
        <v>293</v>
      </c>
      <c r="O17" s="6">
        <v>12</v>
      </c>
      <c r="P17" s="7" t="s">
        <v>295</v>
      </c>
      <c r="Q17" s="20">
        <v>28</v>
      </c>
      <c r="R17" s="20">
        <v>1</v>
      </c>
      <c r="S17" s="6" t="s">
        <v>299</v>
      </c>
      <c r="T17" s="26">
        <v>3.7</v>
      </c>
      <c r="U17" s="26">
        <v>4.0999999999999996</v>
      </c>
      <c r="V17" s="26">
        <f t="shared" si="0"/>
        <v>3.9</v>
      </c>
      <c r="W17" s="26">
        <f t="shared" si="1"/>
        <v>7.8</v>
      </c>
      <c r="X17" s="30">
        <f t="shared" si="2"/>
        <v>0</v>
      </c>
    </row>
    <row r="18" spans="1:24" x14ac:dyDescent="0.25">
      <c r="A18" s="28">
        <v>17</v>
      </c>
      <c r="B18" s="7" t="s">
        <v>317</v>
      </c>
      <c r="C18" s="8" t="s">
        <v>18</v>
      </c>
      <c r="D18" s="9" t="s">
        <v>4</v>
      </c>
      <c r="E18" s="9">
        <v>1</v>
      </c>
      <c r="F18" s="9">
        <v>0</v>
      </c>
      <c r="G18" s="9">
        <v>0</v>
      </c>
      <c r="H18" s="9">
        <v>0</v>
      </c>
      <c r="I18" s="10">
        <v>11</v>
      </c>
      <c r="J18" s="10">
        <v>11</v>
      </c>
      <c r="K18" s="10">
        <v>0</v>
      </c>
      <c r="L18" s="10">
        <v>11</v>
      </c>
      <c r="M18" s="10">
        <v>1</v>
      </c>
      <c r="N18" s="6" t="s">
        <v>293</v>
      </c>
      <c r="O18" s="6">
        <v>12</v>
      </c>
      <c r="P18" s="7" t="s">
        <v>298</v>
      </c>
      <c r="Q18" s="20">
        <v>26</v>
      </c>
      <c r="R18" s="20">
        <v>3</v>
      </c>
      <c r="S18" s="6" t="s">
        <v>312</v>
      </c>
      <c r="T18" s="26">
        <v>2.65</v>
      </c>
      <c r="U18" s="26">
        <v>2.6</v>
      </c>
      <c r="V18" s="26">
        <f t="shared" si="0"/>
        <v>2.625</v>
      </c>
      <c r="W18" s="26">
        <f t="shared" si="1"/>
        <v>5.25</v>
      </c>
      <c r="X18" s="30">
        <f t="shared" si="2"/>
        <v>0</v>
      </c>
    </row>
    <row r="19" spans="1:24" ht="37.5" x14ac:dyDescent="0.25">
      <c r="A19" s="28">
        <v>18</v>
      </c>
      <c r="B19" s="7" t="s">
        <v>318</v>
      </c>
      <c r="C19" s="8" t="s">
        <v>19</v>
      </c>
      <c r="D19" s="9" t="s">
        <v>4</v>
      </c>
      <c r="E19" s="9">
        <v>2</v>
      </c>
      <c r="F19" s="9">
        <v>2</v>
      </c>
      <c r="G19" s="9">
        <v>1</v>
      </c>
      <c r="H19" s="9">
        <v>1</v>
      </c>
      <c r="I19" s="10">
        <v>37</v>
      </c>
      <c r="J19" s="10">
        <v>18.5</v>
      </c>
      <c r="K19" s="10">
        <v>5</v>
      </c>
      <c r="L19" s="10">
        <v>28</v>
      </c>
      <c r="M19" s="10">
        <v>8</v>
      </c>
      <c r="N19" s="6" t="s">
        <v>303</v>
      </c>
      <c r="O19" s="6">
        <v>0</v>
      </c>
      <c r="P19" s="7" t="s">
        <v>298</v>
      </c>
      <c r="Q19" s="20">
        <v>25</v>
      </c>
      <c r="R19" s="20">
        <v>4</v>
      </c>
      <c r="S19" s="6" t="s">
        <v>299</v>
      </c>
      <c r="T19" s="26">
        <v>4.4000000000000004</v>
      </c>
      <c r="U19" s="26">
        <v>4.55</v>
      </c>
      <c r="V19" s="26">
        <f t="shared" si="0"/>
        <v>4.4749999999999996</v>
      </c>
      <c r="W19" s="26">
        <f t="shared" si="1"/>
        <v>8.9499999999999993</v>
      </c>
      <c r="X19" s="30">
        <f t="shared" si="2"/>
        <v>1</v>
      </c>
    </row>
    <row r="20" spans="1:24" ht="62.5" x14ac:dyDescent="0.25">
      <c r="A20" s="28">
        <v>19</v>
      </c>
      <c r="B20" s="7" t="s">
        <v>319</v>
      </c>
      <c r="C20" s="8" t="s">
        <v>20</v>
      </c>
      <c r="D20" s="9" t="s">
        <v>4</v>
      </c>
      <c r="E20" s="9">
        <v>1</v>
      </c>
      <c r="F20" s="9">
        <v>1</v>
      </c>
      <c r="G20" s="9">
        <v>1</v>
      </c>
      <c r="H20" s="9">
        <v>1</v>
      </c>
      <c r="I20" s="10">
        <v>59</v>
      </c>
      <c r="J20" s="10">
        <v>19.670000000000002</v>
      </c>
      <c r="K20" s="10">
        <v>16</v>
      </c>
      <c r="L20" s="10">
        <v>42</v>
      </c>
      <c r="M20" s="10">
        <v>11</v>
      </c>
      <c r="N20" s="6" t="s">
        <v>303</v>
      </c>
      <c r="O20" s="6">
        <v>0</v>
      </c>
      <c r="P20" s="7" t="s">
        <v>298</v>
      </c>
      <c r="Q20" s="20">
        <v>28</v>
      </c>
      <c r="R20" s="20">
        <v>2</v>
      </c>
      <c r="S20" s="6" t="s">
        <v>296</v>
      </c>
      <c r="T20" s="26">
        <v>4.6500000000000004</v>
      </c>
      <c r="U20" s="26">
        <v>5.15</v>
      </c>
      <c r="V20" s="26">
        <f t="shared" si="0"/>
        <v>4.9000000000000004</v>
      </c>
      <c r="W20" s="26">
        <f t="shared" si="1"/>
        <v>9.8000000000000007</v>
      </c>
      <c r="X20" s="30">
        <f t="shared" si="2"/>
        <v>1</v>
      </c>
    </row>
    <row r="21" spans="1:24" ht="75" x14ac:dyDescent="0.25">
      <c r="A21" s="28">
        <v>20</v>
      </c>
      <c r="B21" s="7" t="s">
        <v>320</v>
      </c>
      <c r="C21" s="8" t="s">
        <v>415</v>
      </c>
      <c r="D21" s="9" t="s">
        <v>4</v>
      </c>
      <c r="E21" s="9">
        <v>2</v>
      </c>
      <c r="F21" s="9">
        <v>2</v>
      </c>
      <c r="G21" s="9">
        <v>1</v>
      </c>
      <c r="H21" s="9">
        <v>1</v>
      </c>
      <c r="I21" s="10">
        <v>65</v>
      </c>
      <c r="J21" s="10">
        <v>21.67</v>
      </c>
      <c r="K21" s="10">
        <v>16</v>
      </c>
      <c r="L21" s="10">
        <v>42</v>
      </c>
      <c r="M21" s="10">
        <v>16</v>
      </c>
      <c r="N21" s="6" t="s">
        <v>303</v>
      </c>
      <c r="O21" s="6">
        <v>0</v>
      </c>
      <c r="P21" s="7" t="s">
        <v>298</v>
      </c>
      <c r="Q21" s="20">
        <v>32</v>
      </c>
      <c r="R21" s="20">
        <v>4</v>
      </c>
      <c r="S21" s="6" t="s">
        <v>299</v>
      </c>
      <c r="T21" s="26">
        <v>4.95</v>
      </c>
      <c r="U21" s="26">
        <v>5.55</v>
      </c>
      <c r="V21" s="26">
        <f t="shared" si="0"/>
        <v>5.25</v>
      </c>
      <c r="W21" s="26">
        <f t="shared" si="1"/>
        <v>10.5</v>
      </c>
      <c r="X21" s="30">
        <f t="shared" si="2"/>
        <v>1</v>
      </c>
    </row>
    <row r="22" spans="1:24" ht="50" x14ac:dyDescent="0.25">
      <c r="A22" s="28">
        <v>21</v>
      </c>
      <c r="B22" s="7" t="s">
        <v>321</v>
      </c>
      <c r="C22" s="8" t="s">
        <v>21</v>
      </c>
      <c r="D22" s="9" t="s">
        <v>22</v>
      </c>
      <c r="E22" s="9">
        <v>1</v>
      </c>
      <c r="F22" s="9">
        <v>1</v>
      </c>
      <c r="G22" s="9">
        <v>1</v>
      </c>
      <c r="H22" s="9">
        <v>1</v>
      </c>
      <c r="I22" s="10">
        <v>58</v>
      </c>
      <c r="J22" s="10">
        <v>19.329999999999998</v>
      </c>
      <c r="K22" s="10">
        <v>6</v>
      </c>
      <c r="L22" s="10">
        <v>42</v>
      </c>
      <c r="M22" s="10">
        <v>7</v>
      </c>
      <c r="N22" s="6" t="s">
        <v>293</v>
      </c>
      <c r="O22" s="6">
        <v>12</v>
      </c>
      <c r="P22" s="7" t="s">
        <v>298</v>
      </c>
      <c r="Q22" s="20">
        <v>42</v>
      </c>
      <c r="R22" s="20">
        <v>6</v>
      </c>
      <c r="S22" s="6" t="s">
        <v>299</v>
      </c>
      <c r="T22" s="26">
        <v>3.95</v>
      </c>
      <c r="U22" s="26">
        <v>5.25</v>
      </c>
      <c r="V22" s="26">
        <f t="shared" si="0"/>
        <v>4.5999999999999996</v>
      </c>
      <c r="W22" s="26">
        <f t="shared" si="1"/>
        <v>9.1999999999999993</v>
      </c>
      <c r="X22" s="30">
        <f t="shared" si="2"/>
        <v>0</v>
      </c>
    </row>
    <row r="23" spans="1:24" ht="100" x14ac:dyDescent="0.25">
      <c r="A23" s="28">
        <v>22</v>
      </c>
      <c r="B23" s="7" t="s">
        <v>322</v>
      </c>
      <c r="C23" s="8" t="s">
        <v>23</v>
      </c>
      <c r="D23" s="9" t="s">
        <v>11</v>
      </c>
      <c r="E23" s="9">
        <v>2</v>
      </c>
      <c r="F23" s="9">
        <v>6</v>
      </c>
      <c r="G23" s="9">
        <v>2</v>
      </c>
      <c r="H23" s="9">
        <v>4</v>
      </c>
      <c r="I23" s="10">
        <v>103</v>
      </c>
      <c r="J23" s="10">
        <v>20.6</v>
      </c>
      <c r="K23" s="10">
        <v>17</v>
      </c>
      <c r="L23" s="10">
        <v>53</v>
      </c>
      <c r="M23" s="10">
        <v>27</v>
      </c>
      <c r="N23" s="6" t="s">
        <v>303</v>
      </c>
      <c r="O23" s="6">
        <v>0</v>
      </c>
      <c r="P23" s="7" t="s">
        <v>298</v>
      </c>
      <c r="Q23" s="20">
        <v>48</v>
      </c>
      <c r="R23" s="20">
        <v>4</v>
      </c>
      <c r="S23" s="6" t="s">
        <v>299</v>
      </c>
      <c r="T23" s="26">
        <v>4.3499999999999996</v>
      </c>
      <c r="U23" s="26">
        <v>3.7</v>
      </c>
      <c r="V23" s="26">
        <f t="shared" si="0"/>
        <v>4.0250000000000004</v>
      </c>
      <c r="W23" s="26">
        <f t="shared" si="1"/>
        <v>8.0500000000000007</v>
      </c>
      <c r="X23" s="30">
        <f t="shared" si="2"/>
        <v>0</v>
      </c>
    </row>
    <row r="24" spans="1:24" ht="50" x14ac:dyDescent="0.25">
      <c r="A24" s="28">
        <v>23</v>
      </c>
      <c r="B24" s="7" t="s">
        <v>323</v>
      </c>
      <c r="C24" s="8" t="s">
        <v>24</v>
      </c>
      <c r="D24" s="9" t="s">
        <v>6</v>
      </c>
      <c r="E24" s="9">
        <v>2</v>
      </c>
      <c r="F24" s="9">
        <v>2</v>
      </c>
      <c r="G24" s="9">
        <v>1</v>
      </c>
      <c r="H24" s="9">
        <v>1</v>
      </c>
      <c r="I24" s="10">
        <v>47</v>
      </c>
      <c r="J24" s="10">
        <v>47</v>
      </c>
      <c r="K24" s="10">
        <v>7</v>
      </c>
      <c r="L24" s="10">
        <v>34</v>
      </c>
      <c r="M24" s="10">
        <v>12</v>
      </c>
      <c r="N24" s="6" t="s">
        <v>293</v>
      </c>
      <c r="O24" s="6">
        <v>72</v>
      </c>
      <c r="P24" s="7" t="s">
        <v>295</v>
      </c>
      <c r="Q24" s="20">
        <v>34</v>
      </c>
      <c r="R24" s="20">
        <v>1</v>
      </c>
      <c r="S24" s="6" t="s">
        <v>312</v>
      </c>
      <c r="T24" s="26">
        <v>3.65</v>
      </c>
      <c r="U24" s="26">
        <v>3.95</v>
      </c>
      <c r="V24" s="26">
        <f t="shared" si="0"/>
        <v>3.8</v>
      </c>
      <c r="W24" s="26">
        <f t="shared" si="1"/>
        <v>7.6</v>
      </c>
      <c r="X24" s="30">
        <f t="shared" si="2"/>
        <v>0</v>
      </c>
    </row>
    <row r="25" spans="1:24" ht="75" x14ac:dyDescent="0.25">
      <c r="A25" s="28">
        <v>24</v>
      </c>
      <c r="B25" s="7" t="s">
        <v>324</v>
      </c>
      <c r="C25" s="8" t="s">
        <v>432</v>
      </c>
      <c r="D25" s="9" t="s">
        <v>4</v>
      </c>
      <c r="E25" s="9">
        <v>1</v>
      </c>
      <c r="F25" s="9">
        <v>1</v>
      </c>
      <c r="G25" s="9">
        <v>3</v>
      </c>
      <c r="H25" s="9">
        <v>3</v>
      </c>
      <c r="I25" s="10">
        <v>62</v>
      </c>
      <c r="J25" s="10">
        <v>31</v>
      </c>
      <c r="K25" s="10">
        <v>19</v>
      </c>
      <c r="L25" s="10">
        <v>39</v>
      </c>
      <c r="M25" s="10">
        <v>17</v>
      </c>
      <c r="N25" s="6" t="s">
        <v>293</v>
      </c>
      <c r="O25" s="6">
        <v>84</v>
      </c>
      <c r="P25" s="7" t="s">
        <v>295</v>
      </c>
      <c r="Q25" s="20">
        <v>37</v>
      </c>
      <c r="R25" s="20">
        <v>4</v>
      </c>
      <c r="S25" s="6" t="s">
        <v>304</v>
      </c>
      <c r="T25" s="26">
        <v>3.95</v>
      </c>
      <c r="U25" s="26">
        <v>4.7</v>
      </c>
      <c r="V25" s="26">
        <f t="shared" si="0"/>
        <v>4.3250000000000002</v>
      </c>
      <c r="W25" s="26">
        <f t="shared" si="1"/>
        <v>8.65</v>
      </c>
      <c r="X25" s="30">
        <f t="shared" si="2"/>
        <v>0</v>
      </c>
    </row>
    <row r="26" spans="1:24" ht="37.5" x14ac:dyDescent="0.25">
      <c r="A26" s="28">
        <v>25</v>
      </c>
      <c r="B26" s="7" t="s">
        <v>325</v>
      </c>
      <c r="C26" s="8" t="s">
        <v>25</v>
      </c>
      <c r="D26" s="9" t="s">
        <v>4</v>
      </c>
      <c r="E26" s="9">
        <v>1</v>
      </c>
      <c r="F26" s="9">
        <v>1</v>
      </c>
      <c r="G26" s="9">
        <v>2</v>
      </c>
      <c r="H26" s="9">
        <v>2</v>
      </c>
      <c r="I26" s="10">
        <v>46</v>
      </c>
      <c r="J26" s="10">
        <v>23</v>
      </c>
      <c r="K26" s="10">
        <v>4</v>
      </c>
      <c r="L26" s="10">
        <v>31</v>
      </c>
      <c r="M26" s="10">
        <v>4</v>
      </c>
      <c r="N26" s="6" t="s">
        <v>303</v>
      </c>
      <c r="O26" s="6">
        <v>0</v>
      </c>
      <c r="P26" s="7" t="s">
        <v>298</v>
      </c>
      <c r="Q26" s="20">
        <v>26</v>
      </c>
      <c r="R26" s="20">
        <v>4</v>
      </c>
      <c r="S26" s="6" t="s">
        <v>299</v>
      </c>
      <c r="T26" s="26">
        <v>3.15</v>
      </c>
      <c r="U26" s="26">
        <v>5.55</v>
      </c>
      <c r="V26" s="26">
        <f t="shared" si="0"/>
        <v>4.3499999999999996</v>
      </c>
      <c r="W26" s="26">
        <f t="shared" si="1"/>
        <v>8.6999999999999993</v>
      </c>
      <c r="X26" s="30">
        <f t="shared" si="2"/>
        <v>0</v>
      </c>
    </row>
    <row r="27" spans="1:24" ht="37.5" x14ac:dyDescent="0.25">
      <c r="A27" s="28">
        <v>26</v>
      </c>
      <c r="B27" s="7" t="s">
        <v>326</v>
      </c>
      <c r="C27" s="8" t="s">
        <v>26</v>
      </c>
      <c r="D27" s="9" t="s">
        <v>11</v>
      </c>
      <c r="E27" s="9">
        <v>3</v>
      </c>
      <c r="F27" s="9">
        <v>7</v>
      </c>
      <c r="G27" s="9">
        <v>1</v>
      </c>
      <c r="H27" s="9">
        <v>1</v>
      </c>
      <c r="I27" s="10">
        <v>36</v>
      </c>
      <c r="J27" s="10">
        <v>18</v>
      </c>
      <c r="K27" s="10">
        <v>5</v>
      </c>
      <c r="L27" s="10">
        <v>25</v>
      </c>
      <c r="M27" s="10">
        <v>6</v>
      </c>
      <c r="N27" s="6" t="s">
        <v>303</v>
      </c>
      <c r="O27" s="6">
        <v>0</v>
      </c>
      <c r="P27" s="7" t="s">
        <v>298</v>
      </c>
      <c r="Q27" s="20">
        <v>39</v>
      </c>
      <c r="R27" s="20">
        <v>4</v>
      </c>
      <c r="S27" s="6" t="s">
        <v>299</v>
      </c>
      <c r="T27" s="26">
        <v>3.9</v>
      </c>
      <c r="U27" s="26">
        <v>4.45</v>
      </c>
      <c r="V27" s="26">
        <f t="shared" si="0"/>
        <v>4.1749999999999998</v>
      </c>
      <c r="W27" s="26">
        <f t="shared" si="1"/>
        <v>8.35</v>
      </c>
      <c r="X27" s="30">
        <f t="shared" si="2"/>
        <v>0</v>
      </c>
    </row>
    <row r="28" spans="1:24" ht="62.5" x14ac:dyDescent="0.25">
      <c r="A28" s="28">
        <v>27</v>
      </c>
      <c r="B28" s="7" t="e">
        <f>-FF=F</f>
        <v>#NAME?</v>
      </c>
      <c r="C28" s="8" t="s">
        <v>27</v>
      </c>
      <c r="D28" s="9" t="s">
        <v>4</v>
      </c>
      <c r="E28" s="9">
        <v>3</v>
      </c>
      <c r="F28" s="9">
        <v>4</v>
      </c>
      <c r="G28" s="9">
        <v>1</v>
      </c>
      <c r="H28" s="9">
        <v>1</v>
      </c>
      <c r="I28" s="10">
        <v>64</v>
      </c>
      <c r="J28" s="10">
        <v>32</v>
      </c>
      <c r="K28" s="10">
        <v>8</v>
      </c>
      <c r="L28" s="10">
        <v>42</v>
      </c>
      <c r="M28" s="10">
        <v>14</v>
      </c>
      <c r="N28" s="6" t="s">
        <v>293</v>
      </c>
      <c r="O28" s="6">
        <v>12</v>
      </c>
      <c r="P28" s="7" t="s">
        <v>295</v>
      </c>
      <c r="Q28" s="20">
        <v>29</v>
      </c>
      <c r="R28" s="20">
        <v>3</v>
      </c>
      <c r="S28" s="6" t="s">
        <v>304</v>
      </c>
      <c r="T28" s="26">
        <v>4.25</v>
      </c>
      <c r="U28" s="26">
        <v>4.6500000000000004</v>
      </c>
      <c r="V28" s="26">
        <f t="shared" si="0"/>
        <v>4.45</v>
      </c>
      <c r="W28" s="26">
        <f t="shared" si="1"/>
        <v>8.9</v>
      </c>
      <c r="X28" s="30">
        <f t="shared" si="2"/>
        <v>1</v>
      </c>
    </row>
    <row r="29" spans="1:24" ht="75" x14ac:dyDescent="0.25">
      <c r="A29" s="28">
        <v>28</v>
      </c>
      <c r="B29" s="7" t="s">
        <v>328</v>
      </c>
      <c r="C29" s="8" t="s">
        <v>28</v>
      </c>
      <c r="D29" s="9" t="s">
        <v>12</v>
      </c>
      <c r="E29" s="9">
        <v>2</v>
      </c>
      <c r="F29" s="9">
        <v>7</v>
      </c>
      <c r="G29" s="9">
        <v>1</v>
      </c>
      <c r="H29" s="9">
        <v>3</v>
      </c>
      <c r="I29" s="10">
        <v>93</v>
      </c>
      <c r="J29" s="10">
        <v>23.25</v>
      </c>
      <c r="K29" s="10">
        <v>9</v>
      </c>
      <c r="L29" s="10">
        <v>49</v>
      </c>
      <c r="M29" s="10">
        <v>9</v>
      </c>
      <c r="N29" s="6" t="s">
        <v>303</v>
      </c>
      <c r="O29" s="6">
        <v>0</v>
      </c>
      <c r="P29" s="7" t="s">
        <v>298</v>
      </c>
      <c r="Q29" s="20">
        <v>33</v>
      </c>
      <c r="R29" s="20">
        <v>2</v>
      </c>
      <c r="S29" s="6" t="s">
        <v>299</v>
      </c>
      <c r="T29" s="26">
        <v>3.3</v>
      </c>
      <c r="U29" s="26">
        <v>4.8</v>
      </c>
      <c r="V29" s="26">
        <f t="shared" si="0"/>
        <v>4.05</v>
      </c>
      <c r="W29" s="26">
        <f t="shared" si="1"/>
        <v>8.1</v>
      </c>
      <c r="X29" s="30">
        <f t="shared" si="2"/>
        <v>0</v>
      </c>
    </row>
    <row r="30" spans="1:24" ht="37.5" x14ac:dyDescent="0.25">
      <c r="A30" s="28">
        <v>29</v>
      </c>
      <c r="B30" s="7" t="s">
        <v>329</v>
      </c>
      <c r="C30" s="8" t="s">
        <v>433</v>
      </c>
      <c r="D30" s="9" t="s">
        <v>11</v>
      </c>
      <c r="E30" s="9">
        <v>1</v>
      </c>
      <c r="F30" s="9">
        <v>1</v>
      </c>
      <c r="G30" s="9">
        <v>1</v>
      </c>
      <c r="H30" s="9">
        <v>1</v>
      </c>
      <c r="I30" s="10">
        <v>39</v>
      </c>
      <c r="J30" s="10">
        <v>13</v>
      </c>
      <c r="K30" s="10">
        <v>3</v>
      </c>
      <c r="L30" s="10">
        <v>29</v>
      </c>
      <c r="M30" s="10">
        <v>6</v>
      </c>
      <c r="N30" s="6" t="s">
        <v>303</v>
      </c>
      <c r="O30" s="6">
        <v>0</v>
      </c>
      <c r="P30" s="7" t="s">
        <v>295</v>
      </c>
      <c r="Q30" s="20">
        <v>66</v>
      </c>
      <c r="R30" s="20">
        <v>1</v>
      </c>
      <c r="S30" s="6" t="s">
        <v>296</v>
      </c>
      <c r="T30" s="26">
        <v>2.6</v>
      </c>
      <c r="U30" s="26">
        <v>5.4</v>
      </c>
      <c r="V30" s="26">
        <f t="shared" si="0"/>
        <v>4</v>
      </c>
      <c r="W30" s="26">
        <f t="shared" si="1"/>
        <v>8</v>
      </c>
      <c r="X30" s="30">
        <f t="shared" si="2"/>
        <v>0</v>
      </c>
    </row>
    <row r="31" spans="1:24" ht="37.5" x14ac:dyDescent="0.25">
      <c r="A31" s="28">
        <v>30</v>
      </c>
      <c r="B31" s="7" t="s">
        <v>330</v>
      </c>
      <c r="C31" s="8" t="s">
        <v>29</v>
      </c>
      <c r="D31" s="9" t="s">
        <v>11</v>
      </c>
      <c r="E31" s="9">
        <v>3</v>
      </c>
      <c r="F31" s="9">
        <v>3</v>
      </c>
      <c r="G31" s="9">
        <v>1</v>
      </c>
      <c r="H31" s="9">
        <v>1</v>
      </c>
      <c r="I31" s="10">
        <v>31</v>
      </c>
      <c r="J31" s="10">
        <v>15.5</v>
      </c>
      <c r="K31" s="10">
        <v>7</v>
      </c>
      <c r="L31" s="10">
        <v>22</v>
      </c>
      <c r="M31" s="10">
        <v>11</v>
      </c>
      <c r="N31" s="6" t="s">
        <v>293</v>
      </c>
      <c r="O31" s="6">
        <v>6</v>
      </c>
      <c r="P31" s="7" t="s">
        <v>298</v>
      </c>
      <c r="Q31" s="20">
        <v>45</v>
      </c>
      <c r="R31" s="20">
        <v>3</v>
      </c>
      <c r="S31" s="6" t="s">
        <v>299</v>
      </c>
      <c r="T31" s="26">
        <v>3.95</v>
      </c>
      <c r="U31" s="26">
        <v>4.25</v>
      </c>
      <c r="V31" s="26">
        <f t="shared" si="0"/>
        <v>4.0999999999999996</v>
      </c>
      <c r="W31" s="26">
        <f t="shared" si="1"/>
        <v>8.1999999999999993</v>
      </c>
      <c r="X31" s="30">
        <f t="shared" si="2"/>
        <v>0</v>
      </c>
    </row>
    <row r="32" spans="1:24" ht="87.5" x14ac:dyDescent="0.25">
      <c r="A32" s="28">
        <v>31</v>
      </c>
      <c r="B32" s="7" t="s">
        <v>331</v>
      </c>
      <c r="C32" s="8" t="s">
        <v>30</v>
      </c>
      <c r="D32" s="9" t="s">
        <v>4</v>
      </c>
      <c r="E32" s="9">
        <v>1</v>
      </c>
      <c r="F32" s="9">
        <v>1</v>
      </c>
      <c r="G32" s="9">
        <v>1</v>
      </c>
      <c r="H32" s="9">
        <v>1</v>
      </c>
      <c r="I32" s="10">
        <v>84</v>
      </c>
      <c r="J32" s="10">
        <v>28</v>
      </c>
      <c r="K32" s="10">
        <v>15</v>
      </c>
      <c r="L32" s="10">
        <v>52</v>
      </c>
      <c r="M32" s="10">
        <v>21</v>
      </c>
      <c r="N32" s="6" t="s">
        <v>303</v>
      </c>
      <c r="O32" s="6">
        <v>0</v>
      </c>
      <c r="P32" s="7" t="s">
        <v>298</v>
      </c>
      <c r="Q32" s="20">
        <v>33</v>
      </c>
      <c r="R32" s="20">
        <v>8</v>
      </c>
      <c r="S32" s="6" t="s">
        <v>299</v>
      </c>
      <c r="T32" s="26">
        <v>3.7</v>
      </c>
      <c r="U32" s="26">
        <v>5.35</v>
      </c>
      <c r="V32" s="26">
        <f t="shared" si="0"/>
        <v>4.5250000000000004</v>
      </c>
      <c r="W32" s="26">
        <f t="shared" si="1"/>
        <v>9.0500000000000007</v>
      </c>
      <c r="X32" s="30">
        <f t="shared" si="2"/>
        <v>0</v>
      </c>
    </row>
    <row r="33" spans="1:24" ht="50" x14ac:dyDescent="0.25">
      <c r="A33" s="28">
        <v>32</v>
      </c>
      <c r="B33" s="7" t="s">
        <v>332</v>
      </c>
      <c r="C33" s="8" t="s">
        <v>31</v>
      </c>
      <c r="D33" s="9" t="s">
        <v>32</v>
      </c>
      <c r="E33" s="9">
        <v>1</v>
      </c>
      <c r="F33" s="9">
        <v>1</v>
      </c>
      <c r="G33" s="9">
        <v>1</v>
      </c>
      <c r="H33" s="9">
        <v>1</v>
      </c>
      <c r="I33" s="10">
        <v>53</v>
      </c>
      <c r="J33" s="10">
        <v>26.5</v>
      </c>
      <c r="K33" s="10">
        <v>11</v>
      </c>
      <c r="L33" s="10">
        <v>39</v>
      </c>
      <c r="M33" s="10">
        <v>17</v>
      </c>
      <c r="N33" s="6" t="s">
        <v>303</v>
      </c>
      <c r="O33" s="6">
        <v>0</v>
      </c>
      <c r="P33" s="7" t="s">
        <v>295</v>
      </c>
      <c r="Q33" s="20">
        <v>39</v>
      </c>
      <c r="R33" s="20">
        <v>3</v>
      </c>
      <c r="S33" s="6" t="s">
        <v>299</v>
      </c>
      <c r="T33" s="26">
        <v>4.95</v>
      </c>
      <c r="U33" s="26">
        <v>5.25</v>
      </c>
      <c r="V33" s="26">
        <f t="shared" si="0"/>
        <v>5.0999999999999996</v>
      </c>
      <c r="W33" s="26">
        <f t="shared" si="1"/>
        <v>10.199999999999999</v>
      </c>
      <c r="X33" s="30">
        <f t="shared" si="2"/>
        <v>1</v>
      </c>
    </row>
    <row r="34" spans="1:24" ht="75" x14ac:dyDescent="0.25">
      <c r="A34" s="28">
        <v>33</v>
      </c>
      <c r="B34" s="7" t="s">
        <v>333</v>
      </c>
      <c r="C34" s="8" t="s">
        <v>33</v>
      </c>
      <c r="D34" s="9" t="s">
        <v>12</v>
      </c>
      <c r="E34" s="9">
        <v>2</v>
      </c>
      <c r="F34" s="9">
        <v>4</v>
      </c>
      <c r="G34" s="9">
        <v>2</v>
      </c>
      <c r="H34" s="9">
        <v>6</v>
      </c>
      <c r="I34" s="10">
        <v>79</v>
      </c>
      <c r="J34" s="10">
        <v>15.8</v>
      </c>
      <c r="K34" s="10">
        <v>10</v>
      </c>
      <c r="L34" s="10">
        <v>54</v>
      </c>
      <c r="M34" s="10">
        <v>17</v>
      </c>
      <c r="N34" s="6" t="s">
        <v>293</v>
      </c>
      <c r="O34" s="6">
        <v>12</v>
      </c>
      <c r="P34" s="7" t="s">
        <v>295</v>
      </c>
      <c r="Q34" s="20">
        <v>39</v>
      </c>
      <c r="R34" s="20">
        <v>5</v>
      </c>
      <c r="S34" s="6" t="s">
        <v>304</v>
      </c>
      <c r="T34" s="26">
        <v>4.45</v>
      </c>
      <c r="U34" s="26">
        <v>4.9000000000000004</v>
      </c>
      <c r="V34" s="26">
        <f t="shared" si="0"/>
        <v>4.6750000000000007</v>
      </c>
      <c r="W34" s="26">
        <f t="shared" si="1"/>
        <v>9.3500000000000014</v>
      </c>
      <c r="X34" s="30">
        <f t="shared" si="2"/>
        <v>1</v>
      </c>
    </row>
    <row r="35" spans="1:24" ht="62.5" x14ac:dyDescent="0.25">
      <c r="A35" s="28">
        <v>34</v>
      </c>
      <c r="B35" s="7" t="s">
        <v>334</v>
      </c>
      <c r="C35" s="8" t="s">
        <v>34</v>
      </c>
      <c r="D35" s="9" t="s">
        <v>6</v>
      </c>
      <c r="E35" s="9">
        <v>1</v>
      </c>
      <c r="F35" s="9">
        <v>1</v>
      </c>
      <c r="G35" s="9">
        <v>1</v>
      </c>
      <c r="H35" s="9">
        <v>1</v>
      </c>
      <c r="I35" s="10">
        <v>60</v>
      </c>
      <c r="J35" s="10">
        <v>30</v>
      </c>
      <c r="K35" s="10">
        <v>5</v>
      </c>
      <c r="L35" s="10">
        <v>48</v>
      </c>
      <c r="M35" s="10">
        <v>9</v>
      </c>
      <c r="N35" s="6" t="s">
        <v>293</v>
      </c>
      <c r="O35" s="6">
        <v>2</v>
      </c>
      <c r="P35" s="7" t="s">
        <v>298</v>
      </c>
      <c r="Q35" s="20">
        <v>27</v>
      </c>
      <c r="R35" s="20">
        <v>1</v>
      </c>
      <c r="S35" s="6" t="s">
        <v>296</v>
      </c>
      <c r="T35" s="26">
        <v>4.3499999999999996</v>
      </c>
      <c r="U35" s="26">
        <v>5.3</v>
      </c>
      <c r="V35" s="26">
        <f t="shared" si="0"/>
        <v>4.8249999999999993</v>
      </c>
      <c r="W35" s="26">
        <f t="shared" si="1"/>
        <v>9.6499999999999986</v>
      </c>
      <c r="X35" s="30">
        <f t="shared" si="2"/>
        <v>1</v>
      </c>
    </row>
    <row r="36" spans="1:24" ht="75" x14ac:dyDescent="0.25">
      <c r="A36" s="28">
        <v>35</v>
      </c>
      <c r="B36" s="7" t="s">
        <v>335</v>
      </c>
      <c r="C36" s="8" t="s">
        <v>35</v>
      </c>
      <c r="D36" s="9" t="s">
        <v>4</v>
      </c>
      <c r="E36" s="9">
        <v>1</v>
      </c>
      <c r="F36" s="9">
        <v>2</v>
      </c>
      <c r="G36" s="9">
        <v>3</v>
      </c>
      <c r="H36" s="9">
        <v>3</v>
      </c>
      <c r="I36" s="10">
        <v>95</v>
      </c>
      <c r="J36" s="10">
        <v>19</v>
      </c>
      <c r="K36" s="10">
        <v>4</v>
      </c>
      <c r="L36" s="10">
        <v>57</v>
      </c>
      <c r="M36" s="10">
        <v>3</v>
      </c>
      <c r="N36" s="6" t="s">
        <v>293</v>
      </c>
      <c r="O36" s="6">
        <v>6</v>
      </c>
      <c r="P36" s="7" t="s">
        <v>295</v>
      </c>
      <c r="Q36" s="20">
        <v>36</v>
      </c>
      <c r="R36" s="20">
        <v>4</v>
      </c>
      <c r="S36" s="6" t="s">
        <v>296</v>
      </c>
      <c r="T36" s="26">
        <v>4.7</v>
      </c>
      <c r="U36" s="26">
        <v>5.15</v>
      </c>
      <c r="V36" s="26">
        <f t="shared" si="0"/>
        <v>4.9250000000000007</v>
      </c>
      <c r="W36" s="26">
        <f t="shared" si="1"/>
        <v>9.8500000000000014</v>
      </c>
      <c r="X36" s="30">
        <f t="shared" si="2"/>
        <v>1</v>
      </c>
    </row>
    <row r="37" spans="1:24" ht="50" x14ac:dyDescent="0.25">
      <c r="A37" s="28">
        <v>36</v>
      </c>
      <c r="B37" s="7" t="s">
        <v>336</v>
      </c>
      <c r="C37" s="8" t="s">
        <v>36</v>
      </c>
      <c r="D37" s="9" t="s">
        <v>4</v>
      </c>
      <c r="E37" s="9">
        <v>1</v>
      </c>
      <c r="F37" s="9">
        <v>1</v>
      </c>
      <c r="G37" s="9">
        <v>1</v>
      </c>
      <c r="H37" s="9">
        <v>1</v>
      </c>
      <c r="I37" s="10">
        <v>46</v>
      </c>
      <c r="J37" s="10">
        <v>23</v>
      </c>
      <c r="K37" s="10">
        <v>4</v>
      </c>
      <c r="L37" s="10">
        <v>37</v>
      </c>
      <c r="M37" s="10">
        <v>6</v>
      </c>
      <c r="N37" s="6" t="s">
        <v>303</v>
      </c>
      <c r="O37" s="6">
        <v>0</v>
      </c>
      <c r="P37" s="7" t="s">
        <v>298</v>
      </c>
      <c r="Q37" s="20">
        <v>35</v>
      </c>
      <c r="R37" s="20">
        <v>3</v>
      </c>
      <c r="S37" s="6" t="s">
        <v>296</v>
      </c>
      <c r="T37" s="26">
        <v>5.15</v>
      </c>
      <c r="U37" s="26">
        <v>5.05</v>
      </c>
      <c r="V37" s="26">
        <f t="shared" si="0"/>
        <v>5.0999999999999996</v>
      </c>
      <c r="W37" s="26">
        <f t="shared" si="1"/>
        <v>10.199999999999999</v>
      </c>
      <c r="X37" s="30">
        <f t="shared" si="2"/>
        <v>1</v>
      </c>
    </row>
    <row r="38" spans="1:24" ht="62.5" x14ac:dyDescent="0.25">
      <c r="A38" s="28">
        <v>37</v>
      </c>
      <c r="B38" s="7" t="s">
        <v>337</v>
      </c>
      <c r="C38" s="8" t="s">
        <v>37</v>
      </c>
      <c r="D38" s="9" t="s">
        <v>12</v>
      </c>
      <c r="E38" s="9">
        <v>3</v>
      </c>
      <c r="F38" s="9">
        <v>4</v>
      </c>
      <c r="G38" s="9">
        <v>1</v>
      </c>
      <c r="H38" s="9">
        <v>3</v>
      </c>
      <c r="I38" s="10">
        <v>59</v>
      </c>
      <c r="J38" s="10">
        <v>29.5</v>
      </c>
      <c r="K38" s="10">
        <v>8</v>
      </c>
      <c r="L38" s="10">
        <v>43</v>
      </c>
      <c r="M38" s="10">
        <v>13</v>
      </c>
      <c r="N38" s="6" t="s">
        <v>293</v>
      </c>
      <c r="O38" s="6">
        <v>12</v>
      </c>
      <c r="P38" s="7" t="s">
        <v>295</v>
      </c>
      <c r="Q38" s="20">
        <v>23</v>
      </c>
      <c r="R38" s="20">
        <v>4</v>
      </c>
      <c r="S38" s="6" t="s">
        <v>304</v>
      </c>
      <c r="T38" s="26">
        <v>4.3499999999999996</v>
      </c>
      <c r="U38" s="26">
        <v>4.8499999999999996</v>
      </c>
      <c r="V38" s="26">
        <f t="shared" si="0"/>
        <v>4.5999999999999996</v>
      </c>
      <c r="W38" s="26">
        <f t="shared" si="1"/>
        <v>9.1999999999999993</v>
      </c>
      <c r="X38" s="30">
        <f t="shared" si="2"/>
        <v>1</v>
      </c>
    </row>
    <row r="39" spans="1:24" x14ac:dyDescent="0.25">
      <c r="A39" s="28">
        <v>38</v>
      </c>
      <c r="B39" s="24" t="s">
        <v>38</v>
      </c>
      <c r="C39" s="25" t="s">
        <v>38</v>
      </c>
      <c r="D39" s="9" t="s">
        <v>22</v>
      </c>
      <c r="E39" s="9">
        <v>0</v>
      </c>
      <c r="F39" s="9">
        <v>0</v>
      </c>
      <c r="G39" s="9">
        <v>0</v>
      </c>
      <c r="H39" s="9">
        <v>0</v>
      </c>
      <c r="I39" s="10">
        <v>1</v>
      </c>
      <c r="J39" s="10">
        <v>1</v>
      </c>
      <c r="K39" s="10">
        <v>0</v>
      </c>
      <c r="L39" s="10">
        <v>1</v>
      </c>
      <c r="M39" s="10">
        <v>0</v>
      </c>
      <c r="N39" s="6" t="s">
        <v>293</v>
      </c>
      <c r="O39" s="20">
        <v>0</v>
      </c>
      <c r="P39" s="7" t="s">
        <v>338</v>
      </c>
      <c r="Q39" s="20">
        <v>137</v>
      </c>
      <c r="R39" s="6">
        <v>1</v>
      </c>
      <c r="S39" s="6" t="s">
        <v>312</v>
      </c>
      <c r="T39" s="26">
        <v>2.35</v>
      </c>
      <c r="U39" s="26">
        <v>2.4</v>
      </c>
      <c r="V39" s="26">
        <f t="shared" si="0"/>
        <v>2.375</v>
      </c>
      <c r="W39" s="26">
        <f t="shared" si="1"/>
        <v>4.75</v>
      </c>
      <c r="X39" s="30">
        <f t="shared" si="2"/>
        <v>0</v>
      </c>
    </row>
    <row r="40" spans="1:24" ht="75" x14ac:dyDescent="0.25">
      <c r="A40" s="28">
        <v>39</v>
      </c>
      <c r="B40" s="7" t="s">
        <v>339</v>
      </c>
      <c r="C40" s="8" t="s">
        <v>39</v>
      </c>
      <c r="D40" s="9" t="s">
        <v>12</v>
      </c>
      <c r="E40" s="9">
        <v>2</v>
      </c>
      <c r="F40" s="9">
        <v>2</v>
      </c>
      <c r="G40" s="9">
        <v>2</v>
      </c>
      <c r="H40" s="9">
        <v>5</v>
      </c>
      <c r="I40" s="10">
        <v>66</v>
      </c>
      <c r="J40" s="10">
        <v>22</v>
      </c>
      <c r="K40" s="10">
        <v>9</v>
      </c>
      <c r="L40" s="10">
        <v>45</v>
      </c>
      <c r="M40" s="10">
        <v>12</v>
      </c>
      <c r="N40" s="6" t="s">
        <v>293</v>
      </c>
      <c r="O40" s="6">
        <v>24</v>
      </c>
      <c r="P40" s="7" t="s">
        <v>298</v>
      </c>
      <c r="Q40" s="20">
        <v>39</v>
      </c>
      <c r="R40" s="20">
        <v>1</v>
      </c>
      <c r="S40" s="6" t="s">
        <v>304</v>
      </c>
      <c r="T40" s="26">
        <v>4.0999999999999996</v>
      </c>
      <c r="U40" s="26">
        <v>5.0999999999999996</v>
      </c>
      <c r="V40" s="26">
        <f t="shared" si="0"/>
        <v>4.5999999999999996</v>
      </c>
      <c r="W40" s="26">
        <f t="shared" si="1"/>
        <v>9.1999999999999993</v>
      </c>
      <c r="X40" s="30">
        <f t="shared" si="2"/>
        <v>1</v>
      </c>
    </row>
    <row r="41" spans="1:24" ht="50" x14ac:dyDescent="0.25">
      <c r="A41" s="28">
        <v>40</v>
      </c>
      <c r="B41" s="7" t="s">
        <v>340</v>
      </c>
      <c r="C41" s="8" t="s">
        <v>40</v>
      </c>
      <c r="D41" s="9" t="s">
        <v>4</v>
      </c>
      <c r="E41" s="9">
        <v>1</v>
      </c>
      <c r="F41" s="9">
        <v>1</v>
      </c>
      <c r="G41" s="9">
        <v>2</v>
      </c>
      <c r="H41" s="9">
        <v>3</v>
      </c>
      <c r="I41" s="10">
        <v>54</v>
      </c>
      <c r="J41" s="10">
        <v>18</v>
      </c>
      <c r="K41" s="10">
        <v>7</v>
      </c>
      <c r="L41" s="10">
        <v>38</v>
      </c>
      <c r="M41" s="10">
        <v>10</v>
      </c>
      <c r="N41" s="6" t="s">
        <v>293</v>
      </c>
      <c r="O41" s="6">
        <v>24</v>
      </c>
      <c r="P41" s="7" t="s">
        <v>295</v>
      </c>
      <c r="Q41" s="20">
        <v>35</v>
      </c>
      <c r="R41" s="20">
        <v>4</v>
      </c>
      <c r="S41" s="6" t="s">
        <v>296</v>
      </c>
      <c r="T41" s="26">
        <v>4.9000000000000004</v>
      </c>
      <c r="U41" s="26">
        <v>5</v>
      </c>
      <c r="V41" s="26">
        <f t="shared" si="0"/>
        <v>4.95</v>
      </c>
      <c r="W41" s="26">
        <f t="shared" si="1"/>
        <v>9.9</v>
      </c>
      <c r="X41" s="30">
        <f t="shared" si="2"/>
        <v>1</v>
      </c>
    </row>
    <row r="42" spans="1:24" ht="50" x14ac:dyDescent="0.25">
      <c r="A42" s="28">
        <v>41</v>
      </c>
      <c r="B42" s="7" t="s">
        <v>341</v>
      </c>
      <c r="C42" s="8" t="s">
        <v>41</v>
      </c>
      <c r="D42" s="9" t="s">
        <v>6</v>
      </c>
      <c r="E42" s="9">
        <v>2</v>
      </c>
      <c r="F42" s="9">
        <v>2</v>
      </c>
      <c r="G42" s="9">
        <v>2</v>
      </c>
      <c r="H42" s="9">
        <v>2</v>
      </c>
      <c r="I42" s="10">
        <v>48</v>
      </c>
      <c r="J42" s="10">
        <v>48</v>
      </c>
      <c r="K42" s="10">
        <v>5</v>
      </c>
      <c r="L42" s="10">
        <v>42</v>
      </c>
      <c r="M42" s="10">
        <v>7</v>
      </c>
      <c r="N42" s="6" t="s">
        <v>293</v>
      </c>
      <c r="O42" s="6">
        <v>12</v>
      </c>
      <c r="P42" s="7" t="s">
        <v>295</v>
      </c>
      <c r="Q42" s="20">
        <v>40</v>
      </c>
      <c r="R42" s="20">
        <v>6</v>
      </c>
      <c r="S42" s="6" t="s">
        <v>296</v>
      </c>
      <c r="T42" s="26">
        <v>3.4</v>
      </c>
      <c r="U42" s="26">
        <v>4.75</v>
      </c>
      <c r="V42" s="26">
        <f t="shared" si="0"/>
        <v>4.0750000000000002</v>
      </c>
      <c r="W42" s="26">
        <f t="shared" si="1"/>
        <v>8.15</v>
      </c>
      <c r="X42" s="30">
        <f t="shared" si="2"/>
        <v>0</v>
      </c>
    </row>
    <row r="43" spans="1:24" ht="62.5" x14ac:dyDescent="0.25">
      <c r="A43" s="28">
        <v>42</v>
      </c>
      <c r="B43" s="7" t="s">
        <v>342</v>
      </c>
      <c r="C43" s="8" t="s">
        <v>42</v>
      </c>
      <c r="D43" s="9" t="s">
        <v>6</v>
      </c>
      <c r="E43" s="9">
        <v>2</v>
      </c>
      <c r="F43" s="9">
        <v>2</v>
      </c>
      <c r="G43" s="9">
        <v>4</v>
      </c>
      <c r="H43" s="9">
        <v>5</v>
      </c>
      <c r="I43" s="10">
        <v>53</v>
      </c>
      <c r="J43" s="10">
        <v>53</v>
      </c>
      <c r="K43" s="10">
        <v>8</v>
      </c>
      <c r="L43" s="10">
        <v>37</v>
      </c>
      <c r="M43" s="10">
        <v>8</v>
      </c>
      <c r="N43" s="6" t="s">
        <v>303</v>
      </c>
      <c r="O43" s="6">
        <v>0</v>
      </c>
      <c r="P43" s="7" t="s">
        <v>298</v>
      </c>
      <c r="Q43" s="20">
        <v>25</v>
      </c>
      <c r="R43" s="20">
        <v>3</v>
      </c>
      <c r="S43" s="6" t="s">
        <v>299</v>
      </c>
      <c r="T43" s="26">
        <v>3.95</v>
      </c>
      <c r="U43" s="26">
        <v>5</v>
      </c>
      <c r="V43" s="26">
        <f t="shared" si="0"/>
        <v>4.4749999999999996</v>
      </c>
      <c r="W43" s="26">
        <f t="shared" si="1"/>
        <v>8.9499999999999993</v>
      </c>
      <c r="X43" s="30">
        <f t="shared" si="2"/>
        <v>0</v>
      </c>
    </row>
    <row r="44" spans="1:24" ht="75" x14ac:dyDescent="0.25">
      <c r="A44" s="28">
        <v>43</v>
      </c>
      <c r="B44" s="7" t="s">
        <v>343</v>
      </c>
      <c r="C44" s="8" t="s">
        <v>43</v>
      </c>
      <c r="D44" s="9" t="s">
        <v>11</v>
      </c>
      <c r="E44" s="9">
        <v>1</v>
      </c>
      <c r="F44" s="9">
        <v>1</v>
      </c>
      <c r="G44" s="9">
        <v>1</v>
      </c>
      <c r="H44" s="9">
        <v>1</v>
      </c>
      <c r="I44" s="10">
        <v>78</v>
      </c>
      <c r="J44" s="10">
        <v>15.6</v>
      </c>
      <c r="K44" s="10">
        <v>6</v>
      </c>
      <c r="L44" s="10">
        <v>49</v>
      </c>
      <c r="M44" s="10">
        <v>8</v>
      </c>
      <c r="N44" s="6" t="s">
        <v>303</v>
      </c>
      <c r="O44" s="6">
        <v>0</v>
      </c>
      <c r="P44" s="7" t="s">
        <v>298</v>
      </c>
      <c r="Q44" s="20">
        <v>60</v>
      </c>
      <c r="R44" s="20">
        <v>4</v>
      </c>
      <c r="S44" s="6" t="s">
        <v>299</v>
      </c>
      <c r="T44" s="26">
        <v>4.45</v>
      </c>
      <c r="U44" s="26">
        <v>3.8</v>
      </c>
      <c r="V44" s="26">
        <f t="shared" si="0"/>
        <v>4.125</v>
      </c>
      <c r="W44" s="26">
        <f t="shared" si="1"/>
        <v>8.25</v>
      </c>
      <c r="X44" s="30">
        <f t="shared" si="2"/>
        <v>0</v>
      </c>
    </row>
    <row r="45" spans="1:24" ht="37.5" x14ac:dyDescent="0.25">
      <c r="A45" s="28">
        <v>44</v>
      </c>
      <c r="B45" s="7" t="s">
        <v>344</v>
      </c>
      <c r="C45" s="8" t="s">
        <v>44</v>
      </c>
      <c r="D45" s="9" t="s">
        <v>3</v>
      </c>
      <c r="E45" s="9">
        <v>1</v>
      </c>
      <c r="F45" s="9">
        <v>1</v>
      </c>
      <c r="G45" s="9">
        <v>1</v>
      </c>
      <c r="H45" s="9">
        <v>1</v>
      </c>
      <c r="I45" s="10">
        <v>32</v>
      </c>
      <c r="J45" s="10">
        <v>32</v>
      </c>
      <c r="K45" s="10">
        <v>6</v>
      </c>
      <c r="L45" s="10">
        <v>24</v>
      </c>
      <c r="M45" s="10">
        <v>7</v>
      </c>
      <c r="N45" s="6" t="s">
        <v>293</v>
      </c>
      <c r="O45" s="6">
        <v>24</v>
      </c>
      <c r="P45" s="7" t="s">
        <v>295</v>
      </c>
      <c r="Q45" s="20">
        <v>40</v>
      </c>
      <c r="R45" s="20">
        <v>2</v>
      </c>
      <c r="S45" s="6" t="s">
        <v>312</v>
      </c>
      <c r="T45" s="26">
        <v>3.4</v>
      </c>
      <c r="U45" s="26">
        <v>4.6500000000000004</v>
      </c>
      <c r="V45" s="26">
        <f t="shared" si="0"/>
        <v>4.0250000000000004</v>
      </c>
      <c r="W45" s="26">
        <f t="shared" si="1"/>
        <v>8.0500000000000007</v>
      </c>
      <c r="X45" s="30">
        <f t="shared" si="2"/>
        <v>0</v>
      </c>
    </row>
    <row r="46" spans="1:24" ht="75" x14ac:dyDescent="0.25">
      <c r="A46" s="28">
        <v>45</v>
      </c>
      <c r="B46" s="7" t="s">
        <v>345</v>
      </c>
      <c r="C46" s="8" t="s">
        <v>45</v>
      </c>
      <c r="D46" s="9" t="s">
        <v>6</v>
      </c>
      <c r="E46" s="9">
        <v>1</v>
      </c>
      <c r="F46" s="9">
        <v>1</v>
      </c>
      <c r="G46" s="9">
        <v>2</v>
      </c>
      <c r="H46" s="9">
        <v>2</v>
      </c>
      <c r="I46" s="10">
        <v>72</v>
      </c>
      <c r="J46" s="10">
        <v>12</v>
      </c>
      <c r="K46" s="10">
        <v>9</v>
      </c>
      <c r="L46" s="10">
        <v>50</v>
      </c>
      <c r="M46" s="10">
        <v>22</v>
      </c>
      <c r="N46" s="6" t="s">
        <v>303</v>
      </c>
      <c r="O46" s="6">
        <v>0</v>
      </c>
      <c r="P46" s="7" t="s">
        <v>298</v>
      </c>
      <c r="Q46" s="20">
        <v>34</v>
      </c>
      <c r="R46" s="20">
        <v>5</v>
      </c>
      <c r="S46" s="6" t="s">
        <v>299</v>
      </c>
      <c r="T46" s="26">
        <v>4.3499999999999996</v>
      </c>
      <c r="U46" s="26">
        <v>4.8</v>
      </c>
      <c r="V46" s="26">
        <f t="shared" si="0"/>
        <v>4.5749999999999993</v>
      </c>
      <c r="W46" s="26">
        <f t="shared" si="1"/>
        <v>9.1499999999999986</v>
      </c>
      <c r="X46" s="30">
        <f t="shared" si="2"/>
        <v>1</v>
      </c>
    </row>
    <row r="47" spans="1:24" ht="87.5" x14ac:dyDescent="0.25">
      <c r="A47" s="28">
        <v>46</v>
      </c>
      <c r="B47" s="7" t="s">
        <v>346</v>
      </c>
      <c r="C47" s="8" t="s">
        <v>46</v>
      </c>
      <c r="D47" s="9" t="s">
        <v>47</v>
      </c>
      <c r="E47" s="9">
        <v>1</v>
      </c>
      <c r="F47" s="9">
        <v>1</v>
      </c>
      <c r="G47" s="9">
        <v>1</v>
      </c>
      <c r="H47" s="9">
        <v>1</v>
      </c>
      <c r="I47" s="10">
        <v>68</v>
      </c>
      <c r="J47" s="10">
        <v>13.6</v>
      </c>
      <c r="K47" s="10">
        <v>10</v>
      </c>
      <c r="L47" s="10">
        <v>46</v>
      </c>
      <c r="M47" s="10">
        <v>8</v>
      </c>
      <c r="N47" s="6" t="s">
        <v>303</v>
      </c>
      <c r="O47" s="6">
        <v>0</v>
      </c>
      <c r="P47" s="7" t="s">
        <v>298</v>
      </c>
      <c r="Q47" s="20">
        <v>55</v>
      </c>
      <c r="R47" s="20">
        <v>3</v>
      </c>
      <c r="S47" s="6" t="s">
        <v>299</v>
      </c>
      <c r="T47" s="26">
        <v>3.95</v>
      </c>
      <c r="U47" s="26">
        <v>5.6</v>
      </c>
      <c r="V47" s="26">
        <f t="shared" si="0"/>
        <v>4.7750000000000004</v>
      </c>
      <c r="W47" s="26">
        <f t="shared" si="1"/>
        <v>9.5500000000000007</v>
      </c>
      <c r="X47" s="30">
        <f t="shared" si="2"/>
        <v>0</v>
      </c>
    </row>
    <row r="48" spans="1:24" ht="50" x14ac:dyDescent="0.25">
      <c r="A48" s="28">
        <v>47</v>
      </c>
      <c r="B48" s="7" t="s">
        <v>347</v>
      </c>
      <c r="C48" s="8" t="s">
        <v>48</v>
      </c>
      <c r="D48" s="9" t="s">
        <v>4</v>
      </c>
      <c r="E48" s="9">
        <v>1</v>
      </c>
      <c r="F48" s="9">
        <v>1</v>
      </c>
      <c r="G48" s="9">
        <v>1</v>
      </c>
      <c r="H48" s="9">
        <v>1</v>
      </c>
      <c r="I48" s="10">
        <v>52</v>
      </c>
      <c r="J48" s="10">
        <v>26</v>
      </c>
      <c r="K48" s="10">
        <v>7</v>
      </c>
      <c r="L48" s="10">
        <v>32</v>
      </c>
      <c r="M48" s="10">
        <v>9</v>
      </c>
      <c r="N48" s="6" t="s">
        <v>303</v>
      </c>
      <c r="O48" s="6">
        <v>0</v>
      </c>
      <c r="P48" s="7" t="s">
        <v>295</v>
      </c>
      <c r="Q48" s="20">
        <v>26</v>
      </c>
      <c r="R48" s="20">
        <v>1</v>
      </c>
      <c r="S48" s="6" t="s">
        <v>296</v>
      </c>
      <c r="T48" s="26">
        <v>4.05</v>
      </c>
      <c r="U48" s="26">
        <v>4.8</v>
      </c>
      <c r="V48" s="26">
        <f t="shared" si="0"/>
        <v>4.4249999999999998</v>
      </c>
      <c r="W48" s="26">
        <f t="shared" si="1"/>
        <v>8.85</v>
      </c>
      <c r="X48" s="30">
        <f t="shared" si="2"/>
        <v>1</v>
      </c>
    </row>
    <row r="49" spans="1:24" ht="75" x14ac:dyDescent="0.25">
      <c r="A49" s="28">
        <v>48</v>
      </c>
      <c r="B49" s="7" t="s">
        <v>348</v>
      </c>
      <c r="C49" s="8" t="s">
        <v>49</v>
      </c>
      <c r="D49" s="9" t="s">
        <v>4</v>
      </c>
      <c r="E49" s="9">
        <v>3</v>
      </c>
      <c r="F49" s="9">
        <v>4</v>
      </c>
      <c r="G49" s="9">
        <v>3</v>
      </c>
      <c r="H49" s="9">
        <v>3</v>
      </c>
      <c r="I49" s="10">
        <v>80</v>
      </c>
      <c r="J49" s="10">
        <v>20</v>
      </c>
      <c r="K49" s="10">
        <v>9</v>
      </c>
      <c r="L49" s="10">
        <v>53</v>
      </c>
      <c r="M49" s="10">
        <v>14</v>
      </c>
      <c r="N49" s="6" t="s">
        <v>303</v>
      </c>
      <c r="O49" s="6">
        <v>0</v>
      </c>
      <c r="P49" s="7" t="s">
        <v>295</v>
      </c>
      <c r="Q49" s="20">
        <v>39</v>
      </c>
      <c r="R49" s="6">
        <v>2</v>
      </c>
      <c r="S49" s="6" t="s">
        <v>299</v>
      </c>
      <c r="T49" s="26">
        <v>4.5</v>
      </c>
      <c r="U49" s="26">
        <v>3.85</v>
      </c>
      <c r="V49" s="26">
        <f t="shared" si="0"/>
        <v>4.1749999999999998</v>
      </c>
      <c r="W49" s="26">
        <f t="shared" si="1"/>
        <v>8.35</v>
      </c>
      <c r="X49" s="30">
        <f t="shared" si="2"/>
        <v>0</v>
      </c>
    </row>
    <row r="50" spans="1:24" ht="50" x14ac:dyDescent="0.25">
      <c r="A50" s="28">
        <v>49</v>
      </c>
      <c r="B50" s="7" t="s">
        <v>349</v>
      </c>
      <c r="C50" s="8" t="s">
        <v>50</v>
      </c>
      <c r="D50" s="9" t="s">
        <v>6</v>
      </c>
      <c r="E50" s="9">
        <v>1</v>
      </c>
      <c r="F50" s="9">
        <v>1</v>
      </c>
      <c r="G50" s="9">
        <v>1</v>
      </c>
      <c r="H50" s="9">
        <v>1</v>
      </c>
      <c r="I50" s="10">
        <v>42</v>
      </c>
      <c r="J50" s="10">
        <v>10.5</v>
      </c>
      <c r="K50" s="10">
        <v>11</v>
      </c>
      <c r="L50" s="10">
        <v>36</v>
      </c>
      <c r="M50" s="10">
        <v>16</v>
      </c>
      <c r="N50" s="6" t="s">
        <v>303</v>
      </c>
      <c r="O50" s="6">
        <v>0</v>
      </c>
      <c r="P50" s="7" t="s">
        <v>295</v>
      </c>
      <c r="Q50" s="20">
        <v>30</v>
      </c>
      <c r="R50" s="20">
        <v>2</v>
      </c>
      <c r="S50" s="6" t="s">
        <v>296</v>
      </c>
      <c r="T50" s="26">
        <v>4.8499999999999996</v>
      </c>
      <c r="U50" s="26">
        <v>3.6</v>
      </c>
      <c r="V50" s="26">
        <f t="shared" si="0"/>
        <v>4.2249999999999996</v>
      </c>
      <c r="W50" s="26">
        <f t="shared" si="1"/>
        <v>8.4499999999999993</v>
      </c>
      <c r="X50" s="30">
        <f t="shared" si="2"/>
        <v>0</v>
      </c>
    </row>
    <row r="51" spans="1:24" ht="50" x14ac:dyDescent="0.25">
      <c r="A51" s="28">
        <v>50</v>
      </c>
      <c r="B51" s="7" t="s">
        <v>350</v>
      </c>
      <c r="C51" s="8" t="s">
        <v>51</v>
      </c>
      <c r="D51" s="9" t="s">
        <v>6</v>
      </c>
      <c r="E51" s="9">
        <v>1</v>
      </c>
      <c r="F51" s="9">
        <v>2</v>
      </c>
      <c r="G51" s="9">
        <v>1</v>
      </c>
      <c r="H51" s="9">
        <v>1</v>
      </c>
      <c r="I51" s="10">
        <v>40</v>
      </c>
      <c r="J51" s="10">
        <v>40</v>
      </c>
      <c r="K51" s="10">
        <v>7</v>
      </c>
      <c r="L51" s="10">
        <v>32</v>
      </c>
      <c r="M51" s="10">
        <v>10</v>
      </c>
      <c r="N51" s="6" t="s">
        <v>303</v>
      </c>
      <c r="O51" s="6">
        <v>0</v>
      </c>
      <c r="P51" s="7" t="s">
        <v>295</v>
      </c>
      <c r="Q51" s="20">
        <v>31</v>
      </c>
      <c r="R51" s="20">
        <v>1</v>
      </c>
      <c r="S51" s="6" t="s">
        <v>296</v>
      </c>
      <c r="T51" s="26">
        <v>5.05</v>
      </c>
      <c r="U51" s="26">
        <v>3.8</v>
      </c>
      <c r="V51" s="26">
        <f t="shared" si="0"/>
        <v>4.4249999999999998</v>
      </c>
      <c r="W51" s="26">
        <f t="shared" si="1"/>
        <v>8.85</v>
      </c>
      <c r="X51" s="30">
        <f t="shared" si="2"/>
        <v>0</v>
      </c>
    </row>
    <row r="52" spans="1:24" ht="87.5" x14ac:dyDescent="0.25">
      <c r="A52" s="28">
        <v>51</v>
      </c>
      <c r="B52" s="7" t="s">
        <v>351</v>
      </c>
      <c r="C52" s="8" t="s">
        <v>52</v>
      </c>
      <c r="D52" s="9" t="s">
        <v>4</v>
      </c>
      <c r="E52" s="9">
        <v>1</v>
      </c>
      <c r="F52" s="9">
        <v>3</v>
      </c>
      <c r="G52" s="9">
        <v>2</v>
      </c>
      <c r="H52" s="9">
        <v>2</v>
      </c>
      <c r="I52" s="10">
        <v>88</v>
      </c>
      <c r="J52" s="10">
        <v>22</v>
      </c>
      <c r="K52" s="10">
        <v>16</v>
      </c>
      <c r="L52" s="10">
        <v>63</v>
      </c>
      <c r="M52" s="10">
        <v>16</v>
      </c>
      <c r="N52" s="6" t="s">
        <v>303</v>
      </c>
      <c r="O52" s="6">
        <v>0</v>
      </c>
      <c r="P52" s="7" t="s">
        <v>295</v>
      </c>
      <c r="Q52" s="20">
        <v>41</v>
      </c>
      <c r="R52" s="20">
        <v>2</v>
      </c>
      <c r="S52" s="6" t="s">
        <v>299</v>
      </c>
      <c r="T52" s="26">
        <v>4.3499999999999996</v>
      </c>
      <c r="U52" s="26">
        <v>4.55</v>
      </c>
      <c r="V52" s="26">
        <f t="shared" si="0"/>
        <v>4.4499999999999993</v>
      </c>
      <c r="W52" s="26">
        <f t="shared" si="1"/>
        <v>8.8999999999999986</v>
      </c>
      <c r="X52" s="30">
        <f t="shared" si="2"/>
        <v>1</v>
      </c>
    </row>
    <row r="53" spans="1:24" ht="87.5" x14ac:dyDescent="0.25">
      <c r="A53" s="28">
        <v>52</v>
      </c>
      <c r="B53" s="7" t="s">
        <v>352</v>
      </c>
      <c r="C53" s="8" t="s">
        <v>53</v>
      </c>
      <c r="D53" s="9" t="s">
        <v>4</v>
      </c>
      <c r="E53" s="9">
        <v>1</v>
      </c>
      <c r="F53" s="9">
        <v>3</v>
      </c>
      <c r="G53" s="9">
        <v>3</v>
      </c>
      <c r="H53" s="9">
        <v>3</v>
      </c>
      <c r="I53" s="10">
        <v>103</v>
      </c>
      <c r="J53" s="10">
        <v>25.75</v>
      </c>
      <c r="K53" s="10">
        <v>12</v>
      </c>
      <c r="L53" s="10">
        <v>59</v>
      </c>
      <c r="M53" s="10">
        <v>16</v>
      </c>
      <c r="N53" s="6" t="s">
        <v>303</v>
      </c>
      <c r="O53" s="6">
        <v>0</v>
      </c>
      <c r="P53" s="7" t="s">
        <v>298</v>
      </c>
      <c r="Q53" s="20">
        <v>36</v>
      </c>
      <c r="R53" s="20">
        <v>4</v>
      </c>
      <c r="S53" s="6" t="s">
        <v>296</v>
      </c>
      <c r="T53" s="26">
        <v>4.5</v>
      </c>
      <c r="U53" s="26">
        <v>5.05</v>
      </c>
      <c r="V53" s="26">
        <f t="shared" si="0"/>
        <v>4.7750000000000004</v>
      </c>
      <c r="W53" s="26">
        <f t="shared" si="1"/>
        <v>9.5500000000000007</v>
      </c>
      <c r="X53" s="30">
        <f t="shared" si="2"/>
        <v>1</v>
      </c>
    </row>
    <row r="54" spans="1:24" ht="50" x14ac:dyDescent="0.25">
      <c r="A54" s="28">
        <v>53</v>
      </c>
      <c r="B54" s="7" t="s">
        <v>353</v>
      </c>
      <c r="C54" s="8" t="s">
        <v>54</v>
      </c>
      <c r="D54" s="9" t="s">
        <v>11</v>
      </c>
      <c r="E54" s="9">
        <v>1</v>
      </c>
      <c r="F54" s="9">
        <v>1</v>
      </c>
      <c r="G54" s="9">
        <v>1</v>
      </c>
      <c r="H54" s="9">
        <v>1</v>
      </c>
      <c r="I54" s="10">
        <v>50</v>
      </c>
      <c r="J54" s="10">
        <v>25</v>
      </c>
      <c r="K54" s="10">
        <v>7</v>
      </c>
      <c r="L54" s="10">
        <v>41</v>
      </c>
      <c r="M54" s="10">
        <v>10</v>
      </c>
      <c r="N54" s="6" t="s">
        <v>293</v>
      </c>
      <c r="O54" s="6">
        <v>24</v>
      </c>
      <c r="P54" s="7" t="s">
        <v>298</v>
      </c>
      <c r="Q54" s="20">
        <v>27</v>
      </c>
      <c r="R54" s="20">
        <v>2</v>
      </c>
      <c r="S54" s="6" t="s">
        <v>296</v>
      </c>
      <c r="T54" s="26">
        <v>4.0999999999999996</v>
      </c>
      <c r="U54" s="26">
        <v>4.95</v>
      </c>
      <c r="V54" s="26">
        <f t="shared" si="0"/>
        <v>4.5250000000000004</v>
      </c>
      <c r="W54" s="26">
        <f t="shared" si="1"/>
        <v>9.0500000000000007</v>
      </c>
      <c r="X54" s="30">
        <f t="shared" si="2"/>
        <v>1</v>
      </c>
    </row>
    <row r="55" spans="1:24" ht="75" x14ac:dyDescent="0.25">
      <c r="A55" s="28">
        <v>54</v>
      </c>
      <c r="B55" s="7" t="s">
        <v>354</v>
      </c>
      <c r="C55" s="8" t="s">
        <v>416</v>
      </c>
      <c r="D55" s="9" t="s">
        <v>12</v>
      </c>
      <c r="E55" s="9">
        <v>2</v>
      </c>
      <c r="F55" s="9">
        <v>3</v>
      </c>
      <c r="G55" s="9">
        <v>1</v>
      </c>
      <c r="H55" s="9">
        <v>1</v>
      </c>
      <c r="I55" s="10">
        <v>84</v>
      </c>
      <c r="J55" s="10">
        <v>21</v>
      </c>
      <c r="K55" s="10">
        <v>7</v>
      </c>
      <c r="L55" s="10">
        <v>60</v>
      </c>
      <c r="M55" s="10">
        <v>7</v>
      </c>
      <c r="N55" s="6" t="s">
        <v>293</v>
      </c>
      <c r="O55" s="6">
        <v>12</v>
      </c>
      <c r="P55" s="7" t="s">
        <v>295</v>
      </c>
      <c r="Q55" s="20">
        <v>35</v>
      </c>
      <c r="R55" s="20">
        <v>4</v>
      </c>
      <c r="S55" s="6" t="s">
        <v>299</v>
      </c>
      <c r="T55" s="26">
        <v>3.9</v>
      </c>
      <c r="U55" s="26">
        <v>5.4</v>
      </c>
      <c r="V55" s="26">
        <f t="shared" si="0"/>
        <v>4.6500000000000004</v>
      </c>
      <c r="W55" s="26">
        <f t="shared" si="1"/>
        <v>9.3000000000000007</v>
      </c>
      <c r="X55" s="30">
        <f t="shared" si="2"/>
        <v>0</v>
      </c>
    </row>
    <row r="56" spans="1:24" ht="75" x14ac:dyDescent="0.25">
      <c r="A56" s="28">
        <v>55</v>
      </c>
      <c r="B56" s="7" t="s">
        <v>355</v>
      </c>
      <c r="C56" s="8" t="s">
        <v>55</v>
      </c>
      <c r="D56" s="9" t="s">
        <v>12</v>
      </c>
      <c r="E56" s="9">
        <v>1</v>
      </c>
      <c r="F56" s="9">
        <v>1</v>
      </c>
      <c r="G56" s="9">
        <v>1</v>
      </c>
      <c r="H56" s="9">
        <v>1</v>
      </c>
      <c r="I56" s="10">
        <v>73</v>
      </c>
      <c r="J56" s="10">
        <v>18.25</v>
      </c>
      <c r="K56" s="10">
        <v>6</v>
      </c>
      <c r="L56" s="10">
        <v>53</v>
      </c>
      <c r="M56" s="10">
        <v>21</v>
      </c>
      <c r="N56" s="6" t="s">
        <v>293</v>
      </c>
      <c r="O56" s="6">
        <v>36</v>
      </c>
      <c r="P56" s="7" t="s">
        <v>298</v>
      </c>
      <c r="Q56" s="20">
        <v>65</v>
      </c>
      <c r="R56" s="20">
        <v>2</v>
      </c>
      <c r="S56" s="6" t="s">
        <v>296</v>
      </c>
      <c r="T56" s="26">
        <v>4.2</v>
      </c>
      <c r="U56" s="26">
        <v>5</v>
      </c>
      <c r="V56" s="26">
        <f t="shared" si="0"/>
        <v>4.5999999999999996</v>
      </c>
      <c r="W56" s="26">
        <f t="shared" si="1"/>
        <v>9.1999999999999993</v>
      </c>
      <c r="X56" s="30">
        <f t="shared" si="2"/>
        <v>1</v>
      </c>
    </row>
    <row r="57" spans="1:24" ht="100" x14ac:dyDescent="0.25">
      <c r="A57" s="28">
        <v>56</v>
      </c>
      <c r="B57" s="7" t="s">
        <v>356</v>
      </c>
      <c r="C57" s="8" t="s">
        <v>417</v>
      </c>
      <c r="D57" s="9" t="s">
        <v>4</v>
      </c>
      <c r="E57" s="9">
        <v>3</v>
      </c>
      <c r="F57" s="9">
        <v>4</v>
      </c>
      <c r="G57" s="9">
        <v>2</v>
      </c>
      <c r="H57" s="9">
        <v>4</v>
      </c>
      <c r="I57" s="10">
        <v>90</v>
      </c>
      <c r="J57" s="10">
        <v>30</v>
      </c>
      <c r="K57" s="10">
        <v>18</v>
      </c>
      <c r="L57" s="10">
        <v>54</v>
      </c>
      <c r="M57" s="10">
        <v>20</v>
      </c>
      <c r="N57" s="6" t="s">
        <v>303</v>
      </c>
      <c r="O57" s="6">
        <v>0</v>
      </c>
      <c r="P57" s="7" t="s">
        <v>298</v>
      </c>
      <c r="Q57" s="20">
        <v>61</v>
      </c>
      <c r="R57" s="20">
        <v>2</v>
      </c>
      <c r="S57" s="6" t="s">
        <v>296</v>
      </c>
      <c r="T57" s="26">
        <v>4.45</v>
      </c>
      <c r="U57" s="26">
        <v>5.15</v>
      </c>
      <c r="V57" s="26">
        <f t="shared" si="0"/>
        <v>4.8000000000000007</v>
      </c>
      <c r="W57" s="26">
        <f t="shared" si="1"/>
        <v>9.6000000000000014</v>
      </c>
      <c r="X57" s="30">
        <f t="shared" si="2"/>
        <v>1</v>
      </c>
    </row>
    <row r="58" spans="1:24" ht="75" x14ac:dyDescent="0.25">
      <c r="A58" s="28">
        <v>57</v>
      </c>
      <c r="B58" s="7" t="s">
        <v>357</v>
      </c>
      <c r="C58" s="8" t="s">
        <v>56</v>
      </c>
      <c r="D58" s="9" t="s">
        <v>6</v>
      </c>
      <c r="E58" s="9">
        <v>3</v>
      </c>
      <c r="F58" s="9">
        <v>4</v>
      </c>
      <c r="G58" s="9">
        <v>4</v>
      </c>
      <c r="H58" s="9">
        <v>4</v>
      </c>
      <c r="I58" s="10">
        <v>70</v>
      </c>
      <c r="J58" s="10">
        <v>17.5</v>
      </c>
      <c r="K58" s="10">
        <v>10</v>
      </c>
      <c r="L58" s="10">
        <v>44</v>
      </c>
      <c r="M58" s="10">
        <v>13</v>
      </c>
      <c r="N58" s="6" t="s">
        <v>303</v>
      </c>
      <c r="O58" s="6">
        <v>0</v>
      </c>
      <c r="P58" s="7" t="s">
        <v>295</v>
      </c>
      <c r="Q58" s="20">
        <v>50</v>
      </c>
      <c r="R58" s="20">
        <v>2</v>
      </c>
      <c r="S58" s="6" t="s">
        <v>299</v>
      </c>
      <c r="T58" s="26">
        <v>4.6500000000000004</v>
      </c>
      <c r="U58" s="26">
        <v>4.8</v>
      </c>
      <c r="V58" s="26">
        <f t="shared" si="0"/>
        <v>4.7249999999999996</v>
      </c>
      <c r="W58" s="26">
        <f t="shared" si="1"/>
        <v>9.4499999999999993</v>
      </c>
      <c r="X58" s="30">
        <f t="shared" si="2"/>
        <v>1</v>
      </c>
    </row>
    <row r="59" spans="1:24" ht="75" x14ac:dyDescent="0.25">
      <c r="A59" s="28">
        <v>58</v>
      </c>
      <c r="B59" s="7" t="s">
        <v>358</v>
      </c>
      <c r="C59" s="8" t="s">
        <v>57</v>
      </c>
      <c r="D59" s="9" t="s">
        <v>4</v>
      </c>
      <c r="E59" s="9">
        <v>1</v>
      </c>
      <c r="F59" s="9">
        <v>1</v>
      </c>
      <c r="G59" s="9">
        <v>1</v>
      </c>
      <c r="H59" s="9">
        <v>1</v>
      </c>
      <c r="I59" s="10">
        <v>65</v>
      </c>
      <c r="J59" s="10">
        <v>32.5</v>
      </c>
      <c r="K59" s="10">
        <v>14</v>
      </c>
      <c r="L59" s="10">
        <v>43</v>
      </c>
      <c r="M59" s="10">
        <v>11</v>
      </c>
      <c r="N59" s="6" t="s">
        <v>303</v>
      </c>
      <c r="O59" s="6">
        <v>12</v>
      </c>
      <c r="P59" s="7" t="s">
        <v>298</v>
      </c>
      <c r="Q59" s="20">
        <v>29</v>
      </c>
      <c r="R59" s="20">
        <v>2</v>
      </c>
      <c r="S59" s="6" t="s">
        <v>299</v>
      </c>
      <c r="T59" s="26">
        <v>4.05</v>
      </c>
      <c r="U59" s="26">
        <v>5.05</v>
      </c>
      <c r="V59" s="26">
        <f t="shared" si="0"/>
        <v>4.55</v>
      </c>
      <c r="W59" s="26">
        <f t="shared" si="1"/>
        <v>9.1</v>
      </c>
      <c r="X59" s="30">
        <f t="shared" si="2"/>
        <v>1</v>
      </c>
    </row>
    <row r="60" spans="1:24" ht="37.5" x14ac:dyDescent="0.25">
      <c r="A60" s="28">
        <v>59</v>
      </c>
      <c r="B60" s="7" t="s">
        <v>359</v>
      </c>
      <c r="C60" s="8" t="s">
        <v>58</v>
      </c>
      <c r="D60" s="9" t="s">
        <v>22</v>
      </c>
      <c r="E60" s="9">
        <v>1</v>
      </c>
      <c r="F60" s="9">
        <v>1</v>
      </c>
      <c r="G60" s="9">
        <v>1</v>
      </c>
      <c r="H60" s="9">
        <v>1</v>
      </c>
      <c r="I60" s="10">
        <v>40</v>
      </c>
      <c r="J60" s="10">
        <v>40</v>
      </c>
      <c r="K60" s="10">
        <v>3</v>
      </c>
      <c r="L60" s="10">
        <v>33</v>
      </c>
      <c r="M60" s="10">
        <v>10</v>
      </c>
      <c r="N60" s="6" t="s">
        <v>303</v>
      </c>
      <c r="O60" s="6">
        <v>0</v>
      </c>
      <c r="P60" s="7" t="s">
        <v>298</v>
      </c>
      <c r="Q60" s="20">
        <v>38</v>
      </c>
      <c r="R60" s="20">
        <v>5</v>
      </c>
      <c r="S60" s="6" t="s">
        <v>299</v>
      </c>
      <c r="T60" s="26">
        <v>4.5</v>
      </c>
      <c r="U60" s="26">
        <v>4.95</v>
      </c>
      <c r="V60" s="26">
        <f t="shared" si="0"/>
        <v>4.7249999999999996</v>
      </c>
      <c r="W60" s="26">
        <f t="shared" si="1"/>
        <v>9.4499999999999993</v>
      </c>
      <c r="X60" s="30">
        <f t="shared" si="2"/>
        <v>1</v>
      </c>
    </row>
    <row r="61" spans="1:24" ht="87.5" x14ac:dyDescent="0.25">
      <c r="A61" s="28">
        <v>60</v>
      </c>
      <c r="B61" s="7" t="s">
        <v>360</v>
      </c>
      <c r="C61" s="8" t="s">
        <v>59</v>
      </c>
      <c r="D61" s="9" t="s">
        <v>4</v>
      </c>
      <c r="E61" s="9">
        <v>2</v>
      </c>
      <c r="F61" s="9">
        <v>2</v>
      </c>
      <c r="G61" s="9">
        <v>1</v>
      </c>
      <c r="H61" s="9">
        <v>1</v>
      </c>
      <c r="I61" s="10">
        <v>96</v>
      </c>
      <c r="J61" s="10">
        <v>24</v>
      </c>
      <c r="K61" s="10">
        <v>18</v>
      </c>
      <c r="L61" s="10">
        <v>59</v>
      </c>
      <c r="M61" s="10">
        <v>16</v>
      </c>
      <c r="N61" s="6" t="s">
        <v>293</v>
      </c>
      <c r="O61" s="6">
        <v>12</v>
      </c>
      <c r="P61" s="7" t="s">
        <v>295</v>
      </c>
      <c r="Q61" s="20">
        <v>35</v>
      </c>
      <c r="R61" s="20">
        <v>1</v>
      </c>
      <c r="S61" s="6" t="s">
        <v>304</v>
      </c>
      <c r="T61" s="26">
        <v>4.55</v>
      </c>
      <c r="U61" s="26">
        <v>5.35</v>
      </c>
      <c r="V61" s="26">
        <f t="shared" si="0"/>
        <v>4.9499999999999993</v>
      </c>
      <c r="W61" s="26">
        <f t="shared" si="1"/>
        <v>9.8999999999999986</v>
      </c>
      <c r="X61" s="30">
        <f t="shared" si="2"/>
        <v>1</v>
      </c>
    </row>
    <row r="62" spans="1:24" ht="25" x14ac:dyDescent="0.25">
      <c r="A62" s="28">
        <v>61</v>
      </c>
      <c r="B62" s="7" t="s">
        <v>361</v>
      </c>
      <c r="C62" s="8" t="s">
        <v>60</v>
      </c>
      <c r="D62" s="9" t="s">
        <v>4</v>
      </c>
      <c r="E62" s="9">
        <v>1</v>
      </c>
      <c r="F62" s="9">
        <v>1</v>
      </c>
      <c r="G62" s="9">
        <v>1</v>
      </c>
      <c r="H62" s="9">
        <v>1</v>
      </c>
      <c r="I62" s="10">
        <v>16</v>
      </c>
      <c r="J62" s="10">
        <v>16</v>
      </c>
      <c r="K62" s="10">
        <v>2</v>
      </c>
      <c r="L62" s="10">
        <v>16</v>
      </c>
      <c r="M62" s="10">
        <v>4</v>
      </c>
      <c r="N62" s="6" t="s">
        <v>303</v>
      </c>
      <c r="O62" s="6">
        <v>0</v>
      </c>
      <c r="P62" s="7" t="s">
        <v>295</v>
      </c>
      <c r="Q62" s="20">
        <v>26</v>
      </c>
      <c r="R62" s="20">
        <v>7</v>
      </c>
      <c r="S62" s="6" t="s">
        <v>299</v>
      </c>
      <c r="T62" s="26">
        <v>3.85</v>
      </c>
      <c r="U62" s="26">
        <v>4.8</v>
      </c>
      <c r="V62" s="26">
        <f t="shared" si="0"/>
        <v>4.3250000000000002</v>
      </c>
      <c r="W62" s="26">
        <f t="shared" si="1"/>
        <v>8.65</v>
      </c>
      <c r="X62" s="30">
        <f t="shared" si="2"/>
        <v>0</v>
      </c>
    </row>
    <row r="63" spans="1:24" ht="62.5" x14ac:dyDescent="0.25">
      <c r="A63" s="28">
        <v>62</v>
      </c>
      <c r="B63" s="7" t="s">
        <v>362</v>
      </c>
      <c r="C63" s="8" t="s">
        <v>61</v>
      </c>
      <c r="D63" s="9" t="s">
        <v>6</v>
      </c>
      <c r="E63" s="9">
        <v>1</v>
      </c>
      <c r="F63" s="9">
        <v>1</v>
      </c>
      <c r="G63" s="9">
        <v>2</v>
      </c>
      <c r="H63" s="9">
        <v>2</v>
      </c>
      <c r="I63" s="10">
        <v>56</v>
      </c>
      <c r="J63" s="10">
        <v>28</v>
      </c>
      <c r="K63" s="10">
        <v>7</v>
      </c>
      <c r="L63" s="10">
        <v>41</v>
      </c>
      <c r="M63" s="10">
        <v>12</v>
      </c>
      <c r="N63" s="6" t="s">
        <v>293</v>
      </c>
      <c r="O63" s="6">
        <v>24</v>
      </c>
      <c r="P63" s="7" t="s">
        <v>295</v>
      </c>
      <c r="Q63" s="20">
        <v>34</v>
      </c>
      <c r="R63" s="20">
        <v>2</v>
      </c>
      <c r="S63" s="6" t="s">
        <v>296</v>
      </c>
      <c r="T63" s="26">
        <v>5</v>
      </c>
      <c r="U63" s="26">
        <v>5.9</v>
      </c>
      <c r="V63" s="26">
        <f t="shared" si="0"/>
        <v>5.45</v>
      </c>
      <c r="W63" s="26">
        <f t="shared" si="1"/>
        <v>10.9</v>
      </c>
      <c r="X63" s="30">
        <f t="shared" si="2"/>
        <v>1</v>
      </c>
    </row>
    <row r="64" spans="1:24" ht="50" x14ac:dyDescent="0.25">
      <c r="A64" s="28">
        <v>63</v>
      </c>
      <c r="B64" s="7" t="s">
        <v>363</v>
      </c>
      <c r="C64" s="8" t="s">
        <v>62</v>
      </c>
      <c r="D64" s="9" t="s">
        <v>4</v>
      </c>
      <c r="E64" s="9">
        <v>2</v>
      </c>
      <c r="F64" s="9">
        <v>2</v>
      </c>
      <c r="G64" s="9">
        <v>1</v>
      </c>
      <c r="H64" s="9">
        <v>2</v>
      </c>
      <c r="I64" s="10">
        <v>56</v>
      </c>
      <c r="J64" s="10">
        <v>14</v>
      </c>
      <c r="K64" s="10">
        <v>6</v>
      </c>
      <c r="L64" s="10">
        <v>37</v>
      </c>
      <c r="M64" s="10">
        <v>11</v>
      </c>
      <c r="N64" s="6" t="s">
        <v>293</v>
      </c>
      <c r="O64" s="6">
        <v>36</v>
      </c>
      <c r="P64" s="7" t="s">
        <v>298</v>
      </c>
      <c r="Q64" s="20">
        <v>30</v>
      </c>
      <c r="R64" s="20">
        <v>4</v>
      </c>
      <c r="S64" s="6" t="s">
        <v>304</v>
      </c>
      <c r="T64" s="26">
        <v>3.9</v>
      </c>
      <c r="U64" s="26">
        <v>5.65</v>
      </c>
      <c r="V64" s="26">
        <f t="shared" si="0"/>
        <v>4.7750000000000004</v>
      </c>
      <c r="W64" s="26">
        <f t="shared" si="1"/>
        <v>9.5500000000000007</v>
      </c>
      <c r="X64" s="30">
        <f t="shared" si="2"/>
        <v>0</v>
      </c>
    </row>
    <row r="65" spans="1:24" ht="50" x14ac:dyDescent="0.25">
      <c r="A65" s="28">
        <v>64</v>
      </c>
      <c r="B65" s="7" t="s">
        <v>364</v>
      </c>
      <c r="C65" s="8" t="s">
        <v>63</v>
      </c>
      <c r="D65" s="9" t="s">
        <v>6</v>
      </c>
      <c r="E65" s="9">
        <v>1</v>
      </c>
      <c r="F65" s="9">
        <v>1</v>
      </c>
      <c r="G65" s="9">
        <v>2</v>
      </c>
      <c r="H65" s="9">
        <v>2</v>
      </c>
      <c r="I65" s="10">
        <v>52</v>
      </c>
      <c r="J65" s="10">
        <v>17.329999999999998</v>
      </c>
      <c r="K65" s="10">
        <v>7</v>
      </c>
      <c r="L65" s="10">
        <v>31</v>
      </c>
      <c r="M65" s="10">
        <v>16</v>
      </c>
      <c r="N65" s="6" t="s">
        <v>293</v>
      </c>
      <c r="O65" s="6">
        <v>12</v>
      </c>
      <c r="P65" s="7" t="s">
        <v>298</v>
      </c>
      <c r="Q65" s="20">
        <v>46</v>
      </c>
      <c r="R65" s="20">
        <v>4</v>
      </c>
      <c r="S65" s="6" t="s">
        <v>299</v>
      </c>
      <c r="T65" s="26">
        <v>3.95</v>
      </c>
      <c r="U65" s="26">
        <v>5.5</v>
      </c>
      <c r="V65" s="26">
        <f t="shared" si="0"/>
        <v>4.7249999999999996</v>
      </c>
      <c r="W65" s="26">
        <f t="shared" si="1"/>
        <v>9.4499999999999993</v>
      </c>
      <c r="X65" s="30">
        <f t="shared" si="2"/>
        <v>0</v>
      </c>
    </row>
    <row r="66" spans="1:24" ht="37.5" x14ac:dyDescent="0.25">
      <c r="A66" s="28">
        <v>65</v>
      </c>
      <c r="B66" s="7" t="s">
        <v>365</v>
      </c>
      <c r="C66" s="8" t="s">
        <v>64</v>
      </c>
      <c r="D66" s="9" t="s">
        <v>3</v>
      </c>
      <c r="E66" s="9">
        <v>1</v>
      </c>
      <c r="F66" s="9">
        <v>2</v>
      </c>
      <c r="G66" s="9">
        <v>2</v>
      </c>
      <c r="H66" s="9">
        <v>2</v>
      </c>
      <c r="I66" s="10">
        <v>34</v>
      </c>
      <c r="J66" s="10">
        <v>34</v>
      </c>
      <c r="K66" s="10">
        <v>7</v>
      </c>
      <c r="L66" s="10">
        <v>26</v>
      </c>
      <c r="M66" s="10">
        <v>9</v>
      </c>
      <c r="N66" s="6" t="s">
        <v>293</v>
      </c>
      <c r="O66" s="6">
        <v>3</v>
      </c>
      <c r="P66" s="7" t="s">
        <v>298</v>
      </c>
      <c r="Q66" s="20">
        <v>35</v>
      </c>
      <c r="R66" s="20">
        <v>6</v>
      </c>
      <c r="S66" s="6" t="s">
        <v>299</v>
      </c>
      <c r="T66" s="26">
        <v>4.55</v>
      </c>
      <c r="U66" s="26">
        <v>4.8</v>
      </c>
      <c r="V66" s="26">
        <f t="shared" si="0"/>
        <v>4.6749999999999998</v>
      </c>
      <c r="W66" s="26">
        <f t="shared" si="1"/>
        <v>9.35</v>
      </c>
      <c r="X66" s="30">
        <f t="shared" si="2"/>
        <v>1</v>
      </c>
    </row>
    <row r="67" spans="1:24" x14ac:dyDescent="0.25">
      <c r="A67" s="28">
        <v>66</v>
      </c>
      <c r="B67" s="7" t="s">
        <v>366</v>
      </c>
      <c r="C67" s="8" t="s">
        <v>65</v>
      </c>
      <c r="D67" s="9" t="s">
        <v>4</v>
      </c>
      <c r="E67" s="9">
        <v>1</v>
      </c>
      <c r="F67" s="9">
        <v>1</v>
      </c>
      <c r="G67" s="9">
        <v>1</v>
      </c>
      <c r="H67" s="9">
        <v>1</v>
      </c>
      <c r="I67" s="10">
        <v>7</v>
      </c>
      <c r="J67" s="10">
        <v>7</v>
      </c>
      <c r="K67" s="10">
        <v>1</v>
      </c>
      <c r="L67" s="10">
        <v>7</v>
      </c>
      <c r="M67" s="10">
        <v>1</v>
      </c>
      <c r="N67" s="6" t="s">
        <v>303</v>
      </c>
      <c r="O67" s="6">
        <v>0</v>
      </c>
      <c r="P67" s="7" t="s">
        <v>298</v>
      </c>
      <c r="Q67" s="20">
        <v>50</v>
      </c>
      <c r="R67" s="20">
        <v>2</v>
      </c>
      <c r="S67" s="6" t="s">
        <v>299</v>
      </c>
      <c r="T67" s="26">
        <v>3.6</v>
      </c>
      <c r="U67" s="26">
        <v>4.55</v>
      </c>
      <c r="V67" s="26">
        <f t="shared" ref="V67:V130" si="3">AVERAGE(T67:U67)</f>
        <v>4.0750000000000002</v>
      </c>
      <c r="W67" s="26">
        <f t="shared" ref="W67:W130" si="4">SUM(T67:U67)</f>
        <v>8.15</v>
      </c>
      <c r="X67" s="30">
        <f t="shared" ref="X67:X130" si="5">IF(AND(T67&gt;=4, U67&gt;=4),1,0)</f>
        <v>0</v>
      </c>
    </row>
    <row r="68" spans="1:24" ht="100" x14ac:dyDescent="0.25">
      <c r="A68" s="28">
        <v>67</v>
      </c>
      <c r="B68" s="7" t="s">
        <v>367</v>
      </c>
      <c r="C68" s="8" t="s">
        <v>66</v>
      </c>
      <c r="D68" s="9" t="s">
        <v>6</v>
      </c>
      <c r="E68" s="9">
        <v>2</v>
      </c>
      <c r="F68" s="9">
        <v>2</v>
      </c>
      <c r="G68" s="9">
        <v>3</v>
      </c>
      <c r="H68" s="9">
        <v>3</v>
      </c>
      <c r="I68" s="10">
        <v>100</v>
      </c>
      <c r="J68" s="10">
        <v>25</v>
      </c>
      <c r="K68" s="10">
        <v>11</v>
      </c>
      <c r="L68" s="10">
        <v>69</v>
      </c>
      <c r="M68" s="10">
        <v>25</v>
      </c>
      <c r="N68" s="6" t="s">
        <v>303</v>
      </c>
      <c r="O68" s="6">
        <v>0</v>
      </c>
      <c r="P68" s="7" t="s">
        <v>298</v>
      </c>
      <c r="Q68" s="20">
        <v>29</v>
      </c>
      <c r="R68" s="20">
        <v>2</v>
      </c>
      <c r="S68" s="6" t="s">
        <v>299</v>
      </c>
      <c r="T68" s="26">
        <v>4.4000000000000004</v>
      </c>
      <c r="U68" s="26">
        <v>5.3</v>
      </c>
      <c r="V68" s="26">
        <f t="shared" si="3"/>
        <v>4.8499999999999996</v>
      </c>
      <c r="W68" s="26">
        <f t="shared" si="4"/>
        <v>9.6999999999999993</v>
      </c>
      <c r="X68" s="30">
        <f t="shared" si="5"/>
        <v>1</v>
      </c>
    </row>
    <row r="69" spans="1:24" ht="87.5" x14ac:dyDescent="0.25">
      <c r="A69" s="28">
        <v>68</v>
      </c>
      <c r="B69" s="7" t="s">
        <v>368</v>
      </c>
      <c r="C69" s="8" t="s">
        <v>67</v>
      </c>
      <c r="D69" s="9" t="s">
        <v>12</v>
      </c>
      <c r="E69" s="9">
        <v>2</v>
      </c>
      <c r="F69" s="9">
        <v>2</v>
      </c>
      <c r="G69" s="9">
        <v>3</v>
      </c>
      <c r="H69" s="9">
        <v>3</v>
      </c>
      <c r="I69" s="10">
        <v>83</v>
      </c>
      <c r="J69" s="10">
        <v>41.5</v>
      </c>
      <c r="K69" s="10">
        <v>11</v>
      </c>
      <c r="L69" s="10">
        <v>60</v>
      </c>
      <c r="M69" s="10">
        <v>17</v>
      </c>
      <c r="N69" s="6" t="s">
        <v>293</v>
      </c>
      <c r="O69" s="6">
        <v>120</v>
      </c>
      <c r="P69" s="7" t="s">
        <v>295</v>
      </c>
      <c r="Q69" s="20">
        <v>42</v>
      </c>
      <c r="R69" s="6">
        <v>4</v>
      </c>
      <c r="S69" s="6" t="s">
        <v>304</v>
      </c>
      <c r="T69" s="26">
        <v>4.3</v>
      </c>
      <c r="U69" s="26">
        <v>5.5</v>
      </c>
      <c r="V69" s="26">
        <f t="shared" si="3"/>
        <v>4.9000000000000004</v>
      </c>
      <c r="W69" s="26">
        <f t="shared" si="4"/>
        <v>9.8000000000000007</v>
      </c>
      <c r="X69" s="30">
        <f t="shared" si="5"/>
        <v>1</v>
      </c>
    </row>
    <row r="70" spans="1:24" ht="25" x14ac:dyDescent="0.25">
      <c r="A70" s="28">
        <v>69</v>
      </c>
      <c r="B70" s="7" t="s">
        <v>369</v>
      </c>
      <c r="C70" s="8" t="s">
        <v>68</v>
      </c>
      <c r="D70" s="9" t="s">
        <v>6</v>
      </c>
      <c r="E70" s="9">
        <v>1</v>
      </c>
      <c r="F70" s="9">
        <v>1</v>
      </c>
      <c r="G70" s="9">
        <v>1</v>
      </c>
      <c r="H70" s="9">
        <v>1</v>
      </c>
      <c r="I70" s="10">
        <v>17</v>
      </c>
      <c r="J70" s="10">
        <v>17</v>
      </c>
      <c r="K70" s="10">
        <v>1</v>
      </c>
      <c r="L70" s="10">
        <v>14</v>
      </c>
      <c r="M70" s="10">
        <v>2</v>
      </c>
      <c r="N70" s="6" t="s">
        <v>303</v>
      </c>
      <c r="O70" s="6">
        <v>0</v>
      </c>
      <c r="P70" s="7" t="s">
        <v>295</v>
      </c>
      <c r="Q70" s="20">
        <v>33</v>
      </c>
      <c r="R70" s="20">
        <v>2</v>
      </c>
      <c r="S70" s="6" t="s">
        <v>296</v>
      </c>
      <c r="T70" s="26">
        <v>4.3</v>
      </c>
      <c r="U70" s="26">
        <v>5.15</v>
      </c>
      <c r="V70" s="26">
        <f t="shared" si="3"/>
        <v>4.7249999999999996</v>
      </c>
      <c r="W70" s="26">
        <f t="shared" si="4"/>
        <v>9.4499999999999993</v>
      </c>
      <c r="X70" s="30">
        <f t="shared" si="5"/>
        <v>1</v>
      </c>
    </row>
    <row r="71" spans="1:24" ht="75" x14ac:dyDescent="0.25">
      <c r="A71" s="28">
        <v>70</v>
      </c>
      <c r="B71" s="7" t="s">
        <v>370</v>
      </c>
      <c r="C71" s="8" t="s">
        <v>69</v>
      </c>
      <c r="D71" s="9" t="s">
        <v>4</v>
      </c>
      <c r="E71" s="9">
        <v>2</v>
      </c>
      <c r="F71" s="9">
        <v>2</v>
      </c>
      <c r="G71" s="9">
        <v>1</v>
      </c>
      <c r="H71" s="9">
        <v>1</v>
      </c>
      <c r="I71" s="10">
        <v>80</v>
      </c>
      <c r="J71" s="10">
        <v>40</v>
      </c>
      <c r="K71" s="10">
        <v>8</v>
      </c>
      <c r="L71" s="10">
        <v>52</v>
      </c>
      <c r="M71" s="10">
        <v>15</v>
      </c>
      <c r="N71" s="6" t="s">
        <v>293</v>
      </c>
      <c r="O71" s="6">
        <v>48</v>
      </c>
      <c r="P71" s="7" t="s">
        <v>295</v>
      </c>
      <c r="Q71" s="20">
        <v>33</v>
      </c>
      <c r="R71" s="20">
        <v>3</v>
      </c>
      <c r="S71" s="6" t="s">
        <v>296</v>
      </c>
      <c r="T71" s="26">
        <v>4.8499999999999996</v>
      </c>
      <c r="U71" s="26">
        <v>5.6</v>
      </c>
      <c r="V71" s="26">
        <f t="shared" si="3"/>
        <v>5.2249999999999996</v>
      </c>
      <c r="W71" s="26">
        <f t="shared" si="4"/>
        <v>10.45</v>
      </c>
      <c r="X71" s="30">
        <f t="shared" si="5"/>
        <v>1</v>
      </c>
    </row>
    <row r="72" spans="1:24" ht="62.5" x14ac:dyDescent="0.25">
      <c r="A72" s="28">
        <v>71</v>
      </c>
      <c r="B72" s="7" t="s">
        <v>371</v>
      </c>
      <c r="C72" s="8" t="s">
        <v>70</v>
      </c>
      <c r="D72" s="9" t="s">
        <v>4</v>
      </c>
      <c r="E72" s="9">
        <v>1</v>
      </c>
      <c r="F72" s="9">
        <v>1</v>
      </c>
      <c r="G72" s="9">
        <v>1</v>
      </c>
      <c r="H72" s="9">
        <v>1</v>
      </c>
      <c r="I72" s="10">
        <v>59</v>
      </c>
      <c r="J72" s="10">
        <v>29.5</v>
      </c>
      <c r="K72" s="10">
        <v>14</v>
      </c>
      <c r="L72" s="10">
        <v>38</v>
      </c>
      <c r="M72" s="10">
        <v>17</v>
      </c>
      <c r="N72" s="6" t="s">
        <v>303</v>
      </c>
      <c r="O72" s="6">
        <v>0</v>
      </c>
      <c r="P72" s="7" t="s">
        <v>295</v>
      </c>
      <c r="Q72" s="20">
        <v>24</v>
      </c>
      <c r="R72" s="20">
        <v>4</v>
      </c>
      <c r="S72" s="6" t="s">
        <v>296</v>
      </c>
      <c r="T72" s="26">
        <v>3.5</v>
      </c>
      <c r="U72" s="26">
        <v>5.75</v>
      </c>
      <c r="V72" s="26">
        <f t="shared" si="3"/>
        <v>4.625</v>
      </c>
      <c r="W72" s="26">
        <f t="shared" si="4"/>
        <v>9.25</v>
      </c>
      <c r="X72" s="30">
        <f t="shared" si="5"/>
        <v>0</v>
      </c>
    </row>
    <row r="73" spans="1:24" ht="37.5" x14ac:dyDescent="0.25">
      <c r="A73" s="28">
        <v>72</v>
      </c>
      <c r="B73" s="7" t="s">
        <v>372</v>
      </c>
      <c r="C73" s="8" t="s">
        <v>71</v>
      </c>
      <c r="D73" s="9" t="s">
        <v>4</v>
      </c>
      <c r="E73" s="9">
        <v>2</v>
      </c>
      <c r="F73" s="9">
        <v>2</v>
      </c>
      <c r="G73" s="9">
        <v>1</v>
      </c>
      <c r="H73" s="9">
        <v>1</v>
      </c>
      <c r="I73" s="10">
        <v>49</v>
      </c>
      <c r="J73" s="10">
        <v>49</v>
      </c>
      <c r="K73" s="10">
        <v>0</v>
      </c>
      <c r="L73" s="10">
        <v>34</v>
      </c>
      <c r="M73" s="10">
        <v>2</v>
      </c>
      <c r="N73" s="6" t="s">
        <v>293</v>
      </c>
      <c r="O73" s="6">
        <v>24</v>
      </c>
      <c r="P73" s="7" t="s">
        <v>295</v>
      </c>
      <c r="Q73" s="20">
        <v>28</v>
      </c>
      <c r="R73" s="20">
        <v>2</v>
      </c>
      <c r="S73" s="6" t="s">
        <v>296</v>
      </c>
      <c r="T73" s="26">
        <v>3.9</v>
      </c>
      <c r="U73" s="26">
        <v>5.45</v>
      </c>
      <c r="V73" s="26">
        <f t="shared" si="3"/>
        <v>4.6749999999999998</v>
      </c>
      <c r="W73" s="26">
        <f t="shared" si="4"/>
        <v>9.35</v>
      </c>
      <c r="X73" s="30">
        <f t="shared" si="5"/>
        <v>0</v>
      </c>
    </row>
    <row r="74" spans="1:24" ht="25" x14ac:dyDescent="0.25">
      <c r="A74" s="28">
        <v>73</v>
      </c>
      <c r="B74" s="7" t="s">
        <v>373</v>
      </c>
      <c r="C74" s="8" t="s">
        <v>72</v>
      </c>
      <c r="D74" s="9" t="s">
        <v>11</v>
      </c>
      <c r="E74" s="9">
        <v>1</v>
      </c>
      <c r="F74" s="9">
        <v>1</v>
      </c>
      <c r="G74" s="9">
        <v>1</v>
      </c>
      <c r="H74" s="9">
        <v>1</v>
      </c>
      <c r="I74" s="10">
        <v>29</v>
      </c>
      <c r="J74" s="10">
        <v>14.5</v>
      </c>
      <c r="K74" s="10">
        <v>2</v>
      </c>
      <c r="L74" s="10">
        <v>22</v>
      </c>
      <c r="M74" s="10">
        <v>2</v>
      </c>
      <c r="N74" s="6" t="s">
        <v>303</v>
      </c>
      <c r="O74" s="6">
        <v>0</v>
      </c>
      <c r="P74" s="7" t="s">
        <v>298</v>
      </c>
      <c r="Q74" s="20">
        <v>33</v>
      </c>
      <c r="R74" s="20">
        <v>5</v>
      </c>
      <c r="S74" s="6" t="s">
        <v>299</v>
      </c>
      <c r="T74" s="26">
        <v>4</v>
      </c>
      <c r="U74" s="26">
        <v>5.0999999999999996</v>
      </c>
      <c r="V74" s="26">
        <f t="shared" si="3"/>
        <v>4.55</v>
      </c>
      <c r="W74" s="26">
        <f t="shared" si="4"/>
        <v>9.1</v>
      </c>
      <c r="X74" s="30">
        <f t="shared" si="5"/>
        <v>1</v>
      </c>
    </row>
    <row r="75" spans="1:24" ht="75" x14ac:dyDescent="0.25">
      <c r="A75" s="28">
        <v>74</v>
      </c>
      <c r="B75" s="7" t="s">
        <v>374</v>
      </c>
      <c r="C75" s="8" t="s">
        <v>73</v>
      </c>
      <c r="D75" s="9" t="s">
        <v>3</v>
      </c>
      <c r="E75" s="9">
        <v>2</v>
      </c>
      <c r="F75" s="9">
        <v>2</v>
      </c>
      <c r="G75" s="9">
        <v>2</v>
      </c>
      <c r="H75" s="9">
        <v>2</v>
      </c>
      <c r="I75" s="10">
        <v>72</v>
      </c>
      <c r="J75" s="10">
        <v>24</v>
      </c>
      <c r="K75" s="10">
        <v>4</v>
      </c>
      <c r="L75" s="10">
        <v>42</v>
      </c>
      <c r="M75" s="10">
        <v>14</v>
      </c>
      <c r="N75" s="6" t="s">
        <v>293</v>
      </c>
      <c r="O75" s="6">
        <v>24</v>
      </c>
      <c r="P75" s="7" t="s">
        <v>295</v>
      </c>
      <c r="Q75" s="20">
        <v>39</v>
      </c>
      <c r="R75" s="20">
        <v>2</v>
      </c>
      <c r="S75" s="6" t="s">
        <v>296</v>
      </c>
      <c r="T75" s="26">
        <v>4.8</v>
      </c>
      <c r="U75" s="26">
        <v>4.55</v>
      </c>
      <c r="V75" s="26">
        <f t="shared" si="3"/>
        <v>4.6749999999999998</v>
      </c>
      <c r="W75" s="26">
        <f t="shared" si="4"/>
        <v>9.35</v>
      </c>
      <c r="X75" s="30">
        <f t="shared" si="5"/>
        <v>1</v>
      </c>
    </row>
    <row r="76" spans="1:24" ht="62.5" x14ac:dyDescent="0.25">
      <c r="A76" s="28">
        <v>75</v>
      </c>
      <c r="B76" s="7" t="s">
        <v>375</v>
      </c>
      <c r="C76" s="8" t="s">
        <v>74</v>
      </c>
      <c r="D76" s="9" t="s">
        <v>6</v>
      </c>
      <c r="E76" s="9">
        <v>2</v>
      </c>
      <c r="F76" s="9">
        <v>2</v>
      </c>
      <c r="G76" s="9">
        <v>2</v>
      </c>
      <c r="H76" s="9">
        <v>2</v>
      </c>
      <c r="I76" s="10">
        <v>62</v>
      </c>
      <c r="J76" s="10">
        <v>20.67</v>
      </c>
      <c r="K76" s="10">
        <v>12</v>
      </c>
      <c r="L76" s="10">
        <v>41</v>
      </c>
      <c r="M76" s="10">
        <v>19</v>
      </c>
      <c r="N76" s="6" t="s">
        <v>303</v>
      </c>
      <c r="O76" s="6">
        <v>0</v>
      </c>
      <c r="P76" s="7" t="s">
        <v>298</v>
      </c>
      <c r="Q76" s="20">
        <v>31</v>
      </c>
      <c r="R76" s="20">
        <v>2</v>
      </c>
      <c r="S76" s="6" t="s">
        <v>296</v>
      </c>
      <c r="T76" s="26">
        <v>5.05</v>
      </c>
      <c r="U76" s="26">
        <v>5.3</v>
      </c>
      <c r="V76" s="26">
        <f t="shared" si="3"/>
        <v>5.1749999999999998</v>
      </c>
      <c r="W76" s="26">
        <f t="shared" si="4"/>
        <v>10.35</v>
      </c>
      <c r="X76" s="30">
        <f t="shared" si="5"/>
        <v>1</v>
      </c>
    </row>
    <row r="77" spans="1:24" ht="50" x14ac:dyDescent="0.25">
      <c r="A77" s="28">
        <v>76</v>
      </c>
      <c r="B77" s="7" t="s">
        <v>376</v>
      </c>
      <c r="C77" s="8" t="s">
        <v>75</v>
      </c>
      <c r="D77" s="9" t="s">
        <v>6</v>
      </c>
      <c r="E77" s="9">
        <v>3</v>
      </c>
      <c r="F77" s="9">
        <v>3</v>
      </c>
      <c r="G77" s="9">
        <v>3</v>
      </c>
      <c r="H77" s="9">
        <v>3</v>
      </c>
      <c r="I77" s="10">
        <v>53</v>
      </c>
      <c r="J77" s="10">
        <v>26.5</v>
      </c>
      <c r="K77" s="10">
        <v>6</v>
      </c>
      <c r="L77" s="10">
        <v>39</v>
      </c>
      <c r="M77" s="10">
        <v>6</v>
      </c>
      <c r="N77" s="6" t="s">
        <v>303</v>
      </c>
      <c r="O77" s="6">
        <v>0</v>
      </c>
      <c r="P77" s="7" t="s">
        <v>295</v>
      </c>
      <c r="Q77" s="20">
        <v>29</v>
      </c>
      <c r="R77" s="20">
        <v>3</v>
      </c>
      <c r="S77" s="6" t="s">
        <v>299</v>
      </c>
      <c r="T77" s="26">
        <v>4.3499999999999996</v>
      </c>
      <c r="U77" s="26">
        <v>5.75</v>
      </c>
      <c r="V77" s="26">
        <f t="shared" si="3"/>
        <v>5.05</v>
      </c>
      <c r="W77" s="26">
        <f t="shared" si="4"/>
        <v>10.1</v>
      </c>
      <c r="X77" s="30">
        <f t="shared" si="5"/>
        <v>1</v>
      </c>
    </row>
    <row r="78" spans="1:24" ht="75" x14ac:dyDescent="0.25">
      <c r="A78" s="28">
        <v>77</v>
      </c>
      <c r="B78" s="7" t="s">
        <v>377</v>
      </c>
      <c r="C78" s="8" t="s">
        <v>418</v>
      </c>
      <c r="D78" s="9" t="s">
        <v>11</v>
      </c>
      <c r="E78" s="9">
        <v>2</v>
      </c>
      <c r="F78" s="9">
        <v>2</v>
      </c>
      <c r="G78" s="9">
        <v>3</v>
      </c>
      <c r="H78" s="9">
        <v>3</v>
      </c>
      <c r="I78" s="10">
        <v>86</v>
      </c>
      <c r="J78" s="10">
        <v>21.5</v>
      </c>
      <c r="K78" s="10">
        <v>6</v>
      </c>
      <c r="L78" s="10">
        <v>55</v>
      </c>
      <c r="M78" s="10">
        <v>11</v>
      </c>
      <c r="N78" s="6" t="s">
        <v>303</v>
      </c>
      <c r="O78" s="6">
        <v>0</v>
      </c>
      <c r="P78" s="7" t="s">
        <v>298</v>
      </c>
      <c r="Q78" s="20">
        <v>48</v>
      </c>
      <c r="R78" s="20">
        <v>3</v>
      </c>
      <c r="S78" s="6" t="s">
        <v>299</v>
      </c>
      <c r="T78" s="26">
        <v>4.55</v>
      </c>
      <c r="U78" s="26">
        <v>5.55</v>
      </c>
      <c r="V78" s="26">
        <f t="shared" si="3"/>
        <v>5.05</v>
      </c>
      <c r="W78" s="26">
        <f t="shared" si="4"/>
        <v>10.1</v>
      </c>
      <c r="X78" s="30">
        <f t="shared" si="5"/>
        <v>1</v>
      </c>
    </row>
    <row r="79" spans="1:24" ht="25" x14ac:dyDescent="0.25">
      <c r="A79" s="28">
        <v>78</v>
      </c>
      <c r="B79" s="7" t="s">
        <v>378</v>
      </c>
      <c r="C79" s="8" t="s">
        <v>76</v>
      </c>
      <c r="D79" s="9" t="s">
        <v>4</v>
      </c>
      <c r="E79" s="9">
        <v>1</v>
      </c>
      <c r="F79" s="9">
        <v>1</v>
      </c>
      <c r="G79" s="9">
        <v>1</v>
      </c>
      <c r="H79" s="9">
        <v>1</v>
      </c>
      <c r="I79" s="10">
        <v>31</v>
      </c>
      <c r="J79" s="10">
        <v>31</v>
      </c>
      <c r="K79" s="10">
        <v>3</v>
      </c>
      <c r="L79" s="10">
        <v>24</v>
      </c>
      <c r="M79" s="10">
        <v>3</v>
      </c>
      <c r="N79" s="6" t="s">
        <v>293</v>
      </c>
      <c r="O79" s="6">
        <v>120</v>
      </c>
      <c r="P79" s="7" t="s">
        <v>295</v>
      </c>
      <c r="Q79" s="20">
        <v>36</v>
      </c>
      <c r="R79" s="20">
        <v>1</v>
      </c>
      <c r="S79" s="6" t="s">
        <v>299</v>
      </c>
      <c r="T79" s="26">
        <v>3.15</v>
      </c>
      <c r="U79" s="26">
        <v>5.5</v>
      </c>
      <c r="V79" s="26">
        <f t="shared" si="3"/>
        <v>4.3250000000000002</v>
      </c>
      <c r="W79" s="26">
        <f t="shared" si="4"/>
        <v>8.65</v>
      </c>
      <c r="X79" s="30">
        <f t="shared" si="5"/>
        <v>0</v>
      </c>
    </row>
    <row r="80" spans="1:24" ht="25" x14ac:dyDescent="0.25">
      <c r="A80" s="28">
        <v>79</v>
      </c>
      <c r="B80" s="7" t="s">
        <v>379</v>
      </c>
      <c r="C80" s="8" t="s">
        <v>77</v>
      </c>
      <c r="D80" s="9" t="s">
        <v>6</v>
      </c>
      <c r="E80" s="9">
        <v>1</v>
      </c>
      <c r="F80" s="9">
        <v>1</v>
      </c>
      <c r="G80" s="9">
        <v>1</v>
      </c>
      <c r="H80" s="9">
        <v>1</v>
      </c>
      <c r="I80" s="10">
        <v>22</v>
      </c>
      <c r="J80" s="10">
        <v>22</v>
      </c>
      <c r="K80" s="10">
        <v>4</v>
      </c>
      <c r="L80" s="10">
        <v>20</v>
      </c>
      <c r="M80" s="10">
        <v>3</v>
      </c>
      <c r="N80" s="6" t="s">
        <v>293</v>
      </c>
      <c r="O80" s="6">
        <v>24</v>
      </c>
      <c r="P80" s="7" t="s">
        <v>298</v>
      </c>
      <c r="Q80" s="20">
        <v>35</v>
      </c>
      <c r="R80" s="20">
        <v>5</v>
      </c>
      <c r="S80" s="6" t="s">
        <v>296</v>
      </c>
      <c r="T80" s="26">
        <v>4.25</v>
      </c>
      <c r="U80" s="26">
        <v>5.4</v>
      </c>
      <c r="V80" s="26">
        <f t="shared" si="3"/>
        <v>4.8250000000000002</v>
      </c>
      <c r="W80" s="26">
        <f t="shared" si="4"/>
        <v>9.65</v>
      </c>
      <c r="X80" s="30">
        <f t="shared" si="5"/>
        <v>1</v>
      </c>
    </row>
    <row r="81" spans="1:24" ht="37.5" x14ac:dyDescent="0.25">
      <c r="A81" s="28">
        <v>80</v>
      </c>
      <c r="B81" s="7" t="s">
        <v>380</v>
      </c>
      <c r="C81" s="8" t="s">
        <v>78</v>
      </c>
      <c r="D81" s="9" t="s">
        <v>12</v>
      </c>
      <c r="E81" s="9">
        <v>2</v>
      </c>
      <c r="F81" s="9">
        <v>4</v>
      </c>
      <c r="G81" s="9">
        <v>1</v>
      </c>
      <c r="H81" s="9">
        <v>2</v>
      </c>
      <c r="I81" s="10">
        <v>37</v>
      </c>
      <c r="J81" s="10">
        <v>37</v>
      </c>
      <c r="K81" s="10">
        <v>4</v>
      </c>
      <c r="L81" s="10">
        <v>23</v>
      </c>
      <c r="M81" s="10">
        <v>7</v>
      </c>
      <c r="N81" s="6" t="s">
        <v>303</v>
      </c>
      <c r="O81" s="6">
        <v>0</v>
      </c>
      <c r="P81" s="7" t="s">
        <v>295</v>
      </c>
      <c r="Q81" s="20">
        <v>31</v>
      </c>
      <c r="R81" s="20">
        <v>1</v>
      </c>
      <c r="S81" s="6" t="s">
        <v>296</v>
      </c>
      <c r="T81" s="26">
        <v>3.4</v>
      </c>
      <c r="U81" s="26">
        <v>5.35</v>
      </c>
      <c r="V81" s="26">
        <f t="shared" si="3"/>
        <v>4.375</v>
      </c>
      <c r="W81" s="26">
        <f t="shared" si="4"/>
        <v>8.75</v>
      </c>
      <c r="X81" s="30">
        <f t="shared" si="5"/>
        <v>0</v>
      </c>
    </row>
    <row r="82" spans="1:24" ht="25" x14ac:dyDescent="0.25">
      <c r="A82" s="28">
        <v>81</v>
      </c>
      <c r="B82" s="7" t="s">
        <v>381</v>
      </c>
      <c r="C82" s="8" t="s">
        <v>79</v>
      </c>
      <c r="D82" s="9" t="s">
        <v>11</v>
      </c>
      <c r="E82" s="9">
        <v>1</v>
      </c>
      <c r="F82" s="9">
        <v>1</v>
      </c>
      <c r="G82" s="9">
        <v>1</v>
      </c>
      <c r="H82" s="9">
        <v>1</v>
      </c>
      <c r="I82" s="10">
        <v>24</v>
      </c>
      <c r="J82" s="10">
        <v>24</v>
      </c>
      <c r="K82" s="10">
        <v>4</v>
      </c>
      <c r="L82" s="10">
        <v>20</v>
      </c>
      <c r="M82" s="10">
        <v>3</v>
      </c>
      <c r="N82" s="6" t="s">
        <v>303</v>
      </c>
      <c r="O82" s="6">
        <v>0</v>
      </c>
      <c r="P82" s="7" t="s">
        <v>295</v>
      </c>
      <c r="Q82" s="20">
        <v>38</v>
      </c>
      <c r="R82" s="20">
        <v>2</v>
      </c>
      <c r="S82" s="6" t="s">
        <v>296</v>
      </c>
      <c r="T82" s="26">
        <v>3.5249999999999999</v>
      </c>
      <c r="U82" s="26">
        <v>5.4</v>
      </c>
      <c r="V82" s="26">
        <f t="shared" si="3"/>
        <v>4.4625000000000004</v>
      </c>
      <c r="W82" s="26">
        <f t="shared" si="4"/>
        <v>8.9250000000000007</v>
      </c>
      <c r="X82" s="30">
        <f t="shared" si="5"/>
        <v>0</v>
      </c>
    </row>
    <row r="83" spans="1:24" ht="25" x14ac:dyDescent="0.25">
      <c r="A83" s="28">
        <v>82</v>
      </c>
      <c r="B83" s="7" t="s">
        <v>382</v>
      </c>
      <c r="C83" s="8" t="s">
        <v>80</v>
      </c>
      <c r="D83" s="9" t="s">
        <v>4</v>
      </c>
      <c r="E83" s="9">
        <v>1</v>
      </c>
      <c r="F83" s="9">
        <v>1</v>
      </c>
      <c r="G83" s="9">
        <v>1</v>
      </c>
      <c r="H83" s="9">
        <v>1</v>
      </c>
      <c r="I83" s="10">
        <v>19</v>
      </c>
      <c r="J83" s="10">
        <v>19</v>
      </c>
      <c r="K83" s="10">
        <v>6</v>
      </c>
      <c r="L83" s="10">
        <v>16</v>
      </c>
      <c r="M83" s="10">
        <v>7</v>
      </c>
      <c r="N83" s="6" t="s">
        <v>303</v>
      </c>
      <c r="O83" s="6">
        <v>0</v>
      </c>
      <c r="P83" s="7" t="s">
        <v>298</v>
      </c>
      <c r="Q83" s="20">
        <v>30</v>
      </c>
      <c r="R83" s="20">
        <v>4</v>
      </c>
      <c r="S83" s="6" t="s">
        <v>296</v>
      </c>
      <c r="T83" s="26">
        <v>3.9</v>
      </c>
      <c r="U83" s="26">
        <v>5.55</v>
      </c>
      <c r="V83" s="26">
        <f t="shared" si="3"/>
        <v>4.7249999999999996</v>
      </c>
      <c r="W83" s="26">
        <f t="shared" si="4"/>
        <v>9.4499999999999993</v>
      </c>
      <c r="X83" s="30">
        <f t="shared" si="5"/>
        <v>0</v>
      </c>
    </row>
    <row r="84" spans="1:24" ht="50" x14ac:dyDescent="0.25">
      <c r="A84" s="28">
        <v>83</v>
      </c>
      <c r="B84" s="7" t="s">
        <v>383</v>
      </c>
      <c r="C84" s="8" t="s">
        <v>81</v>
      </c>
      <c r="D84" s="9" t="s">
        <v>6</v>
      </c>
      <c r="E84" s="9">
        <v>2</v>
      </c>
      <c r="F84" s="9">
        <v>2</v>
      </c>
      <c r="G84" s="9">
        <v>2</v>
      </c>
      <c r="H84" s="9">
        <v>2</v>
      </c>
      <c r="I84" s="10">
        <v>49</v>
      </c>
      <c r="J84" s="10">
        <v>24.5</v>
      </c>
      <c r="K84" s="10">
        <v>7</v>
      </c>
      <c r="L84" s="10">
        <v>29</v>
      </c>
      <c r="M84" s="10">
        <v>12</v>
      </c>
      <c r="N84" s="6" t="s">
        <v>293</v>
      </c>
      <c r="O84" s="6">
        <v>24</v>
      </c>
      <c r="P84" s="7" t="s">
        <v>295</v>
      </c>
      <c r="Q84" s="20">
        <v>40</v>
      </c>
      <c r="R84" s="20">
        <v>4</v>
      </c>
      <c r="S84" s="6" t="s">
        <v>296</v>
      </c>
      <c r="T84" s="26">
        <v>4.6749999999999998</v>
      </c>
      <c r="U84" s="26">
        <v>5.8</v>
      </c>
      <c r="V84" s="26">
        <f t="shared" si="3"/>
        <v>5.2374999999999998</v>
      </c>
      <c r="W84" s="26">
        <f t="shared" si="4"/>
        <v>10.475</v>
      </c>
      <c r="X84" s="30">
        <f t="shared" si="5"/>
        <v>1</v>
      </c>
    </row>
    <row r="85" spans="1:24" ht="25" x14ac:dyDescent="0.25">
      <c r="A85" s="28">
        <v>84</v>
      </c>
      <c r="B85" s="7" t="s">
        <v>384</v>
      </c>
      <c r="C85" s="8" t="s">
        <v>82</v>
      </c>
      <c r="D85" s="9" t="s">
        <v>6</v>
      </c>
      <c r="E85" s="9">
        <v>1</v>
      </c>
      <c r="F85" s="9">
        <v>1</v>
      </c>
      <c r="G85" s="9">
        <v>2</v>
      </c>
      <c r="H85" s="9">
        <v>2</v>
      </c>
      <c r="I85" s="10">
        <v>16</v>
      </c>
      <c r="J85" s="10">
        <v>16</v>
      </c>
      <c r="K85" s="10">
        <v>2</v>
      </c>
      <c r="L85" s="10">
        <v>14</v>
      </c>
      <c r="M85" s="10">
        <v>2</v>
      </c>
      <c r="N85" s="6" t="s">
        <v>293</v>
      </c>
      <c r="O85" s="6">
        <v>60</v>
      </c>
      <c r="P85" s="7" t="s">
        <v>295</v>
      </c>
      <c r="Q85" s="20">
        <v>39</v>
      </c>
      <c r="R85" s="20">
        <v>5</v>
      </c>
      <c r="S85" s="6" t="s">
        <v>296</v>
      </c>
      <c r="T85" s="26">
        <v>4.0750000000000002</v>
      </c>
      <c r="U85" s="26">
        <v>5.7750000000000004</v>
      </c>
      <c r="V85" s="26">
        <f t="shared" si="3"/>
        <v>4.9250000000000007</v>
      </c>
      <c r="W85" s="26">
        <f t="shared" si="4"/>
        <v>9.8500000000000014</v>
      </c>
      <c r="X85" s="30">
        <f t="shared" si="5"/>
        <v>1</v>
      </c>
    </row>
    <row r="86" spans="1:24" ht="25" x14ac:dyDescent="0.25">
      <c r="A86" s="28">
        <v>85</v>
      </c>
      <c r="B86" s="7" t="s">
        <v>385</v>
      </c>
      <c r="C86" s="8" t="s">
        <v>83</v>
      </c>
      <c r="D86" s="9" t="s">
        <v>6</v>
      </c>
      <c r="E86" s="9">
        <v>1</v>
      </c>
      <c r="F86" s="9">
        <v>1</v>
      </c>
      <c r="G86" s="9">
        <v>1</v>
      </c>
      <c r="H86" s="9">
        <v>1</v>
      </c>
      <c r="I86" s="10">
        <v>18</v>
      </c>
      <c r="J86" s="10">
        <v>18</v>
      </c>
      <c r="K86" s="10">
        <v>2</v>
      </c>
      <c r="L86" s="10">
        <v>16</v>
      </c>
      <c r="M86" s="10">
        <v>4</v>
      </c>
      <c r="N86" s="6" t="s">
        <v>303</v>
      </c>
      <c r="O86" s="6">
        <v>0</v>
      </c>
      <c r="P86" s="7" t="s">
        <v>298</v>
      </c>
      <c r="Q86" s="20">
        <v>36</v>
      </c>
      <c r="R86" s="20">
        <v>3</v>
      </c>
      <c r="S86" s="6" t="s">
        <v>299</v>
      </c>
      <c r="T86" s="26">
        <v>3.7</v>
      </c>
      <c r="U86" s="26">
        <v>5.25</v>
      </c>
      <c r="V86" s="26">
        <f t="shared" si="3"/>
        <v>4.4749999999999996</v>
      </c>
      <c r="W86" s="26">
        <f t="shared" si="4"/>
        <v>8.9499999999999993</v>
      </c>
      <c r="X86" s="30">
        <f t="shared" si="5"/>
        <v>0</v>
      </c>
    </row>
    <row r="87" spans="1:24" ht="37.5" x14ac:dyDescent="0.25">
      <c r="A87" s="28">
        <v>86</v>
      </c>
      <c r="B87" s="7" t="s">
        <v>386</v>
      </c>
      <c r="C87" s="8" t="s">
        <v>84</v>
      </c>
      <c r="D87" s="9" t="s">
        <v>4</v>
      </c>
      <c r="E87" s="9">
        <v>2</v>
      </c>
      <c r="F87" s="9">
        <v>2</v>
      </c>
      <c r="G87" s="9">
        <v>1</v>
      </c>
      <c r="H87" s="9">
        <v>1</v>
      </c>
      <c r="I87" s="10">
        <v>41</v>
      </c>
      <c r="J87" s="10">
        <v>41</v>
      </c>
      <c r="K87" s="10">
        <v>6</v>
      </c>
      <c r="L87" s="10">
        <v>31</v>
      </c>
      <c r="M87" s="10">
        <v>2</v>
      </c>
      <c r="N87" s="6" t="s">
        <v>303</v>
      </c>
      <c r="O87" s="6">
        <v>0</v>
      </c>
      <c r="P87" s="7" t="s">
        <v>298</v>
      </c>
      <c r="Q87" s="20">
        <v>26</v>
      </c>
      <c r="R87" s="20">
        <v>4</v>
      </c>
      <c r="S87" s="6" t="s">
        <v>299</v>
      </c>
      <c r="T87" s="26">
        <v>3.3250000000000002</v>
      </c>
      <c r="U87" s="26">
        <v>4.7249999999999996</v>
      </c>
      <c r="V87" s="26">
        <f t="shared" si="3"/>
        <v>4.0250000000000004</v>
      </c>
      <c r="W87" s="26">
        <f t="shared" si="4"/>
        <v>8.0500000000000007</v>
      </c>
      <c r="X87" s="30">
        <f t="shared" si="5"/>
        <v>0</v>
      </c>
    </row>
    <row r="88" spans="1:24" ht="25" x14ac:dyDescent="0.25">
      <c r="A88" s="28">
        <v>87</v>
      </c>
      <c r="B88" s="7" t="s">
        <v>387</v>
      </c>
      <c r="C88" s="8" t="s">
        <v>85</v>
      </c>
      <c r="D88" s="9" t="s">
        <v>6</v>
      </c>
      <c r="E88" s="9">
        <v>1</v>
      </c>
      <c r="F88" s="9">
        <v>0</v>
      </c>
      <c r="G88" s="9">
        <v>1</v>
      </c>
      <c r="H88" s="9">
        <v>0</v>
      </c>
      <c r="I88" s="10">
        <v>21</v>
      </c>
      <c r="J88" s="10">
        <v>21</v>
      </c>
      <c r="K88" s="10">
        <v>4</v>
      </c>
      <c r="L88" s="10">
        <v>14</v>
      </c>
      <c r="M88" s="10">
        <v>6</v>
      </c>
      <c r="N88" s="6" t="s">
        <v>303</v>
      </c>
      <c r="O88" s="6">
        <v>0</v>
      </c>
      <c r="P88" s="7" t="s">
        <v>295</v>
      </c>
      <c r="Q88" s="20">
        <v>33</v>
      </c>
      <c r="R88" s="20">
        <v>3</v>
      </c>
      <c r="S88" s="6" t="s">
        <v>312</v>
      </c>
      <c r="T88" s="26">
        <v>3.875</v>
      </c>
      <c r="U88" s="26">
        <v>4.375</v>
      </c>
      <c r="V88" s="26">
        <f t="shared" si="3"/>
        <v>4.125</v>
      </c>
      <c r="W88" s="26">
        <f t="shared" si="4"/>
        <v>8.25</v>
      </c>
      <c r="X88" s="30">
        <f t="shared" si="5"/>
        <v>0</v>
      </c>
    </row>
    <row r="89" spans="1:24" ht="87.5" x14ac:dyDescent="0.25">
      <c r="A89" s="28">
        <v>88</v>
      </c>
      <c r="B89" s="7" t="s">
        <v>388</v>
      </c>
      <c r="C89" s="8" t="s">
        <v>86</v>
      </c>
      <c r="D89" s="9" t="s">
        <v>6</v>
      </c>
      <c r="E89" s="9">
        <v>1</v>
      </c>
      <c r="F89" s="9">
        <v>1</v>
      </c>
      <c r="G89" s="9">
        <v>3</v>
      </c>
      <c r="H89" s="9">
        <v>3</v>
      </c>
      <c r="I89" s="10">
        <v>82</v>
      </c>
      <c r="J89" s="10">
        <v>16.399999999999999</v>
      </c>
      <c r="K89" s="10">
        <v>14</v>
      </c>
      <c r="L89" s="10">
        <v>62</v>
      </c>
      <c r="M89" s="10">
        <v>24</v>
      </c>
      <c r="N89" s="6" t="s">
        <v>303</v>
      </c>
      <c r="O89" s="6">
        <v>0</v>
      </c>
      <c r="P89" s="7" t="s">
        <v>295</v>
      </c>
      <c r="Q89" s="20">
        <v>51</v>
      </c>
      <c r="R89" s="20">
        <v>1</v>
      </c>
      <c r="S89" s="6" t="s">
        <v>304</v>
      </c>
      <c r="T89" s="26">
        <v>4.7</v>
      </c>
      <c r="U89" s="26">
        <v>4.625</v>
      </c>
      <c r="V89" s="26">
        <f t="shared" si="3"/>
        <v>4.6624999999999996</v>
      </c>
      <c r="W89" s="26">
        <f t="shared" si="4"/>
        <v>9.3249999999999993</v>
      </c>
      <c r="X89" s="30">
        <f t="shared" si="5"/>
        <v>1</v>
      </c>
    </row>
    <row r="90" spans="1:24" ht="100" x14ac:dyDescent="0.25">
      <c r="A90" s="28">
        <v>89</v>
      </c>
      <c r="B90" s="7" t="s">
        <v>389</v>
      </c>
      <c r="C90" s="8" t="s">
        <v>87</v>
      </c>
      <c r="D90" s="9" t="s">
        <v>6</v>
      </c>
      <c r="E90" s="9">
        <v>1</v>
      </c>
      <c r="F90" s="9">
        <v>1</v>
      </c>
      <c r="G90" s="9">
        <v>2</v>
      </c>
      <c r="H90" s="9">
        <v>2</v>
      </c>
      <c r="I90" s="10">
        <v>94</v>
      </c>
      <c r="J90" s="10">
        <v>18.8</v>
      </c>
      <c r="K90" s="10">
        <v>16</v>
      </c>
      <c r="L90" s="10">
        <v>62</v>
      </c>
      <c r="M90" s="10">
        <v>29</v>
      </c>
      <c r="N90" s="6" t="s">
        <v>303</v>
      </c>
      <c r="O90" s="6">
        <v>0</v>
      </c>
      <c r="P90" s="7" t="s">
        <v>298</v>
      </c>
      <c r="Q90" s="20">
        <v>41</v>
      </c>
      <c r="R90" s="20">
        <v>3</v>
      </c>
      <c r="S90" s="6" t="s">
        <v>299</v>
      </c>
      <c r="T90" s="26">
        <v>4.2750000000000004</v>
      </c>
      <c r="U90" s="26">
        <v>4.9249999999999998</v>
      </c>
      <c r="V90" s="26">
        <f t="shared" si="3"/>
        <v>4.5999999999999996</v>
      </c>
      <c r="W90" s="26">
        <f t="shared" si="4"/>
        <v>9.1999999999999993</v>
      </c>
      <c r="X90" s="30">
        <f t="shared" si="5"/>
        <v>1</v>
      </c>
    </row>
    <row r="91" spans="1:24" ht="62.5" x14ac:dyDescent="0.25">
      <c r="A91" s="28">
        <v>90</v>
      </c>
      <c r="B91" s="7" t="s">
        <v>390</v>
      </c>
      <c r="C91" s="8" t="s">
        <v>88</v>
      </c>
      <c r="D91" s="9" t="s">
        <v>4</v>
      </c>
      <c r="E91" s="9">
        <v>1</v>
      </c>
      <c r="F91" s="9">
        <v>4</v>
      </c>
      <c r="G91" s="9">
        <v>3</v>
      </c>
      <c r="H91" s="9">
        <v>3</v>
      </c>
      <c r="I91" s="10">
        <v>68</v>
      </c>
      <c r="J91" s="10">
        <v>22.67</v>
      </c>
      <c r="K91" s="10">
        <v>3</v>
      </c>
      <c r="L91" s="10">
        <v>44</v>
      </c>
      <c r="M91" s="10">
        <v>12</v>
      </c>
      <c r="N91" s="6" t="s">
        <v>293</v>
      </c>
      <c r="O91" s="6">
        <v>24</v>
      </c>
      <c r="P91" s="7" t="s">
        <v>298</v>
      </c>
      <c r="Q91" s="20">
        <v>33</v>
      </c>
      <c r="R91" s="20">
        <v>4</v>
      </c>
      <c r="S91" s="6" t="s">
        <v>304</v>
      </c>
      <c r="T91" s="26">
        <v>4</v>
      </c>
      <c r="U91" s="26">
        <v>4.95</v>
      </c>
      <c r="V91" s="26">
        <f t="shared" si="3"/>
        <v>4.4749999999999996</v>
      </c>
      <c r="W91" s="26">
        <f t="shared" si="4"/>
        <v>8.9499999999999993</v>
      </c>
      <c r="X91" s="30">
        <f t="shared" si="5"/>
        <v>1</v>
      </c>
    </row>
    <row r="92" spans="1:24" ht="87.5" x14ac:dyDescent="0.25">
      <c r="A92" s="28">
        <v>91</v>
      </c>
      <c r="B92" s="7" t="s">
        <v>391</v>
      </c>
      <c r="C92" s="8" t="s">
        <v>89</v>
      </c>
      <c r="D92" s="9" t="s">
        <v>6</v>
      </c>
      <c r="E92" s="9">
        <v>3</v>
      </c>
      <c r="F92" s="9">
        <v>3</v>
      </c>
      <c r="G92" s="9">
        <v>2</v>
      </c>
      <c r="H92" s="9">
        <v>2</v>
      </c>
      <c r="I92" s="10">
        <v>97</v>
      </c>
      <c r="J92" s="10">
        <v>24.25</v>
      </c>
      <c r="K92" s="10">
        <v>8</v>
      </c>
      <c r="L92" s="10">
        <v>49</v>
      </c>
      <c r="M92" s="10">
        <v>18</v>
      </c>
      <c r="N92" s="6" t="s">
        <v>303</v>
      </c>
      <c r="O92" s="6">
        <v>0</v>
      </c>
      <c r="P92" s="7" t="s">
        <v>298</v>
      </c>
      <c r="Q92" s="20">
        <v>49</v>
      </c>
      <c r="R92" s="20">
        <v>4</v>
      </c>
      <c r="S92" s="6" t="s">
        <v>299</v>
      </c>
      <c r="T92" s="26">
        <v>4.6500000000000004</v>
      </c>
      <c r="U92" s="26">
        <v>5.8</v>
      </c>
      <c r="V92" s="26">
        <f t="shared" si="3"/>
        <v>5.2249999999999996</v>
      </c>
      <c r="W92" s="26">
        <f t="shared" si="4"/>
        <v>10.45</v>
      </c>
      <c r="X92" s="30">
        <f t="shared" si="5"/>
        <v>1</v>
      </c>
    </row>
    <row r="93" spans="1:24" ht="25" x14ac:dyDescent="0.25">
      <c r="A93" s="28">
        <v>92</v>
      </c>
      <c r="B93" s="7" t="s">
        <v>392</v>
      </c>
      <c r="C93" s="8" t="s">
        <v>90</v>
      </c>
      <c r="D93" s="9" t="s">
        <v>11</v>
      </c>
      <c r="E93" s="9">
        <v>1</v>
      </c>
      <c r="F93" s="9">
        <v>3</v>
      </c>
      <c r="G93" s="9">
        <v>1</v>
      </c>
      <c r="H93" s="9">
        <v>1</v>
      </c>
      <c r="I93" s="10">
        <v>31</v>
      </c>
      <c r="J93" s="10">
        <v>31</v>
      </c>
      <c r="K93" s="10">
        <v>3</v>
      </c>
      <c r="L93" s="10">
        <v>29</v>
      </c>
      <c r="M93" s="10">
        <v>0</v>
      </c>
      <c r="N93" s="6" t="s">
        <v>293</v>
      </c>
      <c r="O93" s="6">
        <v>12</v>
      </c>
      <c r="P93" s="7" t="s">
        <v>295</v>
      </c>
      <c r="Q93" s="20">
        <v>56</v>
      </c>
      <c r="R93" s="20">
        <v>2</v>
      </c>
      <c r="S93" s="6" t="s">
        <v>312</v>
      </c>
      <c r="T93" s="26">
        <v>3</v>
      </c>
      <c r="U93" s="26">
        <v>4.45</v>
      </c>
      <c r="V93" s="26">
        <f t="shared" si="3"/>
        <v>3.7250000000000001</v>
      </c>
      <c r="W93" s="26">
        <f t="shared" si="4"/>
        <v>7.45</v>
      </c>
      <c r="X93" s="30">
        <f t="shared" si="5"/>
        <v>0</v>
      </c>
    </row>
    <row r="94" spans="1:24" ht="37.5" x14ac:dyDescent="0.25">
      <c r="A94" s="28">
        <v>93</v>
      </c>
      <c r="B94" s="7" t="s">
        <v>393</v>
      </c>
      <c r="C94" s="8" t="s">
        <v>91</v>
      </c>
      <c r="D94" s="9" t="s">
        <v>11</v>
      </c>
      <c r="E94" s="9">
        <v>2</v>
      </c>
      <c r="F94" s="9">
        <v>3</v>
      </c>
      <c r="G94" s="9">
        <v>1</v>
      </c>
      <c r="H94" s="9">
        <v>1</v>
      </c>
      <c r="I94" s="10">
        <v>46</v>
      </c>
      <c r="J94" s="10">
        <v>23</v>
      </c>
      <c r="K94" s="10">
        <v>2</v>
      </c>
      <c r="L94" s="10">
        <v>34</v>
      </c>
      <c r="M94" s="10">
        <v>5</v>
      </c>
      <c r="N94" s="6" t="s">
        <v>303</v>
      </c>
      <c r="O94" s="6">
        <v>0</v>
      </c>
      <c r="P94" s="7" t="s">
        <v>295</v>
      </c>
      <c r="Q94" s="20">
        <v>38</v>
      </c>
      <c r="R94" s="20">
        <v>4</v>
      </c>
      <c r="S94" s="6" t="s">
        <v>299</v>
      </c>
      <c r="T94" s="26">
        <v>4</v>
      </c>
      <c r="U94" s="26">
        <v>4.9000000000000004</v>
      </c>
      <c r="V94" s="26">
        <f t="shared" si="3"/>
        <v>4.45</v>
      </c>
      <c r="W94" s="26">
        <f t="shared" si="4"/>
        <v>8.9</v>
      </c>
      <c r="X94" s="30">
        <f t="shared" si="5"/>
        <v>1</v>
      </c>
    </row>
    <row r="95" spans="1:24" ht="37.5" x14ac:dyDescent="0.25">
      <c r="A95" s="28">
        <v>94</v>
      </c>
      <c r="B95" s="7" t="s">
        <v>394</v>
      </c>
      <c r="C95" s="8" t="s">
        <v>92</v>
      </c>
      <c r="D95" s="9" t="s">
        <v>4</v>
      </c>
      <c r="E95" s="9">
        <v>1</v>
      </c>
      <c r="F95" s="9">
        <v>1</v>
      </c>
      <c r="G95" s="9">
        <v>1</v>
      </c>
      <c r="H95" s="9">
        <v>1</v>
      </c>
      <c r="I95" s="10">
        <v>36</v>
      </c>
      <c r="J95" s="10">
        <v>36</v>
      </c>
      <c r="K95" s="10">
        <v>5</v>
      </c>
      <c r="L95" s="10">
        <v>30</v>
      </c>
      <c r="M95" s="10">
        <v>4</v>
      </c>
      <c r="N95" s="6" t="s">
        <v>293</v>
      </c>
      <c r="O95" s="6">
        <v>3</v>
      </c>
      <c r="P95" s="7" t="s">
        <v>295</v>
      </c>
      <c r="Q95" s="20">
        <v>33</v>
      </c>
      <c r="R95" s="20">
        <v>3</v>
      </c>
      <c r="S95" s="6" t="s">
        <v>299</v>
      </c>
      <c r="T95" s="26">
        <v>4.8</v>
      </c>
      <c r="U95" s="26">
        <v>5.25</v>
      </c>
      <c r="V95" s="26">
        <f t="shared" si="3"/>
        <v>5.0250000000000004</v>
      </c>
      <c r="W95" s="26">
        <f t="shared" si="4"/>
        <v>10.050000000000001</v>
      </c>
      <c r="X95" s="30">
        <f t="shared" si="5"/>
        <v>1</v>
      </c>
    </row>
    <row r="96" spans="1:24" ht="37.5" x14ac:dyDescent="0.25">
      <c r="A96" s="28">
        <v>95</v>
      </c>
      <c r="B96" s="7" t="s">
        <v>395</v>
      </c>
      <c r="C96" s="8" t="s">
        <v>93</v>
      </c>
      <c r="D96" s="9" t="s">
        <v>4</v>
      </c>
      <c r="E96" s="9">
        <v>1</v>
      </c>
      <c r="F96" s="9">
        <v>1</v>
      </c>
      <c r="G96" s="9">
        <v>1</v>
      </c>
      <c r="H96" s="9">
        <v>1</v>
      </c>
      <c r="I96" s="10">
        <v>41</v>
      </c>
      <c r="J96" s="10">
        <v>20.5</v>
      </c>
      <c r="K96" s="10">
        <v>9</v>
      </c>
      <c r="L96" s="10">
        <v>27</v>
      </c>
      <c r="M96" s="10">
        <v>8</v>
      </c>
      <c r="N96" s="6" t="s">
        <v>293</v>
      </c>
      <c r="O96" s="6">
        <v>6</v>
      </c>
      <c r="P96" s="7" t="s">
        <v>298</v>
      </c>
      <c r="Q96" s="20">
        <v>42</v>
      </c>
      <c r="R96" s="20">
        <v>3</v>
      </c>
      <c r="S96" s="6" t="s">
        <v>296</v>
      </c>
      <c r="T96" s="26">
        <v>3.1</v>
      </c>
      <c r="U96" s="26">
        <v>5.45</v>
      </c>
      <c r="V96" s="26">
        <f t="shared" si="3"/>
        <v>4.2750000000000004</v>
      </c>
      <c r="W96" s="26">
        <f t="shared" si="4"/>
        <v>8.5500000000000007</v>
      </c>
      <c r="X96" s="30">
        <f t="shared" si="5"/>
        <v>0</v>
      </c>
    </row>
    <row r="97" spans="1:24" ht="37.5" x14ac:dyDescent="0.25">
      <c r="A97" s="28">
        <v>96</v>
      </c>
      <c r="B97" s="7" t="s">
        <v>396</v>
      </c>
      <c r="C97" s="8" t="s">
        <v>94</v>
      </c>
      <c r="D97" s="9" t="s">
        <v>6</v>
      </c>
      <c r="E97" s="9">
        <v>3</v>
      </c>
      <c r="F97" s="9">
        <v>3</v>
      </c>
      <c r="G97" s="9">
        <v>2</v>
      </c>
      <c r="H97" s="9">
        <v>2</v>
      </c>
      <c r="I97" s="10">
        <v>33</v>
      </c>
      <c r="J97" s="10">
        <v>33</v>
      </c>
      <c r="K97" s="10">
        <v>1</v>
      </c>
      <c r="L97" s="10">
        <v>24</v>
      </c>
      <c r="M97" s="10">
        <v>4</v>
      </c>
      <c r="N97" s="6" t="s">
        <v>303</v>
      </c>
      <c r="O97" s="6">
        <v>0</v>
      </c>
      <c r="P97" s="7" t="s">
        <v>298</v>
      </c>
      <c r="Q97" s="20">
        <v>43</v>
      </c>
      <c r="R97" s="20">
        <v>4</v>
      </c>
      <c r="S97" s="6" t="s">
        <v>299</v>
      </c>
      <c r="T97" s="26">
        <v>4.1500000000000004</v>
      </c>
      <c r="U97" s="26">
        <v>3.3</v>
      </c>
      <c r="V97" s="26">
        <f t="shared" si="3"/>
        <v>3.7250000000000001</v>
      </c>
      <c r="W97" s="26">
        <f t="shared" si="4"/>
        <v>7.45</v>
      </c>
      <c r="X97" s="30">
        <f t="shared" si="5"/>
        <v>0</v>
      </c>
    </row>
    <row r="98" spans="1:24" ht="87.5" x14ac:dyDescent="0.25">
      <c r="A98" s="28">
        <v>97</v>
      </c>
      <c r="B98" s="7" t="s">
        <v>397</v>
      </c>
      <c r="C98" s="8" t="s">
        <v>95</v>
      </c>
      <c r="D98" s="9" t="s">
        <v>6</v>
      </c>
      <c r="E98" s="9">
        <v>1</v>
      </c>
      <c r="F98" s="9">
        <v>1</v>
      </c>
      <c r="G98" s="9">
        <v>2</v>
      </c>
      <c r="H98" s="9">
        <v>2</v>
      </c>
      <c r="I98" s="10">
        <v>81</v>
      </c>
      <c r="J98" s="10">
        <v>27</v>
      </c>
      <c r="K98" s="10">
        <v>16</v>
      </c>
      <c r="L98" s="10">
        <v>57</v>
      </c>
      <c r="M98" s="10">
        <v>20</v>
      </c>
      <c r="N98" s="6" t="s">
        <v>293</v>
      </c>
      <c r="O98" s="6">
        <v>12</v>
      </c>
      <c r="P98" s="7" t="s">
        <v>295</v>
      </c>
      <c r="Q98" s="20">
        <v>37</v>
      </c>
      <c r="R98" s="20">
        <v>5</v>
      </c>
      <c r="S98" s="6" t="s">
        <v>304</v>
      </c>
      <c r="T98" s="26">
        <v>3.85</v>
      </c>
      <c r="U98" s="26">
        <v>4.95</v>
      </c>
      <c r="V98" s="26">
        <f t="shared" si="3"/>
        <v>4.4000000000000004</v>
      </c>
      <c r="W98" s="26">
        <f t="shared" si="4"/>
        <v>8.8000000000000007</v>
      </c>
      <c r="X98" s="30">
        <f t="shared" si="5"/>
        <v>0</v>
      </c>
    </row>
    <row r="99" spans="1:24" ht="62.5" x14ac:dyDescent="0.25">
      <c r="A99" s="28">
        <v>98</v>
      </c>
      <c r="B99" s="7" t="s">
        <v>398</v>
      </c>
      <c r="C99" s="8" t="s">
        <v>96</v>
      </c>
      <c r="D99" s="9" t="s">
        <v>11</v>
      </c>
      <c r="E99" s="9">
        <v>1</v>
      </c>
      <c r="F99" s="9">
        <v>1</v>
      </c>
      <c r="G99" s="9">
        <v>2</v>
      </c>
      <c r="H99" s="9">
        <v>2</v>
      </c>
      <c r="I99" s="10">
        <v>64</v>
      </c>
      <c r="J99" s="10">
        <v>16</v>
      </c>
      <c r="K99" s="10">
        <v>6</v>
      </c>
      <c r="L99" s="10">
        <v>41</v>
      </c>
      <c r="M99" s="10">
        <v>7</v>
      </c>
      <c r="N99" s="6" t="s">
        <v>293</v>
      </c>
      <c r="O99" s="6">
        <v>24</v>
      </c>
      <c r="P99" s="7" t="s">
        <v>295</v>
      </c>
      <c r="Q99" s="20">
        <v>32</v>
      </c>
      <c r="R99" s="20">
        <v>6</v>
      </c>
      <c r="S99" s="6" t="s">
        <v>299</v>
      </c>
      <c r="T99" s="26">
        <v>4.5</v>
      </c>
      <c r="U99" s="26">
        <v>5.15</v>
      </c>
      <c r="V99" s="26">
        <f t="shared" si="3"/>
        <v>4.8250000000000002</v>
      </c>
      <c r="W99" s="26">
        <f t="shared" si="4"/>
        <v>9.65</v>
      </c>
      <c r="X99" s="30">
        <f t="shared" si="5"/>
        <v>1</v>
      </c>
    </row>
    <row r="100" spans="1:24" ht="25" x14ac:dyDescent="0.25">
      <c r="A100" s="28">
        <v>99</v>
      </c>
      <c r="B100" s="7" t="s">
        <v>399</v>
      </c>
      <c r="C100" s="8" t="s">
        <v>97</v>
      </c>
      <c r="D100" s="9" t="s">
        <v>12</v>
      </c>
      <c r="E100" s="9">
        <v>1</v>
      </c>
      <c r="F100" s="9">
        <v>1</v>
      </c>
      <c r="G100" s="9">
        <v>1</v>
      </c>
      <c r="H100" s="9">
        <v>1</v>
      </c>
      <c r="I100" s="10">
        <v>22</v>
      </c>
      <c r="J100" s="10">
        <v>22</v>
      </c>
      <c r="K100" s="10">
        <v>4</v>
      </c>
      <c r="L100" s="10">
        <v>21</v>
      </c>
      <c r="M100" s="10">
        <v>7</v>
      </c>
      <c r="N100" s="6" t="s">
        <v>293</v>
      </c>
      <c r="O100" s="6">
        <v>60</v>
      </c>
      <c r="P100" s="7" t="s">
        <v>295</v>
      </c>
      <c r="Q100" s="20">
        <v>33</v>
      </c>
      <c r="R100" s="20">
        <v>1</v>
      </c>
      <c r="S100" s="6" t="s">
        <v>296</v>
      </c>
      <c r="T100" s="26">
        <v>2.5499999999999998</v>
      </c>
      <c r="U100" s="26">
        <v>5.55</v>
      </c>
      <c r="V100" s="26">
        <f t="shared" si="3"/>
        <v>4.05</v>
      </c>
      <c r="W100" s="26">
        <f t="shared" si="4"/>
        <v>8.1</v>
      </c>
      <c r="X100" s="30">
        <f t="shared" si="5"/>
        <v>0</v>
      </c>
    </row>
    <row r="101" spans="1:24" ht="37.5" x14ac:dyDescent="0.25">
      <c r="A101" s="28">
        <v>100</v>
      </c>
      <c r="B101" s="7" t="s">
        <v>400</v>
      </c>
      <c r="C101" s="8" t="s">
        <v>98</v>
      </c>
      <c r="D101" s="9" t="s">
        <v>12</v>
      </c>
      <c r="E101" s="9">
        <v>1</v>
      </c>
      <c r="F101" s="9">
        <v>1</v>
      </c>
      <c r="G101" s="9">
        <v>1</v>
      </c>
      <c r="H101" s="9">
        <v>1</v>
      </c>
      <c r="I101" s="10">
        <v>32</v>
      </c>
      <c r="J101" s="10">
        <v>32</v>
      </c>
      <c r="K101" s="10">
        <v>4</v>
      </c>
      <c r="L101" s="10">
        <v>28</v>
      </c>
      <c r="M101" s="10">
        <v>4</v>
      </c>
      <c r="N101" s="6" t="s">
        <v>303</v>
      </c>
      <c r="O101" s="6">
        <v>0</v>
      </c>
      <c r="P101" s="7" t="s">
        <v>298</v>
      </c>
      <c r="Q101" s="20">
        <v>35</v>
      </c>
      <c r="R101" s="20">
        <v>2</v>
      </c>
      <c r="S101" s="6" t="s">
        <v>299</v>
      </c>
      <c r="T101" s="26">
        <v>3.25</v>
      </c>
      <c r="U101" s="26">
        <v>5.95</v>
      </c>
      <c r="V101" s="26">
        <f t="shared" si="3"/>
        <v>4.5999999999999996</v>
      </c>
      <c r="W101" s="26">
        <f t="shared" si="4"/>
        <v>9.1999999999999993</v>
      </c>
      <c r="X101" s="30">
        <f t="shared" si="5"/>
        <v>0</v>
      </c>
    </row>
    <row r="102" spans="1:24" ht="62.5" x14ac:dyDescent="0.25">
      <c r="A102" s="28">
        <v>101</v>
      </c>
      <c r="B102" s="7" t="s">
        <v>401</v>
      </c>
      <c r="C102" s="8" t="s">
        <v>99</v>
      </c>
      <c r="D102" s="9" t="s">
        <v>6</v>
      </c>
      <c r="E102" s="9">
        <v>2</v>
      </c>
      <c r="F102" s="9">
        <v>2</v>
      </c>
      <c r="G102" s="9">
        <v>2</v>
      </c>
      <c r="H102" s="9">
        <v>2</v>
      </c>
      <c r="I102" s="10">
        <v>64</v>
      </c>
      <c r="J102" s="10">
        <v>32</v>
      </c>
      <c r="K102" s="10">
        <v>12</v>
      </c>
      <c r="L102" s="10">
        <v>41</v>
      </c>
      <c r="M102" s="10">
        <v>14</v>
      </c>
      <c r="N102" s="6" t="s">
        <v>303</v>
      </c>
      <c r="O102" s="6">
        <v>0</v>
      </c>
      <c r="P102" s="7" t="s">
        <v>298</v>
      </c>
      <c r="Q102" s="20">
        <v>31</v>
      </c>
      <c r="R102" s="20">
        <v>3</v>
      </c>
      <c r="S102" s="6" t="s">
        <v>299</v>
      </c>
      <c r="T102" s="26">
        <v>3.65</v>
      </c>
      <c r="U102" s="26">
        <v>5.6</v>
      </c>
      <c r="V102" s="26">
        <f t="shared" si="3"/>
        <v>4.625</v>
      </c>
      <c r="W102" s="26">
        <f t="shared" si="4"/>
        <v>9.25</v>
      </c>
      <c r="X102" s="30">
        <f t="shared" si="5"/>
        <v>0</v>
      </c>
    </row>
    <row r="103" spans="1:24" ht="37.5" x14ac:dyDescent="0.25">
      <c r="A103" s="28">
        <v>102</v>
      </c>
      <c r="B103" s="7" t="s">
        <v>402</v>
      </c>
      <c r="C103" s="8" t="s">
        <v>100</v>
      </c>
      <c r="D103" s="9" t="s">
        <v>6</v>
      </c>
      <c r="E103" s="9">
        <v>1</v>
      </c>
      <c r="F103" s="9">
        <v>1</v>
      </c>
      <c r="G103" s="9">
        <v>1</v>
      </c>
      <c r="H103" s="9">
        <v>1</v>
      </c>
      <c r="I103" s="10">
        <v>34</v>
      </c>
      <c r="J103" s="10">
        <v>17</v>
      </c>
      <c r="K103" s="10">
        <v>4</v>
      </c>
      <c r="L103" s="10">
        <v>29</v>
      </c>
      <c r="M103" s="10">
        <v>10</v>
      </c>
      <c r="N103" s="6" t="s">
        <v>303</v>
      </c>
      <c r="O103" s="6">
        <v>0</v>
      </c>
      <c r="P103" s="7" t="s">
        <v>298</v>
      </c>
      <c r="Q103" s="20">
        <v>29</v>
      </c>
      <c r="R103" s="20">
        <v>6</v>
      </c>
      <c r="S103" s="6" t="s">
        <v>299</v>
      </c>
      <c r="T103" s="26">
        <v>3.9</v>
      </c>
      <c r="U103" s="26">
        <v>5.65</v>
      </c>
      <c r="V103" s="26">
        <f t="shared" si="3"/>
        <v>4.7750000000000004</v>
      </c>
      <c r="W103" s="26">
        <f t="shared" si="4"/>
        <v>9.5500000000000007</v>
      </c>
      <c r="X103" s="30">
        <f t="shared" si="5"/>
        <v>0</v>
      </c>
    </row>
    <row r="104" spans="1:24" ht="25" x14ac:dyDescent="0.25">
      <c r="A104" s="28">
        <v>103</v>
      </c>
      <c r="B104" s="8" t="s">
        <v>294</v>
      </c>
      <c r="C104" s="8" t="s">
        <v>101</v>
      </c>
      <c r="D104" s="9" t="s">
        <v>6</v>
      </c>
      <c r="E104" s="9">
        <v>1</v>
      </c>
      <c r="F104" s="9">
        <v>1</v>
      </c>
      <c r="G104" s="9">
        <v>1</v>
      </c>
      <c r="H104" s="9">
        <v>1</v>
      </c>
      <c r="I104" s="10">
        <v>18</v>
      </c>
      <c r="J104" s="10">
        <v>18</v>
      </c>
      <c r="K104" s="10">
        <v>3</v>
      </c>
      <c r="L104" s="10">
        <v>15</v>
      </c>
      <c r="M104" s="10">
        <v>5</v>
      </c>
      <c r="N104" s="6" t="s">
        <v>293</v>
      </c>
      <c r="O104" s="6">
        <v>12</v>
      </c>
      <c r="P104" s="7" t="s">
        <v>295</v>
      </c>
      <c r="Q104" s="20">
        <v>32</v>
      </c>
      <c r="R104" s="20">
        <v>1</v>
      </c>
      <c r="S104" s="6" t="s">
        <v>296</v>
      </c>
      <c r="T104" s="26">
        <v>2.75</v>
      </c>
      <c r="U104" s="26">
        <v>2.4500000000000002</v>
      </c>
      <c r="V104" s="26">
        <f t="shared" si="3"/>
        <v>2.6</v>
      </c>
      <c r="W104" s="26">
        <f t="shared" si="4"/>
        <v>5.2</v>
      </c>
      <c r="X104" s="30">
        <f t="shared" si="5"/>
        <v>0</v>
      </c>
    </row>
    <row r="105" spans="1:24" ht="37.5" x14ac:dyDescent="0.25">
      <c r="A105" s="28">
        <v>104</v>
      </c>
      <c r="B105" s="8" t="s">
        <v>297</v>
      </c>
      <c r="C105" s="8" t="s">
        <v>102</v>
      </c>
      <c r="D105" s="9" t="s">
        <v>6</v>
      </c>
      <c r="E105" s="9">
        <v>2</v>
      </c>
      <c r="F105" s="9">
        <v>2</v>
      </c>
      <c r="G105" s="9">
        <v>1</v>
      </c>
      <c r="H105" s="9">
        <v>1</v>
      </c>
      <c r="I105" s="10">
        <v>39</v>
      </c>
      <c r="J105" s="10">
        <v>19.5</v>
      </c>
      <c r="K105" s="10">
        <v>1</v>
      </c>
      <c r="L105" s="10">
        <v>23</v>
      </c>
      <c r="M105" s="10">
        <v>7</v>
      </c>
      <c r="N105" s="6" t="s">
        <v>293</v>
      </c>
      <c r="O105" s="6">
        <v>60</v>
      </c>
      <c r="P105" s="7" t="s">
        <v>298</v>
      </c>
      <c r="Q105" s="20">
        <v>37</v>
      </c>
      <c r="R105" s="20">
        <v>4</v>
      </c>
      <c r="S105" s="6" t="s">
        <v>299</v>
      </c>
      <c r="T105" s="26">
        <v>2.95</v>
      </c>
      <c r="U105" s="26">
        <v>5.25</v>
      </c>
      <c r="V105" s="26">
        <f t="shared" si="3"/>
        <v>4.0999999999999996</v>
      </c>
      <c r="W105" s="26">
        <f t="shared" si="4"/>
        <v>8.1999999999999993</v>
      </c>
      <c r="X105" s="30">
        <f t="shared" si="5"/>
        <v>0</v>
      </c>
    </row>
    <row r="106" spans="1:24" ht="75" x14ac:dyDescent="0.25">
      <c r="A106" s="28">
        <v>105</v>
      </c>
      <c r="B106" s="8" t="s">
        <v>300</v>
      </c>
      <c r="C106" s="8" t="s">
        <v>103</v>
      </c>
      <c r="D106" s="9" t="s">
        <v>4</v>
      </c>
      <c r="E106" s="9">
        <v>1</v>
      </c>
      <c r="F106" s="9">
        <v>1</v>
      </c>
      <c r="G106" s="9">
        <v>2</v>
      </c>
      <c r="H106" s="9">
        <v>2</v>
      </c>
      <c r="I106" s="10">
        <v>73</v>
      </c>
      <c r="J106" s="10">
        <v>24.33</v>
      </c>
      <c r="K106" s="10">
        <v>8</v>
      </c>
      <c r="L106" s="10">
        <v>47</v>
      </c>
      <c r="M106" s="10">
        <v>13</v>
      </c>
      <c r="N106" s="6" t="s">
        <v>293</v>
      </c>
      <c r="O106" s="6">
        <v>24</v>
      </c>
      <c r="P106" s="7" t="s">
        <v>295</v>
      </c>
      <c r="Q106" s="20">
        <v>41</v>
      </c>
      <c r="R106" s="20">
        <v>1</v>
      </c>
      <c r="S106" s="6" t="s">
        <v>299</v>
      </c>
      <c r="T106" s="26">
        <v>5</v>
      </c>
      <c r="U106" s="26">
        <v>4.7</v>
      </c>
      <c r="V106" s="26">
        <f t="shared" si="3"/>
        <v>4.8499999999999996</v>
      </c>
      <c r="W106" s="26">
        <f t="shared" si="4"/>
        <v>9.6999999999999993</v>
      </c>
      <c r="X106" s="30">
        <f t="shared" si="5"/>
        <v>1</v>
      </c>
    </row>
    <row r="107" spans="1:24" ht="37.5" x14ac:dyDescent="0.25">
      <c r="A107" s="28">
        <v>106</v>
      </c>
      <c r="B107" s="8" t="s">
        <v>301</v>
      </c>
      <c r="C107" s="8" t="s">
        <v>104</v>
      </c>
      <c r="D107" s="9" t="s">
        <v>6</v>
      </c>
      <c r="E107" s="9">
        <v>1</v>
      </c>
      <c r="F107" s="9">
        <v>1</v>
      </c>
      <c r="G107" s="9">
        <v>1</v>
      </c>
      <c r="H107" s="9">
        <v>1</v>
      </c>
      <c r="I107" s="10">
        <v>38</v>
      </c>
      <c r="J107" s="10">
        <v>19</v>
      </c>
      <c r="K107" s="10">
        <v>2</v>
      </c>
      <c r="L107" s="10">
        <v>35</v>
      </c>
      <c r="M107" s="10">
        <v>7</v>
      </c>
      <c r="N107" s="6" t="s">
        <v>293</v>
      </c>
      <c r="O107" s="6">
        <v>12</v>
      </c>
      <c r="P107" s="7" t="s">
        <v>298</v>
      </c>
      <c r="Q107" s="20">
        <v>68</v>
      </c>
      <c r="R107" s="20">
        <v>2</v>
      </c>
      <c r="S107" s="6" t="s">
        <v>299</v>
      </c>
      <c r="T107" s="26">
        <v>3</v>
      </c>
      <c r="U107" s="26">
        <v>5.9</v>
      </c>
      <c r="V107" s="26">
        <f t="shared" si="3"/>
        <v>4.45</v>
      </c>
      <c r="W107" s="26">
        <f t="shared" si="4"/>
        <v>8.9</v>
      </c>
      <c r="X107" s="30">
        <f t="shared" si="5"/>
        <v>0</v>
      </c>
    </row>
    <row r="108" spans="1:24" ht="62.5" x14ac:dyDescent="0.25">
      <c r="A108" s="28">
        <v>107</v>
      </c>
      <c r="B108" s="8" t="s">
        <v>302</v>
      </c>
      <c r="C108" s="8" t="s">
        <v>105</v>
      </c>
      <c r="D108" s="9" t="s">
        <v>11</v>
      </c>
      <c r="E108" s="9">
        <v>1</v>
      </c>
      <c r="F108" s="9">
        <v>2</v>
      </c>
      <c r="G108" s="9">
        <v>1</v>
      </c>
      <c r="H108" s="9">
        <v>2</v>
      </c>
      <c r="I108" s="10">
        <v>64</v>
      </c>
      <c r="J108" s="10">
        <v>32</v>
      </c>
      <c r="K108" s="10">
        <v>6</v>
      </c>
      <c r="L108" s="10">
        <v>48</v>
      </c>
      <c r="M108" s="10">
        <v>5</v>
      </c>
      <c r="N108" s="6" t="s">
        <v>303</v>
      </c>
      <c r="O108" s="6">
        <v>0</v>
      </c>
      <c r="P108" s="7" t="s">
        <v>298</v>
      </c>
      <c r="Q108" s="20">
        <v>28</v>
      </c>
      <c r="R108" s="6">
        <v>2</v>
      </c>
      <c r="S108" s="6" t="s">
        <v>304</v>
      </c>
      <c r="T108" s="26">
        <v>2.95</v>
      </c>
      <c r="U108" s="26">
        <v>5.75</v>
      </c>
      <c r="V108" s="26">
        <f t="shared" si="3"/>
        <v>4.3499999999999996</v>
      </c>
      <c r="W108" s="26">
        <f t="shared" si="4"/>
        <v>8.6999999999999993</v>
      </c>
      <c r="X108" s="30">
        <f t="shared" si="5"/>
        <v>0</v>
      </c>
    </row>
    <row r="109" spans="1:24" ht="37.5" x14ac:dyDescent="0.25">
      <c r="A109" s="28">
        <v>108</v>
      </c>
      <c r="B109" s="8" t="s">
        <v>305</v>
      </c>
      <c r="C109" s="8" t="s">
        <v>106</v>
      </c>
      <c r="D109" s="9" t="s">
        <v>3</v>
      </c>
      <c r="E109" s="9">
        <v>1</v>
      </c>
      <c r="F109" s="9">
        <v>1</v>
      </c>
      <c r="G109" s="9">
        <v>1</v>
      </c>
      <c r="H109" s="9">
        <v>1</v>
      </c>
      <c r="I109" s="10">
        <v>37</v>
      </c>
      <c r="J109" s="10">
        <v>37</v>
      </c>
      <c r="K109" s="10">
        <v>7</v>
      </c>
      <c r="L109" s="10">
        <v>26</v>
      </c>
      <c r="M109" s="10">
        <v>8</v>
      </c>
      <c r="N109" s="6" t="s">
        <v>303</v>
      </c>
      <c r="O109" s="6">
        <v>0</v>
      </c>
      <c r="P109" s="7" t="s">
        <v>298</v>
      </c>
      <c r="Q109" s="20">
        <v>28</v>
      </c>
      <c r="R109" s="20">
        <v>2</v>
      </c>
      <c r="S109" s="6" t="s">
        <v>299</v>
      </c>
      <c r="T109" s="26">
        <v>4.55</v>
      </c>
      <c r="U109" s="26">
        <v>4.9000000000000004</v>
      </c>
      <c r="V109" s="26">
        <f t="shared" si="3"/>
        <v>4.7249999999999996</v>
      </c>
      <c r="W109" s="26">
        <f t="shared" si="4"/>
        <v>9.4499999999999993</v>
      </c>
      <c r="X109" s="30">
        <f t="shared" si="5"/>
        <v>1</v>
      </c>
    </row>
    <row r="110" spans="1:24" x14ac:dyDescent="0.25">
      <c r="A110" s="28">
        <v>109</v>
      </c>
      <c r="B110" s="8" t="s">
        <v>306</v>
      </c>
      <c r="C110" s="8" t="s">
        <v>107</v>
      </c>
      <c r="D110" s="9" t="s">
        <v>4</v>
      </c>
      <c r="E110" s="9">
        <v>1</v>
      </c>
      <c r="F110" s="9">
        <v>1</v>
      </c>
      <c r="G110" s="9">
        <v>1</v>
      </c>
      <c r="H110" s="9">
        <v>1</v>
      </c>
      <c r="I110" s="10">
        <v>10</v>
      </c>
      <c r="J110" s="10">
        <v>10</v>
      </c>
      <c r="K110" s="10">
        <v>0</v>
      </c>
      <c r="L110" s="10">
        <v>9</v>
      </c>
      <c r="M110" s="10">
        <v>0</v>
      </c>
      <c r="N110" s="6" t="s">
        <v>293</v>
      </c>
      <c r="O110" s="6">
        <v>8</v>
      </c>
      <c r="P110" s="7" t="s">
        <v>298</v>
      </c>
      <c r="Q110" s="20">
        <v>54</v>
      </c>
      <c r="R110" s="20">
        <v>4</v>
      </c>
      <c r="S110" s="6" t="s">
        <v>304</v>
      </c>
      <c r="T110" s="26">
        <v>3.6</v>
      </c>
      <c r="U110" s="26">
        <v>3.65</v>
      </c>
      <c r="V110" s="26">
        <f t="shared" si="3"/>
        <v>3.625</v>
      </c>
      <c r="W110" s="26">
        <f t="shared" si="4"/>
        <v>7.25</v>
      </c>
      <c r="X110" s="30">
        <f t="shared" si="5"/>
        <v>0</v>
      </c>
    </row>
    <row r="111" spans="1:24" ht="100" x14ac:dyDescent="0.25">
      <c r="A111" s="28">
        <v>110</v>
      </c>
      <c r="B111" s="8" t="s">
        <v>307</v>
      </c>
      <c r="C111" s="8" t="s">
        <v>108</v>
      </c>
      <c r="D111" s="9" t="s">
        <v>4</v>
      </c>
      <c r="E111" s="9">
        <v>3</v>
      </c>
      <c r="F111" s="9">
        <v>5</v>
      </c>
      <c r="G111" s="9">
        <v>3</v>
      </c>
      <c r="H111" s="9">
        <v>3</v>
      </c>
      <c r="I111" s="10">
        <v>93</v>
      </c>
      <c r="J111" s="10">
        <v>31</v>
      </c>
      <c r="K111" s="10">
        <v>15</v>
      </c>
      <c r="L111" s="10">
        <v>47</v>
      </c>
      <c r="M111" s="10">
        <v>15</v>
      </c>
      <c r="N111" s="6" t="s">
        <v>293</v>
      </c>
      <c r="O111" s="6">
        <v>3</v>
      </c>
      <c r="P111" s="7" t="s">
        <v>298</v>
      </c>
      <c r="Q111" s="20">
        <v>36</v>
      </c>
      <c r="R111" s="20">
        <v>5</v>
      </c>
      <c r="S111" s="6" t="s">
        <v>299</v>
      </c>
      <c r="T111" s="26">
        <v>5.6</v>
      </c>
      <c r="U111" s="26">
        <v>4.2</v>
      </c>
      <c r="V111" s="26">
        <f t="shared" si="3"/>
        <v>4.9000000000000004</v>
      </c>
      <c r="W111" s="26">
        <f t="shared" si="4"/>
        <v>9.8000000000000007</v>
      </c>
      <c r="X111" s="30">
        <f t="shared" si="5"/>
        <v>1</v>
      </c>
    </row>
    <row r="112" spans="1:24" ht="62.5" x14ac:dyDescent="0.25">
      <c r="A112" s="28">
        <v>111</v>
      </c>
      <c r="B112" s="8" t="s">
        <v>308</v>
      </c>
      <c r="C112" s="8" t="s">
        <v>109</v>
      </c>
      <c r="D112" s="9" t="s">
        <v>6</v>
      </c>
      <c r="E112" s="9">
        <v>2</v>
      </c>
      <c r="F112" s="9">
        <v>2</v>
      </c>
      <c r="G112" s="9">
        <v>1</v>
      </c>
      <c r="H112" s="9">
        <v>1</v>
      </c>
      <c r="I112" s="10">
        <v>63</v>
      </c>
      <c r="J112" s="10">
        <v>21</v>
      </c>
      <c r="K112" s="10">
        <v>8</v>
      </c>
      <c r="L112" s="10">
        <v>43</v>
      </c>
      <c r="M112" s="10">
        <v>11</v>
      </c>
      <c r="N112" s="6" t="s">
        <v>303</v>
      </c>
      <c r="O112" s="6">
        <v>0</v>
      </c>
      <c r="P112" s="7" t="s">
        <v>298</v>
      </c>
      <c r="Q112" s="20">
        <v>55</v>
      </c>
      <c r="R112" s="20">
        <v>4</v>
      </c>
      <c r="S112" s="6" t="s">
        <v>299</v>
      </c>
      <c r="T112" s="26">
        <v>4.8</v>
      </c>
      <c r="U112" s="26">
        <v>5.5</v>
      </c>
      <c r="V112" s="26">
        <f t="shared" si="3"/>
        <v>5.15</v>
      </c>
      <c r="W112" s="26">
        <f t="shared" si="4"/>
        <v>10.3</v>
      </c>
      <c r="X112" s="30">
        <f t="shared" si="5"/>
        <v>1</v>
      </c>
    </row>
    <row r="113" spans="1:24" ht="62.5" x14ac:dyDescent="0.25">
      <c r="A113" s="28">
        <v>112</v>
      </c>
      <c r="B113" s="8" t="s">
        <v>309</v>
      </c>
      <c r="C113" s="8" t="s">
        <v>110</v>
      </c>
      <c r="D113" s="9" t="s">
        <v>12</v>
      </c>
      <c r="E113" s="9">
        <v>3</v>
      </c>
      <c r="F113" s="9">
        <v>3</v>
      </c>
      <c r="G113" s="9">
        <v>1</v>
      </c>
      <c r="H113" s="9">
        <v>1</v>
      </c>
      <c r="I113" s="10">
        <v>36</v>
      </c>
      <c r="J113" s="10">
        <v>36</v>
      </c>
      <c r="K113" s="10">
        <v>10</v>
      </c>
      <c r="L113" s="10">
        <v>30</v>
      </c>
      <c r="M113" s="10">
        <v>7</v>
      </c>
      <c r="N113" s="6" t="s">
        <v>293</v>
      </c>
      <c r="O113" s="6">
        <v>24</v>
      </c>
      <c r="P113" s="7" t="s">
        <v>295</v>
      </c>
      <c r="Q113" s="20">
        <v>57</v>
      </c>
      <c r="R113" s="20">
        <v>3</v>
      </c>
      <c r="S113" s="6" t="s">
        <v>304</v>
      </c>
      <c r="T113" s="26">
        <v>4.6500000000000004</v>
      </c>
      <c r="U113" s="26">
        <v>5.55</v>
      </c>
      <c r="V113" s="26">
        <f t="shared" si="3"/>
        <v>5.0999999999999996</v>
      </c>
      <c r="W113" s="26">
        <f t="shared" si="4"/>
        <v>10.199999999999999</v>
      </c>
      <c r="X113" s="30">
        <f t="shared" si="5"/>
        <v>1</v>
      </c>
    </row>
    <row r="114" spans="1:24" ht="100" x14ac:dyDescent="0.25">
      <c r="A114" s="28">
        <v>113</v>
      </c>
      <c r="B114" s="8" t="s">
        <v>310</v>
      </c>
      <c r="C114" s="8" t="s">
        <v>419</v>
      </c>
      <c r="D114" s="9" t="s">
        <v>6</v>
      </c>
      <c r="E114" s="9">
        <v>1</v>
      </c>
      <c r="F114" s="9">
        <v>1</v>
      </c>
      <c r="G114" s="9">
        <v>1</v>
      </c>
      <c r="H114" s="9">
        <v>2</v>
      </c>
      <c r="I114" s="10">
        <v>91</v>
      </c>
      <c r="J114" s="10">
        <v>18.2</v>
      </c>
      <c r="K114" s="10">
        <v>11</v>
      </c>
      <c r="L114" s="10">
        <v>55</v>
      </c>
      <c r="M114" s="10">
        <v>23</v>
      </c>
      <c r="N114" s="6" t="s">
        <v>303</v>
      </c>
      <c r="O114" s="6">
        <v>0</v>
      </c>
      <c r="P114" s="7" t="s">
        <v>295</v>
      </c>
      <c r="Q114" s="20">
        <v>32</v>
      </c>
      <c r="R114" s="20">
        <v>4</v>
      </c>
      <c r="S114" s="6" t="s">
        <v>296</v>
      </c>
      <c r="T114" s="26">
        <v>4.3499999999999996</v>
      </c>
      <c r="U114" s="26">
        <v>4.0999999999999996</v>
      </c>
      <c r="V114" s="26">
        <f t="shared" si="3"/>
        <v>4.2249999999999996</v>
      </c>
      <c r="W114" s="26">
        <f t="shared" si="4"/>
        <v>8.4499999999999993</v>
      </c>
      <c r="X114" s="30">
        <f t="shared" si="5"/>
        <v>1</v>
      </c>
    </row>
    <row r="115" spans="1:24" ht="25" x14ac:dyDescent="0.25">
      <c r="A115" s="28">
        <v>114</v>
      </c>
      <c r="B115" s="8" t="s">
        <v>311</v>
      </c>
      <c r="C115" s="8" t="s">
        <v>111</v>
      </c>
      <c r="D115" s="9" t="s">
        <v>6</v>
      </c>
      <c r="E115" s="9">
        <v>2</v>
      </c>
      <c r="F115" s="9">
        <v>2</v>
      </c>
      <c r="G115" s="9">
        <v>1</v>
      </c>
      <c r="H115" s="9">
        <v>1</v>
      </c>
      <c r="I115" s="10">
        <v>17</v>
      </c>
      <c r="J115" s="10">
        <v>17</v>
      </c>
      <c r="K115" s="10">
        <v>2</v>
      </c>
      <c r="L115" s="10">
        <v>15</v>
      </c>
      <c r="M115" s="10">
        <v>3</v>
      </c>
      <c r="N115" s="6" t="s">
        <v>293</v>
      </c>
      <c r="O115" s="6">
        <v>24</v>
      </c>
      <c r="P115" s="7" t="s">
        <v>295</v>
      </c>
      <c r="Q115" s="20">
        <v>36</v>
      </c>
      <c r="R115" s="20">
        <v>2</v>
      </c>
      <c r="S115" s="6" t="s">
        <v>312</v>
      </c>
      <c r="T115" s="26">
        <v>4.5999999999999996</v>
      </c>
      <c r="U115" s="26">
        <v>4.95</v>
      </c>
      <c r="V115" s="26">
        <f t="shared" si="3"/>
        <v>4.7750000000000004</v>
      </c>
      <c r="W115" s="26">
        <f t="shared" si="4"/>
        <v>9.5500000000000007</v>
      </c>
      <c r="X115" s="30">
        <f t="shared" si="5"/>
        <v>1</v>
      </c>
    </row>
    <row r="116" spans="1:24" x14ac:dyDescent="0.25">
      <c r="A116" s="28">
        <v>115</v>
      </c>
      <c r="B116" s="8" t="s">
        <v>313</v>
      </c>
      <c r="C116" s="8" t="s">
        <v>112</v>
      </c>
      <c r="D116" s="9" t="s">
        <v>4</v>
      </c>
      <c r="E116" s="9">
        <v>1</v>
      </c>
      <c r="F116" s="9">
        <v>1</v>
      </c>
      <c r="G116" s="9">
        <v>1</v>
      </c>
      <c r="H116" s="9">
        <v>1</v>
      </c>
      <c r="I116" s="10">
        <v>12</v>
      </c>
      <c r="J116" s="10">
        <v>12</v>
      </c>
      <c r="K116" s="10">
        <v>1</v>
      </c>
      <c r="L116" s="10">
        <v>9</v>
      </c>
      <c r="M116" s="10">
        <v>2</v>
      </c>
      <c r="N116" s="6" t="s">
        <v>293</v>
      </c>
      <c r="O116" s="6">
        <v>12</v>
      </c>
      <c r="P116" s="7" t="s">
        <v>295</v>
      </c>
      <c r="Q116" s="20">
        <v>31</v>
      </c>
      <c r="R116" s="20">
        <v>5</v>
      </c>
      <c r="S116" s="6" t="s">
        <v>296</v>
      </c>
      <c r="T116" s="26">
        <v>3.2</v>
      </c>
      <c r="U116" s="26">
        <v>4.7</v>
      </c>
      <c r="V116" s="26">
        <f t="shared" si="3"/>
        <v>3.95</v>
      </c>
      <c r="W116" s="26">
        <f t="shared" si="4"/>
        <v>7.9</v>
      </c>
      <c r="X116" s="30">
        <f t="shared" si="5"/>
        <v>0</v>
      </c>
    </row>
    <row r="117" spans="1:24" ht="37.5" x14ac:dyDescent="0.25">
      <c r="A117" s="28">
        <v>116</v>
      </c>
      <c r="B117" s="8" t="s">
        <v>314</v>
      </c>
      <c r="C117" s="8" t="s">
        <v>113</v>
      </c>
      <c r="D117" s="9" t="s">
        <v>6</v>
      </c>
      <c r="E117" s="9">
        <v>2</v>
      </c>
      <c r="F117" s="9">
        <v>2</v>
      </c>
      <c r="G117" s="9">
        <v>1</v>
      </c>
      <c r="H117" s="9">
        <v>2</v>
      </c>
      <c r="I117" s="10">
        <v>38</v>
      </c>
      <c r="J117" s="10">
        <v>19</v>
      </c>
      <c r="K117" s="10">
        <v>5</v>
      </c>
      <c r="L117" s="10">
        <v>30</v>
      </c>
      <c r="M117" s="10">
        <v>7</v>
      </c>
      <c r="N117" s="6" t="s">
        <v>293</v>
      </c>
      <c r="O117" s="6">
        <v>12</v>
      </c>
      <c r="P117" s="7" t="s">
        <v>298</v>
      </c>
      <c r="Q117" s="20">
        <v>30</v>
      </c>
      <c r="R117" s="20">
        <v>5</v>
      </c>
      <c r="S117" s="6" t="s">
        <v>299</v>
      </c>
      <c r="T117" s="26">
        <v>4.9000000000000004</v>
      </c>
      <c r="U117" s="26">
        <v>5.85</v>
      </c>
      <c r="V117" s="26">
        <f t="shared" si="3"/>
        <v>5.375</v>
      </c>
      <c r="W117" s="26">
        <f t="shared" si="4"/>
        <v>10.75</v>
      </c>
      <c r="X117" s="30">
        <f t="shared" si="5"/>
        <v>1</v>
      </c>
    </row>
    <row r="118" spans="1:24" ht="50" x14ac:dyDescent="0.25">
      <c r="A118" s="28">
        <v>117</v>
      </c>
      <c r="B118" s="8" t="s">
        <v>315</v>
      </c>
      <c r="C118" s="8" t="s">
        <v>114</v>
      </c>
      <c r="D118" s="9" t="s">
        <v>4</v>
      </c>
      <c r="E118" s="9">
        <v>2</v>
      </c>
      <c r="F118" s="9">
        <v>2</v>
      </c>
      <c r="G118" s="9">
        <v>2</v>
      </c>
      <c r="H118" s="9">
        <v>2</v>
      </c>
      <c r="I118" s="10">
        <v>53</v>
      </c>
      <c r="J118" s="10">
        <v>26.5</v>
      </c>
      <c r="K118" s="10">
        <v>3</v>
      </c>
      <c r="L118" s="10">
        <v>34</v>
      </c>
      <c r="M118" s="10">
        <v>5</v>
      </c>
      <c r="N118" s="6" t="s">
        <v>293</v>
      </c>
      <c r="O118" s="6">
        <v>24</v>
      </c>
      <c r="P118" s="7" t="s">
        <v>295</v>
      </c>
      <c r="Q118" s="20">
        <v>42</v>
      </c>
      <c r="R118" s="20">
        <v>3</v>
      </c>
      <c r="S118" s="6" t="s">
        <v>304</v>
      </c>
      <c r="T118" s="26">
        <v>4.5999999999999996</v>
      </c>
      <c r="U118" s="26">
        <v>4.8</v>
      </c>
      <c r="V118" s="26">
        <f t="shared" si="3"/>
        <v>4.6999999999999993</v>
      </c>
      <c r="W118" s="26">
        <f t="shared" si="4"/>
        <v>9.3999999999999986</v>
      </c>
      <c r="X118" s="30">
        <f t="shared" si="5"/>
        <v>1</v>
      </c>
    </row>
    <row r="119" spans="1:24" ht="25" x14ac:dyDescent="0.25">
      <c r="A119" s="28">
        <v>118</v>
      </c>
      <c r="B119" s="8" t="s">
        <v>316</v>
      </c>
      <c r="C119" s="8" t="s">
        <v>115</v>
      </c>
      <c r="D119" s="9" t="s">
        <v>12</v>
      </c>
      <c r="E119" s="9">
        <v>2</v>
      </c>
      <c r="F119" s="9">
        <v>2</v>
      </c>
      <c r="G119" s="9">
        <v>1</v>
      </c>
      <c r="H119" s="9">
        <v>1</v>
      </c>
      <c r="I119" s="10">
        <v>19</v>
      </c>
      <c r="J119" s="10">
        <v>19</v>
      </c>
      <c r="K119" s="10">
        <v>2</v>
      </c>
      <c r="L119" s="10">
        <v>18</v>
      </c>
      <c r="M119" s="10">
        <v>4</v>
      </c>
      <c r="N119" s="6" t="s">
        <v>293</v>
      </c>
      <c r="O119" s="6">
        <v>12</v>
      </c>
      <c r="P119" s="7" t="s">
        <v>295</v>
      </c>
      <c r="Q119" s="20">
        <v>28</v>
      </c>
      <c r="R119" s="20">
        <v>1</v>
      </c>
      <c r="S119" s="6" t="s">
        <v>299</v>
      </c>
      <c r="T119" s="26">
        <v>4.1500000000000004</v>
      </c>
      <c r="U119" s="26">
        <v>5.2</v>
      </c>
      <c r="V119" s="26">
        <f t="shared" si="3"/>
        <v>4.6750000000000007</v>
      </c>
      <c r="W119" s="26">
        <f t="shared" si="4"/>
        <v>9.3500000000000014</v>
      </c>
      <c r="X119" s="30">
        <f t="shared" si="5"/>
        <v>1</v>
      </c>
    </row>
    <row r="120" spans="1:24" ht="49.5" customHeight="1" x14ac:dyDescent="0.25">
      <c r="A120" s="28">
        <v>119</v>
      </c>
      <c r="B120" s="8" t="s">
        <v>317</v>
      </c>
      <c r="C120" s="8" t="s">
        <v>116</v>
      </c>
      <c r="D120" s="9" t="s">
        <v>32</v>
      </c>
      <c r="E120" s="9">
        <v>1</v>
      </c>
      <c r="F120" s="9">
        <v>1</v>
      </c>
      <c r="G120" s="9">
        <v>1</v>
      </c>
      <c r="H120" s="9">
        <v>1</v>
      </c>
      <c r="I120" s="10">
        <v>55</v>
      </c>
      <c r="J120" s="10">
        <v>27.5</v>
      </c>
      <c r="K120" s="10">
        <v>12</v>
      </c>
      <c r="L120" s="10">
        <v>38</v>
      </c>
      <c r="M120" s="10">
        <v>22</v>
      </c>
      <c r="N120" s="6" t="s">
        <v>293</v>
      </c>
      <c r="O120" s="6">
        <v>12</v>
      </c>
      <c r="P120" s="7" t="s">
        <v>298</v>
      </c>
      <c r="Q120" s="20">
        <v>26</v>
      </c>
      <c r="R120" s="20">
        <v>3</v>
      </c>
      <c r="S120" s="6" t="s">
        <v>312</v>
      </c>
      <c r="T120" s="26">
        <v>3.5</v>
      </c>
      <c r="U120" s="26">
        <v>4.55</v>
      </c>
      <c r="V120" s="26">
        <f t="shared" si="3"/>
        <v>4.0250000000000004</v>
      </c>
      <c r="W120" s="26">
        <f t="shared" si="4"/>
        <v>8.0500000000000007</v>
      </c>
      <c r="X120" s="30">
        <f t="shared" si="5"/>
        <v>0</v>
      </c>
    </row>
    <row r="121" spans="1:24" ht="50" x14ac:dyDescent="0.25">
      <c r="A121" s="28">
        <v>120</v>
      </c>
      <c r="B121" s="8" t="s">
        <v>318</v>
      </c>
      <c r="C121" s="8" t="s">
        <v>117</v>
      </c>
      <c r="D121" s="9" t="s">
        <v>12</v>
      </c>
      <c r="E121" s="9">
        <v>2</v>
      </c>
      <c r="F121" s="9">
        <v>2</v>
      </c>
      <c r="G121" s="9">
        <v>1</v>
      </c>
      <c r="H121" s="9">
        <v>1</v>
      </c>
      <c r="I121" s="10">
        <v>45</v>
      </c>
      <c r="J121" s="10">
        <v>15</v>
      </c>
      <c r="K121" s="10">
        <v>7</v>
      </c>
      <c r="L121" s="10">
        <v>36</v>
      </c>
      <c r="M121" s="10">
        <v>10</v>
      </c>
      <c r="N121" s="6" t="s">
        <v>303</v>
      </c>
      <c r="O121" s="6">
        <v>0</v>
      </c>
      <c r="P121" s="7" t="s">
        <v>298</v>
      </c>
      <c r="Q121" s="20">
        <v>25</v>
      </c>
      <c r="R121" s="20">
        <v>4</v>
      </c>
      <c r="S121" s="6" t="s">
        <v>299</v>
      </c>
      <c r="T121" s="26">
        <v>4.5</v>
      </c>
      <c r="U121" s="26">
        <v>3.5</v>
      </c>
      <c r="V121" s="26">
        <f t="shared" si="3"/>
        <v>4</v>
      </c>
      <c r="W121" s="26">
        <f t="shared" si="4"/>
        <v>8</v>
      </c>
      <c r="X121" s="30">
        <f t="shared" si="5"/>
        <v>0</v>
      </c>
    </row>
    <row r="122" spans="1:24" ht="50" x14ac:dyDescent="0.25">
      <c r="A122" s="28">
        <v>121</v>
      </c>
      <c r="B122" s="8" t="s">
        <v>319</v>
      </c>
      <c r="C122" s="8" t="s">
        <v>118</v>
      </c>
      <c r="D122" s="9" t="s">
        <v>4</v>
      </c>
      <c r="E122" s="9">
        <v>1</v>
      </c>
      <c r="F122" s="9">
        <v>1</v>
      </c>
      <c r="G122" s="9">
        <v>1</v>
      </c>
      <c r="H122" s="9">
        <v>1</v>
      </c>
      <c r="I122" s="10">
        <v>42</v>
      </c>
      <c r="J122" s="10">
        <v>14</v>
      </c>
      <c r="K122" s="10">
        <v>10</v>
      </c>
      <c r="L122" s="10">
        <v>30</v>
      </c>
      <c r="M122" s="10">
        <v>5</v>
      </c>
      <c r="N122" s="6" t="s">
        <v>303</v>
      </c>
      <c r="O122" s="6">
        <v>0</v>
      </c>
      <c r="P122" s="7" t="s">
        <v>298</v>
      </c>
      <c r="Q122" s="20">
        <v>28</v>
      </c>
      <c r="R122" s="20">
        <v>2</v>
      </c>
      <c r="S122" s="6" t="s">
        <v>296</v>
      </c>
      <c r="T122" s="26">
        <v>3.05</v>
      </c>
      <c r="U122" s="26">
        <v>4.8</v>
      </c>
      <c r="V122" s="26">
        <f t="shared" si="3"/>
        <v>3.9249999999999998</v>
      </c>
      <c r="W122" s="26">
        <f t="shared" si="4"/>
        <v>7.85</v>
      </c>
      <c r="X122" s="30">
        <f t="shared" si="5"/>
        <v>0</v>
      </c>
    </row>
    <row r="123" spans="1:24" ht="75" x14ac:dyDescent="0.25">
      <c r="A123" s="28">
        <v>122</v>
      </c>
      <c r="B123" s="8" t="s">
        <v>320</v>
      </c>
      <c r="C123" s="8" t="s">
        <v>119</v>
      </c>
      <c r="D123" s="9" t="s">
        <v>4</v>
      </c>
      <c r="E123" s="9">
        <v>2</v>
      </c>
      <c r="F123" s="9">
        <v>2</v>
      </c>
      <c r="G123" s="9">
        <v>1</v>
      </c>
      <c r="H123" s="9">
        <v>1</v>
      </c>
      <c r="I123" s="10">
        <v>69</v>
      </c>
      <c r="J123" s="10">
        <v>23</v>
      </c>
      <c r="K123" s="10">
        <v>6</v>
      </c>
      <c r="L123" s="10">
        <v>46</v>
      </c>
      <c r="M123" s="10">
        <v>8</v>
      </c>
      <c r="N123" s="6" t="s">
        <v>303</v>
      </c>
      <c r="O123" s="6">
        <v>0</v>
      </c>
      <c r="P123" s="7" t="s">
        <v>298</v>
      </c>
      <c r="Q123" s="20">
        <v>32</v>
      </c>
      <c r="R123" s="20">
        <v>4</v>
      </c>
      <c r="S123" s="6" t="s">
        <v>299</v>
      </c>
      <c r="T123" s="26">
        <v>4.9000000000000004</v>
      </c>
      <c r="U123" s="26">
        <v>5.25</v>
      </c>
      <c r="V123" s="26">
        <f t="shared" si="3"/>
        <v>5.0750000000000002</v>
      </c>
      <c r="W123" s="26">
        <f t="shared" si="4"/>
        <v>10.15</v>
      </c>
      <c r="X123" s="30">
        <f t="shared" si="5"/>
        <v>1</v>
      </c>
    </row>
    <row r="124" spans="1:24" ht="50" x14ac:dyDescent="0.25">
      <c r="A124" s="28">
        <v>123</v>
      </c>
      <c r="B124" s="8" t="s">
        <v>321</v>
      </c>
      <c r="C124" s="8" t="s">
        <v>120</v>
      </c>
      <c r="D124" s="9" t="s">
        <v>4</v>
      </c>
      <c r="E124" s="9">
        <v>1</v>
      </c>
      <c r="F124" s="9">
        <v>1</v>
      </c>
      <c r="G124" s="9">
        <v>1</v>
      </c>
      <c r="H124" s="9">
        <v>1</v>
      </c>
      <c r="I124" s="10">
        <v>54</v>
      </c>
      <c r="J124" s="10">
        <v>27</v>
      </c>
      <c r="K124" s="10">
        <v>3</v>
      </c>
      <c r="L124" s="10">
        <v>39</v>
      </c>
      <c r="M124" s="10">
        <v>5</v>
      </c>
      <c r="N124" s="6" t="s">
        <v>293</v>
      </c>
      <c r="O124" s="6">
        <v>12</v>
      </c>
      <c r="P124" s="7" t="s">
        <v>298</v>
      </c>
      <c r="Q124" s="20">
        <v>42</v>
      </c>
      <c r="R124" s="20">
        <v>6</v>
      </c>
      <c r="S124" s="6" t="s">
        <v>299</v>
      </c>
      <c r="T124" s="26">
        <v>3.85</v>
      </c>
      <c r="U124" s="26">
        <v>4.5999999999999996</v>
      </c>
      <c r="V124" s="26">
        <f t="shared" si="3"/>
        <v>4.2249999999999996</v>
      </c>
      <c r="W124" s="26">
        <f t="shared" si="4"/>
        <v>8.4499999999999993</v>
      </c>
      <c r="X124" s="30">
        <f t="shared" si="5"/>
        <v>0</v>
      </c>
    </row>
    <row r="125" spans="1:24" ht="18.5" customHeight="1" x14ac:dyDescent="0.25">
      <c r="A125" s="28">
        <v>124</v>
      </c>
      <c r="B125" s="8" t="s">
        <v>322</v>
      </c>
      <c r="C125" s="8" t="s">
        <v>121</v>
      </c>
      <c r="D125" s="9" t="s">
        <v>4</v>
      </c>
      <c r="E125" s="9">
        <v>2</v>
      </c>
      <c r="F125" s="9">
        <v>2</v>
      </c>
      <c r="G125" s="9">
        <v>1</v>
      </c>
      <c r="H125" s="9">
        <v>1</v>
      </c>
      <c r="I125" s="10">
        <v>42</v>
      </c>
      <c r="J125" s="10">
        <v>21</v>
      </c>
      <c r="K125" s="10">
        <v>11</v>
      </c>
      <c r="L125" s="10">
        <v>32</v>
      </c>
      <c r="M125" s="10">
        <v>16</v>
      </c>
      <c r="N125" s="6" t="s">
        <v>303</v>
      </c>
      <c r="O125" s="6">
        <v>0</v>
      </c>
      <c r="P125" s="7" t="s">
        <v>298</v>
      </c>
      <c r="Q125" s="20">
        <v>48</v>
      </c>
      <c r="R125" s="20">
        <v>4</v>
      </c>
      <c r="S125" s="6" t="s">
        <v>299</v>
      </c>
      <c r="T125" s="26">
        <v>3.55</v>
      </c>
      <c r="U125" s="26">
        <v>4.9000000000000004</v>
      </c>
      <c r="V125" s="26">
        <f t="shared" si="3"/>
        <v>4.2249999999999996</v>
      </c>
      <c r="W125" s="26">
        <f t="shared" si="4"/>
        <v>8.4499999999999993</v>
      </c>
      <c r="X125" s="30">
        <f t="shared" si="5"/>
        <v>0</v>
      </c>
    </row>
    <row r="126" spans="1:24" ht="87.5" x14ac:dyDescent="0.25">
      <c r="A126" s="28">
        <v>125</v>
      </c>
      <c r="B126" s="8" t="s">
        <v>323</v>
      </c>
      <c r="C126" s="8" t="s">
        <v>122</v>
      </c>
      <c r="D126" s="9" t="s">
        <v>6</v>
      </c>
      <c r="E126" s="9">
        <v>2</v>
      </c>
      <c r="F126" s="9">
        <v>2</v>
      </c>
      <c r="G126" s="9">
        <v>3</v>
      </c>
      <c r="H126" s="9">
        <v>3</v>
      </c>
      <c r="I126" s="10">
        <v>86</v>
      </c>
      <c r="J126" s="10">
        <v>43</v>
      </c>
      <c r="K126" s="10">
        <v>15</v>
      </c>
      <c r="L126" s="10">
        <v>51</v>
      </c>
      <c r="M126" s="10">
        <v>23</v>
      </c>
      <c r="N126" s="6" t="s">
        <v>293</v>
      </c>
      <c r="O126" s="6">
        <v>6</v>
      </c>
      <c r="P126" s="7" t="s">
        <v>295</v>
      </c>
      <c r="Q126" s="20">
        <v>34</v>
      </c>
      <c r="R126" s="20">
        <v>1</v>
      </c>
      <c r="S126" s="6" t="s">
        <v>312</v>
      </c>
      <c r="T126" s="26">
        <v>4.75</v>
      </c>
      <c r="U126" s="26">
        <v>5.4</v>
      </c>
      <c r="V126" s="26">
        <f t="shared" si="3"/>
        <v>5.0750000000000002</v>
      </c>
      <c r="W126" s="26">
        <f t="shared" si="4"/>
        <v>10.15</v>
      </c>
      <c r="X126" s="30">
        <f t="shared" si="5"/>
        <v>1</v>
      </c>
    </row>
    <row r="127" spans="1:24" ht="62.5" x14ac:dyDescent="0.25">
      <c r="A127" s="28">
        <v>126</v>
      </c>
      <c r="B127" s="8" t="s">
        <v>324</v>
      </c>
      <c r="C127" s="8" t="s">
        <v>123</v>
      </c>
      <c r="D127" s="9" t="s">
        <v>6</v>
      </c>
      <c r="E127" s="9">
        <v>1</v>
      </c>
      <c r="F127" s="9">
        <v>1</v>
      </c>
      <c r="G127" s="9">
        <v>1</v>
      </c>
      <c r="H127" s="9">
        <v>1</v>
      </c>
      <c r="I127" s="10">
        <v>66</v>
      </c>
      <c r="J127" s="10">
        <v>33</v>
      </c>
      <c r="K127" s="10">
        <v>8</v>
      </c>
      <c r="L127" s="10">
        <v>44</v>
      </c>
      <c r="M127" s="10">
        <v>13</v>
      </c>
      <c r="N127" s="6" t="s">
        <v>293</v>
      </c>
      <c r="O127" s="6">
        <v>84</v>
      </c>
      <c r="P127" s="7" t="s">
        <v>295</v>
      </c>
      <c r="Q127" s="20">
        <v>37</v>
      </c>
      <c r="R127" s="20">
        <v>4</v>
      </c>
      <c r="S127" s="6" t="s">
        <v>304</v>
      </c>
      <c r="T127" s="26">
        <v>4.1500000000000004</v>
      </c>
      <c r="U127" s="26">
        <v>4.8</v>
      </c>
      <c r="V127" s="26">
        <f t="shared" si="3"/>
        <v>4.4749999999999996</v>
      </c>
      <c r="W127" s="26">
        <f t="shared" si="4"/>
        <v>8.9499999999999993</v>
      </c>
      <c r="X127" s="30">
        <f t="shared" si="5"/>
        <v>1</v>
      </c>
    </row>
    <row r="128" spans="1:24" ht="37.5" x14ac:dyDescent="0.25">
      <c r="A128" s="28">
        <v>127</v>
      </c>
      <c r="B128" s="8" t="s">
        <v>325</v>
      </c>
      <c r="C128" s="8" t="s">
        <v>124</v>
      </c>
      <c r="D128" s="9" t="s">
        <v>12</v>
      </c>
      <c r="E128" s="9">
        <v>1</v>
      </c>
      <c r="F128" s="9">
        <v>1</v>
      </c>
      <c r="G128" s="9">
        <v>1</v>
      </c>
      <c r="H128" s="9">
        <v>1</v>
      </c>
      <c r="I128" s="10">
        <v>46</v>
      </c>
      <c r="J128" s="10">
        <v>23</v>
      </c>
      <c r="K128" s="10">
        <v>6</v>
      </c>
      <c r="L128" s="10">
        <v>30</v>
      </c>
      <c r="M128" s="10">
        <v>5</v>
      </c>
      <c r="N128" s="6" t="s">
        <v>303</v>
      </c>
      <c r="O128" s="6">
        <v>0</v>
      </c>
      <c r="P128" s="7" t="s">
        <v>298</v>
      </c>
      <c r="Q128" s="20">
        <v>26</v>
      </c>
      <c r="R128" s="20">
        <v>4</v>
      </c>
      <c r="S128" s="6" t="s">
        <v>299</v>
      </c>
      <c r="T128" s="26">
        <v>3</v>
      </c>
      <c r="U128" s="26">
        <v>4.4000000000000004</v>
      </c>
      <c r="V128" s="26">
        <f t="shared" si="3"/>
        <v>3.7</v>
      </c>
      <c r="W128" s="26">
        <f t="shared" si="4"/>
        <v>7.4</v>
      </c>
      <c r="X128" s="30">
        <f t="shared" si="5"/>
        <v>0</v>
      </c>
    </row>
    <row r="129" spans="1:24" ht="25" x14ac:dyDescent="0.25">
      <c r="A129" s="28">
        <v>128</v>
      </c>
      <c r="B129" s="8" t="s">
        <v>326</v>
      </c>
      <c r="C129" s="8" t="s">
        <v>125</v>
      </c>
      <c r="D129" s="9" t="s">
        <v>6</v>
      </c>
      <c r="E129" s="9">
        <v>1</v>
      </c>
      <c r="F129" s="9">
        <v>1</v>
      </c>
      <c r="G129" s="9">
        <v>1</v>
      </c>
      <c r="H129" s="9">
        <v>1</v>
      </c>
      <c r="I129" s="10">
        <v>18</v>
      </c>
      <c r="J129" s="10">
        <v>18</v>
      </c>
      <c r="K129" s="10">
        <v>2</v>
      </c>
      <c r="L129" s="10">
        <v>15</v>
      </c>
      <c r="M129" s="10">
        <v>3</v>
      </c>
      <c r="N129" s="6" t="s">
        <v>303</v>
      </c>
      <c r="O129" s="6">
        <v>0</v>
      </c>
      <c r="P129" s="7" t="s">
        <v>298</v>
      </c>
      <c r="Q129" s="20">
        <v>39</v>
      </c>
      <c r="R129" s="20">
        <v>4</v>
      </c>
      <c r="S129" s="6" t="s">
        <v>299</v>
      </c>
      <c r="T129" s="26">
        <v>3.8</v>
      </c>
      <c r="U129" s="26">
        <v>5.75</v>
      </c>
      <c r="V129" s="26">
        <f t="shared" si="3"/>
        <v>4.7750000000000004</v>
      </c>
      <c r="W129" s="26">
        <f t="shared" si="4"/>
        <v>9.5500000000000007</v>
      </c>
      <c r="X129" s="30">
        <f t="shared" si="5"/>
        <v>0</v>
      </c>
    </row>
    <row r="130" spans="1:24" ht="50" x14ac:dyDescent="0.25">
      <c r="A130" s="28">
        <v>129</v>
      </c>
      <c r="B130" s="8" t="s">
        <v>327</v>
      </c>
      <c r="C130" s="8" t="s">
        <v>126</v>
      </c>
      <c r="D130" s="9" t="s">
        <v>4</v>
      </c>
      <c r="E130" s="9">
        <v>1</v>
      </c>
      <c r="F130" s="9">
        <v>1</v>
      </c>
      <c r="G130" s="9">
        <v>1</v>
      </c>
      <c r="H130" s="9">
        <v>1</v>
      </c>
      <c r="I130" s="10">
        <v>45</v>
      </c>
      <c r="J130" s="10">
        <v>15</v>
      </c>
      <c r="K130" s="10">
        <v>9</v>
      </c>
      <c r="L130" s="10">
        <v>35</v>
      </c>
      <c r="M130" s="10">
        <v>11</v>
      </c>
      <c r="N130" s="6" t="s">
        <v>293</v>
      </c>
      <c r="O130" s="6">
        <v>12</v>
      </c>
      <c r="P130" s="7" t="s">
        <v>295</v>
      </c>
      <c r="Q130" s="20">
        <v>29</v>
      </c>
      <c r="R130" s="20">
        <v>3</v>
      </c>
      <c r="S130" s="6" t="s">
        <v>304</v>
      </c>
      <c r="T130" s="26">
        <v>3.45</v>
      </c>
      <c r="U130" s="26">
        <v>4.5999999999999996</v>
      </c>
      <c r="V130" s="26">
        <f t="shared" si="3"/>
        <v>4.0250000000000004</v>
      </c>
      <c r="W130" s="26">
        <f t="shared" si="4"/>
        <v>8.0500000000000007</v>
      </c>
      <c r="X130" s="30">
        <f t="shared" si="5"/>
        <v>0</v>
      </c>
    </row>
    <row r="131" spans="1:24" ht="100" x14ac:dyDescent="0.25">
      <c r="A131" s="28">
        <v>130</v>
      </c>
      <c r="B131" s="8" t="s">
        <v>328</v>
      </c>
      <c r="C131" s="8" t="s">
        <v>127</v>
      </c>
      <c r="D131" s="9" t="s">
        <v>6</v>
      </c>
      <c r="E131" s="9">
        <v>2</v>
      </c>
      <c r="F131" s="9">
        <v>3</v>
      </c>
      <c r="G131" s="9">
        <v>2</v>
      </c>
      <c r="H131" s="9">
        <v>2</v>
      </c>
      <c r="I131" s="10">
        <v>109</v>
      </c>
      <c r="J131" s="10">
        <v>21.8</v>
      </c>
      <c r="K131" s="10">
        <v>8</v>
      </c>
      <c r="L131" s="10">
        <v>53</v>
      </c>
      <c r="M131" s="10">
        <v>9</v>
      </c>
      <c r="N131" s="6" t="s">
        <v>303</v>
      </c>
      <c r="O131" s="6">
        <v>0</v>
      </c>
      <c r="P131" s="7" t="s">
        <v>298</v>
      </c>
      <c r="Q131" s="20">
        <v>33</v>
      </c>
      <c r="R131" s="20">
        <v>2</v>
      </c>
      <c r="S131" s="6" t="s">
        <v>299</v>
      </c>
      <c r="T131" s="26">
        <v>4.6500000000000004</v>
      </c>
      <c r="U131" s="26">
        <v>4.5999999999999996</v>
      </c>
      <c r="V131" s="26">
        <f t="shared" ref="V131:V194" si="6">AVERAGE(T131:U131)</f>
        <v>4.625</v>
      </c>
      <c r="W131" s="26">
        <f t="shared" ref="W131:W194" si="7">SUM(T131:U131)</f>
        <v>9.25</v>
      </c>
      <c r="X131" s="30">
        <f t="shared" ref="X131:X194" si="8">IF(AND(T131&gt;=4, U131&gt;=4),1,0)</f>
        <v>1</v>
      </c>
    </row>
    <row r="132" spans="1:24" ht="62.5" x14ac:dyDescent="0.25">
      <c r="A132" s="28">
        <v>131</v>
      </c>
      <c r="B132" s="8" t="s">
        <v>329</v>
      </c>
      <c r="C132" s="8" t="s">
        <v>128</v>
      </c>
      <c r="D132" s="9" t="s">
        <v>12</v>
      </c>
      <c r="E132" s="9">
        <v>3</v>
      </c>
      <c r="F132" s="9">
        <v>7</v>
      </c>
      <c r="G132" s="9">
        <v>1</v>
      </c>
      <c r="H132" s="9">
        <v>2</v>
      </c>
      <c r="I132" s="10">
        <v>65</v>
      </c>
      <c r="J132" s="10">
        <v>21.67</v>
      </c>
      <c r="K132" s="10">
        <v>7</v>
      </c>
      <c r="L132" s="10">
        <v>37</v>
      </c>
      <c r="M132" s="10">
        <v>13</v>
      </c>
      <c r="N132" s="6" t="s">
        <v>303</v>
      </c>
      <c r="O132" s="6">
        <v>0</v>
      </c>
      <c r="P132" s="7" t="s">
        <v>295</v>
      </c>
      <c r="Q132" s="20">
        <v>66</v>
      </c>
      <c r="R132" s="20">
        <v>1</v>
      </c>
      <c r="S132" s="6" t="s">
        <v>296</v>
      </c>
      <c r="T132" s="26">
        <v>4</v>
      </c>
      <c r="U132" s="26">
        <v>5.75</v>
      </c>
      <c r="V132" s="26">
        <f t="shared" si="6"/>
        <v>4.875</v>
      </c>
      <c r="W132" s="26">
        <f t="shared" si="7"/>
        <v>9.75</v>
      </c>
      <c r="X132" s="30">
        <f t="shared" si="8"/>
        <v>1</v>
      </c>
    </row>
    <row r="133" spans="1:24" ht="25" x14ac:dyDescent="0.25">
      <c r="A133" s="28">
        <v>132</v>
      </c>
      <c r="B133" s="8" t="s">
        <v>330</v>
      </c>
      <c r="C133" s="8" t="s">
        <v>129</v>
      </c>
      <c r="D133" s="9" t="s">
        <v>4</v>
      </c>
      <c r="E133" s="9">
        <v>1</v>
      </c>
      <c r="F133" s="9">
        <v>1</v>
      </c>
      <c r="G133" s="9">
        <v>1</v>
      </c>
      <c r="H133" s="9">
        <v>1</v>
      </c>
      <c r="I133" s="10">
        <v>23</v>
      </c>
      <c r="J133" s="10">
        <v>23</v>
      </c>
      <c r="K133" s="10">
        <v>6</v>
      </c>
      <c r="L133" s="10">
        <v>19</v>
      </c>
      <c r="M133" s="10">
        <v>5</v>
      </c>
      <c r="N133" s="6" t="s">
        <v>293</v>
      </c>
      <c r="O133" s="6">
        <v>6</v>
      </c>
      <c r="P133" s="7" t="s">
        <v>298</v>
      </c>
      <c r="Q133" s="20">
        <v>45</v>
      </c>
      <c r="R133" s="20">
        <v>3</v>
      </c>
      <c r="S133" s="6" t="s">
        <v>299</v>
      </c>
      <c r="T133" s="26">
        <v>3.55</v>
      </c>
      <c r="U133" s="26">
        <v>5.4</v>
      </c>
      <c r="V133" s="26">
        <f t="shared" si="6"/>
        <v>4.4749999999999996</v>
      </c>
      <c r="W133" s="26">
        <f t="shared" si="7"/>
        <v>8.9499999999999993</v>
      </c>
      <c r="X133" s="30">
        <f t="shared" si="8"/>
        <v>0</v>
      </c>
    </row>
    <row r="134" spans="1:24" ht="75" x14ac:dyDescent="0.25">
      <c r="A134" s="28">
        <v>133</v>
      </c>
      <c r="B134" s="8" t="s">
        <v>331</v>
      </c>
      <c r="C134" s="8" t="s">
        <v>130</v>
      </c>
      <c r="D134" s="9" t="s">
        <v>6</v>
      </c>
      <c r="E134" s="9">
        <v>1</v>
      </c>
      <c r="F134" s="9">
        <v>1</v>
      </c>
      <c r="G134" s="9">
        <v>1</v>
      </c>
      <c r="H134" s="9">
        <v>1</v>
      </c>
      <c r="I134" s="10">
        <v>81</v>
      </c>
      <c r="J134" s="10">
        <v>20.25</v>
      </c>
      <c r="K134" s="10">
        <v>9</v>
      </c>
      <c r="L134" s="10">
        <v>53</v>
      </c>
      <c r="M134" s="10">
        <v>19</v>
      </c>
      <c r="N134" s="6" t="s">
        <v>303</v>
      </c>
      <c r="O134" s="6">
        <v>0</v>
      </c>
      <c r="P134" s="7" t="s">
        <v>298</v>
      </c>
      <c r="Q134" s="20">
        <v>33</v>
      </c>
      <c r="R134" s="20">
        <v>8</v>
      </c>
      <c r="S134" s="6" t="s">
        <v>299</v>
      </c>
      <c r="T134" s="26">
        <v>4.25</v>
      </c>
      <c r="U134" s="26">
        <v>5.95</v>
      </c>
      <c r="V134" s="26">
        <f t="shared" si="6"/>
        <v>5.0999999999999996</v>
      </c>
      <c r="W134" s="26">
        <f t="shared" si="7"/>
        <v>10.199999999999999</v>
      </c>
      <c r="X134" s="30">
        <f t="shared" si="8"/>
        <v>1</v>
      </c>
    </row>
    <row r="135" spans="1:24" ht="37.5" x14ac:dyDescent="0.25">
      <c r="A135" s="28">
        <v>134</v>
      </c>
      <c r="B135" s="8" t="s">
        <v>332</v>
      </c>
      <c r="C135" s="8" t="s">
        <v>131</v>
      </c>
      <c r="D135" s="9" t="s">
        <v>6</v>
      </c>
      <c r="E135" s="9">
        <v>1</v>
      </c>
      <c r="F135" s="9">
        <v>1</v>
      </c>
      <c r="G135" s="9">
        <v>1</v>
      </c>
      <c r="H135" s="9">
        <v>1</v>
      </c>
      <c r="I135" s="10">
        <v>35</v>
      </c>
      <c r="J135" s="10">
        <v>17.5</v>
      </c>
      <c r="K135" s="10">
        <v>6</v>
      </c>
      <c r="L135" s="10">
        <v>29</v>
      </c>
      <c r="M135" s="10">
        <v>8</v>
      </c>
      <c r="N135" s="6" t="s">
        <v>303</v>
      </c>
      <c r="O135" s="6">
        <v>0</v>
      </c>
      <c r="P135" s="7" t="s">
        <v>295</v>
      </c>
      <c r="Q135" s="20">
        <v>39</v>
      </c>
      <c r="R135" s="20">
        <v>3</v>
      </c>
      <c r="S135" s="6" t="s">
        <v>299</v>
      </c>
      <c r="T135" s="26">
        <v>5.15</v>
      </c>
      <c r="U135" s="26">
        <v>5.8</v>
      </c>
      <c r="V135" s="26">
        <f t="shared" si="6"/>
        <v>5.4749999999999996</v>
      </c>
      <c r="W135" s="26">
        <f t="shared" si="7"/>
        <v>10.95</v>
      </c>
      <c r="X135" s="30">
        <f t="shared" si="8"/>
        <v>1</v>
      </c>
    </row>
    <row r="136" spans="1:24" ht="100" x14ac:dyDescent="0.25">
      <c r="A136" s="28">
        <v>135</v>
      </c>
      <c r="B136" s="8" t="s">
        <v>333</v>
      </c>
      <c r="C136" s="8" t="s">
        <v>420</v>
      </c>
      <c r="D136" s="9" t="s">
        <v>6</v>
      </c>
      <c r="E136" s="9">
        <v>3</v>
      </c>
      <c r="F136" s="9">
        <v>3</v>
      </c>
      <c r="G136" s="9">
        <v>3</v>
      </c>
      <c r="H136" s="9">
        <v>3</v>
      </c>
      <c r="I136" s="10">
        <v>104</v>
      </c>
      <c r="J136" s="10">
        <v>26</v>
      </c>
      <c r="K136" s="10">
        <v>9</v>
      </c>
      <c r="L136" s="10">
        <v>66</v>
      </c>
      <c r="M136" s="10">
        <v>15</v>
      </c>
      <c r="N136" s="6" t="s">
        <v>293</v>
      </c>
      <c r="O136" s="6">
        <v>12</v>
      </c>
      <c r="P136" s="7" t="s">
        <v>295</v>
      </c>
      <c r="Q136" s="20">
        <v>39</v>
      </c>
      <c r="R136" s="20">
        <v>5</v>
      </c>
      <c r="S136" s="6" t="s">
        <v>304</v>
      </c>
      <c r="T136" s="26">
        <v>4.95</v>
      </c>
      <c r="U136" s="26">
        <v>5.75</v>
      </c>
      <c r="V136" s="26">
        <f t="shared" si="6"/>
        <v>5.35</v>
      </c>
      <c r="W136" s="26">
        <f t="shared" si="7"/>
        <v>10.7</v>
      </c>
      <c r="X136" s="30">
        <f t="shared" si="8"/>
        <v>1</v>
      </c>
    </row>
    <row r="137" spans="1:24" ht="62.5" x14ac:dyDescent="0.25">
      <c r="A137" s="28">
        <v>136</v>
      </c>
      <c r="B137" s="8" t="s">
        <v>334</v>
      </c>
      <c r="C137" s="8" t="s">
        <v>132</v>
      </c>
      <c r="D137" s="9" t="s">
        <v>435</v>
      </c>
      <c r="E137" s="9">
        <v>1</v>
      </c>
      <c r="F137" s="9">
        <v>1</v>
      </c>
      <c r="G137" s="9">
        <v>1</v>
      </c>
      <c r="H137" s="9">
        <v>1</v>
      </c>
      <c r="I137" s="10">
        <v>54</v>
      </c>
      <c r="J137" s="10">
        <v>54</v>
      </c>
      <c r="K137" s="10">
        <v>11</v>
      </c>
      <c r="L137" s="10">
        <v>46</v>
      </c>
      <c r="M137" s="10">
        <v>10</v>
      </c>
      <c r="N137" s="6" t="s">
        <v>293</v>
      </c>
      <c r="O137" s="6">
        <v>2</v>
      </c>
      <c r="P137" s="7" t="s">
        <v>298</v>
      </c>
      <c r="Q137" s="20">
        <v>27</v>
      </c>
      <c r="R137" s="20">
        <v>1</v>
      </c>
      <c r="S137" s="6" t="s">
        <v>296</v>
      </c>
      <c r="T137" s="26">
        <v>4.95</v>
      </c>
      <c r="U137" s="26">
        <v>5.7</v>
      </c>
      <c r="V137" s="26">
        <f t="shared" si="6"/>
        <v>5.3250000000000002</v>
      </c>
      <c r="W137" s="26">
        <f t="shared" si="7"/>
        <v>10.65</v>
      </c>
      <c r="X137" s="30">
        <f t="shared" si="8"/>
        <v>1</v>
      </c>
    </row>
    <row r="138" spans="1:24" ht="75" x14ac:dyDescent="0.25">
      <c r="A138" s="28">
        <v>137</v>
      </c>
      <c r="B138" s="8" t="s">
        <v>335</v>
      </c>
      <c r="C138" s="8" t="s">
        <v>133</v>
      </c>
      <c r="D138" s="9" t="s">
        <v>6</v>
      </c>
      <c r="E138" s="9">
        <v>1</v>
      </c>
      <c r="F138" s="9">
        <v>1</v>
      </c>
      <c r="G138" s="9">
        <v>3</v>
      </c>
      <c r="H138" s="9">
        <v>3</v>
      </c>
      <c r="I138" s="10">
        <v>80</v>
      </c>
      <c r="J138" s="10">
        <v>26.67</v>
      </c>
      <c r="K138" s="10">
        <v>9</v>
      </c>
      <c r="L138" s="10">
        <v>53</v>
      </c>
      <c r="M138" s="10">
        <v>13</v>
      </c>
      <c r="N138" s="6" t="s">
        <v>293</v>
      </c>
      <c r="O138" s="6">
        <v>6</v>
      </c>
      <c r="P138" s="7" t="s">
        <v>295</v>
      </c>
      <c r="Q138" s="20">
        <v>36</v>
      </c>
      <c r="R138" s="20">
        <v>4</v>
      </c>
      <c r="S138" s="6" t="s">
        <v>296</v>
      </c>
      <c r="T138" s="26">
        <v>5.45</v>
      </c>
      <c r="U138" s="26">
        <v>5.55</v>
      </c>
      <c r="V138" s="26">
        <f t="shared" si="6"/>
        <v>5.5</v>
      </c>
      <c r="W138" s="26">
        <f t="shared" si="7"/>
        <v>11</v>
      </c>
      <c r="X138" s="30">
        <f t="shared" si="8"/>
        <v>1</v>
      </c>
    </row>
    <row r="139" spans="1:24" ht="37.5" x14ac:dyDescent="0.25">
      <c r="A139" s="28">
        <v>138</v>
      </c>
      <c r="B139" s="8" t="s">
        <v>336</v>
      </c>
      <c r="C139" s="8" t="s">
        <v>134</v>
      </c>
      <c r="D139" s="9" t="s">
        <v>11</v>
      </c>
      <c r="E139" s="9">
        <v>1</v>
      </c>
      <c r="F139" s="9">
        <v>1</v>
      </c>
      <c r="G139" s="9">
        <v>1</v>
      </c>
      <c r="H139" s="9">
        <v>1</v>
      </c>
      <c r="I139" s="10">
        <v>41</v>
      </c>
      <c r="J139" s="10">
        <v>20.5</v>
      </c>
      <c r="K139" s="10">
        <v>2</v>
      </c>
      <c r="L139" s="10">
        <v>35</v>
      </c>
      <c r="M139" s="10">
        <v>4</v>
      </c>
      <c r="N139" s="6" t="s">
        <v>303</v>
      </c>
      <c r="O139" s="6">
        <v>0</v>
      </c>
      <c r="P139" s="7" t="s">
        <v>298</v>
      </c>
      <c r="Q139" s="20">
        <v>35</v>
      </c>
      <c r="R139" s="20">
        <v>3</v>
      </c>
      <c r="S139" s="6" t="s">
        <v>296</v>
      </c>
      <c r="T139" s="26">
        <v>4.25</v>
      </c>
      <c r="U139" s="26">
        <v>5.8</v>
      </c>
      <c r="V139" s="26">
        <f t="shared" si="6"/>
        <v>5.0250000000000004</v>
      </c>
      <c r="W139" s="26">
        <f t="shared" si="7"/>
        <v>10.050000000000001</v>
      </c>
      <c r="X139" s="30">
        <f t="shared" si="8"/>
        <v>1</v>
      </c>
    </row>
    <row r="140" spans="1:24" ht="50" x14ac:dyDescent="0.25">
      <c r="A140" s="28">
        <v>139</v>
      </c>
      <c r="B140" s="8" t="s">
        <v>337</v>
      </c>
      <c r="C140" s="8" t="s">
        <v>135</v>
      </c>
      <c r="D140" s="9" t="s">
        <v>4</v>
      </c>
      <c r="E140" s="9">
        <v>1</v>
      </c>
      <c r="F140" s="9">
        <v>1</v>
      </c>
      <c r="G140" s="9">
        <v>2</v>
      </c>
      <c r="H140" s="9">
        <v>4</v>
      </c>
      <c r="I140" s="10">
        <v>38</v>
      </c>
      <c r="J140" s="10">
        <v>19</v>
      </c>
      <c r="K140" s="10">
        <v>6</v>
      </c>
      <c r="L140" s="10">
        <v>18</v>
      </c>
      <c r="M140" s="10">
        <v>6</v>
      </c>
      <c r="N140" s="6" t="s">
        <v>293</v>
      </c>
      <c r="O140" s="6">
        <v>12</v>
      </c>
      <c r="P140" s="7" t="s">
        <v>295</v>
      </c>
      <c r="Q140" s="20">
        <v>23</v>
      </c>
      <c r="R140" s="20">
        <v>4</v>
      </c>
      <c r="S140" s="6" t="s">
        <v>304</v>
      </c>
      <c r="T140" s="26">
        <v>3.2</v>
      </c>
      <c r="U140" s="26">
        <v>4.9000000000000004</v>
      </c>
      <c r="V140" s="26">
        <f t="shared" si="6"/>
        <v>4.0500000000000007</v>
      </c>
      <c r="W140" s="26">
        <f t="shared" si="7"/>
        <v>8.1000000000000014</v>
      </c>
      <c r="X140" s="30">
        <f t="shared" si="8"/>
        <v>0</v>
      </c>
    </row>
    <row r="141" spans="1:24" x14ac:dyDescent="0.25">
      <c r="A141" s="28">
        <v>140</v>
      </c>
      <c r="B141" s="25" t="s">
        <v>38</v>
      </c>
      <c r="C141" s="25" t="s">
        <v>38</v>
      </c>
      <c r="D141" s="9" t="s">
        <v>32</v>
      </c>
      <c r="E141" s="9">
        <v>1</v>
      </c>
      <c r="F141" s="9">
        <v>1</v>
      </c>
      <c r="G141" s="9">
        <v>1</v>
      </c>
      <c r="H141" s="9">
        <v>1</v>
      </c>
      <c r="I141" s="10">
        <v>1</v>
      </c>
      <c r="J141" s="10">
        <v>1</v>
      </c>
      <c r="K141" s="10">
        <v>0</v>
      </c>
      <c r="L141" s="10">
        <v>1</v>
      </c>
      <c r="M141" s="10">
        <v>0</v>
      </c>
      <c r="N141" s="6" t="s">
        <v>293</v>
      </c>
      <c r="O141" s="20">
        <v>0</v>
      </c>
      <c r="P141" s="7" t="s">
        <v>338</v>
      </c>
      <c r="Q141" s="20">
        <v>137</v>
      </c>
      <c r="R141" s="6">
        <v>1</v>
      </c>
      <c r="S141" s="6" t="s">
        <v>312</v>
      </c>
      <c r="T141" s="26">
        <v>1.35</v>
      </c>
      <c r="U141" s="26">
        <v>1.45</v>
      </c>
      <c r="V141" s="26">
        <f t="shared" si="6"/>
        <v>1.4</v>
      </c>
      <c r="W141" s="26">
        <f t="shared" si="7"/>
        <v>2.8</v>
      </c>
      <c r="X141" s="30">
        <f t="shared" si="8"/>
        <v>0</v>
      </c>
    </row>
    <row r="142" spans="1:24" ht="37.5" x14ac:dyDescent="0.25">
      <c r="A142" s="28">
        <v>141</v>
      </c>
      <c r="B142" s="8" t="s">
        <v>339</v>
      </c>
      <c r="C142" s="8" t="s">
        <v>136</v>
      </c>
      <c r="D142" s="9" t="s">
        <v>12</v>
      </c>
      <c r="E142" s="9">
        <v>1</v>
      </c>
      <c r="F142" s="9">
        <v>1</v>
      </c>
      <c r="G142" s="9">
        <v>2</v>
      </c>
      <c r="H142" s="9">
        <v>3</v>
      </c>
      <c r="I142" s="10">
        <v>42</v>
      </c>
      <c r="J142" s="10">
        <v>21</v>
      </c>
      <c r="K142" s="10">
        <v>4</v>
      </c>
      <c r="L142" s="10">
        <v>32</v>
      </c>
      <c r="M142" s="10">
        <v>7</v>
      </c>
      <c r="N142" s="6" t="s">
        <v>293</v>
      </c>
      <c r="O142" s="6">
        <v>24</v>
      </c>
      <c r="P142" s="7" t="s">
        <v>298</v>
      </c>
      <c r="Q142" s="20">
        <v>39</v>
      </c>
      <c r="R142" s="20">
        <v>1</v>
      </c>
      <c r="S142" s="6" t="s">
        <v>304</v>
      </c>
      <c r="T142" s="26">
        <v>4.8499999999999996</v>
      </c>
      <c r="U142" s="26">
        <v>5.0999999999999996</v>
      </c>
      <c r="V142" s="26">
        <f t="shared" si="6"/>
        <v>4.9749999999999996</v>
      </c>
      <c r="W142" s="26">
        <f t="shared" si="7"/>
        <v>9.9499999999999993</v>
      </c>
      <c r="X142" s="30">
        <f t="shared" si="8"/>
        <v>1</v>
      </c>
    </row>
    <row r="143" spans="1:24" ht="50" x14ac:dyDescent="0.25">
      <c r="A143" s="28">
        <v>142</v>
      </c>
      <c r="B143" s="8" t="s">
        <v>340</v>
      </c>
      <c r="C143" s="8" t="s">
        <v>137</v>
      </c>
      <c r="D143" s="9" t="s">
        <v>6</v>
      </c>
      <c r="E143" s="9">
        <v>1</v>
      </c>
      <c r="F143" s="9">
        <v>1</v>
      </c>
      <c r="G143" s="9">
        <v>2</v>
      </c>
      <c r="H143" s="9">
        <v>2</v>
      </c>
      <c r="I143" s="10">
        <v>55</v>
      </c>
      <c r="J143" s="10">
        <v>13.75</v>
      </c>
      <c r="K143" s="10">
        <v>7</v>
      </c>
      <c r="L143" s="10">
        <v>42</v>
      </c>
      <c r="M143" s="10">
        <v>16</v>
      </c>
      <c r="N143" s="6" t="s">
        <v>293</v>
      </c>
      <c r="O143" s="6">
        <v>24</v>
      </c>
      <c r="P143" s="7" t="s">
        <v>295</v>
      </c>
      <c r="Q143" s="20">
        <v>35</v>
      </c>
      <c r="R143" s="20">
        <v>4</v>
      </c>
      <c r="S143" s="6" t="s">
        <v>296</v>
      </c>
      <c r="T143" s="26">
        <v>4.5999999999999996</v>
      </c>
      <c r="U143" s="26">
        <v>4.55</v>
      </c>
      <c r="V143" s="26">
        <f t="shared" si="6"/>
        <v>4.5749999999999993</v>
      </c>
      <c r="W143" s="26">
        <f t="shared" si="7"/>
        <v>9.1499999999999986</v>
      </c>
      <c r="X143" s="30">
        <f t="shared" si="8"/>
        <v>1</v>
      </c>
    </row>
    <row r="144" spans="1:24" ht="37.5" x14ac:dyDescent="0.25">
      <c r="A144" s="28">
        <v>143</v>
      </c>
      <c r="B144" s="8" t="s">
        <v>341</v>
      </c>
      <c r="C144" s="8" t="s">
        <v>138</v>
      </c>
      <c r="D144" s="9" t="s">
        <v>11</v>
      </c>
      <c r="E144" s="9">
        <v>2</v>
      </c>
      <c r="F144" s="9">
        <v>2</v>
      </c>
      <c r="G144" s="9">
        <v>1</v>
      </c>
      <c r="H144" s="9">
        <v>1</v>
      </c>
      <c r="I144" s="10">
        <v>39</v>
      </c>
      <c r="J144" s="10">
        <v>39</v>
      </c>
      <c r="K144" s="10">
        <v>5</v>
      </c>
      <c r="L144" s="10">
        <v>26</v>
      </c>
      <c r="M144" s="10">
        <v>5</v>
      </c>
      <c r="N144" s="6" t="s">
        <v>293</v>
      </c>
      <c r="O144" s="6">
        <v>12</v>
      </c>
      <c r="P144" s="7" t="s">
        <v>295</v>
      </c>
      <c r="Q144" s="20">
        <v>40</v>
      </c>
      <c r="R144" s="20">
        <v>6</v>
      </c>
      <c r="S144" s="6" t="s">
        <v>296</v>
      </c>
      <c r="T144" s="26">
        <v>4.95</v>
      </c>
      <c r="U144" s="26">
        <v>5.4</v>
      </c>
      <c r="V144" s="26">
        <f t="shared" si="6"/>
        <v>5.1750000000000007</v>
      </c>
      <c r="W144" s="26">
        <f t="shared" si="7"/>
        <v>10.350000000000001</v>
      </c>
      <c r="X144" s="30">
        <f t="shared" si="8"/>
        <v>1</v>
      </c>
    </row>
    <row r="145" spans="1:24" ht="50" x14ac:dyDescent="0.25">
      <c r="A145" s="28">
        <v>144</v>
      </c>
      <c r="B145" s="8" t="s">
        <v>342</v>
      </c>
      <c r="C145" s="8" t="s">
        <v>139</v>
      </c>
      <c r="D145" s="9" t="s">
        <v>4</v>
      </c>
      <c r="E145" s="9">
        <v>2</v>
      </c>
      <c r="F145" s="9">
        <v>2</v>
      </c>
      <c r="G145" s="9">
        <v>2</v>
      </c>
      <c r="H145" s="9">
        <v>2</v>
      </c>
      <c r="I145" s="10">
        <v>54</v>
      </c>
      <c r="J145" s="10">
        <v>27</v>
      </c>
      <c r="K145" s="10">
        <v>5</v>
      </c>
      <c r="L145" s="10">
        <v>41</v>
      </c>
      <c r="M145" s="10">
        <v>7</v>
      </c>
      <c r="N145" s="6" t="s">
        <v>303</v>
      </c>
      <c r="O145" s="6">
        <v>0</v>
      </c>
      <c r="P145" s="7" t="s">
        <v>298</v>
      </c>
      <c r="Q145" s="20">
        <v>25</v>
      </c>
      <c r="R145" s="20">
        <v>3</v>
      </c>
      <c r="S145" s="6" t="s">
        <v>299</v>
      </c>
      <c r="T145" s="26">
        <v>4.95</v>
      </c>
      <c r="U145" s="26">
        <v>5.35</v>
      </c>
      <c r="V145" s="26">
        <f t="shared" si="6"/>
        <v>5.15</v>
      </c>
      <c r="W145" s="26">
        <f t="shared" si="7"/>
        <v>10.3</v>
      </c>
      <c r="X145" s="30">
        <f t="shared" si="8"/>
        <v>1</v>
      </c>
    </row>
    <row r="146" spans="1:24" ht="50" x14ac:dyDescent="0.25">
      <c r="A146" s="28">
        <v>145</v>
      </c>
      <c r="B146" s="8" t="s">
        <v>343</v>
      </c>
      <c r="C146" s="8" t="s">
        <v>140</v>
      </c>
      <c r="D146" s="9" t="s">
        <v>435</v>
      </c>
      <c r="E146" s="9">
        <v>2</v>
      </c>
      <c r="F146" s="9">
        <v>2</v>
      </c>
      <c r="G146" s="9">
        <v>1</v>
      </c>
      <c r="H146" s="9">
        <v>2</v>
      </c>
      <c r="I146" s="10">
        <v>60</v>
      </c>
      <c r="J146" s="10">
        <v>20</v>
      </c>
      <c r="K146" s="10">
        <v>5</v>
      </c>
      <c r="L146" s="10">
        <v>41</v>
      </c>
      <c r="M146" s="10">
        <v>9</v>
      </c>
      <c r="N146" s="6" t="s">
        <v>303</v>
      </c>
      <c r="O146" s="6">
        <v>0</v>
      </c>
      <c r="P146" s="7" t="s">
        <v>298</v>
      </c>
      <c r="Q146" s="20">
        <v>60</v>
      </c>
      <c r="R146" s="20">
        <v>4</v>
      </c>
      <c r="S146" s="6" t="s">
        <v>299</v>
      </c>
      <c r="T146" s="26">
        <v>4.95</v>
      </c>
      <c r="U146" s="26">
        <v>5.65</v>
      </c>
      <c r="V146" s="26">
        <f t="shared" si="6"/>
        <v>5.3000000000000007</v>
      </c>
      <c r="W146" s="26">
        <f t="shared" si="7"/>
        <v>10.600000000000001</v>
      </c>
      <c r="X146" s="30">
        <f t="shared" si="8"/>
        <v>1</v>
      </c>
    </row>
    <row r="147" spans="1:24" ht="25" x14ac:dyDescent="0.25">
      <c r="A147" s="28">
        <v>146</v>
      </c>
      <c r="B147" s="8" t="s">
        <v>344</v>
      </c>
      <c r="C147" s="8" t="s">
        <v>141</v>
      </c>
      <c r="D147" s="9" t="s">
        <v>11</v>
      </c>
      <c r="E147" s="9">
        <v>2</v>
      </c>
      <c r="F147" s="9">
        <v>2</v>
      </c>
      <c r="G147" s="9">
        <v>1</v>
      </c>
      <c r="H147" s="9">
        <v>1</v>
      </c>
      <c r="I147" s="10">
        <v>27</v>
      </c>
      <c r="J147" s="10">
        <v>27</v>
      </c>
      <c r="K147" s="10">
        <v>2</v>
      </c>
      <c r="L147" s="10">
        <v>22</v>
      </c>
      <c r="M147" s="10">
        <v>3</v>
      </c>
      <c r="N147" s="6" t="s">
        <v>293</v>
      </c>
      <c r="O147" s="6">
        <v>24</v>
      </c>
      <c r="P147" s="7" t="s">
        <v>295</v>
      </c>
      <c r="Q147" s="20">
        <v>40</v>
      </c>
      <c r="R147" s="20">
        <v>2</v>
      </c>
      <c r="S147" s="6" t="s">
        <v>312</v>
      </c>
      <c r="T147" s="26">
        <v>4.4000000000000004</v>
      </c>
      <c r="U147" s="26">
        <v>5</v>
      </c>
      <c r="V147" s="26">
        <f t="shared" si="6"/>
        <v>4.7</v>
      </c>
      <c r="W147" s="26">
        <f t="shared" si="7"/>
        <v>9.4</v>
      </c>
      <c r="X147" s="30">
        <f t="shared" si="8"/>
        <v>1</v>
      </c>
    </row>
    <row r="148" spans="1:24" ht="62.5" x14ac:dyDescent="0.25">
      <c r="A148" s="28">
        <v>147</v>
      </c>
      <c r="B148" s="8" t="s">
        <v>345</v>
      </c>
      <c r="C148" s="8" t="s">
        <v>142</v>
      </c>
      <c r="D148" s="9" t="s">
        <v>6</v>
      </c>
      <c r="E148" s="9">
        <v>2</v>
      </c>
      <c r="F148" s="9">
        <v>2</v>
      </c>
      <c r="G148" s="9">
        <v>3</v>
      </c>
      <c r="H148" s="9">
        <v>3</v>
      </c>
      <c r="I148" s="10">
        <v>63</v>
      </c>
      <c r="J148" s="10">
        <v>15.75</v>
      </c>
      <c r="K148" s="10">
        <v>8</v>
      </c>
      <c r="L148" s="10">
        <v>44</v>
      </c>
      <c r="M148" s="10">
        <v>14</v>
      </c>
      <c r="N148" s="6" t="s">
        <v>303</v>
      </c>
      <c r="O148" s="6">
        <v>0</v>
      </c>
      <c r="P148" s="7" t="s">
        <v>298</v>
      </c>
      <c r="Q148" s="20">
        <v>34</v>
      </c>
      <c r="R148" s="20">
        <v>5</v>
      </c>
      <c r="S148" s="6" t="s">
        <v>299</v>
      </c>
      <c r="T148" s="26">
        <v>5.6</v>
      </c>
      <c r="U148" s="26">
        <v>5.55</v>
      </c>
      <c r="V148" s="26">
        <f t="shared" si="6"/>
        <v>5.5749999999999993</v>
      </c>
      <c r="W148" s="26">
        <f t="shared" si="7"/>
        <v>11.149999999999999</v>
      </c>
      <c r="X148" s="30">
        <f t="shared" si="8"/>
        <v>1</v>
      </c>
    </row>
    <row r="149" spans="1:24" ht="125" x14ac:dyDescent="0.25">
      <c r="A149" s="28">
        <v>148</v>
      </c>
      <c r="B149" s="8" t="s">
        <v>346</v>
      </c>
      <c r="C149" s="8" t="s">
        <v>143</v>
      </c>
      <c r="D149" s="9" t="s">
        <v>4</v>
      </c>
      <c r="E149" s="9">
        <v>1</v>
      </c>
      <c r="F149" s="9">
        <v>1</v>
      </c>
      <c r="G149" s="9">
        <v>1</v>
      </c>
      <c r="H149" s="9">
        <v>2</v>
      </c>
      <c r="I149" s="10">
        <v>101</v>
      </c>
      <c r="J149" s="10">
        <v>16.829999999999998</v>
      </c>
      <c r="K149" s="10">
        <v>9</v>
      </c>
      <c r="L149" s="10">
        <v>55</v>
      </c>
      <c r="M149" s="10">
        <v>13</v>
      </c>
      <c r="N149" s="6" t="s">
        <v>303</v>
      </c>
      <c r="O149" s="6">
        <v>0</v>
      </c>
      <c r="P149" s="7" t="s">
        <v>298</v>
      </c>
      <c r="Q149" s="20">
        <v>55</v>
      </c>
      <c r="R149" s="20">
        <v>3</v>
      </c>
      <c r="S149" s="6" t="s">
        <v>299</v>
      </c>
      <c r="T149" s="26">
        <v>3.95</v>
      </c>
      <c r="U149" s="26">
        <v>5.35</v>
      </c>
      <c r="V149" s="26">
        <f t="shared" si="6"/>
        <v>4.6500000000000004</v>
      </c>
      <c r="W149" s="26">
        <f t="shared" si="7"/>
        <v>9.3000000000000007</v>
      </c>
      <c r="X149" s="30">
        <f t="shared" si="8"/>
        <v>0</v>
      </c>
    </row>
    <row r="150" spans="1:24" ht="50" x14ac:dyDescent="0.25">
      <c r="A150" s="28">
        <v>149</v>
      </c>
      <c r="B150" s="8" t="s">
        <v>347</v>
      </c>
      <c r="C150" s="8" t="s">
        <v>144</v>
      </c>
      <c r="D150" s="9" t="s">
        <v>4</v>
      </c>
      <c r="E150" s="9">
        <v>1</v>
      </c>
      <c r="F150" s="9">
        <v>1</v>
      </c>
      <c r="G150" s="9">
        <v>2</v>
      </c>
      <c r="H150" s="9">
        <v>1</v>
      </c>
      <c r="I150" s="10">
        <v>46</v>
      </c>
      <c r="J150" s="10">
        <v>23</v>
      </c>
      <c r="K150" s="10">
        <v>7</v>
      </c>
      <c r="L150" s="10">
        <v>41</v>
      </c>
      <c r="M150" s="10">
        <v>8</v>
      </c>
      <c r="N150" s="6" t="s">
        <v>303</v>
      </c>
      <c r="O150" s="6">
        <v>0</v>
      </c>
      <c r="P150" s="7" t="s">
        <v>295</v>
      </c>
      <c r="Q150" s="20">
        <v>26</v>
      </c>
      <c r="R150" s="20">
        <v>1</v>
      </c>
      <c r="S150" s="6" t="s">
        <v>296</v>
      </c>
      <c r="T150" s="26">
        <v>3.75</v>
      </c>
      <c r="U150" s="26">
        <v>4.2</v>
      </c>
      <c r="V150" s="26">
        <f t="shared" si="6"/>
        <v>3.9750000000000001</v>
      </c>
      <c r="W150" s="26">
        <f t="shared" si="7"/>
        <v>7.95</v>
      </c>
      <c r="X150" s="30">
        <f t="shared" si="8"/>
        <v>0</v>
      </c>
    </row>
    <row r="151" spans="1:24" ht="62.5" x14ac:dyDescent="0.25">
      <c r="A151" s="28">
        <v>150</v>
      </c>
      <c r="B151" s="8" t="s">
        <v>348</v>
      </c>
      <c r="C151" s="8" t="s">
        <v>145</v>
      </c>
      <c r="D151" s="9" t="s">
        <v>4</v>
      </c>
      <c r="E151" s="9">
        <v>2</v>
      </c>
      <c r="F151" s="9">
        <v>3</v>
      </c>
      <c r="G151" s="9">
        <v>2</v>
      </c>
      <c r="H151" s="9">
        <v>2</v>
      </c>
      <c r="I151" s="10">
        <v>63</v>
      </c>
      <c r="J151" s="10">
        <v>21</v>
      </c>
      <c r="K151" s="10">
        <v>18</v>
      </c>
      <c r="L151" s="10">
        <v>37</v>
      </c>
      <c r="M151" s="10">
        <v>14</v>
      </c>
      <c r="N151" s="6" t="s">
        <v>303</v>
      </c>
      <c r="O151" s="6">
        <v>0</v>
      </c>
      <c r="P151" s="7" t="s">
        <v>295</v>
      </c>
      <c r="Q151" s="20">
        <v>39</v>
      </c>
      <c r="R151" s="6">
        <v>2</v>
      </c>
      <c r="S151" s="6" t="s">
        <v>299</v>
      </c>
      <c r="T151" s="26">
        <v>4.3499999999999996</v>
      </c>
      <c r="U151" s="26">
        <v>5.35</v>
      </c>
      <c r="V151" s="26">
        <f t="shared" si="6"/>
        <v>4.8499999999999996</v>
      </c>
      <c r="W151" s="26">
        <f t="shared" si="7"/>
        <v>9.6999999999999993</v>
      </c>
      <c r="X151" s="30">
        <f t="shared" si="8"/>
        <v>1</v>
      </c>
    </row>
    <row r="152" spans="1:24" ht="50" x14ac:dyDescent="0.25">
      <c r="A152" s="28">
        <v>151</v>
      </c>
      <c r="B152" s="8" t="s">
        <v>349</v>
      </c>
      <c r="C152" s="8" t="s">
        <v>146</v>
      </c>
      <c r="D152" s="9" t="s">
        <v>12</v>
      </c>
      <c r="E152" s="9">
        <v>1</v>
      </c>
      <c r="F152" s="9">
        <v>1</v>
      </c>
      <c r="G152" s="9">
        <v>1</v>
      </c>
      <c r="H152" s="9">
        <v>1</v>
      </c>
      <c r="I152" s="10">
        <v>32</v>
      </c>
      <c r="J152" s="10">
        <v>10.67</v>
      </c>
      <c r="K152" s="10">
        <v>8</v>
      </c>
      <c r="L152" s="10">
        <v>28</v>
      </c>
      <c r="M152" s="10">
        <v>12</v>
      </c>
      <c r="N152" s="6" t="s">
        <v>303</v>
      </c>
      <c r="O152" s="6">
        <v>0</v>
      </c>
      <c r="P152" s="7" t="s">
        <v>295</v>
      </c>
      <c r="Q152" s="20">
        <v>30</v>
      </c>
      <c r="R152" s="20">
        <v>2</v>
      </c>
      <c r="S152" s="6" t="s">
        <v>296</v>
      </c>
      <c r="T152" s="26">
        <v>3</v>
      </c>
      <c r="U152" s="26">
        <v>5.55</v>
      </c>
      <c r="V152" s="26">
        <f t="shared" si="6"/>
        <v>4.2750000000000004</v>
      </c>
      <c r="W152" s="26">
        <f t="shared" si="7"/>
        <v>8.5500000000000007</v>
      </c>
      <c r="X152" s="30">
        <f t="shared" si="8"/>
        <v>0</v>
      </c>
    </row>
    <row r="153" spans="1:24" ht="62.5" x14ac:dyDescent="0.25">
      <c r="A153" s="28">
        <v>152</v>
      </c>
      <c r="B153" s="8" t="s">
        <v>350</v>
      </c>
      <c r="C153" s="8" t="s">
        <v>147</v>
      </c>
      <c r="D153" s="9" t="s">
        <v>6</v>
      </c>
      <c r="E153" s="9">
        <v>2</v>
      </c>
      <c r="F153" s="9">
        <v>2</v>
      </c>
      <c r="G153" s="9">
        <v>4</v>
      </c>
      <c r="H153" s="9">
        <v>4</v>
      </c>
      <c r="I153" s="10">
        <v>56</v>
      </c>
      <c r="J153" s="10">
        <v>18.670000000000002</v>
      </c>
      <c r="K153" s="10">
        <v>13</v>
      </c>
      <c r="L153" s="10">
        <v>38</v>
      </c>
      <c r="M153" s="10">
        <v>21</v>
      </c>
      <c r="N153" s="6" t="s">
        <v>303</v>
      </c>
      <c r="O153" s="6">
        <v>0</v>
      </c>
      <c r="P153" s="7" t="s">
        <v>295</v>
      </c>
      <c r="Q153" s="20">
        <v>31</v>
      </c>
      <c r="R153" s="20">
        <v>1</v>
      </c>
      <c r="S153" s="6" t="s">
        <v>296</v>
      </c>
      <c r="T153" s="26">
        <v>4.25</v>
      </c>
      <c r="U153" s="26">
        <v>5.6</v>
      </c>
      <c r="V153" s="26">
        <f t="shared" si="6"/>
        <v>4.9249999999999998</v>
      </c>
      <c r="W153" s="26">
        <f t="shared" si="7"/>
        <v>9.85</v>
      </c>
      <c r="X153" s="30">
        <f t="shared" si="8"/>
        <v>1</v>
      </c>
    </row>
    <row r="154" spans="1:24" ht="62.5" x14ac:dyDescent="0.25">
      <c r="A154" s="28">
        <v>153</v>
      </c>
      <c r="B154" s="8" t="s">
        <v>351</v>
      </c>
      <c r="C154" s="8" t="s">
        <v>148</v>
      </c>
      <c r="D154" s="9" t="s">
        <v>4</v>
      </c>
      <c r="E154" s="9">
        <v>1</v>
      </c>
      <c r="F154" s="9">
        <v>1</v>
      </c>
      <c r="G154" s="9">
        <v>2</v>
      </c>
      <c r="H154" s="9">
        <v>2</v>
      </c>
      <c r="I154" s="10">
        <v>69</v>
      </c>
      <c r="J154" s="10">
        <v>23</v>
      </c>
      <c r="K154" s="10">
        <v>10</v>
      </c>
      <c r="L154" s="10">
        <v>46</v>
      </c>
      <c r="M154" s="10">
        <v>13</v>
      </c>
      <c r="N154" s="6" t="s">
        <v>303</v>
      </c>
      <c r="O154" s="6">
        <v>0</v>
      </c>
      <c r="P154" s="7" t="s">
        <v>295</v>
      </c>
      <c r="Q154" s="20">
        <v>41</v>
      </c>
      <c r="R154" s="20">
        <v>2</v>
      </c>
      <c r="S154" s="6" t="s">
        <v>299</v>
      </c>
      <c r="T154" s="26">
        <v>4.2</v>
      </c>
      <c r="U154" s="26">
        <v>5.2</v>
      </c>
      <c r="V154" s="26">
        <f t="shared" si="6"/>
        <v>4.7</v>
      </c>
      <c r="W154" s="26">
        <f t="shared" si="7"/>
        <v>9.4</v>
      </c>
      <c r="X154" s="30">
        <f t="shared" si="8"/>
        <v>1</v>
      </c>
    </row>
    <row r="155" spans="1:24" ht="87.5" x14ac:dyDescent="0.25">
      <c r="A155" s="28">
        <v>154</v>
      </c>
      <c r="B155" s="8" t="s">
        <v>352</v>
      </c>
      <c r="C155" s="8" t="s">
        <v>149</v>
      </c>
      <c r="D155" s="9" t="s">
        <v>4</v>
      </c>
      <c r="E155" s="9">
        <v>2</v>
      </c>
      <c r="F155" s="9">
        <v>2</v>
      </c>
      <c r="G155" s="9">
        <v>2</v>
      </c>
      <c r="H155" s="9">
        <v>2</v>
      </c>
      <c r="I155" s="10">
        <v>94</v>
      </c>
      <c r="J155" s="10">
        <v>18.8</v>
      </c>
      <c r="K155" s="10">
        <v>8</v>
      </c>
      <c r="L155" s="10">
        <v>52</v>
      </c>
      <c r="M155" s="10">
        <v>7</v>
      </c>
      <c r="N155" s="6" t="s">
        <v>303</v>
      </c>
      <c r="O155" s="6">
        <v>0</v>
      </c>
      <c r="P155" s="7" t="s">
        <v>298</v>
      </c>
      <c r="Q155" s="20">
        <v>36</v>
      </c>
      <c r="R155" s="20">
        <v>4</v>
      </c>
      <c r="S155" s="6" t="s">
        <v>296</v>
      </c>
      <c r="T155" s="26">
        <v>4.3499999999999996</v>
      </c>
      <c r="U155" s="26">
        <v>4.55</v>
      </c>
      <c r="V155" s="26">
        <f t="shared" si="6"/>
        <v>4.4499999999999993</v>
      </c>
      <c r="W155" s="26">
        <f t="shared" si="7"/>
        <v>8.8999999999999986</v>
      </c>
      <c r="X155" s="30">
        <f t="shared" si="8"/>
        <v>1</v>
      </c>
    </row>
    <row r="156" spans="1:24" ht="37.5" x14ac:dyDescent="0.25">
      <c r="A156" s="28">
        <v>155</v>
      </c>
      <c r="B156" s="8" t="s">
        <v>353</v>
      </c>
      <c r="C156" s="8" t="s">
        <v>150</v>
      </c>
      <c r="D156" s="9" t="s">
        <v>4</v>
      </c>
      <c r="E156" s="9">
        <v>1</v>
      </c>
      <c r="F156" s="9">
        <v>1</v>
      </c>
      <c r="G156" s="9">
        <v>1</v>
      </c>
      <c r="H156" s="9">
        <v>1</v>
      </c>
      <c r="I156" s="10">
        <v>36</v>
      </c>
      <c r="J156" s="10">
        <v>36</v>
      </c>
      <c r="K156" s="10">
        <v>3</v>
      </c>
      <c r="L156" s="10">
        <v>29</v>
      </c>
      <c r="M156" s="10">
        <v>5</v>
      </c>
      <c r="N156" s="6" t="s">
        <v>293</v>
      </c>
      <c r="O156" s="6">
        <v>24</v>
      </c>
      <c r="P156" s="7" t="s">
        <v>298</v>
      </c>
      <c r="Q156" s="20">
        <v>27</v>
      </c>
      <c r="R156" s="20">
        <v>2</v>
      </c>
      <c r="S156" s="6" t="s">
        <v>296</v>
      </c>
      <c r="T156" s="26">
        <v>4.2</v>
      </c>
      <c r="U156" s="26">
        <v>4.6500000000000004</v>
      </c>
      <c r="V156" s="26">
        <f t="shared" si="6"/>
        <v>4.4250000000000007</v>
      </c>
      <c r="W156" s="26">
        <f t="shared" si="7"/>
        <v>8.8500000000000014</v>
      </c>
      <c r="X156" s="30">
        <f t="shared" si="8"/>
        <v>1</v>
      </c>
    </row>
    <row r="157" spans="1:24" ht="87.5" x14ac:dyDescent="0.25">
      <c r="A157" s="28">
        <v>156</v>
      </c>
      <c r="B157" s="8" t="s">
        <v>354</v>
      </c>
      <c r="C157" s="8" t="s">
        <v>151</v>
      </c>
      <c r="D157" s="9" t="s">
        <v>6</v>
      </c>
      <c r="E157" s="9">
        <v>3</v>
      </c>
      <c r="F157" s="9">
        <v>3</v>
      </c>
      <c r="G157" s="9">
        <v>2</v>
      </c>
      <c r="H157" s="9">
        <v>2</v>
      </c>
      <c r="I157" s="10">
        <v>92</v>
      </c>
      <c r="J157" s="10">
        <v>18.399999999999999</v>
      </c>
      <c r="K157" s="10">
        <v>11</v>
      </c>
      <c r="L157" s="10">
        <v>60</v>
      </c>
      <c r="M157" s="10">
        <v>19</v>
      </c>
      <c r="N157" s="6" t="s">
        <v>293</v>
      </c>
      <c r="O157" s="6">
        <v>12</v>
      </c>
      <c r="P157" s="7" t="s">
        <v>295</v>
      </c>
      <c r="Q157" s="20">
        <v>35</v>
      </c>
      <c r="R157" s="20">
        <v>4</v>
      </c>
      <c r="S157" s="6" t="s">
        <v>299</v>
      </c>
      <c r="T157" s="26">
        <v>3.95</v>
      </c>
      <c r="U157" s="26">
        <v>5.3</v>
      </c>
      <c r="V157" s="26">
        <f t="shared" si="6"/>
        <v>4.625</v>
      </c>
      <c r="W157" s="26">
        <f t="shared" si="7"/>
        <v>9.25</v>
      </c>
      <c r="X157" s="30">
        <f t="shared" si="8"/>
        <v>0</v>
      </c>
    </row>
    <row r="158" spans="1:24" ht="87.5" x14ac:dyDescent="0.25">
      <c r="A158" s="28">
        <v>157</v>
      </c>
      <c r="B158" s="8" t="s">
        <v>355</v>
      </c>
      <c r="C158" s="8" t="s">
        <v>152</v>
      </c>
      <c r="D158" s="9" t="s">
        <v>4</v>
      </c>
      <c r="E158" s="9">
        <v>2</v>
      </c>
      <c r="F158" s="9">
        <v>3</v>
      </c>
      <c r="G158" s="9">
        <v>1</v>
      </c>
      <c r="H158" s="9">
        <v>1</v>
      </c>
      <c r="I158" s="10">
        <v>75</v>
      </c>
      <c r="J158" s="10">
        <v>15</v>
      </c>
      <c r="K158" s="10">
        <v>20</v>
      </c>
      <c r="L158" s="10">
        <v>50</v>
      </c>
      <c r="M158" s="10">
        <v>21</v>
      </c>
      <c r="N158" s="6" t="s">
        <v>293</v>
      </c>
      <c r="O158" s="6">
        <v>48</v>
      </c>
      <c r="P158" s="7" t="s">
        <v>298</v>
      </c>
      <c r="Q158" s="20">
        <v>65</v>
      </c>
      <c r="R158" s="20">
        <v>2</v>
      </c>
      <c r="S158" s="6" t="s">
        <v>296</v>
      </c>
      <c r="T158" s="26">
        <v>4.75</v>
      </c>
      <c r="U158" s="26">
        <v>5.2</v>
      </c>
      <c r="V158" s="26">
        <f t="shared" si="6"/>
        <v>4.9749999999999996</v>
      </c>
      <c r="W158" s="26">
        <f t="shared" si="7"/>
        <v>9.9499999999999993</v>
      </c>
      <c r="X158" s="30">
        <f t="shared" si="8"/>
        <v>1</v>
      </c>
    </row>
    <row r="159" spans="1:24" ht="87.5" x14ac:dyDescent="0.25">
      <c r="A159" s="28">
        <v>158</v>
      </c>
      <c r="B159" s="8" t="s">
        <v>356</v>
      </c>
      <c r="C159" s="8" t="s">
        <v>153</v>
      </c>
      <c r="D159" s="9" t="s">
        <v>6</v>
      </c>
      <c r="E159" s="9">
        <v>3</v>
      </c>
      <c r="F159" s="9">
        <v>4</v>
      </c>
      <c r="G159" s="9">
        <v>2</v>
      </c>
      <c r="H159" s="9">
        <v>3</v>
      </c>
      <c r="I159" s="10">
        <v>94</v>
      </c>
      <c r="J159" s="10">
        <v>13.43</v>
      </c>
      <c r="K159" s="10">
        <v>13</v>
      </c>
      <c r="L159" s="10">
        <v>61</v>
      </c>
      <c r="M159" s="10">
        <v>17</v>
      </c>
      <c r="N159" s="6" t="s">
        <v>303</v>
      </c>
      <c r="O159" s="6">
        <v>0</v>
      </c>
      <c r="P159" s="7" t="s">
        <v>298</v>
      </c>
      <c r="Q159" s="20">
        <v>61</v>
      </c>
      <c r="R159" s="20">
        <v>2</v>
      </c>
      <c r="S159" s="6" t="s">
        <v>296</v>
      </c>
      <c r="T159" s="26">
        <v>4.1500000000000004</v>
      </c>
      <c r="U159" s="26">
        <v>5.45</v>
      </c>
      <c r="V159" s="26">
        <f t="shared" si="6"/>
        <v>4.8000000000000007</v>
      </c>
      <c r="W159" s="26">
        <f t="shared" si="7"/>
        <v>9.6000000000000014</v>
      </c>
      <c r="X159" s="30">
        <f t="shared" si="8"/>
        <v>1</v>
      </c>
    </row>
    <row r="160" spans="1:24" ht="62.5" x14ac:dyDescent="0.25">
      <c r="A160" s="28">
        <v>159</v>
      </c>
      <c r="B160" s="8" t="s">
        <v>357</v>
      </c>
      <c r="C160" s="8" t="s">
        <v>154</v>
      </c>
      <c r="D160" s="9" t="s">
        <v>12</v>
      </c>
      <c r="E160" s="9">
        <v>2</v>
      </c>
      <c r="F160" s="9">
        <v>2</v>
      </c>
      <c r="G160" s="9">
        <v>1</v>
      </c>
      <c r="H160" s="9">
        <v>1</v>
      </c>
      <c r="I160" s="10">
        <v>55</v>
      </c>
      <c r="J160" s="10">
        <v>18.329999999999998</v>
      </c>
      <c r="K160" s="10">
        <v>9</v>
      </c>
      <c r="L160" s="10">
        <v>45</v>
      </c>
      <c r="M160" s="10">
        <v>10</v>
      </c>
      <c r="N160" s="6" t="s">
        <v>303</v>
      </c>
      <c r="O160" s="6">
        <v>0</v>
      </c>
      <c r="P160" s="7" t="s">
        <v>295</v>
      </c>
      <c r="Q160" s="20">
        <v>50</v>
      </c>
      <c r="R160" s="20">
        <v>2</v>
      </c>
      <c r="S160" s="6" t="s">
        <v>299</v>
      </c>
      <c r="T160" s="26">
        <v>3.2</v>
      </c>
      <c r="U160" s="26">
        <v>5.7</v>
      </c>
      <c r="V160" s="26">
        <f t="shared" si="6"/>
        <v>4.45</v>
      </c>
      <c r="W160" s="26">
        <f t="shared" si="7"/>
        <v>8.9</v>
      </c>
      <c r="X160" s="30">
        <f t="shared" si="8"/>
        <v>0</v>
      </c>
    </row>
    <row r="161" spans="1:24" ht="62.5" x14ac:dyDescent="0.25">
      <c r="A161" s="28">
        <v>160</v>
      </c>
      <c r="B161" s="8" t="s">
        <v>358</v>
      </c>
      <c r="C161" s="8" t="s">
        <v>155</v>
      </c>
      <c r="D161" s="9" t="s">
        <v>11</v>
      </c>
      <c r="E161" s="9">
        <v>2</v>
      </c>
      <c r="F161" s="9">
        <v>3</v>
      </c>
      <c r="G161" s="9">
        <v>2</v>
      </c>
      <c r="H161" s="9">
        <v>2</v>
      </c>
      <c r="I161" s="10">
        <v>66</v>
      </c>
      <c r="J161" s="10">
        <v>33</v>
      </c>
      <c r="K161" s="10">
        <v>6</v>
      </c>
      <c r="L161" s="10">
        <v>48</v>
      </c>
      <c r="M161" s="10">
        <v>7</v>
      </c>
      <c r="N161" s="6" t="s">
        <v>293</v>
      </c>
      <c r="O161" s="6">
        <v>12</v>
      </c>
      <c r="P161" s="7" t="s">
        <v>298</v>
      </c>
      <c r="Q161" s="20">
        <v>29</v>
      </c>
      <c r="R161" s="20">
        <v>2</v>
      </c>
      <c r="S161" s="6" t="s">
        <v>299</v>
      </c>
      <c r="T161" s="26">
        <v>4.1500000000000004</v>
      </c>
      <c r="U161" s="26">
        <v>5.45</v>
      </c>
      <c r="V161" s="26">
        <f t="shared" si="6"/>
        <v>4.8000000000000007</v>
      </c>
      <c r="W161" s="26">
        <f t="shared" si="7"/>
        <v>9.6000000000000014</v>
      </c>
      <c r="X161" s="30">
        <f t="shared" si="8"/>
        <v>1</v>
      </c>
    </row>
    <row r="162" spans="1:24" ht="50" x14ac:dyDescent="0.25">
      <c r="A162" s="28">
        <v>161</v>
      </c>
      <c r="B162" s="8" t="s">
        <v>359</v>
      </c>
      <c r="C162" s="8" t="s">
        <v>156</v>
      </c>
      <c r="D162" s="9" t="s">
        <v>11</v>
      </c>
      <c r="E162" s="9">
        <v>2</v>
      </c>
      <c r="F162" s="9">
        <v>2</v>
      </c>
      <c r="G162" s="9">
        <v>1</v>
      </c>
      <c r="H162" s="9">
        <v>1</v>
      </c>
      <c r="I162" s="10">
        <v>39</v>
      </c>
      <c r="J162" s="10">
        <v>19.5</v>
      </c>
      <c r="K162" s="10">
        <v>8</v>
      </c>
      <c r="L162" s="10">
        <v>33</v>
      </c>
      <c r="M162" s="10">
        <v>8</v>
      </c>
      <c r="N162" s="6" t="s">
        <v>303</v>
      </c>
      <c r="O162" s="6">
        <v>0</v>
      </c>
      <c r="P162" s="7" t="s">
        <v>298</v>
      </c>
      <c r="Q162" s="20">
        <v>38</v>
      </c>
      <c r="R162" s="20">
        <v>5</v>
      </c>
      <c r="S162" s="6" t="s">
        <v>299</v>
      </c>
      <c r="T162" s="26">
        <v>3.9</v>
      </c>
      <c r="U162" s="26">
        <v>5.05</v>
      </c>
      <c r="V162" s="26">
        <f t="shared" si="6"/>
        <v>4.4749999999999996</v>
      </c>
      <c r="W162" s="26">
        <f t="shared" si="7"/>
        <v>8.9499999999999993</v>
      </c>
      <c r="X162" s="30">
        <f t="shared" si="8"/>
        <v>0</v>
      </c>
    </row>
    <row r="163" spans="1:24" ht="87.5" x14ac:dyDescent="0.25">
      <c r="A163" s="28">
        <v>162</v>
      </c>
      <c r="B163" s="8" t="s">
        <v>360</v>
      </c>
      <c r="C163" s="8" t="s">
        <v>421</v>
      </c>
      <c r="D163" s="9" t="s">
        <v>6</v>
      </c>
      <c r="E163" s="9">
        <v>1</v>
      </c>
      <c r="F163" s="9">
        <v>1</v>
      </c>
      <c r="G163" s="9">
        <v>1</v>
      </c>
      <c r="H163" s="9">
        <v>1</v>
      </c>
      <c r="I163" s="10">
        <v>95</v>
      </c>
      <c r="J163" s="10">
        <v>19</v>
      </c>
      <c r="K163" s="10">
        <v>13</v>
      </c>
      <c r="L163" s="10">
        <v>59</v>
      </c>
      <c r="M163" s="10">
        <v>21</v>
      </c>
      <c r="N163" s="6" t="s">
        <v>293</v>
      </c>
      <c r="O163" s="6">
        <v>12</v>
      </c>
      <c r="P163" s="7" t="s">
        <v>295</v>
      </c>
      <c r="Q163" s="20">
        <v>35</v>
      </c>
      <c r="R163" s="20">
        <v>1</v>
      </c>
      <c r="S163" s="6" t="s">
        <v>304</v>
      </c>
      <c r="T163" s="26">
        <v>5.3</v>
      </c>
      <c r="U163" s="26">
        <v>5.2</v>
      </c>
      <c r="V163" s="26">
        <f t="shared" si="6"/>
        <v>5.25</v>
      </c>
      <c r="W163" s="26">
        <f t="shared" si="7"/>
        <v>10.5</v>
      </c>
      <c r="X163" s="30">
        <f t="shared" si="8"/>
        <v>1</v>
      </c>
    </row>
    <row r="164" spans="1:24" ht="37.5" x14ac:dyDescent="0.25">
      <c r="A164" s="28">
        <v>163</v>
      </c>
      <c r="B164" s="8" t="s">
        <v>361</v>
      </c>
      <c r="C164" s="8" t="s">
        <v>157</v>
      </c>
      <c r="D164" s="9" t="s">
        <v>6</v>
      </c>
      <c r="E164" s="9">
        <v>1</v>
      </c>
      <c r="F164" s="9">
        <v>1</v>
      </c>
      <c r="G164" s="9">
        <v>2</v>
      </c>
      <c r="H164" s="9">
        <v>2</v>
      </c>
      <c r="I164" s="10">
        <v>33</v>
      </c>
      <c r="J164" s="10">
        <v>33</v>
      </c>
      <c r="K164" s="10">
        <v>6</v>
      </c>
      <c r="L164" s="10">
        <v>48</v>
      </c>
      <c r="M164" s="10">
        <v>7</v>
      </c>
      <c r="N164" s="6" t="s">
        <v>303</v>
      </c>
      <c r="O164" s="6">
        <v>0</v>
      </c>
      <c r="P164" s="7" t="s">
        <v>295</v>
      </c>
      <c r="Q164" s="20">
        <v>26</v>
      </c>
      <c r="R164" s="20">
        <v>7</v>
      </c>
      <c r="S164" s="6" t="s">
        <v>299</v>
      </c>
      <c r="T164" s="26">
        <v>3.55</v>
      </c>
      <c r="U164" s="26">
        <v>5.15</v>
      </c>
      <c r="V164" s="26">
        <f t="shared" si="6"/>
        <v>4.3499999999999996</v>
      </c>
      <c r="W164" s="26">
        <f t="shared" si="7"/>
        <v>8.6999999999999993</v>
      </c>
      <c r="X164" s="30">
        <f t="shared" si="8"/>
        <v>0</v>
      </c>
    </row>
    <row r="165" spans="1:24" ht="50" x14ac:dyDescent="0.25">
      <c r="A165" s="28">
        <v>164</v>
      </c>
      <c r="B165" s="8" t="s">
        <v>362</v>
      </c>
      <c r="C165" s="8" t="s">
        <v>158</v>
      </c>
      <c r="D165" s="9" t="s">
        <v>22</v>
      </c>
      <c r="E165" s="9">
        <v>2</v>
      </c>
      <c r="F165" s="9">
        <v>2</v>
      </c>
      <c r="G165" s="9">
        <v>2</v>
      </c>
      <c r="H165" s="9">
        <v>2</v>
      </c>
      <c r="I165" s="10">
        <v>48</v>
      </c>
      <c r="J165" s="10">
        <v>48</v>
      </c>
      <c r="K165" s="10">
        <v>4</v>
      </c>
      <c r="L165" s="10">
        <v>36</v>
      </c>
      <c r="M165" s="10">
        <v>8</v>
      </c>
      <c r="N165" s="6" t="s">
        <v>293</v>
      </c>
      <c r="O165" s="6">
        <v>24</v>
      </c>
      <c r="P165" s="7" t="s">
        <v>295</v>
      </c>
      <c r="Q165" s="20">
        <v>34</v>
      </c>
      <c r="R165" s="20">
        <v>2</v>
      </c>
      <c r="S165" s="6" t="s">
        <v>296</v>
      </c>
      <c r="T165" s="26">
        <v>4.45</v>
      </c>
      <c r="U165" s="26">
        <v>4.95</v>
      </c>
      <c r="V165" s="26">
        <f t="shared" si="6"/>
        <v>4.7</v>
      </c>
      <c r="W165" s="26">
        <f t="shared" si="7"/>
        <v>9.4</v>
      </c>
      <c r="X165" s="30">
        <f t="shared" si="8"/>
        <v>1</v>
      </c>
    </row>
    <row r="166" spans="1:24" ht="62.5" x14ac:dyDescent="0.25">
      <c r="A166" s="28">
        <v>165</v>
      </c>
      <c r="B166" s="8" t="s">
        <v>363</v>
      </c>
      <c r="C166" s="8" t="s">
        <v>159</v>
      </c>
      <c r="D166" s="9" t="s">
        <v>6</v>
      </c>
      <c r="E166" s="9">
        <v>1</v>
      </c>
      <c r="F166" s="9">
        <v>1</v>
      </c>
      <c r="G166" s="9">
        <v>1</v>
      </c>
      <c r="H166" s="9">
        <v>2</v>
      </c>
      <c r="I166" s="10">
        <v>77</v>
      </c>
      <c r="J166" s="10">
        <v>12.83</v>
      </c>
      <c r="K166" s="10">
        <v>6</v>
      </c>
      <c r="L166" s="10">
        <v>52</v>
      </c>
      <c r="M166" s="10">
        <v>15</v>
      </c>
      <c r="N166" s="6" t="s">
        <v>293</v>
      </c>
      <c r="O166" s="6">
        <v>36</v>
      </c>
      <c r="P166" s="7" t="s">
        <v>298</v>
      </c>
      <c r="Q166" s="20">
        <v>30</v>
      </c>
      <c r="R166" s="20">
        <v>4</v>
      </c>
      <c r="S166" s="6" t="s">
        <v>304</v>
      </c>
      <c r="T166" s="26">
        <v>4.6500000000000004</v>
      </c>
      <c r="U166" s="26">
        <v>4.9000000000000004</v>
      </c>
      <c r="V166" s="26">
        <f t="shared" si="6"/>
        <v>4.7750000000000004</v>
      </c>
      <c r="W166" s="26">
        <f t="shared" si="7"/>
        <v>9.5500000000000007</v>
      </c>
      <c r="X166" s="30">
        <f t="shared" si="8"/>
        <v>1</v>
      </c>
    </row>
    <row r="167" spans="1:24" ht="50" x14ac:dyDescent="0.25">
      <c r="A167" s="28">
        <v>166</v>
      </c>
      <c r="B167" s="8" t="s">
        <v>364</v>
      </c>
      <c r="C167" s="8" t="s">
        <v>160</v>
      </c>
      <c r="D167" s="9" t="s">
        <v>12</v>
      </c>
      <c r="E167" s="9">
        <v>3</v>
      </c>
      <c r="F167" s="9">
        <v>6</v>
      </c>
      <c r="G167" s="9">
        <v>1</v>
      </c>
      <c r="H167" s="9">
        <v>3</v>
      </c>
      <c r="I167" s="10">
        <v>62</v>
      </c>
      <c r="J167" s="10">
        <v>20.67</v>
      </c>
      <c r="K167" s="10">
        <v>4</v>
      </c>
      <c r="L167" s="10">
        <v>30</v>
      </c>
      <c r="M167" s="10">
        <v>6</v>
      </c>
      <c r="N167" s="6" t="s">
        <v>293</v>
      </c>
      <c r="O167" s="6">
        <v>12</v>
      </c>
      <c r="P167" s="7" t="s">
        <v>298</v>
      </c>
      <c r="Q167" s="20">
        <v>46</v>
      </c>
      <c r="R167" s="20">
        <v>4</v>
      </c>
      <c r="S167" s="6" t="s">
        <v>299</v>
      </c>
      <c r="T167" s="26">
        <v>2.5499999999999998</v>
      </c>
      <c r="U167" s="26">
        <v>5.45</v>
      </c>
      <c r="V167" s="26">
        <f t="shared" si="6"/>
        <v>4</v>
      </c>
      <c r="W167" s="26">
        <f t="shared" si="7"/>
        <v>8</v>
      </c>
      <c r="X167" s="30">
        <f t="shared" si="8"/>
        <v>0</v>
      </c>
    </row>
    <row r="168" spans="1:24" ht="37.5" x14ac:dyDescent="0.25">
      <c r="A168" s="28">
        <v>167</v>
      </c>
      <c r="B168" s="8" t="s">
        <v>365</v>
      </c>
      <c r="C168" s="8" t="s">
        <v>161</v>
      </c>
      <c r="D168" s="9" t="s">
        <v>11</v>
      </c>
      <c r="E168" s="9">
        <v>1</v>
      </c>
      <c r="F168" s="9">
        <v>1</v>
      </c>
      <c r="G168" s="9">
        <v>2</v>
      </c>
      <c r="H168" s="9">
        <v>2</v>
      </c>
      <c r="I168" s="10">
        <v>33</v>
      </c>
      <c r="J168" s="10">
        <v>33</v>
      </c>
      <c r="K168" s="10">
        <v>2</v>
      </c>
      <c r="L168" s="10">
        <v>28</v>
      </c>
      <c r="M168" s="10">
        <v>4</v>
      </c>
      <c r="N168" s="6" t="s">
        <v>293</v>
      </c>
      <c r="O168" s="6">
        <v>3</v>
      </c>
      <c r="P168" s="7" t="s">
        <v>298</v>
      </c>
      <c r="Q168" s="20">
        <v>35</v>
      </c>
      <c r="R168" s="20">
        <v>6</v>
      </c>
      <c r="S168" s="6" t="s">
        <v>299</v>
      </c>
      <c r="T168" s="26">
        <v>3.65</v>
      </c>
      <c r="U168" s="26">
        <v>5.15</v>
      </c>
      <c r="V168" s="26">
        <f t="shared" si="6"/>
        <v>4.4000000000000004</v>
      </c>
      <c r="W168" s="26">
        <f t="shared" si="7"/>
        <v>8.8000000000000007</v>
      </c>
      <c r="X168" s="30">
        <f t="shared" si="8"/>
        <v>0</v>
      </c>
    </row>
    <row r="169" spans="1:24" x14ac:dyDescent="0.25">
      <c r="A169" s="28">
        <v>168</v>
      </c>
      <c r="B169" s="8" t="s">
        <v>366</v>
      </c>
      <c r="C169" s="8" t="s">
        <v>162</v>
      </c>
      <c r="D169" s="9" t="s">
        <v>11</v>
      </c>
      <c r="E169" s="9">
        <v>1</v>
      </c>
      <c r="F169" s="9">
        <v>1</v>
      </c>
      <c r="G169" s="9">
        <v>2</v>
      </c>
      <c r="H169" s="9">
        <v>2</v>
      </c>
      <c r="I169" s="10">
        <v>11</v>
      </c>
      <c r="J169" s="10">
        <v>11</v>
      </c>
      <c r="K169" s="10">
        <v>0</v>
      </c>
      <c r="L169" s="10">
        <v>11</v>
      </c>
      <c r="M169" s="10">
        <v>0</v>
      </c>
      <c r="N169" s="6" t="s">
        <v>303</v>
      </c>
      <c r="O169" s="6">
        <v>0</v>
      </c>
      <c r="P169" s="7" t="s">
        <v>298</v>
      </c>
      <c r="Q169" s="20">
        <v>50</v>
      </c>
      <c r="R169" s="20">
        <v>2</v>
      </c>
      <c r="S169" s="6" t="s">
        <v>299</v>
      </c>
      <c r="T169" s="26">
        <v>2.75</v>
      </c>
      <c r="U169" s="26">
        <v>5.2</v>
      </c>
      <c r="V169" s="26">
        <f t="shared" si="6"/>
        <v>3.9750000000000001</v>
      </c>
      <c r="W169" s="26">
        <f t="shared" si="7"/>
        <v>7.95</v>
      </c>
      <c r="X169" s="30">
        <f t="shared" si="8"/>
        <v>0</v>
      </c>
    </row>
    <row r="170" spans="1:24" ht="87.5" x14ac:dyDescent="0.25">
      <c r="A170" s="28">
        <v>169</v>
      </c>
      <c r="B170" s="8" t="s">
        <v>367</v>
      </c>
      <c r="C170" s="8" t="s">
        <v>163</v>
      </c>
      <c r="D170" s="9" t="s">
        <v>12</v>
      </c>
      <c r="E170" s="9">
        <v>3</v>
      </c>
      <c r="F170" s="9">
        <v>3</v>
      </c>
      <c r="G170" s="9">
        <v>2</v>
      </c>
      <c r="H170" s="9">
        <v>2</v>
      </c>
      <c r="I170" s="10">
        <v>88</v>
      </c>
      <c r="J170" s="10">
        <v>22</v>
      </c>
      <c r="K170" s="10">
        <v>15</v>
      </c>
      <c r="L170" s="10">
        <v>60</v>
      </c>
      <c r="M170" s="10">
        <v>25</v>
      </c>
      <c r="N170" s="6" t="s">
        <v>303</v>
      </c>
      <c r="O170" s="6">
        <v>0</v>
      </c>
      <c r="P170" s="7" t="s">
        <v>298</v>
      </c>
      <c r="Q170" s="20">
        <v>29</v>
      </c>
      <c r="R170" s="20">
        <v>2</v>
      </c>
      <c r="S170" s="6" t="s">
        <v>299</v>
      </c>
      <c r="T170" s="26">
        <v>5.2</v>
      </c>
      <c r="U170" s="26">
        <v>4.1500000000000004</v>
      </c>
      <c r="V170" s="26">
        <f t="shared" si="6"/>
        <v>4.6750000000000007</v>
      </c>
      <c r="W170" s="26">
        <f t="shared" si="7"/>
        <v>9.3500000000000014</v>
      </c>
      <c r="X170" s="30">
        <f t="shared" si="8"/>
        <v>1</v>
      </c>
    </row>
    <row r="171" spans="1:24" ht="62.5" x14ac:dyDescent="0.25">
      <c r="A171" s="28">
        <v>170</v>
      </c>
      <c r="B171" s="8" t="s">
        <v>368</v>
      </c>
      <c r="C171" s="8" t="s">
        <v>164</v>
      </c>
      <c r="D171" s="9" t="s">
        <v>4</v>
      </c>
      <c r="E171" s="9">
        <v>2</v>
      </c>
      <c r="F171" s="9">
        <v>2</v>
      </c>
      <c r="G171" s="9">
        <v>1</v>
      </c>
      <c r="H171" s="9">
        <v>1</v>
      </c>
      <c r="I171" s="10">
        <v>61</v>
      </c>
      <c r="J171" s="10">
        <v>30.5</v>
      </c>
      <c r="K171" s="10">
        <v>8</v>
      </c>
      <c r="L171" s="10">
        <v>47</v>
      </c>
      <c r="M171" s="10">
        <v>16</v>
      </c>
      <c r="N171" s="6" t="s">
        <v>293</v>
      </c>
      <c r="O171" s="6">
        <v>120</v>
      </c>
      <c r="P171" s="7" t="s">
        <v>295</v>
      </c>
      <c r="Q171" s="20">
        <v>42</v>
      </c>
      <c r="R171" s="6">
        <v>4</v>
      </c>
      <c r="S171" s="6" t="s">
        <v>304</v>
      </c>
      <c r="T171" s="26">
        <v>3.9</v>
      </c>
      <c r="U171" s="26">
        <v>4.8</v>
      </c>
      <c r="V171" s="26">
        <f t="shared" si="6"/>
        <v>4.3499999999999996</v>
      </c>
      <c r="W171" s="26">
        <f t="shared" si="7"/>
        <v>8.6999999999999993</v>
      </c>
      <c r="X171" s="30">
        <f t="shared" si="8"/>
        <v>0</v>
      </c>
    </row>
    <row r="172" spans="1:24" ht="25" x14ac:dyDescent="0.25">
      <c r="A172" s="28">
        <v>171</v>
      </c>
      <c r="B172" s="8" t="s">
        <v>369</v>
      </c>
      <c r="C172" s="8" t="s">
        <v>165</v>
      </c>
      <c r="D172" s="9" t="s">
        <v>6</v>
      </c>
      <c r="E172" s="9">
        <v>1</v>
      </c>
      <c r="F172" s="9">
        <v>1</v>
      </c>
      <c r="G172" s="9">
        <v>1</v>
      </c>
      <c r="H172" s="9">
        <v>1</v>
      </c>
      <c r="I172" s="10">
        <v>19</v>
      </c>
      <c r="J172" s="10">
        <v>19</v>
      </c>
      <c r="K172" s="10">
        <v>1</v>
      </c>
      <c r="L172" s="10">
        <v>17</v>
      </c>
      <c r="M172" s="10">
        <v>0</v>
      </c>
      <c r="N172" s="6" t="s">
        <v>303</v>
      </c>
      <c r="O172" s="6">
        <v>0</v>
      </c>
      <c r="P172" s="7" t="s">
        <v>295</v>
      </c>
      <c r="Q172" s="20">
        <v>33</v>
      </c>
      <c r="R172" s="20">
        <v>2</v>
      </c>
      <c r="S172" s="6" t="s">
        <v>296</v>
      </c>
      <c r="T172" s="26">
        <v>3.1</v>
      </c>
      <c r="U172" s="26">
        <v>4.75</v>
      </c>
      <c r="V172" s="26">
        <f t="shared" si="6"/>
        <v>3.9249999999999998</v>
      </c>
      <c r="W172" s="26">
        <f t="shared" si="7"/>
        <v>7.85</v>
      </c>
      <c r="X172" s="30">
        <f t="shared" si="8"/>
        <v>0</v>
      </c>
    </row>
    <row r="173" spans="1:24" ht="87.5" x14ac:dyDescent="0.25">
      <c r="A173" s="28">
        <v>172</v>
      </c>
      <c r="B173" s="8" t="s">
        <v>370</v>
      </c>
      <c r="C173" s="8" t="s">
        <v>166</v>
      </c>
      <c r="D173" s="9" t="s">
        <v>4</v>
      </c>
      <c r="E173" s="9">
        <v>1</v>
      </c>
      <c r="F173" s="9">
        <v>1</v>
      </c>
      <c r="G173" s="9">
        <v>1</v>
      </c>
      <c r="H173" s="9">
        <v>1</v>
      </c>
      <c r="I173" s="10">
        <v>75</v>
      </c>
      <c r="J173" s="10">
        <v>18.75</v>
      </c>
      <c r="K173" s="10">
        <v>17</v>
      </c>
      <c r="L173" s="10">
        <v>48</v>
      </c>
      <c r="M173" s="10">
        <v>20</v>
      </c>
      <c r="N173" s="6" t="s">
        <v>293</v>
      </c>
      <c r="O173" s="6">
        <v>48</v>
      </c>
      <c r="P173" s="7" t="s">
        <v>295</v>
      </c>
      <c r="Q173" s="20">
        <v>33</v>
      </c>
      <c r="R173" s="20">
        <v>3</v>
      </c>
      <c r="S173" s="6" t="s">
        <v>296</v>
      </c>
      <c r="T173" s="26">
        <v>3.9</v>
      </c>
      <c r="U173" s="26">
        <v>4.95</v>
      </c>
      <c r="V173" s="26">
        <f t="shared" si="6"/>
        <v>4.4249999999999998</v>
      </c>
      <c r="W173" s="26">
        <f t="shared" si="7"/>
        <v>8.85</v>
      </c>
      <c r="X173" s="30">
        <f t="shared" si="8"/>
        <v>0</v>
      </c>
    </row>
    <row r="174" spans="1:24" ht="50" x14ac:dyDescent="0.25">
      <c r="A174" s="28">
        <v>173</v>
      </c>
      <c r="B174" s="8" t="s">
        <v>371</v>
      </c>
      <c r="C174" s="8" t="s">
        <v>167</v>
      </c>
      <c r="D174" s="9" t="s">
        <v>4</v>
      </c>
      <c r="E174" s="9">
        <v>1</v>
      </c>
      <c r="F174" s="9">
        <v>1</v>
      </c>
      <c r="G174" s="9">
        <v>1</v>
      </c>
      <c r="H174" s="9">
        <v>2</v>
      </c>
      <c r="I174" s="10">
        <v>43</v>
      </c>
      <c r="J174" s="10">
        <v>21.5</v>
      </c>
      <c r="K174" s="10">
        <v>4</v>
      </c>
      <c r="L174" s="10">
        <v>32</v>
      </c>
      <c r="M174" s="10">
        <v>6</v>
      </c>
      <c r="N174" s="6" t="s">
        <v>303</v>
      </c>
      <c r="O174" s="6">
        <v>0</v>
      </c>
      <c r="P174" s="7" t="s">
        <v>295</v>
      </c>
      <c r="Q174" s="20">
        <v>24</v>
      </c>
      <c r="R174" s="20">
        <v>4</v>
      </c>
      <c r="S174" s="6" t="s">
        <v>296</v>
      </c>
      <c r="T174" s="26">
        <v>3.8</v>
      </c>
      <c r="U174" s="26">
        <v>5.5</v>
      </c>
      <c r="V174" s="26">
        <f t="shared" si="6"/>
        <v>4.6500000000000004</v>
      </c>
      <c r="W174" s="26">
        <f t="shared" si="7"/>
        <v>9.3000000000000007</v>
      </c>
      <c r="X174" s="30">
        <f t="shared" si="8"/>
        <v>0</v>
      </c>
    </row>
    <row r="175" spans="1:24" ht="62.5" x14ac:dyDescent="0.25">
      <c r="A175" s="28">
        <v>174</v>
      </c>
      <c r="B175" s="8" t="s">
        <v>372</v>
      </c>
      <c r="C175" s="8" t="s">
        <v>168</v>
      </c>
      <c r="D175" s="9" t="s">
        <v>3</v>
      </c>
      <c r="E175" s="9">
        <v>1</v>
      </c>
      <c r="F175" s="9">
        <v>2</v>
      </c>
      <c r="G175" s="9">
        <v>1</v>
      </c>
      <c r="H175" s="9">
        <v>1</v>
      </c>
      <c r="I175" s="10">
        <v>57</v>
      </c>
      <c r="J175" s="10">
        <v>57</v>
      </c>
      <c r="K175" s="10">
        <v>10</v>
      </c>
      <c r="L175" s="10">
        <v>37</v>
      </c>
      <c r="M175" s="10">
        <v>18</v>
      </c>
      <c r="N175" s="6" t="s">
        <v>293</v>
      </c>
      <c r="O175" s="6">
        <v>24</v>
      </c>
      <c r="P175" s="7" t="s">
        <v>295</v>
      </c>
      <c r="Q175" s="20">
        <v>28</v>
      </c>
      <c r="R175" s="20">
        <v>2</v>
      </c>
      <c r="S175" s="6" t="s">
        <v>296</v>
      </c>
      <c r="T175" s="26">
        <v>4.45</v>
      </c>
      <c r="U175" s="26">
        <v>4.3</v>
      </c>
      <c r="V175" s="26">
        <f t="shared" si="6"/>
        <v>4.375</v>
      </c>
      <c r="W175" s="26">
        <f t="shared" si="7"/>
        <v>8.75</v>
      </c>
      <c r="X175" s="30">
        <f t="shared" si="8"/>
        <v>1</v>
      </c>
    </row>
    <row r="176" spans="1:24" s="23" customFormat="1" ht="37.5" x14ac:dyDescent="0.25">
      <c r="A176" s="28">
        <v>175</v>
      </c>
      <c r="B176" s="8" t="s">
        <v>373</v>
      </c>
      <c r="C176" s="8" t="s">
        <v>169</v>
      </c>
      <c r="D176" s="9" t="s">
        <v>6</v>
      </c>
      <c r="E176" s="9">
        <v>2</v>
      </c>
      <c r="F176" s="9">
        <v>2</v>
      </c>
      <c r="G176" s="9">
        <v>1</v>
      </c>
      <c r="H176" s="9">
        <v>1</v>
      </c>
      <c r="I176" s="10">
        <v>42</v>
      </c>
      <c r="J176" s="10">
        <v>21</v>
      </c>
      <c r="K176" s="10">
        <v>1</v>
      </c>
      <c r="L176" s="10">
        <v>34</v>
      </c>
      <c r="M176" s="10">
        <v>3</v>
      </c>
      <c r="N176" s="6" t="s">
        <v>303</v>
      </c>
      <c r="O176" s="6">
        <v>0</v>
      </c>
      <c r="P176" s="7" t="s">
        <v>298</v>
      </c>
      <c r="Q176" s="20">
        <v>33</v>
      </c>
      <c r="R176" s="20">
        <v>5</v>
      </c>
      <c r="S176" s="6" t="s">
        <v>299</v>
      </c>
      <c r="T176" s="27">
        <v>4.55</v>
      </c>
      <c r="U176" s="27">
        <v>5.25</v>
      </c>
      <c r="V176" s="26">
        <f t="shared" si="6"/>
        <v>4.9000000000000004</v>
      </c>
      <c r="W176" s="26">
        <f t="shared" si="7"/>
        <v>9.8000000000000007</v>
      </c>
      <c r="X176" s="30">
        <f t="shared" si="8"/>
        <v>1</v>
      </c>
    </row>
    <row r="177" spans="1:24" ht="50" x14ac:dyDescent="0.25">
      <c r="A177" s="28">
        <v>176</v>
      </c>
      <c r="B177" s="8" t="s">
        <v>374</v>
      </c>
      <c r="C177" s="8" t="s">
        <v>170</v>
      </c>
      <c r="D177" s="9" t="s">
        <v>11</v>
      </c>
      <c r="E177" s="9">
        <v>2</v>
      </c>
      <c r="F177" s="9">
        <v>2</v>
      </c>
      <c r="G177" s="9">
        <v>2</v>
      </c>
      <c r="H177" s="9">
        <v>3</v>
      </c>
      <c r="I177" s="10">
        <v>60</v>
      </c>
      <c r="J177" s="10">
        <v>30</v>
      </c>
      <c r="K177" s="10">
        <v>3</v>
      </c>
      <c r="L177" s="10">
        <v>41</v>
      </c>
      <c r="M177" s="10">
        <v>6</v>
      </c>
      <c r="N177" s="6" t="s">
        <v>293</v>
      </c>
      <c r="O177" s="6">
        <v>24</v>
      </c>
      <c r="P177" s="7" t="s">
        <v>295</v>
      </c>
      <c r="Q177" s="20">
        <v>39</v>
      </c>
      <c r="R177" s="20">
        <v>2</v>
      </c>
      <c r="S177" s="6" t="s">
        <v>296</v>
      </c>
      <c r="T177" s="26">
        <v>3.6</v>
      </c>
      <c r="U177" s="26">
        <v>4.95</v>
      </c>
      <c r="V177" s="26">
        <f t="shared" si="6"/>
        <v>4.2750000000000004</v>
      </c>
      <c r="W177" s="26">
        <f t="shared" si="7"/>
        <v>8.5500000000000007</v>
      </c>
      <c r="X177" s="30">
        <f t="shared" si="8"/>
        <v>0</v>
      </c>
    </row>
    <row r="178" spans="1:24" ht="75" x14ac:dyDescent="0.25">
      <c r="A178" s="28">
        <v>177</v>
      </c>
      <c r="B178" s="8" t="s">
        <v>375</v>
      </c>
      <c r="C178" s="8" t="s">
        <v>422</v>
      </c>
      <c r="D178" s="9" t="s">
        <v>22</v>
      </c>
      <c r="E178" s="9">
        <v>1</v>
      </c>
      <c r="F178" s="9">
        <v>2</v>
      </c>
      <c r="G178" s="9">
        <v>2</v>
      </c>
      <c r="H178" s="9">
        <v>2</v>
      </c>
      <c r="I178" s="10">
        <v>68</v>
      </c>
      <c r="J178" s="10">
        <v>34</v>
      </c>
      <c r="K178" s="10">
        <v>8</v>
      </c>
      <c r="L178" s="10">
        <v>48</v>
      </c>
      <c r="M178" s="10">
        <v>7</v>
      </c>
      <c r="N178" s="6" t="s">
        <v>303</v>
      </c>
      <c r="O178" s="6">
        <v>0</v>
      </c>
      <c r="P178" s="7" t="s">
        <v>298</v>
      </c>
      <c r="Q178" s="20">
        <v>31</v>
      </c>
      <c r="R178" s="20">
        <v>2</v>
      </c>
      <c r="S178" s="6" t="s">
        <v>296</v>
      </c>
      <c r="T178" s="26">
        <v>5.25</v>
      </c>
      <c r="U178" s="26">
        <v>5.85</v>
      </c>
      <c r="V178" s="26">
        <f t="shared" si="6"/>
        <v>5.55</v>
      </c>
      <c r="W178" s="26">
        <f t="shared" si="7"/>
        <v>11.1</v>
      </c>
      <c r="X178" s="30">
        <f t="shared" si="8"/>
        <v>1</v>
      </c>
    </row>
    <row r="179" spans="1:24" ht="37.5" x14ac:dyDescent="0.25">
      <c r="A179" s="28">
        <v>178</v>
      </c>
      <c r="B179" s="8" t="s">
        <v>376</v>
      </c>
      <c r="C179" s="8" t="s">
        <v>171</v>
      </c>
      <c r="D179" s="9" t="s">
        <v>12</v>
      </c>
      <c r="E179" s="9">
        <v>1</v>
      </c>
      <c r="F179" s="9">
        <v>1</v>
      </c>
      <c r="G179" s="9">
        <v>2</v>
      </c>
      <c r="H179" s="9">
        <v>2</v>
      </c>
      <c r="I179" s="10">
        <v>24</v>
      </c>
      <c r="J179" s="10">
        <v>24</v>
      </c>
      <c r="K179" s="10">
        <v>4</v>
      </c>
      <c r="L179" s="10">
        <v>22</v>
      </c>
      <c r="M179" s="10">
        <v>7</v>
      </c>
      <c r="N179" s="6" t="s">
        <v>303</v>
      </c>
      <c r="O179" s="6">
        <v>0</v>
      </c>
      <c r="P179" s="7" t="s">
        <v>295</v>
      </c>
      <c r="Q179" s="20">
        <v>29</v>
      </c>
      <c r="R179" s="20">
        <v>3</v>
      </c>
      <c r="S179" s="6" t="s">
        <v>299</v>
      </c>
      <c r="T179" s="26">
        <v>4.25</v>
      </c>
      <c r="U179" s="26">
        <v>5.3</v>
      </c>
      <c r="V179" s="26">
        <f t="shared" si="6"/>
        <v>4.7750000000000004</v>
      </c>
      <c r="W179" s="26">
        <f t="shared" si="7"/>
        <v>9.5500000000000007</v>
      </c>
      <c r="X179" s="30">
        <f t="shared" si="8"/>
        <v>1</v>
      </c>
    </row>
    <row r="180" spans="1:24" ht="62.5" x14ac:dyDescent="0.25">
      <c r="A180" s="28">
        <v>179</v>
      </c>
      <c r="B180" s="8" t="s">
        <v>377</v>
      </c>
      <c r="C180" s="8" t="s">
        <v>172</v>
      </c>
      <c r="D180" s="9" t="s">
        <v>4</v>
      </c>
      <c r="E180" s="9">
        <v>1</v>
      </c>
      <c r="F180" s="9">
        <v>1</v>
      </c>
      <c r="G180" s="9">
        <v>2</v>
      </c>
      <c r="H180" s="9">
        <v>2</v>
      </c>
      <c r="I180" s="10">
        <v>54</v>
      </c>
      <c r="J180" s="10">
        <v>27</v>
      </c>
      <c r="K180" s="10">
        <v>12</v>
      </c>
      <c r="L180" s="10">
        <v>40</v>
      </c>
      <c r="M180" s="10">
        <v>13</v>
      </c>
      <c r="N180" s="6" t="s">
        <v>303</v>
      </c>
      <c r="O180" s="6">
        <v>0</v>
      </c>
      <c r="P180" s="7" t="s">
        <v>298</v>
      </c>
      <c r="Q180" s="20">
        <v>48</v>
      </c>
      <c r="R180" s="20">
        <v>3</v>
      </c>
      <c r="S180" s="6" t="s">
        <v>299</v>
      </c>
      <c r="T180" s="26">
        <v>4.25</v>
      </c>
      <c r="U180" s="26">
        <v>4.5999999999999996</v>
      </c>
      <c r="V180" s="26">
        <f t="shared" si="6"/>
        <v>4.4249999999999998</v>
      </c>
      <c r="W180" s="26">
        <f t="shared" si="7"/>
        <v>8.85</v>
      </c>
      <c r="X180" s="30">
        <f t="shared" si="8"/>
        <v>1</v>
      </c>
    </row>
    <row r="181" spans="1:24" ht="37.5" x14ac:dyDescent="0.25">
      <c r="A181" s="28">
        <v>180</v>
      </c>
      <c r="B181" s="8" t="s">
        <v>378</v>
      </c>
      <c r="C181" s="8" t="s">
        <v>173</v>
      </c>
      <c r="D181" s="9" t="s">
        <v>32</v>
      </c>
      <c r="E181" s="9">
        <v>1</v>
      </c>
      <c r="F181" s="9">
        <v>1</v>
      </c>
      <c r="G181" s="9">
        <v>1</v>
      </c>
      <c r="H181" s="9">
        <v>1</v>
      </c>
      <c r="I181" s="10">
        <v>29</v>
      </c>
      <c r="J181" s="10">
        <v>14.5</v>
      </c>
      <c r="K181" s="10">
        <v>6</v>
      </c>
      <c r="L181" s="10">
        <v>25</v>
      </c>
      <c r="M181" s="10">
        <v>6</v>
      </c>
      <c r="N181" s="6" t="s">
        <v>293</v>
      </c>
      <c r="O181" s="6">
        <v>120</v>
      </c>
      <c r="P181" s="7" t="s">
        <v>295</v>
      </c>
      <c r="Q181" s="20">
        <v>36</v>
      </c>
      <c r="R181" s="20">
        <v>1</v>
      </c>
      <c r="S181" s="6" t="s">
        <v>299</v>
      </c>
      <c r="T181" s="26">
        <v>3.85</v>
      </c>
      <c r="U181" s="26">
        <v>4.75</v>
      </c>
      <c r="V181" s="26">
        <f t="shared" si="6"/>
        <v>4.3</v>
      </c>
      <c r="W181" s="26">
        <f t="shared" si="7"/>
        <v>8.6</v>
      </c>
      <c r="X181" s="30">
        <f t="shared" si="8"/>
        <v>0</v>
      </c>
    </row>
    <row r="182" spans="1:24" ht="25" x14ac:dyDescent="0.25">
      <c r="A182" s="28">
        <v>181</v>
      </c>
      <c r="B182" s="8" t="s">
        <v>379</v>
      </c>
      <c r="C182" s="8" t="s">
        <v>174</v>
      </c>
      <c r="D182" s="9" t="s">
        <v>6</v>
      </c>
      <c r="E182" s="9">
        <v>1</v>
      </c>
      <c r="F182" s="9">
        <v>1</v>
      </c>
      <c r="G182" s="9">
        <v>1</v>
      </c>
      <c r="H182" s="9">
        <v>1</v>
      </c>
      <c r="I182" s="10">
        <v>16</v>
      </c>
      <c r="J182" s="10">
        <v>16</v>
      </c>
      <c r="K182" s="10">
        <v>2</v>
      </c>
      <c r="L182" s="10">
        <v>14</v>
      </c>
      <c r="M182" s="10">
        <v>4</v>
      </c>
      <c r="N182" s="6" t="s">
        <v>293</v>
      </c>
      <c r="O182" s="6">
        <v>24</v>
      </c>
      <c r="P182" s="7" t="s">
        <v>298</v>
      </c>
      <c r="Q182" s="20">
        <v>35</v>
      </c>
      <c r="R182" s="20">
        <v>5</v>
      </c>
      <c r="S182" s="6" t="s">
        <v>296</v>
      </c>
      <c r="T182" s="26">
        <v>3.8</v>
      </c>
      <c r="U182" s="26">
        <v>5.45</v>
      </c>
      <c r="V182" s="26">
        <f t="shared" si="6"/>
        <v>4.625</v>
      </c>
      <c r="W182" s="26">
        <f t="shared" si="7"/>
        <v>9.25</v>
      </c>
      <c r="X182" s="30">
        <f t="shared" si="8"/>
        <v>0</v>
      </c>
    </row>
    <row r="183" spans="1:24" ht="50" x14ac:dyDescent="0.25">
      <c r="A183" s="28">
        <v>182</v>
      </c>
      <c r="B183" s="8" t="s">
        <v>380</v>
      </c>
      <c r="C183" s="8" t="s">
        <v>175</v>
      </c>
      <c r="D183" s="9" t="s">
        <v>3</v>
      </c>
      <c r="E183" s="9">
        <v>1</v>
      </c>
      <c r="F183" s="9">
        <v>3</v>
      </c>
      <c r="G183" s="9">
        <v>1</v>
      </c>
      <c r="H183" s="9">
        <v>2</v>
      </c>
      <c r="I183" s="10">
        <v>48</v>
      </c>
      <c r="J183" s="10">
        <v>24</v>
      </c>
      <c r="K183" s="10">
        <v>8</v>
      </c>
      <c r="L183" s="10">
        <v>35</v>
      </c>
      <c r="M183" s="10">
        <v>7</v>
      </c>
      <c r="N183" s="6" t="s">
        <v>303</v>
      </c>
      <c r="O183" s="6">
        <v>0</v>
      </c>
      <c r="P183" s="7" t="s">
        <v>295</v>
      </c>
      <c r="Q183" s="20">
        <v>31</v>
      </c>
      <c r="R183" s="20">
        <v>1</v>
      </c>
      <c r="S183" s="6" t="s">
        <v>296</v>
      </c>
      <c r="T183" s="26">
        <v>4</v>
      </c>
      <c r="U183" s="26">
        <v>4.8499999999999996</v>
      </c>
      <c r="V183" s="26">
        <f t="shared" si="6"/>
        <v>4.4249999999999998</v>
      </c>
      <c r="W183" s="26">
        <f t="shared" si="7"/>
        <v>8.85</v>
      </c>
      <c r="X183" s="30">
        <f t="shared" si="8"/>
        <v>1</v>
      </c>
    </row>
    <row r="184" spans="1:24" ht="25" x14ac:dyDescent="0.25">
      <c r="A184" s="28">
        <v>183</v>
      </c>
      <c r="B184" s="8" t="s">
        <v>381</v>
      </c>
      <c r="C184" s="8" t="s">
        <v>176</v>
      </c>
      <c r="D184" s="9" t="s">
        <v>6</v>
      </c>
      <c r="E184" s="9">
        <v>1</v>
      </c>
      <c r="F184" s="9">
        <v>1</v>
      </c>
      <c r="G184" s="9">
        <v>1</v>
      </c>
      <c r="H184" s="9">
        <v>1</v>
      </c>
      <c r="I184" s="10">
        <v>21</v>
      </c>
      <c r="J184" s="10">
        <v>21</v>
      </c>
      <c r="K184" s="10">
        <v>4</v>
      </c>
      <c r="L184" s="10">
        <v>17</v>
      </c>
      <c r="M184" s="10">
        <v>6</v>
      </c>
      <c r="N184" s="6" t="s">
        <v>303</v>
      </c>
      <c r="O184" s="6">
        <v>0</v>
      </c>
      <c r="P184" s="7" t="s">
        <v>295</v>
      </c>
      <c r="Q184" s="20">
        <v>38</v>
      </c>
      <c r="R184" s="20">
        <v>2</v>
      </c>
      <c r="S184" s="6" t="s">
        <v>296</v>
      </c>
      <c r="T184" s="26">
        <v>4.1500000000000004</v>
      </c>
      <c r="U184" s="26">
        <v>5.05</v>
      </c>
      <c r="V184" s="26">
        <f t="shared" si="6"/>
        <v>4.5999999999999996</v>
      </c>
      <c r="W184" s="26">
        <f t="shared" si="7"/>
        <v>9.1999999999999993</v>
      </c>
      <c r="X184" s="30">
        <f t="shared" si="8"/>
        <v>1</v>
      </c>
    </row>
    <row r="185" spans="1:24" ht="37.5" x14ac:dyDescent="0.25">
      <c r="A185" s="28">
        <v>184</v>
      </c>
      <c r="B185" s="8" t="s">
        <v>382</v>
      </c>
      <c r="C185" s="8" t="s">
        <v>177</v>
      </c>
      <c r="D185" s="9" t="s">
        <v>12</v>
      </c>
      <c r="E185" s="9">
        <v>1</v>
      </c>
      <c r="F185" s="9">
        <v>2</v>
      </c>
      <c r="G185" s="9">
        <v>1</v>
      </c>
      <c r="H185" s="9">
        <v>2</v>
      </c>
      <c r="I185" s="10">
        <v>29</v>
      </c>
      <c r="J185" s="10">
        <v>9.67</v>
      </c>
      <c r="K185" s="10">
        <v>4</v>
      </c>
      <c r="L185" s="10">
        <v>23</v>
      </c>
      <c r="M185" s="10">
        <v>8</v>
      </c>
      <c r="N185" s="6" t="s">
        <v>303</v>
      </c>
      <c r="O185" s="6">
        <v>0</v>
      </c>
      <c r="P185" s="7" t="s">
        <v>298</v>
      </c>
      <c r="Q185" s="20">
        <v>30</v>
      </c>
      <c r="R185" s="20">
        <v>4</v>
      </c>
      <c r="S185" s="6" t="s">
        <v>296</v>
      </c>
      <c r="T185" s="26">
        <v>4</v>
      </c>
      <c r="U185" s="26">
        <v>4.7</v>
      </c>
      <c r="V185" s="26">
        <f t="shared" si="6"/>
        <v>4.3499999999999996</v>
      </c>
      <c r="W185" s="26">
        <f t="shared" si="7"/>
        <v>8.6999999999999993</v>
      </c>
      <c r="X185" s="30">
        <f t="shared" si="8"/>
        <v>1</v>
      </c>
    </row>
    <row r="186" spans="1:24" ht="50" x14ac:dyDescent="0.25">
      <c r="A186" s="28">
        <v>185</v>
      </c>
      <c r="B186" s="8" t="s">
        <v>383</v>
      </c>
      <c r="C186" s="8" t="s">
        <v>178</v>
      </c>
      <c r="D186" s="9" t="s">
        <v>6</v>
      </c>
      <c r="E186" s="9">
        <v>3</v>
      </c>
      <c r="F186" s="9">
        <v>3</v>
      </c>
      <c r="G186" s="9">
        <v>2</v>
      </c>
      <c r="H186" s="9">
        <v>2</v>
      </c>
      <c r="I186" s="10">
        <v>53</v>
      </c>
      <c r="J186" s="10">
        <v>53</v>
      </c>
      <c r="K186" s="10">
        <v>2</v>
      </c>
      <c r="L186" s="10">
        <v>39</v>
      </c>
      <c r="M186" s="10">
        <v>9</v>
      </c>
      <c r="N186" s="6" t="s">
        <v>293</v>
      </c>
      <c r="O186" s="6">
        <v>24</v>
      </c>
      <c r="P186" s="7" t="s">
        <v>295</v>
      </c>
      <c r="Q186" s="20">
        <v>40</v>
      </c>
      <c r="R186" s="20">
        <v>4</v>
      </c>
      <c r="S186" s="6" t="s">
        <v>296</v>
      </c>
      <c r="T186" s="26">
        <v>4</v>
      </c>
      <c r="U186" s="26">
        <v>5.3</v>
      </c>
      <c r="V186" s="26">
        <f t="shared" si="6"/>
        <v>4.6500000000000004</v>
      </c>
      <c r="W186" s="26">
        <f t="shared" si="7"/>
        <v>9.3000000000000007</v>
      </c>
      <c r="X186" s="30">
        <f t="shared" si="8"/>
        <v>1</v>
      </c>
    </row>
    <row r="187" spans="1:24" ht="25" x14ac:dyDescent="0.25">
      <c r="A187" s="28">
        <v>186</v>
      </c>
      <c r="B187" s="8" t="s">
        <v>384</v>
      </c>
      <c r="C187" s="8" t="s">
        <v>179</v>
      </c>
      <c r="D187" s="9" t="s">
        <v>6</v>
      </c>
      <c r="E187" s="9">
        <v>1</v>
      </c>
      <c r="F187" s="9">
        <v>1</v>
      </c>
      <c r="G187" s="9">
        <v>2</v>
      </c>
      <c r="H187" s="9">
        <v>2</v>
      </c>
      <c r="I187" s="10">
        <v>20</v>
      </c>
      <c r="J187" s="10">
        <v>10</v>
      </c>
      <c r="K187" s="10">
        <v>4</v>
      </c>
      <c r="L187" s="10">
        <v>16</v>
      </c>
      <c r="M187" s="10">
        <v>4</v>
      </c>
      <c r="N187" s="6" t="s">
        <v>293</v>
      </c>
      <c r="O187" s="6">
        <v>60</v>
      </c>
      <c r="P187" s="7" t="s">
        <v>295</v>
      </c>
      <c r="Q187" s="20">
        <v>39</v>
      </c>
      <c r="R187" s="20">
        <v>5</v>
      </c>
      <c r="S187" s="6" t="s">
        <v>296</v>
      </c>
      <c r="T187" s="26">
        <v>5.05</v>
      </c>
      <c r="U187" s="26">
        <v>4.3499999999999996</v>
      </c>
      <c r="V187" s="26">
        <f t="shared" si="6"/>
        <v>4.6999999999999993</v>
      </c>
      <c r="W187" s="26">
        <f t="shared" si="7"/>
        <v>9.3999999999999986</v>
      </c>
      <c r="X187" s="30">
        <f t="shared" si="8"/>
        <v>1</v>
      </c>
    </row>
    <row r="188" spans="1:24" ht="25" x14ac:dyDescent="0.25">
      <c r="A188" s="28">
        <v>187</v>
      </c>
      <c r="B188" s="8" t="s">
        <v>385</v>
      </c>
      <c r="C188" s="8" t="s">
        <v>180</v>
      </c>
      <c r="D188" s="9" t="s">
        <v>4</v>
      </c>
      <c r="E188" s="9">
        <v>1</v>
      </c>
      <c r="F188" s="9">
        <v>1</v>
      </c>
      <c r="G188" s="9">
        <v>1</v>
      </c>
      <c r="H188" s="9">
        <v>1</v>
      </c>
      <c r="I188" s="10">
        <v>25</v>
      </c>
      <c r="J188" s="10">
        <v>25</v>
      </c>
      <c r="K188" s="10">
        <v>1</v>
      </c>
      <c r="L188" s="10">
        <v>22</v>
      </c>
      <c r="M188" s="10">
        <v>5</v>
      </c>
      <c r="N188" s="6" t="s">
        <v>303</v>
      </c>
      <c r="O188" s="6">
        <v>0</v>
      </c>
      <c r="P188" s="7" t="s">
        <v>298</v>
      </c>
      <c r="Q188" s="20">
        <v>36</v>
      </c>
      <c r="R188" s="20">
        <v>3</v>
      </c>
      <c r="S188" s="6" t="s">
        <v>299</v>
      </c>
      <c r="T188" s="26">
        <v>2.6</v>
      </c>
      <c r="U188" s="26">
        <v>5.55</v>
      </c>
      <c r="V188" s="26">
        <f t="shared" si="6"/>
        <v>4.0750000000000002</v>
      </c>
      <c r="W188" s="26">
        <f t="shared" si="7"/>
        <v>8.15</v>
      </c>
      <c r="X188" s="30">
        <f t="shared" si="8"/>
        <v>0</v>
      </c>
    </row>
    <row r="189" spans="1:24" ht="37.5" x14ac:dyDescent="0.25">
      <c r="A189" s="28">
        <v>188</v>
      </c>
      <c r="B189" s="8" t="s">
        <v>386</v>
      </c>
      <c r="C189" s="8" t="s">
        <v>181</v>
      </c>
      <c r="D189" s="9" t="s">
        <v>12</v>
      </c>
      <c r="E189" s="9">
        <v>1</v>
      </c>
      <c r="F189" s="9">
        <v>2</v>
      </c>
      <c r="G189" s="9">
        <v>1</v>
      </c>
      <c r="H189" s="9">
        <v>2</v>
      </c>
      <c r="I189" s="10">
        <v>38</v>
      </c>
      <c r="J189" s="10">
        <v>19</v>
      </c>
      <c r="K189" s="10">
        <v>4</v>
      </c>
      <c r="L189" s="10">
        <v>29</v>
      </c>
      <c r="M189" s="10">
        <v>6</v>
      </c>
      <c r="N189" s="6" t="s">
        <v>303</v>
      </c>
      <c r="O189" s="6">
        <v>0</v>
      </c>
      <c r="P189" s="7" t="s">
        <v>298</v>
      </c>
      <c r="Q189" s="20">
        <v>26</v>
      </c>
      <c r="R189" s="20">
        <v>4</v>
      </c>
      <c r="S189" s="6" t="s">
        <v>299</v>
      </c>
      <c r="T189" s="26">
        <v>3</v>
      </c>
      <c r="U189" s="26">
        <v>5.35</v>
      </c>
      <c r="V189" s="26">
        <f t="shared" si="6"/>
        <v>4.1749999999999998</v>
      </c>
      <c r="W189" s="26">
        <f t="shared" si="7"/>
        <v>8.35</v>
      </c>
      <c r="X189" s="30">
        <f t="shared" si="8"/>
        <v>0</v>
      </c>
    </row>
    <row r="190" spans="1:24" ht="25" x14ac:dyDescent="0.25">
      <c r="A190" s="28">
        <v>189</v>
      </c>
      <c r="B190" s="8" t="s">
        <v>387</v>
      </c>
      <c r="C190" s="8" t="s">
        <v>182</v>
      </c>
      <c r="D190" s="9" t="s">
        <v>4</v>
      </c>
      <c r="E190" s="9">
        <v>1</v>
      </c>
      <c r="F190" s="9">
        <v>2</v>
      </c>
      <c r="G190" s="9">
        <v>2</v>
      </c>
      <c r="H190" s="9">
        <v>3</v>
      </c>
      <c r="I190" s="10">
        <v>22</v>
      </c>
      <c r="J190" s="10">
        <v>22</v>
      </c>
      <c r="K190" s="10">
        <v>5</v>
      </c>
      <c r="L190" s="10">
        <v>19</v>
      </c>
      <c r="M190" s="10">
        <v>10</v>
      </c>
      <c r="N190" s="6" t="s">
        <v>303</v>
      </c>
      <c r="O190" s="6">
        <v>0</v>
      </c>
      <c r="P190" s="7" t="s">
        <v>295</v>
      </c>
      <c r="Q190" s="20">
        <v>33</v>
      </c>
      <c r="R190" s="20">
        <v>3</v>
      </c>
      <c r="S190" s="6" t="s">
        <v>312</v>
      </c>
      <c r="T190" s="26">
        <v>3.35</v>
      </c>
      <c r="U190" s="26">
        <v>4.45</v>
      </c>
      <c r="V190" s="26">
        <f t="shared" si="6"/>
        <v>3.9000000000000004</v>
      </c>
      <c r="W190" s="26">
        <f t="shared" si="7"/>
        <v>7.8000000000000007</v>
      </c>
      <c r="X190" s="30">
        <f t="shared" si="8"/>
        <v>0</v>
      </c>
    </row>
    <row r="191" spans="1:24" ht="75" x14ac:dyDescent="0.25">
      <c r="A191" s="28">
        <v>190</v>
      </c>
      <c r="B191" s="8" t="s">
        <v>388</v>
      </c>
      <c r="C191" s="8" t="s">
        <v>183</v>
      </c>
      <c r="D191" s="9" t="s">
        <v>4</v>
      </c>
      <c r="E191" s="9">
        <v>3</v>
      </c>
      <c r="F191" s="9">
        <v>4</v>
      </c>
      <c r="G191" s="9">
        <v>3</v>
      </c>
      <c r="H191" s="9">
        <v>3</v>
      </c>
      <c r="I191" s="10">
        <v>73</v>
      </c>
      <c r="J191" s="10">
        <v>24.33</v>
      </c>
      <c r="K191" s="10">
        <v>10</v>
      </c>
      <c r="L191" s="10">
        <v>45</v>
      </c>
      <c r="M191" s="10">
        <v>18</v>
      </c>
      <c r="N191" s="6" t="s">
        <v>303</v>
      </c>
      <c r="O191" s="6">
        <v>0</v>
      </c>
      <c r="P191" s="7" t="s">
        <v>295</v>
      </c>
      <c r="Q191" s="20">
        <v>51</v>
      </c>
      <c r="R191" s="20">
        <v>1</v>
      </c>
      <c r="S191" s="6" t="s">
        <v>304</v>
      </c>
      <c r="T191" s="26">
        <v>4.0999999999999996</v>
      </c>
      <c r="U191" s="26">
        <v>5.2</v>
      </c>
      <c r="V191" s="26">
        <f t="shared" si="6"/>
        <v>4.6500000000000004</v>
      </c>
      <c r="W191" s="26">
        <f t="shared" si="7"/>
        <v>9.3000000000000007</v>
      </c>
      <c r="X191" s="30">
        <f t="shared" si="8"/>
        <v>1</v>
      </c>
    </row>
    <row r="192" spans="1:24" ht="87.5" x14ac:dyDescent="0.25">
      <c r="A192" s="28">
        <v>191</v>
      </c>
      <c r="B192" s="8" t="s">
        <v>389</v>
      </c>
      <c r="C192" s="8" t="s">
        <v>423</v>
      </c>
      <c r="D192" s="9" t="s">
        <v>11</v>
      </c>
      <c r="E192" s="9">
        <v>1</v>
      </c>
      <c r="F192" s="9">
        <v>1</v>
      </c>
      <c r="G192" s="9">
        <v>3</v>
      </c>
      <c r="H192" s="9">
        <v>3</v>
      </c>
      <c r="I192" s="10">
        <v>83</v>
      </c>
      <c r="J192" s="10">
        <v>16.600000000000001</v>
      </c>
      <c r="K192" s="10">
        <v>34</v>
      </c>
      <c r="L192" s="10">
        <v>60</v>
      </c>
      <c r="M192" s="10">
        <v>26</v>
      </c>
      <c r="N192" s="6" t="s">
        <v>303</v>
      </c>
      <c r="O192" s="6">
        <v>0</v>
      </c>
      <c r="P192" s="7" t="s">
        <v>298</v>
      </c>
      <c r="Q192" s="20">
        <v>41</v>
      </c>
      <c r="R192" s="20">
        <v>3</v>
      </c>
      <c r="S192" s="6" t="s">
        <v>299</v>
      </c>
      <c r="T192" s="26">
        <v>5.2</v>
      </c>
      <c r="U192" s="26">
        <v>4.5999999999999996</v>
      </c>
      <c r="V192" s="26">
        <f t="shared" si="6"/>
        <v>4.9000000000000004</v>
      </c>
      <c r="W192" s="26">
        <f t="shared" si="7"/>
        <v>9.8000000000000007</v>
      </c>
      <c r="X192" s="30">
        <f t="shared" si="8"/>
        <v>1</v>
      </c>
    </row>
    <row r="193" spans="1:24" ht="75" x14ac:dyDescent="0.25">
      <c r="A193" s="28">
        <v>192</v>
      </c>
      <c r="B193" s="8" t="s">
        <v>390</v>
      </c>
      <c r="C193" s="8" t="s">
        <v>184</v>
      </c>
      <c r="D193" s="9" t="s">
        <v>11</v>
      </c>
      <c r="E193" s="9">
        <v>1</v>
      </c>
      <c r="F193" s="9">
        <v>3</v>
      </c>
      <c r="G193" s="9">
        <v>2</v>
      </c>
      <c r="H193" s="9">
        <v>2</v>
      </c>
      <c r="I193" s="10">
        <v>82</v>
      </c>
      <c r="J193" s="10">
        <v>20.5</v>
      </c>
      <c r="K193" s="10">
        <v>8</v>
      </c>
      <c r="L193" s="10">
        <v>54</v>
      </c>
      <c r="M193" s="10">
        <v>8</v>
      </c>
      <c r="N193" s="6" t="s">
        <v>293</v>
      </c>
      <c r="O193" s="6">
        <v>24</v>
      </c>
      <c r="P193" s="7" t="s">
        <v>298</v>
      </c>
      <c r="Q193" s="20">
        <v>33</v>
      </c>
      <c r="R193" s="20">
        <v>4</v>
      </c>
      <c r="S193" s="6" t="s">
        <v>304</v>
      </c>
      <c r="T193" s="26">
        <v>3.95</v>
      </c>
      <c r="U193" s="26">
        <v>4.9000000000000004</v>
      </c>
      <c r="V193" s="26">
        <f t="shared" si="6"/>
        <v>4.4250000000000007</v>
      </c>
      <c r="W193" s="26">
        <f t="shared" si="7"/>
        <v>8.8500000000000014</v>
      </c>
      <c r="X193" s="30">
        <f t="shared" si="8"/>
        <v>0</v>
      </c>
    </row>
    <row r="194" spans="1:24" ht="100" x14ac:dyDescent="0.25">
      <c r="A194" s="28">
        <v>193</v>
      </c>
      <c r="B194" s="8" t="s">
        <v>391</v>
      </c>
      <c r="C194" s="8" t="s">
        <v>185</v>
      </c>
      <c r="D194" s="9" t="s">
        <v>12</v>
      </c>
      <c r="E194" s="9">
        <v>2</v>
      </c>
      <c r="F194" s="9">
        <v>3</v>
      </c>
      <c r="G194" s="9">
        <v>1</v>
      </c>
      <c r="H194" s="9">
        <v>2</v>
      </c>
      <c r="I194" s="10">
        <v>104</v>
      </c>
      <c r="J194" s="10">
        <v>34.67</v>
      </c>
      <c r="K194" s="10">
        <v>12</v>
      </c>
      <c r="L194" s="10">
        <v>50</v>
      </c>
      <c r="M194" s="10">
        <v>15</v>
      </c>
      <c r="N194" s="6" t="s">
        <v>303</v>
      </c>
      <c r="O194" s="6">
        <v>0</v>
      </c>
      <c r="P194" s="7" t="s">
        <v>298</v>
      </c>
      <c r="Q194" s="20">
        <v>49</v>
      </c>
      <c r="R194" s="20">
        <v>4</v>
      </c>
      <c r="S194" s="6" t="s">
        <v>299</v>
      </c>
      <c r="T194" s="26">
        <v>3.8</v>
      </c>
      <c r="U194" s="26">
        <v>5.95</v>
      </c>
      <c r="V194" s="26">
        <f t="shared" si="6"/>
        <v>4.875</v>
      </c>
      <c r="W194" s="26">
        <f t="shared" si="7"/>
        <v>9.75</v>
      </c>
      <c r="X194" s="30">
        <f t="shared" si="8"/>
        <v>0</v>
      </c>
    </row>
    <row r="195" spans="1:24" ht="25" x14ac:dyDescent="0.25">
      <c r="A195" s="28">
        <v>194</v>
      </c>
      <c r="B195" s="8" t="s">
        <v>392</v>
      </c>
      <c r="C195" s="11" t="s">
        <v>424</v>
      </c>
      <c r="D195" s="9" t="s">
        <v>3</v>
      </c>
      <c r="E195" s="9">
        <v>2</v>
      </c>
      <c r="F195" s="9">
        <v>3</v>
      </c>
      <c r="G195" s="9">
        <v>2</v>
      </c>
      <c r="H195" s="9">
        <v>1</v>
      </c>
      <c r="I195" s="10">
        <v>21</v>
      </c>
      <c r="J195" s="10">
        <v>21</v>
      </c>
      <c r="K195" s="10">
        <v>5</v>
      </c>
      <c r="L195" s="10">
        <v>18</v>
      </c>
      <c r="M195" s="10">
        <v>2</v>
      </c>
      <c r="N195" s="6" t="s">
        <v>293</v>
      </c>
      <c r="O195" s="6">
        <v>12</v>
      </c>
      <c r="P195" s="7" t="s">
        <v>295</v>
      </c>
      <c r="Q195" s="20">
        <v>56</v>
      </c>
      <c r="R195" s="20">
        <v>2</v>
      </c>
      <c r="S195" s="6" t="s">
        <v>312</v>
      </c>
      <c r="T195" s="26">
        <v>3</v>
      </c>
      <c r="U195" s="26">
        <v>5.4</v>
      </c>
      <c r="V195" s="26">
        <f t="shared" ref="V195:V258" si="9">AVERAGE(T195:U195)</f>
        <v>4.2</v>
      </c>
      <c r="W195" s="26">
        <f t="shared" ref="W195:W258" si="10">SUM(T195:U195)</f>
        <v>8.4</v>
      </c>
      <c r="X195" s="30">
        <f t="shared" ref="X195:X258" si="11">IF(AND(T195&gt;=4, U195&gt;=4),1,0)</f>
        <v>0</v>
      </c>
    </row>
    <row r="196" spans="1:24" ht="37.5" x14ac:dyDescent="0.25">
      <c r="A196" s="28">
        <v>195</v>
      </c>
      <c r="B196" s="8" t="s">
        <v>393</v>
      </c>
      <c r="C196" s="8" t="s">
        <v>186</v>
      </c>
      <c r="D196" s="9" t="s">
        <v>6</v>
      </c>
      <c r="E196" s="9">
        <v>2</v>
      </c>
      <c r="F196" s="9">
        <v>2</v>
      </c>
      <c r="G196" s="9">
        <v>1</v>
      </c>
      <c r="H196" s="9">
        <v>1</v>
      </c>
      <c r="I196" s="10">
        <v>32</v>
      </c>
      <c r="J196" s="10">
        <v>16</v>
      </c>
      <c r="K196" s="10">
        <v>6</v>
      </c>
      <c r="L196" s="10">
        <v>28</v>
      </c>
      <c r="M196" s="10">
        <v>6</v>
      </c>
      <c r="N196" s="6" t="s">
        <v>303</v>
      </c>
      <c r="O196" s="6">
        <v>0</v>
      </c>
      <c r="P196" s="7" t="s">
        <v>295</v>
      </c>
      <c r="Q196" s="20">
        <v>38</v>
      </c>
      <c r="R196" s="20">
        <v>4</v>
      </c>
      <c r="S196" s="6" t="s">
        <v>299</v>
      </c>
      <c r="T196" s="26">
        <v>3.45</v>
      </c>
      <c r="U196" s="26">
        <v>4.8</v>
      </c>
      <c r="V196" s="26">
        <f t="shared" si="9"/>
        <v>4.125</v>
      </c>
      <c r="W196" s="26">
        <f t="shared" si="10"/>
        <v>8.25</v>
      </c>
      <c r="X196" s="30">
        <f t="shared" si="11"/>
        <v>0</v>
      </c>
    </row>
    <row r="197" spans="1:24" ht="62.5" x14ac:dyDescent="0.25">
      <c r="A197" s="28">
        <v>196</v>
      </c>
      <c r="B197" s="8" t="s">
        <v>394</v>
      </c>
      <c r="C197" s="8" t="s">
        <v>187</v>
      </c>
      <c r="D197" s="9" t="s">
        <v>4</v>
      </c>
      <c r="E197" s="9">
        <v>1</v>
      </c>
      <c r="F197" s="9">
        <v>2</v>
      </c>
      <c r="G197" s="9">
        <v>2</v>
      </c>
      <c r="H197" s="9">
        <v>4</v>
      </c>
      <c r="I197" s="10">
        <v>58</v>
      </c>
      <c r="J197" s="10">
        <v>58</v>
      </c>
      <c r="K197" s="10">
        <v>6</v>
      </c>
      <c r="L197" s="10">
        <v>40</v>
      </c>
      <c r="M197" s="10">
        <v>8</v>
      </c>
      <c r="N197" s="6" t="s">
        <v>293</v>
      </c>
      <c r="O197" s="6">
        <v>3</v>
      </c>
      <c r="P197" s="7" t="s">
        <v>295</v>
      </c>
      <c r="Q197" s="20">
        <v>33</v>
      </c>
      <c r="R197" s="20">
        <v>3</v>
      </c>
      <c r="S197" s="6" t="s">
        <v>299</v>
      </c>
      <c r="T197" s="26">
        <v>4.95</v>
      </c>
      <c r="U197" s="26">
        <v>4.25</v>
      </c>
      <c r="V197" s="26">
        <f t="shared" si="9"/>
        <v>4.5999999999999996</v>
      </c>
      <c r="W197" s="26">
        <f t="shared" si="10"/>
        <v>9.1999999999999993</v>
      </c>
      <c r="X197" s="30">
        <f t="shared" si="11"/>
        <v>1</v>
      </c>
    </row>
    <row r="198" spans="1:24" ht="50" x14ac:dyDescent="0.25">
      <c r="A198" s="28">
        <v>197</v>
      </c>
      <c r="B198" s="8" t="s">
        <v>395</v>
      </c>
      <c r="C198" s="8" t="s">
        <v>188</v>
      </c>
      <c r="D198" s="9" t="s">
        <v>6</v>
      </c>
      <c r="E198" s="9">
        <v>1</v>
      </c>
      <c r="F198" s="9">
        <v>3</v>
      </c>
      <c r="G198" s="9">
        <v>1</v>
      </c>
      <c r="H198" s="9">
        <v>2</v>
      </c>
      <c r="I198" s="10">
        <v>48</v>
      </c>
      <c r="J198" s="10">
        <v>16</v>
      </c>
      <c r="K198" s="10">
        <v>2</v>
      </c>
      <c r="L198" s="10">
        <v>35</v>
      </c>
      <c r="M198" s="10">
        <v>6</v>
      </c>
      <c r="N198" s="6" t="s">
        <v>293</v>
      </c>
      <c r="O198" s="6">
        <v>6</v>
      </c>
      <c r="P198" s="7" t="s">
        <v>298</v>
      </c>
      <c r="Q198" s="20">
        <v>42</v>
      </c>
      <c r="R198" s="20">
        <v>3</v>
      </c>
      <c r="S198" s="6" t="s">
        <v>296</v>
      </c>
      <c r="T198" s="26">
        <v>3.95</v>
      </c>
      <c r="U198" s="26">
        <v>4.1500000000000004</v>
      </c>
      <c r="V198" s="26">
        <f t="shared" si="9"/>
        <v>4.0500000000000007</v>
      </c>
      <c r="W198" s="26">
        <f t="shared" si="10"/>
        <v>8.1000000000000014</v>
      </c>
      <c r="X198" s="30">
        <f t="shared" si="11"/>
        <v>0</v>
      </c>
    </row>
    <row r="199" spans="1:24" ht="25" x14ac:dyDescent="0.25">
      <c r="A199" s="28">
        <v>198</v>
      </c>
      <c r="B199" s="8" t="s">
        <v>396</v>
      </c>
      <c r="C199" s="8" t="s">
        <v>189</v>
      </c>
      <c r="D199" s="9" t="s">
        <v>4</v>
      </c>
      <c r="E199" s="9">
        <v>3</v>
      </c>
      <c r="F199" s="9">
        <v>3</v>
      </c>
      <c r="G199" s="9">
        <v>1</v>
      </c>
      <c r="H199" s="9">
        <v>1</v>
      </c>
      <c r="I199" s="10">
        <v>20</v>
      </c>
      <c r="J199" s="10">
        <v>20</v>
      </c>
      <c r="K199" s="10">
        <v>1</v>
      </c>
      <c r="L199" s="10">
        <v>19</v>
      </c>
      <c r="M199" s="10">
        <v>3</v>
      </c>
      <c r="N199" s="6" t="s">
        <v>303</v>
      </c>
      <c r="O199" s="6">
        <v>0</v>
      </c>
      <c r="P199" s="7" t="s">
        <v>298</v>
      </c>
      <c r="Q199" s="20">
        <v>43</v>
      </c>
      <c r="R199" s="20">
        <v>4</v>
      </c>
      <c r="S199" s="6" t="s">
        <v>299</v>
      </c>
      <c r="T199" s="26">
        <v>4.5</v>
      </c>
      <c r="U199" s="26">
        <v>4.6500000000000004</v>
      </c>
      <c r="V199" s="26">
        <f t="shared" si="9"/>
        <v>4.5750000000000002</v>
      </c>
      <c r="W199" s="26">
        <f t="shared" si="10"/>
        <v>9.15</v>
      </c>
      <c r="X199" s="30">
        <f t="shared" si="11"/>
        <v>1</v>
      </c>
    </row>
    <row r="200" spans="1:24" ht="62.5" x14ac:dyDescent="0.25">
      <c r="A200" s="28">
        <v>199</v>
      </c>
      <c r="B200" s="8" t="s">
        <v>397</v>
      </c>
      <c r="C200" s="8" t="s">
        <v>190</v>
      </c>
      <c r="D200" s="9" t="s">
        <v>11</v>
      </c>
      <c r="E200" s="9">
        <v>1</v>
      </c>
      <c r="F200" s="9">
        <v>1</v>
      </c>
      <c r="G200" s="9">
        <v>1</v>
      </c>
      <c r="H200" s="9">
        <v>1</v>
      </c>
      <c r="I200" s="10">
        <v>62</v>
      </c>
      <c r="J200" s="10">
        <v>31</v>
      </c>
      <c r="K200" s="10">
        <v>8</v>
      </c>
      <c r="L200" s="10">
        <v>41</v>
      </c>
      <c r="M200" s="10">
        <v>11</v>
      </c>
      <c r="N200" s="6" t="s">
        <v>293</v>
      </c>
      <c r="O200" s="6">
        <v>12</v>
      </c>
      <c r="P200" s="7" t="s">
        <v>295</v>
      </c>
      <c r="Q200" s="20">
        <v>37</v>
      </c>
      <c r="R200" s="20">
        <v>5</v>
      </c>
      <c r="S200" s="6" t="s">
        <v>304</v>
      </c>
      <c r="T200" s="26">
        <v>4.75</v>
      </c>
      <c r="U200" s="26">
        <v>5.75</v>
      </c>
      <c r="V200" s="26">
        <f t="shared" si="9"/>
        <v>5.25</v>
      </c>
      <c r="W200" s="26">
        <f t="shared" si="10"/>
        <v>10.5</v>
      </c>
      <c r="X200" s="30">
        <f t="shared" si="11"/>
        <v>1</v>
      </c>
    </row>
    <row r="201" spans="1:24" ht="62.5" x14ac:dyDescent="0.25">
      <c r="A201" s="28">
        <v>200</v>
      </c>
      <c r="B201" s="8" t="s">
        <v>398</v>
      </c>
      <c r="C201" s="8" t="s">
        <v>425</v>
      </c>
      <c r="D201" s="9" t="s">
        <v>4</v>
      </c>
      <c r="E201" s="9">
        <v>2</v>
      </c>
      <c r="F201" s="9">
        <v>2</v>
      </c>
      <c r="G201" s="9">
        <v>2</v>
      </c>
      <c r="H201" s="9">
        <v>2</v>
      </c>
      <c r="I201" s="10">
        <v>69</v>
      </c>
      <c r="J201" s="10">
        <v>13.8</v>
      </c>
      <c r="K201" s="10">
        <v>5</v>
      </c>
      <c r="L201" s="10">
        <v>46</v>
      </c>
      <c r="M201" s="10">
        <v>3</v>
      </c>
      <c r="N201" s="6" t="s">
        <v>293</v>
      </c>
      <c r="O201" s="6">
        <v>24</v>
      </c>
      <c r="P201" s="7" t="s">
        <v>295</v>
      </c>
      <c r="Q201" s="20">
        <v>32</v>
      </c>
      <c r="R201" s="20">
        <v>6</v>
      </c>
      <c r="S201" s="6" t="s">
        <v>299</v>
      </c>
      <c r="T201" s="26">
        <v>3.25</v>
      </c>
      <c r="U201" s="26">
        <v>4.8</v>
      </c>
      <c r="V201" s="26">
        <f t="shared" si="9"/>
        <v>4.0250000000000004</v>
      </c>
      <c r="W201" s="26">
        <f t="shared" si="10"/>
        <v>8.0500000000000007</v>
      </c>
      <c r="X201" s="30">
        <f t="shared" si="11"/>
        <v>0</v>
      </c>
    </row>
    <row r="202" spans="1:24" ht="50" x14ac:dyDescent="0.25">
      <c r="A202" s="28">
        <v>201</v>
      </c>
      <c r="B202" s="8" t="s">
        <v>399</v>
      </c>
      <c r="C202" s="8" t="s">
        <v>191</v>
      </c>
      <c r="D202" s="9" t="s">
        <v>6</v>
      </c>
      <c r="E202" s="9">
        <v>1</v>
      </c>
      <c r="F202" s="9">
        <v>1</v>
      </c>
      <c r="G202" s="9">
        <v>2</v>
      </c>
      <c r="H202" s="9">
        <v>2</v>
      </c>
      <c r="I202" s="10">
        <v>43</v>
      </c>
      <c r="J202" s="10">
        <v>21.5</v>
      </c>
      <c r="K202" s="10">
        <v>7</v>
      </c>
      <c r="L202" s="10">
        <v>34</v>
      </c>
      <c r="M202" s="10">
        <v>11</v>
      </c>
      <c r="N202" s="6" t="s">
        <v>293</v>
      </c>
      <c r="O202" s="6">
        <v>60</v>
      </c>
      <c r="P202" s="7" t="s">
        <v>295</v>
      </c>
      <c r="Q202" s="20">
        <v>33</v>
      </c>
      <c r="R202" s="20">
        <v>1</v>
      </c>
      <c r="S202" s="6" t="s">
        <v>296</v>
      </c>
      <c r="T202" s="26">
        <v>3.2</v>
      </c>
      <c r="U202" s="26">
        <v>5.0999999999999996</v>
      </c>
      <c r="V202" s="26">
        <f t="shared" si="9"/>
        <v>4.1500000000000004</v>
      </c>
      <c r="W202" s="26">
        <f t="shared" si="10"/>
        <v>8.3000000000000007</v>
      </c>
      <c r="X202" s="30">
        <f t="shared" si="11"/>
        <v>0</v>
      </c>
    </row>
    <row r="203" spans="1:24" ht="25" x14ac:dyDescent="0.25">
      <c r="A203" s="28">
        <v>202</v>
      </c>
      <c r="B203" s="8" t="s">
        <v>400</v>
      </c>
      <c r="C203" s="8" t="s">
        <v>192</v>
      </c>
      <c r="D203" s="9" t="s">
        <v>11</v>
      </c>
      <c r="E203" s="9">
        <v>1</v>
      </c>
      <c r="F203" s="9">
        <v>2</v>
      </c>
      <c r="G203" s="9">
        <v>1</v>
      </c>
      <c r="H203" s="9">
        <v>1</v>
      </c>
      <c r="I203" s="10">
        <v>28</v>
      </c>
      <c r="J203" s="10">
        <v>28</v>
      </c>
      <c r="K203" s="10">
        <v>2</v>
      </c>
      <c r="L203" s="10">
        <v>24</v>
      </c>
      <c r="M203" s="10">
        <v>2</v>
      </c>
      <c r="N203" s="6" t="s">
        <v>303</v>
      </c>
      <c r="O203" s="6">
        <v>0</v>
      </c>
      <c r="P203" s="7" t="s">
        <v>298</v>
      </c>
      <c r="Q203" s="20">
        <v>35</v>
      </c>
      <c r="R203" s="20">
        <v>2</v>
      </c>
      <c r="S203" s="6" t="s">
        <v>299</v>
      </c>
      <c r="T203" s="26">
        <v>2.95</v>
      </c>
      <c r="U203" s="26">
        <v>4.8499999999999996</v>
      </c>
      <c r="V203" s="26">
        <f t="shared" si="9"/>
        <v>3.9</v>
      </c>
      <c r="W203" s="26">
        <f t="shared" si="10"/>
        <v>7.8</v>
      </c>
      <c r="X203" s="30">
        <f t="shared" si="11"/>
        <v>0</v>
      </c>
    </row>
    <row r="204" spans="1:24" ht="37.5" x14ac:dyDescent="0.25">
      <c r="A204" s="28">
        <v>203</v>
      </c>
      <c r="B204" s="8" t="s">
        <v>401</v>
      </c>
      <c r="C204" s="8" t="s">
        <v>193</v>
      </c>
      <c r="D204" s="9" t="s">
        <v>4</v>
      </c>
      <c r="E204" s="9">
        <v>3</v>
      </c>
      <c r="F204" s="9">
        <v>3</v>
      </c>
      <c r="G204" s="9">
        <v>2</v>
      </c>
      <c r="H204" s="9">
        <v>2</v>
      </c>
      <c r="I204" s="10">
        <v>39</v>
      </c>
      <c r="J204" s="10">
        <v>19.5</v>
      </c>
      <c r="K204" s="10">
        <v>6</v>
      </c>
      <c r="L204" s="10">
        <v>29</v>
      </c>
      <c r="M204" s="10">
        <v>7</v>
      </c>
      <c r="N204" s="6" t="s">
        <v>303</v>
      </c>
      <c r="O204" s="6">
        <v>0</v>
      </c>
      <c r="P204" s="7" t="s">
        <v>298</v>
      </c>
      <c r="Q204" s="20">
        <v>31</v>
      </c>
      <c r="R204" s="20">
        <v>3</v>
      </c>
      <c r="S204" s="6" t="s">
        <v>299</v>
      </c>
      <c r="T204" s="26">
        <v>3.9</v>
      </c>
      <c r="U204" s="26">
        <v>4.6500000000000004</v>
      </c>
      <c r="V204" s="26">
        <f t="shared" si="9"/>
        <v>4.2750000000000004</v>
      </c>
      <c r="W204" s="26">
        <f t="shared" si="10"/>
        <v>8.5500000000000007</v>
      </c>
      <c r="X204" s="30">
        <f t="shared" si="11"/>
        <v>0</v>
      </c>
    </row>
    <row r="205" spans="1:24" ht="37.5" x14ac:dyDescent="0.25">
      <c r="A205" s="28">
        <v>204</v>
      </c>
      <c r="B205" s="8" t="s">
        <v>402</v>
      </c>
      <c r="C205" s="8" t="s">
        <v>194</v>
      </c>
      <c r="D205" s="9" t="s">
        <v>11</v>
      </c>
      <c r="E205" s="9">
        <v>2</v>
      </c>
      <c r="F205" s="9">
        <v>2</v>
      </c>
      <c r="G205" s="9">
        <v>1</v>
      </c>
      <c r="H205" s="9">
        <v>1</v>
      </c>
      <c r="I205" s="10">
        <v>29</v>
      </c>
      <c r="J205" s="10">
        <v>14.5</v>
      </c>
      <c r="K205" s="10">
        <v>6</v>
      </c>
      <c r="L205" s="10">
        <v>20</v>
      </c>
      <c r="M205" s="10">
        <v>8</v>
      </c>
      <c r="N205" s="6" t="s">
        <v>303</v>
      </c>
      <c r="O205" s="6">
        <v>0</v>
      </c>
      <c r="P205" s="7" t="s">
        <v>298</v>
      </c>
      <c r="Q205" s="20">
        <v>29</v>
      </c>
      <c r="R205" s="20">
        <v>6</v>
      </c>
      <c r="S205" s="6" t="s">
        <v>299</v>
      </c>
      <c r="T205" s="26">
        <v>4.9000000000000004</v>
      </c>
      <c r="U205" s="26">
        <v>4.45</v>
      </c>
      <c r="V205" s="26">
        <f t="shared" si="9"/>
        <v>4.6750000000000007</v>
      </c>
      <c r="W205" s="26">
        <f t="shared" si="10"/>
        <v>9.3500000000000014</v>
      </c>
      <c r="X205" s="30">
        <f t="shared" si="11"/>
        <v>1</v>
      </c>
    </row>
    <row r="206" spans="1:24" ht="25" x14ac:dyDescent="0.25">
      <c r="A206" s="28">
        <v>205</v>
      </c>
      <c r="B206" s="7" t="s">
        <v>294</v>
      </c>
      <c r="C206" s="8" t="s">
        <v>195</v>
      </c>
      <c r="D206" s="9" t="s">
        <v>4</v>
      </c>
      <c r="E206" s="9">
        <v>1</v>
      </c>
      <c r="F206" s="9">
        <v>1</v>
      </c>
      <c r="G206" s="9">
        <v>1</v>
      </c>
      <c r="H206" s="9">
        <v>1</v>
      </c>
      <c r="I206" s="10">
        <v>19</v>
      </c>
      <c r="J206" s="10">
        <v>19</v>
      </c>
      <c r="K206" s="10">
        <v>3</v>
      </c>
      <c r="L206" s="10">
        <v>17</v>
      </c>
      <c r="M206" s="10">
        <v>4</v>
      </c>
      <c r="N206" s="6" t="s">
        <v>293</v>
      </c>
      <c r="O206" s="6">
        <v>12</v>
      </c>
      <c r="P206" s="7" t="s">
        <v>295</v>
      </c>
      <c r="Q206" s="20">
        <v>32</v>
      </c>
      <c r="R206" s="20">
        <v>1</v>
      </c>
      <c r="S206" s="6" t="s">
        <v>296</v>
      </c>
      <c r="T206" s="26">
        <v>3.15</v>
      </c>
      <c r="U206" s="26">
        <v>3.9</v>
      </c>
      <c r="V206" s="26">
        <f t="shared" si="9"/>
        <v>3.5249999999999999</v>
      </c>
      <c r="W206" s="26">
        <f t="shared" si="10"/>
        <v>7.05</v>
      </c>
      <c r="X206" s="30">
        <f t="shared" si="11"/>
        <v>0</v>
      </c>
    </row>
    <row r="207" spans="1:24" ht="50" x14ac:dyDescent="0.25">
      <c r="A207" s="28">
        <v>206</v>
      </c>
      <c r="B207" s="7" t="s">
        <v>297</v>
      </c>
      <c r="C207" s="8" t="s">
        <v>196</v>
      </c>
      <c r="D207" s="9" t="s">
        <v>4</v>
      </c>
      <c r="E207" s="9">
        <v>1</v>
      </c>
      <c r="F207" s="9">
        <v>1</v>
      </c>
      <c r="G207" s="9">
        <v>1</v>
      </c>
      <c r="H207" s="9">
        <v>1</v>
      </c>
      <c r="I207" s="10">
        <v>40</v>
      </c>
      <c r="J207" s="10">
        <v>20</v>
      </c>
      <c r="K207" s="10">
        <v>9</v>
      </c>
      <c r="L207" s="10">
        <v>33</v>
      </c>
      <c r="M207" s="10">
        <v>5</v>
      </c>
      <c r="N207" s="6" t="s">
        <v>293</v>
      </c>
      <c r="O207" s="6">
        <v>60</v>
      </c>
      <c r="P207" s="7" t="s">
        <v>298</v>
      </c>
      <c r="Q207" s="20">
        <v>37</v>
      </c>
      <c r="R207" s="20">
        <v>4</v>
      </c>
      <c r="S207" s="6" t="s">
        <v>299</v>
      </c>
      <c r="T207" s="26">
        <v>2.6</v>
      </c>
      <c r="U207" s="26">
        <v>5.05</v>
      </c>
      <c r="V207" s="26">
        <f t="shared" si="9"/>
        <v>3.8250000000000002</v>
      </c>
      <c r="W207" s="26">
        <f t="shared" si="10"/>
        <v>7.65</v>
      </c>
      <c r="X207" s="30">
        <f t="shared" si="11"/>
        <v>0</v>
      </c>
    </row>
    <row r="208" spans="1:24" ht="62.5" x14ac:dyDescent="0.25">
      <c r="A208" s="28">
        <v>207</v>
      </c>
      <c r="B208" s="7" t="s">
        <v>300</v>
      </c>
      <c r="C208" s="8" t="s">
        <v>197</v>
      </c>
      <c r="D208" s="9" t="s">
        <v>11</v>
      </c>
      <c r="E208" s="9">
        <v>1</v>
      </c>
      <c r="F208" s="9">
        <v>1</v>
      </c>
      <c r="G208" s="9">
        <v>1</v>
      </c>
      <c r="H208" s="9">
        <v>1</v>
      </c>
      <c r="I208" s="10">
        <v>59</v>
      </c>
      <c r="J208" s="10">
        <v>19.670000000000002</v>
      </c>
      <c r="K208" s="10">
        <v>9</v>
      </c>
      <c r="L208" s="10">
        <v>46</v>
      </c>
      <c r="M208" s="10">
        <v>13</v>
      </c>
      <c r="N208" s="6" t="s">
        <v>293</v>
      </c>
      <c r="O208" s="6">
        <v>24</v>
      </c>
      <c r="P208" s="7" t="s">
        <v>295</v>
      </c>
      <c r="Q208" s="20">
        <v>41</v>
      </c>
      <c r="R208" s="20">
        <v>1</v>
      </c>
      <c r="S208" s="6" t="s">
        <v>299</v>
      </c>
      <c r="T208" s="26">
        <v>3.45</v>
      </c>
      <c r="U208" s="26">
        <v>4.8499999999999996</v>
      </c>
      <c r="V208" s="26">
        <f t="shared" si="9"/>
        <v>4.1500000000000004</v>
      </c>
      <c r="W208" s="26">
        <f t="shared" si="10"/>
        <v>8.3000000000000007</v>
      </c>
      <c r="X208" s="30">
        <f t="shared" si="11"/>
        <v>0</v>
      </c>
    </row>
    <row r="209" spans="1:24" ht="62.5" x14ac:dyDescent="0.25">
      <c r="A209" s="28">
        <v>208</v>
      </c>
      <c r="B209" s="7" t="s">
        <v>301</v>
      </c>
      <c r="C209" s="8" t="s">
        <v>198</v>
      </c>
      <c r="D209" s="9" t="s">
        <v>4</v>
      </c>
      <c r="E209" s="9">
        <v>2</v>
      </c>
      <c r="F209" s="9">
        <v>2</v>
      </c>
      <c r="G209" s="9">
        <v>1</v>
      </c>
      <c r="H209" s="9">
        <v>2</v>
      </c>
      <c r="I209" s="10">
        <v>71</v>
      </c>
      <c r="J209" s="10">
        <v>23.67</v>
      </c>
      <c r="K209" s="10">
        <v>7</v>
      </c>
      <c r="L209" s="10">
        <v>45</v>
      </c>
      <c r="M209" s="10">
        <v>8</v>
      </c>
      <c r="N209" s="6" t="s">
        <v>293</v>
      </c>
      <c r="O209" s="6">
        <v>12</v>
      </c>
      <c r="P209" s="7" t="s">
        <v>298</v>
      </c>
      <c r="Q209" s="20">
        <v>68</v>
      </c>
      <c r="R209" s="20">
        <v>2</v>
      </c>
      <c r="S209" s="6" t="s">
        <v>299</v>
      </c>
      <c r="T209" s="26">
        <v>3.05</v>
      </c>
      <c r="U209" s="26">
        <v>5.15</v>
      </c>
      <c r="V209" s="26">
        <f t="shared" si="9"/>
        <v>4.0999999999999996</v>
      </c>
      <c r="W209" s="26">
        <f t="shared" si="10"/>
        <v>8.1999999999999993</v>
      </c>
      <c r="X209" s="30">
        <f t="shared" si="11"/>
        <v>0</v>
      </c>
    </row>
    <row r="210" spans="1:24" ht="87.5" x14ac:dyDescent="0.25">
      <c r="A210" s="28">
        <v>209</v>
      </c>
      <c r="B210" s="7" t="s">
        <v>302</v>
      </c>
      <c r="C210" s="8" t="s">
        <v>199</v>
      </c>
      <c r="D210" s="9" t="s">
        <v>6</v>
      </c>
      <c r="E210" s="9">
        <v>1</v>
      </c>
      <c r="F210" s="9">
        <v>1</v>
      </c>
      <c r="G210" s="9">
        <v>2</v>
      </c>
      <c r="H210" s="9">
        <v>4</v>
      </c>
      <c r="I210" s="10">
        <v>91</v>
      </c>
      <c r="J210" s="10">
        <v>18.2</v>
      </c>
      <c r="K210" s="10">
        <v>14</v>
      </c>
      <c r="L210" s="10">
        <v>70</v>
      </c>
      <c r="M210" s="10">
        <v>16</v>
      </c>
      <c r="N210" s="6" t="s">
        <v>303</v>
      </c>
      <c r="O210" s="6">
        <v>0</v>
      </c>
      <c r="P210" s="7" t="s">
        <v>298</v>
      </c>
      <c r="Q210" s="20">
        <v>28</v>
      </c>
      <c r="R210" s="6">
        <v>2</v>
      </c>
      <c r="S210" s="6" t="s">
        <v>304</v>
      </c>
      <c r="T210" s="26">
        <v>4.75</v>
      </c>
      <c r="U210" s="26">
        <v>3.75</v>
      </c>
      <c r="V210" s="26">
        <f t="shared" si="9"/>
        <v>4.25</v>
      </c>
      <c r="W210" s="26">
        <f t="shared" si="10"/>
        <v>8.5</v>
      </c>
      <c r="X210" s="30">
        <f t="shared" si="11"/>
        <v>0</v>
      </c>
    </row>
    <row r="211" spans="1:24" ht="37.5" x14ac:dyDescent="0.25">
      <c r="A211" s="28">
        <v>210</v>
      </c>
      <c r="B211" s="7" t="s">
        <v>305</v>
      </c>
      <c r="C211" s="8" t="s">
        <v>200</v>
      </c>
      <c r="D211" s="9" t="s">
        <v>11</v>
      </c>
      <c r="E211" s="9">
        <v>1</v>
      </c>
      <c r="F211" s="9">
        <v>1</v>
      </c>
      <c r="G211" s="9">
        <v>2</v>
      </c>
      <c r="H211" s="9">
        <v>2</v>
      </c>
      <c r="I211" s="10">
        <v>29</v>
      </c>
      <c r="J211" s="10">
        <v>29</v>
      </c>
      <c r="K211" s="10">
        <v>2</v>
      </c>
      <c r="L211" s="10">
        <v>24</v>
      </c>
      <c r="M211" s="10">
        <v>3</v>
      </c>
      <c r="N211" s="6" t="s">
        <v>303</v>
      </c>
      <c r="O211" s="6">
        <v>0</v>
      </c>
      <c r="P211" s="7" t="s">
        <v>298</v>
      </c>
      <c r="Q211" s="20">
        <v>28</v>
      </c>
      <c r="R211" s="20">
        <v>2</v>
      </c>
      <c r="S211" s="6" t="s">
        <v>299</v>
      </c>
      <c r="T211" s="26">
        <v>3.15</v>
      </c>
      <c r="U211" s="26">
        <v>4.7</v>
      </c>
      <c r="V211" s="26">
        <f t="shared" si="9"/>
        <v>3.9249999999999998</v>
      </c>
      <c r="W211" s="26">
        <f t="shared" si="10"/>
        <v>7.85</v>
      </c>
      <c r="X211" s="30">
        <f t="shared" si="11"/>
        <v>0</v>
      </c>
    </row>
    <row r="212" spans="1:24" x14ac:dyDescent="0.25">
      <c r="A212" s="28">
        <v>211</v>
      </c>
      <c r="B212" s="7" t="s">
        <v>306</v>
      </c>
      <c r="C212" s="8" t="s">
        <v>201</v>
      </c>
      <c r="D212" s="9" t="s">
        <v>3</v>
      </c>
      <c r="E212" s="9">
        <v>1</v>
      </c>
      <c r="F212" s="9">
        <v>1</v>
      </c>
      <c r="G212" s="9">
        <v>1</v>
      </c>
      <c r="H212" s="9">
        <v>1</v>
      </c>
      <c r="I212" s="10">
        <v>8</v>
      </c>
      <c r="J212" s="10">
        <v>8</v>
      </c>
      <c r="K212" s="10">
        <v>0</v>
      </c>
      <c r="L212" s="10">
        <v>8</v>
      </c>
      <c r="M212" s="10">
        <v>2</v>
      </c>
      <c r="N212" s="6" t="s">
        <v>293</v>
      </c>
      <c r="O212" s="6">
        <v>8</v>
      </c>
      <c r="P212" s="7" t="s">
        <v>298</v>
      </c>
      <c r="Q212" s="20">
        <v>54</v>
      </c>
      <c r="R212" s="20">
        <v>4</v>
      </c>
      <c r="S212" s="6" t="s">
        <v>304</v>
      </c>
      <c r="T212" s="26">
        <v>4.3</v>
      </c>
      <c r="U212" s="26">
        <v>4.8</v>
      </c>
      <c r="V212" s="26">
        <f t="shared" si="9"/>
        <v>4.55</v>
      </c>
      <c r="W212" s="26">
        <f t="shared" si="10"/>
        <v>9.1</v>
      </c>
      <c r="X212" s="30">
        <f t="shared" si="11"/>
        <v>1</v>
      </c>
    </row>
    <row r="213" spans="1:24" ht="75" x14ac:dyDescent="0.25">
      <c r="A213" s="28">
        <v>212</v>
      </c>
      <c r="B213" s="7" t="s">
        <v>307</v>
      </c>
      <c r="C213" s="8" t="s">
        <v>202</v>
      </c>
      <c r="D213" s="9" t="s">
        <v>4</v>
      </c>
      <c r="E213" s="9">
        <v>3</v>
      </c>
      <c r="F213" s="9">
        <v>3</v>
      </c>
      <c r="G213" s="9">
        <v>2</v>
      </c>
      <c r="H213" s="9">
        <v>2</v>
      </c>
      <c r="I213" s="10">
        <v>70</v>
      </c>
      <c r="J213" s="10">
        <v>35</v>
      </c>
      <c r="K213" s="10">
        <v>7</v>
      </c>
      <c r="L213" s="10">
        <v>45</v>
      </c>
      <c r="M213" s="10">
        <v>8</v>
      </c>
      <c r="N213" s="6" t="s">
        <v>293</v>
      </c>
      <c r="O213" s="6">
        <v>3</v>
      </c>
      <c r="P213" s="7" t="s">
        <v>298</v>
      </c>
      <c r="Q213" s="20">
        <v>36</v>
      </c>
      <c r="R213" s="20">
        <v>5</v>
      </c>
      <c r="S213" s="6" t="s">
        <v>299</v>
      </c>
      <c r="T213" s="26">
        <v>4.0999999999999996</v>
      </c>
      <c r="U213" s="26">
        <v>5.8</v>
      </c>
      <c r="V213" s="26">
        <f t="shared" si="9"/>
        <v>4.9499999999999993</v>
      </c>
      <c r="W213" s="26">
        <f t="shared" si="10"/>
        <v>9.8999999999999986</v>
      </c>
      <c r="X213" s="30">
        <f t="shared" si="11"/>
        <v>1</v>
      </c>
    </row>
    <row r="214" spans="1:24" ht="75" x14ac:dyDescent="0.25">
      <c r="A214" s="28">
        <v>213</v>
      </c>
      <c r="B214" s="7" t="s">
        <v>308</v>
      </c>
      <c r="C214" s="8" t="s">
        <v>203</v>
      </c>
      <c r="D214" s="9" t="s">
        <v>4</v>
      </c>
      <c r="E214" s="9">
        <v>2</v>
      </c>
      <c r="F214" s="9">
        <v>3</v>
      </c>
      <c r="G214" s="9">
        <v>2</v>
      </c>
      <c r="H214" s="9">
        <v>2</v>
      </c>
      <c r="I214" s="10">
        <v>89</v>
      </c>
      <c r="J214" s="10">
        <v>22.25</v>
      </c>
      <c r="K214" s="10">
        <v>8</v>
      </c>
      <c r="L214" s="10">
        <v>56</v>
      </c>
      <c r="M214" s="10">
        <v>10</v>
      </c>
      <c r="N214" s="6" t="s">
        <v>303</v>
      </c>
      <c r="O214" s="6">
        <v>0</v>
      </c>
      <c r="P214" s="7" t="s">
        <v>298</v>
      </c>
      <c r="Q214" s="20">
        <v>55</v>
      </c>
      <c r="R214" s="20">
        <v>4</v>
      </c>
      <c r="S214" s="6" t="s">
        <v>299</v>
      </c>
      <c r="T214" s="26">
        <v>4.8499999999999996</v>
      </c>
      <c r="U214" s="26">
        <v>4.8</v>
      </c>
      <c r="V214" s="26">
        <f t="shared" si="9"/>
        <v>4.8249999999999993</v>
      </c>
      <c r="W214" s="26">
        <f t="shared" si="10"/>
        <v>9.6499999999999986</v>
      </c>
      <c r="X214" s="30">
        <f t="shared" si="11"/>
        <v>1</v>
      </c>
    </row>
    <row r="215" spans="1:24" ht="112" customHeight="1" x14ac:dyDescent="0.25">
      <c r="A215" s="28">
        <v>214</v>
      </c>
      <c r="B215" s="7" t="s">
        <v>309</v>
      </c>
      <c r="C215" s="8" t="s">
        <v>204</v>
      </c>
      <c r="D215" s="9" t="s">
        <v>4</v>
      </c>
      <c r="E215" s="9">
        <v>3</v>
      </c>
      <c r="F215" s="9">
        <v>3</v>
      </c>
      <c r="G215" s="9">
        <v>2</v>
      </c>
      <c r="H215" s="9">
        <v>2</v>
      </c>
      <c r="I215" s="10">
        <v>83</v>
      </c>
      <c r="J215" s="10">
        <v>27.67</v>
      </c>
      <c r="K215" s="10">
        <v>16</v>
      </c>
      <c r="L215" s="10">
        <v>55</v>
      </c>
      <c r="M215" s="10">
        <v>22</v>
      </c>
      <c r="N215" s="6" t="s">
        <v>293</v>
      </c>
      <c r="O215" s="6">
        <v>24</v>
      </c>
      <c r="P215" s="7" t="s">
        <v>295</v>
      </c>
      <c r="Q215" s="20">
        <v>57</v>
      </c>
      <c r="R215" s="20">
        <v>3</v>
      </c>
      <c r="S215" s="6" t="s">
        <v>304</v>
      </c>
      <c r="T215" s="26">
        <v>4.5999999999999996</v>
      </c>
      <c r="U215" s="26">
        <v>5.25</v>
      </c>
      <c r="V215" s="26">
        <f t="shared" si="9"/>
        <v>4.9249999999999998</v>
      </c>
      <c r="W215" s="26">
        <f t="shared" si="10"/>
        <v>9.85</v>
      </c>
      <c r="X215" s="30">
        <f t="shared" si="11"/>
        <v>1</v>
      </c>
    </row>
    <row r="216" spans="1:24" ht="100" x14ac:dyDescent="0.25">
      <c r="A216" s="28">
        <v>215</v>
      </c>
      <c r="B216" s="7" t="s">
        <v>310</v>
      </c>
      <c r="C216" s="8" t="s">
        <v>205</v>
      </c>
      <c r="D216" s="9" t="s">
        <v>6</v>
      </c>
      <c r="E216" s="9">
        <v>1</v>
      </c>
      <c r="F216" s="9">
        <v>2</v>
      </c>
      <c r="G216" s="9">
        <v>1</v>
      </c>
      <c r="H216" s="9">
        <v>1</v>
      </c>
      <c r="I216" s="10">
        <v>97</v>
      </c>
      <c r="J216" s="10">
        <v>24.25</v>
      </c>
      <c r="K216" s="10">
        <v>10</v>
      </c>
      <c r="L216" s="10">
        <v>61</v>
      </c>
      <c r="M216" s="10">
        <v>13</v>
      </c>
      <c r="N216" s="6" t="s">
        <v>303</v>
      </c>
      <c r="O216" s="6">
        <v>0</v>
      </c>
      <c r="P216" s="7" t="s">
        <v>295</v>
      </c>
      <c r="Q216" s="20">
        <v>32</v>
      </c>
      <c r="R216" s="20">
        <v>4</v>
      </c>
      <c r="S216" s="6" t="s">
        <v>296</v>
      </c>
      <c r="T216" s="26">
        <v>5.15</v>
      </c>
      <c r="U216" s="26">
        <v>5.4</v>
      </c>
      <c r="V216" s="26">
        <f t="shared" si="9"/>
        <v>5.2750000000000004</v>
      </c>
      <c r="W216" s="26">
        <f t="shared" si="10"/>
        <v>10.55</v>
      </c>
      <c r="X216" s="30">
        <f t="shared" si="11"/>
        <v>1</v>
      </c>
    </row>
    <row r="217" spans="1:24" ht="25" x14ac:dyDescent="0.25">
      <c r="A217" s="28">
        <v>216</v>
      </c>
      <c r="B217" s="7" t="s">
        <v>311</v>
      </c>
      <c r="C217" s="8" t="s">
        <v>206</v>
      </c>
      <c r="D217" s="9" t="s">
        <v>4</v>
      </c>
      <c r="E217" s="9">
        <v>1</v>
      </c>
      <c r="F217" s="9">
        <v>1</v>
      </c>
      <c r="G217" s="9">
        <v>1</v>
      </c>
      <c r="H217" s="9">
        <v>1</v>
      </c>
      <c r="I217" s="10">
        <v>20</v>
      </c>
      <c r="J217" s="10">
        <v>20</v>
      </c>
      <c r="K217" s="10">
        <v>5</v>
      </c>
      <c r="L217" s="10">
        <v>19</v>
      </c>
      <c r="M217" s="10">
        <v>4</v>
      </c>
      <c r="N217" s="6" t="s">
        <v>293</v>
      </c>
      <c r="O217" s="6">
        <v>24</v>
      </c>
      <c r="P217" s="7" t="s">
        <v>295</v>
      </c>
      <c r="Q217" s="20">
        <v>36</v>
      </c>
      <c r="R217" s="20">
        <v>2</v>
      </c>
      <c r="S217" s="6" t="s">
        <v>312</v>
      </c>
      <c r="T217" s="26">
        <v>3.45</v>
      </c>
      <c r="U217" s="26">
        <v>5.8</v>
      </c>
      <c r="V217" s="26">
        <f t="shared" si="9"/>
        <v>4.625</v>
      </c>
      <c r="W217" s="26">
        <f t="shared" si="10"/>
        <v>9.25</v>
      </c>
      <c r="X217" s="30">
        <f t="shared" si="11"/>
        <v>0</v>
      </c>
    </row>
    <row r="218" spans="1:24" x14ac:dyDescent="0.25">
      <c r="A218" s="28">
        <v>217</v>
      </c>
      <c r="B218" s="7" t="s">
        <v>313</v>
      </c>
      <c r="C218" s="8" t="s">
        <v>207</v>
      </c>
      <c r="D218" s="9" t="s">
        <v>6</v>
      </c>
      <c r="E218" s="9">
        <v>1</v>
      </c>
      <c r="F218" s="9">
        <v>2</v>
      </c>
      <c r="G218" s="9">
        <v>1</v>
      </c>
      <c r="H218" s="9">
        <v>1</v>
      </c>
      <c r="I218" s="10">
        <v>13</v>
      </c>
      <c r="J218" s="10">
        <v>13</v>
      </c>
      <c r="K218" s="10">
        <v>1</v>
      </c>
      <c r="L218" s="10">
        <v>11</v>
      </c>
      <c r="M218" s="10">
        <v>3</v>
      </c>
      <c r="N218" s="6" t="s">
        <v>293</v>
      </c>
      <c r="O218" s="6">
        <v>12</v>
      </c>
      <c r="P218" s="7" t="s">
        <v>295</v>
      </c>
      <c r="Q218" s="20">
        <v>31</v>
      </c>
      <c r="R218" s="20">
        <v>5</v>
      </c>
      <c r="S218" s="6" t="s">
        <v>296</v>
      </c>
      <c r="T218" s="26">
        <v>4.55</v>
      </c>
      <c r="U218" s="26">
        <v>5.25</v>
      </c>
      <c r="V218" s="26">
        <f t="shared" si="9"/>
        <v>4.9000000000000004</v>
      </c>
      <c r="W218" s="26">
        <f t="shared" si="10"/>
        <v>9.8000000000000007</v>
      </c>
      <c r="X218" s="30">
        <f t="shared" si="11"/>
        <v>1</v>
      </c>
    </row>
    <row r="219" spans="1:24" ht="37.5" x14ac:dyDescent="0.25">
      <c r="A219" s="28">
        <v>218</v>
      </c>
      <c r="B219" s="7" t="s">
        <v>314</v>
      </c>
      <c r="C219" s="8" t="s">
        <v>208</v>
      </c>
      <c r="D219" s="9" t="s">
        <v>22</v>
      </c>
      <c r="E219" s="9">
        <v>1</v>
      </c>
      <c r="F219" s="9">
        <v>1</v>
      </c>
      <c r="G219" s="9">
        <v>1</v>
      </c>
      <c r="H219" s="9">
        <v>1</v>
      </c>
      <c r="I219" s="10">
        <v>32</v>
      </c>
      <c r="J219" s="10">
        <v>16</v>
      </c>
      <c r="K219" s="10">
        <v>8</v>
      </c>
      <c r="L219" s="10">
        <v>29</v>
      </c>
      <c r="M219" s="10">
        <v>10</v>
      </c>
      <c r="N219" s="6" t="s">
        <v>293</v>
      </c>
      <c r="O219" s="6">
        <v>12</v>
      </c>
      <c r="P219" s="7" t="s">
        <v>298</v>
      </c>
      <c r="Q219" s="20">
        <v>30</v>
      </c>
      <c r="R219" s="20">
        <v>5</v>
      </c>
      <c r="S219" s="6" t="s">
        <v>299</v>
      </c>
      <c r="T219" s="26">
        <v>4.95</v>
      </c>
      <c r="U219" s="26">
        <v>5.35</v>
      </c>
      <c r="V219" s="26">
        <f t="shared" si="9"/>
        <v>5.15</v>
      </c>
      <c r="W219" s="26">
        <f t="shared" si="10"/>
        <v>10.3</v>
      </c>
      <c r="X219" s="30">
        <f t="shared" si="11"/>
        <v>1</v>
      </c>
    </row>
    <row r="220" spans="1:24" ht="75" x14ac:dyDescent="0.25">
      <c r="A220" s="28">
        <v>219</v>
      </c>
      <c r="B220" s="7" t="s">
        <v>315</v>
      </c>
      <c r="C220" s="8" t="s">
        <v>209</v>
      </c>
      <c r="D220" s="9" t="s">
        <v>4</v>
      </c>
      <c r="E220" s="9">
        <v>2</v>
      </c>
      <c r="F220" s="9">
        <v>2</v>
      </c>
      <c r="G220" s="9">
        <v>2</v>
      </c>
      <c r="H220" s="9">
        <v>3</v>
      </c>
      <c r="I220" s="10">
        <v>63</v>
      </c>
      <c r="J220" s="10">
        <v>21</v>
      </c>
      <c r="K220" s="10">
        <v>15</v>
      </c>
      <c r="L220" s="10">
        <v>38</v>
      </c>
      <c r="M220" s="10">
        <v>12</v>
      </c>
      <c r="N220" s="6" t="s">
        <v>293</v>
      </c>
      <c r="O220" s="6">
        <v>24</v>
      </c>
      <c r="P220" s="7" t="s">
        <v>295</v>
      </c>
      <c r="Q220" s="20">
        <v>42</v>
      </c>
      <c r="R220" s="20">
        <v>3</v>
      </c>
      <c r="S220" s="6" t="s">
        <v>304</v>
      </c>
      <c r="T220" s="26">
        <v>4.75</v>
      </c>
      <c r="U220" s="26">
        <v>5.55</v>
      </c>
      <c r="V220" s="26">
        <f t="shared" si="9"/>
        <v>5.15</v>
      </c>
      <c r="W220" s="26">
        <f t="shared" si="10"/>
        <v>10.3</v>
      </c>
      <c r="X220" s="30">
        <f t="shared" si="11"/>
        <v>1</v>
      </c>
    </row>
    <row r="221" spans="1:24" ht="25" x14ac:dyDescent="0.25">
      <c r="A221" s="28">
        <v>220</v>
      </c>
      <c r="B221" s="7" t="s">
        <v>316</v>
      </c>
      <c r="C221" s="8" t="s">
        <v>210</v>
      </c>
      <c r="D221" s="9" t="s">
        <v>4</v>
      </c>
      <c r="E221" s="9">
        <v>2</v>
      </c>
      <c r="F221" s="9">
        <v>2</v>
      </c>
      <c r="G221" s="9">
        <v>1</v>
      </c>
      <c r="H221" s="9">
        <v>1</v>
      </c>
      <c r="I221" s="10">
        <v>22</v>
      </c>
      <c r="J221" s="10">
        <v>22</v>
      </c>
      <c r="K221" s="10">
        <v>1</v>
      </c>
      <c r="L221" s="10">
        <v>20</v>
      </c>
      <c r="M221" s="10">
        <v>4</v>
      </c>
      <c r="N221" s="6" t="s">
        <v>293</v>
      </c>
      <c r="O221" s="6">
        <v>12</v>
      </c>
      <c r="P221" s="7" t="s">
        <v>295</v>
      </c>
      <c r="Q221" s="20">
        <v>28</v>
      </c>
      <c r="R221" s="20">
        <v>1</v>
      </c>
      <c r="S221" s="6" t="s">
        <v>299</v>
      </c>
      <c r="T221" s="26">
        <v>4</v>
      </c>
      <c r="U221" s="26">
        <v>4.0999999999999996</v>
      </c>
      <c r="V221" s="26">
        <f t="shared" si="9"/>
        <v>4.05</v>
      </c>
      <c r="W221" s="26">
        <f t="shared" si="10"/>
        <v>8.1</v>
      </c>
      <c r="X221" s="30">
        <f t="shared" si="11"/>
        <v>1</v>
      </c>
    </row>
    <row r="222" spans="1:24" ht="62.5" x14ac:dyDescent="0.25">
      <c r="A222" s="28">
        <v>221</v>
      </c>
      <c r="B222" s="7" t="s">
        <v>317</v>
      </c>
      <c r="C222" s="8" t="s">
        <v>211</v>
      </c>
      <c r="D222" s="9" t="s">
        <v>6</v>
      </c>
      <c r="E222" s="9">
        <v>1</v>
      </c>
      <c r="F222" s="9">
        <v>0</v>
      </c>
      <c r="G222" s="9">
        <v>1</v>
      </c>
      <c r="H222" s="9">
        <v>0</v>
      </c>
      <c r="I222" s="10">
        <v>53</v>
      </c>
      <c r="J222" s="10">
        <v>17.670000000000002</v>
      </c>
      <c r="K222" s="10">
        <v>20</v>
      </c>
      <c r="L222" s="10">
        <v>39</v>
      </c>
      <c r="M222" s="10">
        <v>19</v>
      </c>
      <c r="N222" s="6" t="s">
        <v>293</v>
      </c>
      <c r="O222" s="6">
        <v>12</v>
      </c>
      <c r="P222" s="7" t="s">
        <v>298</v>
      </c>
      <c r="Q222" s="20">
        <v>26</v>
      </c>
      <c r="R222" s="20">
        <v>3</v>
      </c>
      <c r="S222" s="6" t="s">
        <v>312</v>
      </c>
      <c r="T222" s="26">
        <v>2.6</v>
      </c>
      <c r="U222" s="26">
        <v>4.9000000000000004</v>
      </c>
      <c r="V222" s="26">
        <f t="shared" si="9"/>
        <v>3.75</v>
      </c>
      <c r="W222" s="26">
        <f t="shared" si="10"/>
        <v>7.5</v>
      </c>
      <c r="X222" s="30">
        <f t="shared" si="11"/>
        <v>0</v>
      </c>
    </row>
    <row r="223" spans="1:24" ht="37.5" x14ac:dyDescent="0.25">
      <c r="A223" s="28">
        <v>222</v>
      </c>
      <c r="B223" s="7" t="s">
        <v>318</v>
      </c>
      <c r="C223" s="8" t="s">
        <v>212</v>
      </c>
      <c r="D223" s="9" t="s">
        <v>6</v>
      </c>
      <c r="E223" s="9">
        <v>1</v>
      </c>
      <c r="F223" s="9">
        <v>1</v>
      </c>
      <c r="G223" s="9">
        <v>2</v>
      </c>
      <c r="H223" s="9">
        <v>2</v>
      </c>
      <c r="I223" s="10">
        <v>39</v>
      </c>
      <c r="J223" s="10">
        <v>19.5</v>
      </c>
      <c r="K223" s="10">
        <v>6</v>
      </c>
      <c r="L223" s="10">
        <v>32</v>
      </c>
      <c r="M223" s="10">
        <v>6</v>
      </c>
      <c r="N223" s="6" t="s">
        <v>303</v>
      </c>
      <c r="O223" s="6">
        <v>0</v>
      </c>
      <c r="P223" s="7" t="s">
        <v>298</v>
      </c>
      <c r="Q223" s="20">
        <v>25</v>
      </c>
      <c r="R223" s="20">
        <v>4</v>
      </c>
      <c r="S223" s="6" t="s">
        <v>299</v>
      </c>
      <c r="T223" s="26">
        <v>3.75</v>
      </c>
      <c r="U223" s="26">
        <v>4.95</v>
      </c>
      <c r="V223" s="26">
        <f t="shared" si="9"/>
        <v>4.3499999999999996</v>
      </c>
      <c r="W223" s="26">
        <f t="shared" si="10"/>
        <v>8.6999999999999993</v>
      </c>
      <c r="X223" s="30">
        <f t="shared" si="11"/>
        <v>0</v>
      </c>
    </row>
    <row r="224" spans="1:24" ht="75" x14ac:dyDescent="0.25">
      <c r="A224" s="28">
        <v>223</v>
      </c>
      <c r="B224" s="7" t="s">
        <v>319</v>
      </c>
      <c r="C224" s="8" t="s">
        <v>213</v>
      </c>
      <c r="D224" s="9" t="s">
        <v>3</v>
      </c>
      <c r="E224" s="9">
        <v>1</v>
      </c>
      <c r="F224" s="9">
        <v>1</v>
      </c>
      <c r="G224" s="9">
        <v>1</v>
      </c>
      <c r="H224" s="9">
        <v>1</v>
      </c>
      <c r="I224" s="10">
        <v>84</v>
      </c>
      <c r="J224" s="10">
        <v>28</v>
      </c>
      <c r="K224" s="10">
        <v>14</v>
      </c>
      <c r="L224" s="10">
        <v>38</v>
      </c>
      <c r="M224" s="10">
        <v>19</v>
      </c>
      <c r="N224" s="6" t="s">
        <v>303</v>
      </c>
      <c r="O224" s="6">
        <v>0</v>
      </c>
      <c r="P224" s="7" t="s">
        <v>298</v>
      </c>
      <c r="Q224" s="20">
        <v>28</v>
      </c>
      <c r="R224" s="20">
        <v>2</v>
      </c>
      <c r="S224" s="6" t="s">
        <v>296</v>
      </c>
      <c r="T224" s="26">
        <v>3.8</v>
      </c>
      <c r="U224" s="26">
        <v>4.6500000000000004</v>
      </c>
      <c r="V224" s="26">
        <f t="shared" si="9"/>
        <v>4.2249999999999996</v>
      </c>
      <c r="W224" s="26">
        <f t="shared" si="10"/>
        <v>8.4499999999999993</v>
      </c>
      <c r="X224" s="30">
        <f t="shared" si="11"/>
        <v>0</v>
      </c>
    </row>
    <row r="225" spans="1:24" ht="75" x14ac:dyDescent="0.25">
      <c r="A225" s="28">
        <v>224</v>
      </c>
      <c r="B225" s="7" t="s">
        <v>320</v>
      </c>
      <c r="C225" s="8" t="s">
        <v>214</v>
      </c>
      <c r="D225" s="9" t="s">
        <v>6</v>
      </c>
      <c r="E225" s="9">
        <v>3</v>
      </c>
      <c r="F225" s="9">
        <v>4</v>
      </c>
      <c r="G225" s="9">
        <v>1</v>
      </c>
      <c r="H225" s="9">
        <v>1</v>
      </c>
      <c r="I225" s="10">
        <v>72</v>
      </c>
      <c r="J225" s="10">
        <v>18</v>
      </c>
      <c r="K225" s="10">
        <v>4</v>
      </c>
      <c r="L225" s="10">
        <v>38</v>
      </c>
      <c r="M225" s="10">
        <v>7</v>
      </c>
      <c r="N225" s="6" t="s">
        <v>303</v>
      </c>
      <c r="O225" s="6">
        <v>0</v>
      </c>
      <c r="P225" s="7" t="s">
        <v>298</v>
      </c>
      <c r="Q225" s="20">
        <v>32</v>
      </c>
      <c r="R225" s="20">
        <v>4</v>
      </c>
      <c r="S225" s="6" t="s">
        <v>299</v>
      </c>
      <c r="T225" s="26">
        <v>4.1500000000000004</v>
      </c>
      <c r="U225" s="26">
        <v>5.05</v>
      </c>
      <c r="V225" s="26">
        <f t="shared" si="9"/>
        <v>4.5999999999999996</v>
      </c>
      <c r="W225" s="26">
        <f t="shared" si="10"/>
        <v>9.1999999999999993</v>
      </c>
      <c r="X225" s="30">
        <f t="shared" si="11"/>
        <v>1</v>
      </c>
    </row>
    <row r="226" spans="1:24" ht="37.5" x14ac:dyDescent="0.25">
      <c r="A226" s="28">
        <v>225</v>
      </c>
      <c r="B226" s="7" t="s">
        <v>321</v>
      </c>
      <c r="C226" s="8" t="s">
        <v>215</v>
      </c>
      <c r="D226" s="9" t="s">
        <v>4</v>
      </c>
      <c r="E226" s="9">
        <v>2</v>
      </c>
      <c r="F226" s="9">
        <v>2</v>
      </c>
      <c r="G226" s="9">
        <v>1</v>
      </c>
      <c r="H226" s="9">
        <v>1</v>
      </c>
      <c r="I226" s="10">
        <v>37</v>
      </c>
      <c r="J226" s="10">
        <v>18.5</v>
      </c>
      <c r="K226" s="10">
        <v>2</v>
      </c>
      <c r="L226" s="10">
        <v>28</v>
      </c>
      <c r="M226" s="10">
        <v>3</v>
      </c>
      <c r="N226" s="6" t="s">
        <v>293</v>
      </c>
      <c r="O226" s="6">
        <v>12</v>
      </c>
      <c r="P226" s="7" t="s">
        <v>298</v>
      </c>
      <c r="Q226" s="20">
        <v>42</v>
      </c>
      <c r="R226" s="20">
        <v>6</v>
      </c>
      <c r="S226" s="6" t="s">
        <v>299</v>
      </c>
      <c r="T226" s="26">
        <v>4.8</v>
      </c>
      <c r="U226" s="26">
        <v>4.7</v>
      </c>
      <c r="V226" s="26">
        <f t="shared" si="9"/>
        <v>4.75</v>
      </c>
      <c r="W226" s="26">
        <f t="shared" si="10"/>
        <v>9.5</v>
      </c>
      <c r="X226" s="30">
        <f t="shared" si="11"/>
        <v>1</v>
      </c>
    </row>
    <row r="227" spans="1:24" ht="37.5" x14ac:dyDescent="0.25">
      <c r="A227" s="28">
        <v>226</v>
      </c>
      <c r="B227" s="7" t="s">
        <v>322</v>
      </c>
      <c r="C227" s="8" t="s">
        <v>216</v>
      </c>
      <c r="D227" s="9" t="s">
        <v>3</v>
      </c>
      <c r="E227" s="9">
        <v>2</v>
      </c>
      <c r="F227" s="9">
        <v>2</v>
      </c>
      <c r="G227" s="9">
        <v>1</v>
      </c>
      <c r="H227" s="9">
        <v>2</v>
      </c>
      <c r="I227" s="10">
        <v>29</v>
      </c>
      <c r="J227" s="10">
        <v>14.5</v>
      </c>
      <c r="K227" s="10">
        <v>5</v>
      </c>
      <c r="L227" s="10">
        <v>25</v>
      </c>
      <c r="M227" s="10">
        <v>10</v>
      </c>
      <c r="N227" s="6" t="s">
        <v>303</v>
      </c>
      <c r="O227" s="6">
        <v>0</v>
      </c>
      <c r="P227" s="7" t="s">
        <v>298</v>
      </c>
      <c r="Q227" s="20">
        <v>48</v>
      </c>
      <c r="R227" s="20">
        <v>4</v>
      </c>
      <c r="S227" s="6" t="s">
        <v>299</v>
      </c>
      <c r="T227" s="26">
        <v>4</v>
      </c>
      <c r="U227" s="26">
        <v>3.85</v>
      </c>
      <c r="V227" s="26">
        <f t="shared" si="9"/>
        <v>3.9249999999999998</v>
      </c>
      <c r="W227" s="26">
        <f t="shared" si="10"/>
        <v>7.85</v>
      </c>
      <c r="X227" s="30">
        <f t="shared" si="11"/>
        <v>0</v>
      </c>
    </row>
    <row r="228" spans="1:24" ht="100" x14ac:dyDescent="0.25">
      <c r="A228" s="28">
        <v>227</v>
      </c>
      <c r="B228" s="7" t="s">
        <v>323</v>
      </c>
      <c r="C228" s="8" t="s">
        <v>217</v>
      </c>
      <c r="D228" s="9" t="s">
        <v>6</v>
      </c>
      <c r="E228" s="9">
        <v>2</v>
      </c>
      <c r="F228" s="9">
        <v>2</v>
      </c>
      <c r="G228" s="9">
        <v>3</v>
      </c>
      <c r="H228" s="9">
        <v>3</v>
      </c>
      <c r="I228" s="10">
        <v>91</v>
      </c>
      <c r="J228" s="10">
        <v>91</v>
      </c>
      <c r="K228" s="10">
        <v>21</v>
      </c>
      <c r="L228" s="10">
        <v>58</v>
      </c>
      <c r="M228" s="10">
        <v>27</v>
      </c>
      <c r="N228" s="6" t="s">
        <v>293</v>
      </c>
      <c r="O228" s="6">
        <v>72</v>
      </c>
      <c r="P228" s="7" t="s">
        <v>295</v>
      </c>
      <c r="Q228" s="20">
        <v>34</v>
      </c>
      <c r="R228" s="20">
        <v>1</v>
      </c>
      <c r="S228" s="6" t="s">
        <v>312</v>
      </c>
      <c r="T228" s="26">
        <v>5.35</v>
      </c>
      <c r="U228" s="26">
        <v>5.2</v>
      </c>
      <c r="V228" s="26">
        <f t="shared" si="9"/>
        <v>5.2750000000000004</v>
      </c>
      <c r="W228" s="26">
        <f t="shared" si="10"/>
        <v>10.55</v>
      </c>
      <c r="X228" s="30">
        <f t="shared" si="11"/>
        <v>1</v>
      </c>
    </row>
    <row r="229" spans="1:24" ht="87.5" x14ac:dyDescent="0.25">
      <c r="A229" s="28">
        <v>228</v>
      </c>
      <c r="B229" s="7" t="s">
        <v>324</v>
      </c>
      <c r="C229" s="8" t="s">
        <v>218</v>
      </c>
      <c r="D229" s="9" t="s">
        <v>4</v>
      </c>
      <c r="E229" s="9">
        <v>2</v>
      </c>
      <c r="F229" s="9">
        <v>2</v>
      </c>
      <c r="G229" s="9">
        <v>3</v>
      </c>
      <c r="H229" s="9">
        <v>3</v>
      </c>
      <c r="I229" s="10">
        <v>93</v>
      </c>
      <c r="J229" s="10">
        <v>31</v>
      </c>
      <c r="K229" s="10">
        <v>13</v>
      </c>
      <c r="L229" s="10">
        <v>61</v>
      </c>
      <c r="M229" s="10">
        <v>17</v>
      </c>
      <c r="N229" s="6" t="s">
        <v>293</v>
      </c>
      <c r="O229" s="6">
        <v>84</v>
      </c>
      <c r="P229" s="7" t="s">
        <v>295</v>
      </c>
      <c r="Q229" s="20">
        <v>37</v>
      </c>
      <c r="R229" s="20">
        <v>4</v>
      </c>
      <c r="S229" s="6" t="s">
        <v>304</v>
      </c>
      <c r="T229" s="26">
        <v>4.6500000000000004</v>
      </c>
      <c r="U229" s="26">
        <v>4.95</v>
      </c>
      <c r="V229" s="26">
        <f t="shared" si="9"/>
        <v>4.8000000000000007</v>
      </c>
      <c r="W229" s="26">
        <f t="shared" si="10"/>
        <v>9.6000000000000014</v>
      </c>
      <c r="X229" s="30">
        <f t="shared" si="11"/>
        <v>1</v>
      </c>
    </row>
    <row r="230" spans="1:24" ht="50" x14ac:dyDescent="0.25">
      <c r="A230" s="28">
        <v>229</v>
      </c>
      <c r="B230" s="7" t="s">
        <v>325</v>
      </c>
      <c r="C230" s="8" t="s">
        <v>219</v>
      </c>
      <c r="D230" s="9" t="s">
        <v>6</v>
      </c>
      <c r="E230" s="9">
        <v>1</v>
      </c>
      <c r="F230" s="9">
        <v>1</v>
      </c>
      <c r="G230" s="9">
        <v>1</v>
      </c>
      <c r="H230" s="9">
        <v>1</v>
      </c>
      <c r="I230" s="10">
        <v>53</v>
      </c>
      <c r="J230" s="10">
        <v>26.5</v>
      </c>
      <c r="K230" s="10">
        <v>4</v>
      </c>
      <c r="L230" s="10">
        <v>40</v>
      </c>
      <c r="M230" s="10">
        <v>6</v>
      </c>
      <c r="N230" s="6" t="s">
        <v>303</v>
      </c>
      <c r="O230" s="6">
        <v>0</v>
      </c>
      <c r="P230" s="7" t="s">
        <v>298</v>
      </c>
      <c r="Q230" s="20">
        <v>26</v>
      </c>
      <c r="R230" s="20">
        <v>4</v>
      </c>
      <c r="S230" s="6" t="s">
        <v>299</v>
      </c>
      <c r="T230" s="26">
        <v>4.5999999999999996</v>
      </c>
      <c r="U230" s="26">
        <v>5.15</v>
      </c>
      <c r="V230" s="26">
        <f t="shared" si="9"/>
        <v>4.875</v>
      </c>
      <c r="W230" s="26">
        <f t="shared" si="10"/>
        <v>9.75</v>
      </c>
      <c r="X230" s="30">
        <f t="shared" si="11"/>
        <v>1</v>
      </c>
    </row>
    <row r="231" spans="1:24" ht="37.5" x14ac:dyDescent="0.25">
      <c r="A231" s="28">
        <v>230</v>
      </c>
      <c r="B231" s="7" t="s">
        <v>326</v>
      </c>
      <c r="C231" s="8" t="s">
        <v>220</v>
      </c>
      <c r="D231" s="9" t="s">
        <v>4</v>
      </c>
      <c r="E231" s="9">
        <v>2</v>
      </c>
      <c r="F231" s="9">
        <v>2</v>
      </c>
      <c r="G231" s="9">
        <v>1</v>
      </c>
      <c r="H231" s="9">
        <v>1</v>
      </c>
      <c r="I231" s="10">
        <v>36</v>
      </c>
      <c r="J231" s="10">
        <v>36</v>
      </c>
      <c r="K231" s="10">
        <v>8</v>
      </c>
      <c r="L231" s="10">
        <v>30</v>
      </c>
      <c r="M231" s="10">
        <v>8</v>
      </c>
      <c r="N231" s="6" t="s">
        <v>303</v>
      </c>
      <c r="O231" s="6">
        <v>0</v>
      </c>
      <c r="P231" s="7" t="s">
        <v>298</v>
      </c>
      <c r="Q231" s="20">
        <v>39</v>
      </c>
      <c r="R231" s="20">
        <v>4</v>
      </c>
      <c r="S231" s="6" t="s">
        <v>299</v>
      </c>
      <c r="T231" s="26">
        <v>3.15</v>
      </c>
      <c r="U231" s="26">
        <v>4.9000000000000004</v>
      </c>
      <c r="V231" s="26">
        <f t="shared" si="9"/>
        <v>4.0250000000000004</v>
      </c>
      <c r="W231" s="26">
        <f t="shared" si="10"/>
        <v>8.0500000000000007</v>
      </c>
      <c r="X231" s="30">
        <f t="shared" si="11"/>
        <v>0</v>
      </c>
    </row>
    <row r="232" spans="1:24" ht="37.5" x14ac:dyDescent="0.25">
      <c r="A232" s="28">
        <v>231</v>
      </c>
      <c r="B232" s="7" t="s">
        <v>327</v>
      </c>
      <c r="C232" s="8" t="s">
        <v>221</v>
      </c>
      <c r="D232" s="9" t="s">
        <v>3</v>
      </c>
      <c r="E232" s="9">
        <v>1</v>
      </c>
      <c r="F232" s="9">
        <v>1</v>
      </c>
      <c r="G232" s="9">
        <v>1</v>
      </c>
      <c r="H232" s="9">
        <v>1</v>
      </c>
      <c r="I232" s="10">
        <v>38</v>
      </c>
      <c r="J232" s="10">
        <v>19</v>
      </c>
      <c r="K232" s="10">
        <v>6</v>
      </c>
      <c r="L232" s="10">
        <v>31</v>
      </c>
      <c r="M232" s="10">
        <v>11</v>
      </c>
      <c r="N232" s="6" t="s">
        <v>293</v>
      </c>
      <c r="O232" s="6">
        <v>12</v>
      </c>
      <c r="P232" s="7" t="s">
        <v>295</v>
      </c>
      <c r="Q232" s="20">
        <v>29</v>
      </c>
      <c r="R232" s="20">
        <v>3</v>
      </c>
      <c r="S232" s="6" t="s">
        <v>304</v>
      </c>
      <c r="T232" s="26">
        <v>4.4000000000000004</v>
      </c>
      <c r="U232" s="26">
        <v>4</v>
      </c>
      <c r="V232" s="26">
        <f t="shared" si="9"/>
        <v>4.2</v>
      </c>
      <c r="W232" s="26">
        <f t="shared" si="10"/>
        <v>8.4</v>
      </c>
      <c r="X232" s="30">
        <f t="shared" si="11"/>
        <v>1</v>
      </c>
    </row>
    <row r="233" spans="1:24" ht="75" x14ac:dyDescent="0.25">
      <c r="A233" s="28">
        <v>232</v>
      </c>
      <c r="B233" s="7" t="s">
        <v>328</v>
      </c>
      <c r="C233" s="8" t="s">
        <v>222</v>
      </c>
      <c r="D233" s="9" t="s">
        <v>12</v>
      </c>
      <c r="E233" s="9">
        <v>3</v>
      </c>
      <c r="F233" s="9">
        <v>4</v>
      </c>
      <c r="G233" s="9">
        <v>1</v>
      </c>
      <c r="H233" s="9">
        <v>3</v>
      </c>
      <c r="I233" s="10">
        <v>90</v>
      </c>
      <c r="J233" s="10">
        <v>18</v>
      </c>
      <c r="K233" s="10">
        <v>2</v>
      </c>
      <c r="L233" s="10">
        <v>47</v>
      </c>
      <c r="M233" s="10">
        <v>7</v>
      </c>
      <c r="N233" s="6" t="s">
        <v>303</v>
      </c>
      <c r="O233" s="6">
        <v>0</v>
      </c>
      <c r="P233" s="7" t="s">
        <v>298</v>
      </c>
      <c r="Q233" s="20">
        <v>33</v>
      </c>
      <c r="R233" s="20">
        <v>2</v>
      </c>
      <c r="S233" s="6" t="s">
        <v>299</v>
      </c>
      <c r="T233" s="26">
        <v>4.6500000000000004</v>
      </c>
      <c r="U233" s="26">
        <v>4.8</v>
      </c>
      <c r="V233" s="26">
        <f t="shared" si="9"/>
        <v>4.7249999999999996</v>
      </c>
      <c r="W233" s="26">
        <f t="shared" si="10"/>
        <v>9.4499999999999993</v>
      </c>
      <c r="X233" s="30">
        <f t="shared" si="11"/>
        <v>1</v>
      </c>
    </row>
    <row r="234" spans="1:24" ht="50" x14ac:dyDescent="0.25">
      <c r="A234" s="28">
        <v>233</v>
      </c>
      <c r="B234" s="7" t="s">
        <v>329</v>
      </c>
      <c r="C234" s="8" t="s">
        <v>223</v>
      </c>
      <c r="D234" s="9" t="s">
        <v>6</v>
      </c>
      <c r="E234" s="9">
        <v>3</v>
      </c>
      <c r="F234" s="9">
        <v>3</v>
      </c>
      <c r="G234" s="9">
        <v>2</v>
      </c>
      <c r="H234" s="9">
        <v>3</v>
      </c>
      <c r="I234" s="10">
        <v>47</v>
      </c>
      <c r="J234" s="10">
        <v>23.5</v>
      </c>
      <c r="K234" s="10">
        <v>2</v>
      </c>
      <c r="L234" s="10">
        <v>35</v>
      </c>
      <c r="M234" s="10">
        <v>5</v>
      </c>
      <c r="N234" s="6" t="s">
        <v>303</v>
      </c>
      <c r="O234" s="6">
        <v>0</v>
      </c>
      <c r="P234" s="7" t="s">
        <v>295</v>
      </c>
      <c r="Q234" s="20">
        <v>66</v>
      </c>
      <c r="R234" s="20">
        <v>1</v>
      </c>
      <c r="S234" s="6" t="s">
        <v>296</v>
      </c>
      <c r="T234" s="26">
        <v>4.3</v>
      </c>
      <c r="U234" s="26">
        <v>5.35</v>
      </c>
      <c r="V234" s="26">
        <f t="shared" si="9"/>
        <v>4.8249999999999993</v>
      </c>
      <c r="W234" s="26">
        <f t="shared" si="10"/>
        <v>9.6499999999999986</v>
      </c>
      <c r="X234" s="30">
        <f t="shared" si="11"/>
        <v>1</v>
      </c>
    </row>
    <row r="235" spans="1:24" ht="50" x14ac:dyDescent="0.25">
      <c r="A235" s="28">
        <v>234</v>
      </c>
      <c r="B235" s="7" t="s">
        <v>330</v>
      </c>
      <c r="C235" s="8" t="s">
        <v>224</v>
      </c>
      <c r="D235" s="9" t="s">
        <v>6</v>
      </c>
      <c r="E235" s="9">
        <v>3</v>
      </c>
      <c r="F235" s="9">
        <v>3</v>
      </c>
      <c r="G235" s="9">
        <v>3</v>
      </c>
      <c r="H235" s="9">
        <v>3</v>
      </c>
      <c r="I235" s="10">
        <v>48</v>
      </c>
      <c r="J235" s="10">
        <v>24</v>
      </c>
      <c r="K235" s="10">
        <v>10</v>
      </c>
      <c r="L235" s="10">
        <v>39</v>
      </c>
      <c r="M235" s="10">
        <v>15</v>
      </c>
      <c r="N235" s="6" t="s">
        <v>293</v>
      </c>
      <c r="O235" s="6">
        <v>6</v>
      </c>
      <c r="P235" s="7" t="s">
        <v>298</v>
      </c>
      <c r="Q235" s="20">
        <v>45</v>
      </c>
      <c r="R235" s="20">
        <v>3</v>
      </c>
      <c r="S235" s="6" t="s">
        <v>299</v>
      </c>
      <c r="T235" s="26">
        <v>3.75</v>
      </c>
      <c r="U235" s="26">
        <v>4.75</v>
      </c>
      <c r="V235" s="26">
        <f t="shared" si="9"/>
        <v>4.25</v>
      </c>
      <c r="W235" s="26">
        <f t="shared" si="10"/>
        <v>8.5</v>
      </c>
      <c r="X235" s="30">
        <f t="shared" si="11"/>
        <v>0</v>
      </c>
    </row>
    <row r="236" spans="1:24" ht="75" x14ac:dyDescent="0.25">
      <c r="A236" s="28">
        <v>235</v>
      </c>
      <c r="B236" s="7" t="s">
        <v>331</v>
      </c>
      <c r="C236" s="8" t="s">
        <v>225</v>
      </c>
      <c r="D236" s="9" t="s">
        <v>6</v>
      </c>
      <c r="E236" s="9">
        <v>2</v>
      </c>
      <c r="F236" s="9">
        <v>3</v>
      </c>
      <c r="G236" s="9">
        <v>1</v>
      </c>
      <c r="H236" s="9">
        <v>1</v>
      </c>
      <c r="I236" s="10">
        <v>79</v>
      </c>
      <c r="J236" s="10">
        <v>26.33</v>
      </c>
      <c r="K236" s="10">
        <v>9</v>
      </c>
      <c r="L236" s="10">
        <v>49</v>
      </c>
      <c r="M236" s="10">
        <v>6</v>
      </c>
      <c r="N236" s="6" t="s">
        <v>303</v>
      </c>
      <c r="O236" s="6">
        <v>0</v>
      </c>
      <c r="P236" s="7" t="s">
        <v>298</v>
      </c>
      <c r="Q236" s="20">
        <v>33</v>
      </c>
      <c r="R236" s="20">
        <v>8</v>
      </c>
      <c r="S236" s="6" t="s">
        <v>299</v>
      </c>
      <c r="T236" s="26">
        <v>4.25</v>
      </c>
      <c r="U236" s="26">
        <v>5.35</v>
      </c>
      <c r="V236" s="26">
        <f t="shared" si="9"/>
        <v>4.8</v>
      </c>
      <c r="W236" s="26">
        <f t="shared" si="10"/>
        <v>9.6</v>
      </c>
      <c r="X236" s="30">
        <f t="shared" si="11"/>
        <v>1</v>
      </c>
    </row>
    <row r="237" spans="1:24" ht="25" x14ac:dyDescent="0.25">
      <c r="A237" s="28">
        <v>236</v>
      </c>
      <c r="B237" s="7" t="s">
        <v>332</v>
      </c>
      <c r="C237" s="8" t="s">
        <v>226</v>
      </c>
      <c r="D237" s="9" t="s">
        <v>6</v>
      </c>
      <c r="E237" s="9">
        <v>1</v>
      </c>
      <c r="F237" s="9">
        <v>1</v>
      </c>
      <c r="G237" s="9">
        <v>1</v>
      </c>
      <c r="H237" s="9">
        <v>1</v>
      </c>
      <c r="I237" s="10">
        <v>21</v>
      </c>
      <c r="J237" s="10">
        <v>21</v>
      </c>
      <c r="K237" s="10">
        <v>3</v>
      </c>
      <c r="L237" s="10">
        <v>20</v>
      </c>
      <c r="M237" s="10">
        <v>4</v>
      </c>
      <c r="N237" s="6" t="s">
        <v>303</v>
      </c>
      <c r="O237" s="6">
        <v>0</v>
      </c>
      <c r="P237" s="7" t="s">
        <v>295</v>
      </c>
      <c r="Q237" s="20">
        <v>39</v>
      </c>
      <c r="R237" s="20">
        <v>3</v>
      </c>
      <c r="S237" s="6" t="s">
        <v>299</v>
      </c>
      <c r="T237" s="26">
        <v>4.0999999999999996</v>
      </c>
      <c r="U237" s="26">
        <v>4.8</v>
      </c>
      <c r="V237" s="26">
        <f t="shared" si="9"/>
        <v>4.4499999999999993</v>
      </c>
      <c r="W237" s="26">
        <f t="shared" si="10"/>
        <v>8.8999999999999986</v>
      </c>
      <c r="X237" s="30">
        <f t="shared" si="11"/>
        <v>1</v>
      </c>
    </row>
    <row r="238" spans="1:24" ht="87.5" x14ac:dyDescent="0.25">
      <c r="A238" s="28">
        <v>237</v>
      </c>
      <c r="B238" s="7" t="s">
        <v>333</v>
      </c>
      <c r="C238" s="8" t="s">
        <v>227</v>
      </c>
      <c r="D238" s="9" t="s">
        <v>6</v>
      </c>
      <c r="E238" s="9">
        <v>3</v>
      </c>
      <c r="F238" s="9">
        <v>3</v>
      </c>
      <c r="G238" s="9">
        <v>3</v>
      </c>
      <c r="H238" s="9">
        <v>3</v>
      </c>
      <c r="I238" s="10">
        <v>95</v>
      </c>
      <c r="J238" s="10">
        <v>23.75</v>
      </c>
      <c r="K238" s="10">
        <v>9</v>
      </c>
      <c r="L238" s="10">
        <v>62</v>
      </c>
      <c r="M238" s="10">
        <v>21</v>
      </c>
      <c r="N238" s="6" t="s">
        <v>293</v>
      </c>
      <c r="O238" s="6">
        <v>12</v>
      </c>
      <c r="P238" s="7" t="s">
        <v>295</v>
      </c>
      <c r="Q238" s="20">
        <v>39</v>
      </c>
      <c r="R238" s="20">
        <v>5</v>
      </c>
      <c r="S238" s="6" t="s">
        <v>304</v>
      </c>
      <c r="T238" s="26">
        <v>4.6500000000000004</v>
      </c>
      <c r="U238" s="26">
        <v>4.95</v>
      </c>
      <c r="V238" s="26">
        <f t="shared" si="9"/>
        <v>4.8000000000000007</v>
      </c>
      <c r="W238" s="26">
        <f t="shared" si="10"/>
        <v>9.6000000000000014</v>
      </c>
      <c r="X238" s="30">
        <f t="shared" si="11"/>
        <v>1</v>
      </c>
    </row>
    <row r="239" spans="1:24" ht="50" x14ac:dyDescent="0.25">
      <c r="A239" s="28">
        <v>238</v>
      </c>
      <c r="B239" s="7" t="s">
        <v>334</v>
      </c>
      <c r="C239" s="8" t="s">
        <v>228</v>
      </c>
      <c r="D239" s="9" t="s">
        <v>435</v>
      </c>
      <c r="E239" s="9">
        <v>2</v>
      </c>
      <c r="F239" s="9">
        <v>3</v>
      </c>
      <c r="G239" s="9">
        <v>1</v>
      </c>
      <c r="H239" s="9">
        <v>1</v>
      </c>
      <c r="I239" s="10">
        <v>54</v>
      </c>
      <c r="J239" s="10">
        <v>27</v>
      </c>
      <c r="K239" s="10">
        <v>7</v>
      </c>
      <c r="L239" s="10">
        <v>45</v>
      </c>
      <c r="M239" s="10">
        <v>7</v>
      </c>
      <c r="N239" s="6" t="s">
        <v>293</v>
      </c>
      <c r="O239" s="6">
        <v>2</v>
      </c>
      <c r="P239" s="7" t="s">
        <v>298</v>
      </c>
      <c r="Q239" s="20">
        <v>27</v>
      </c>
      <c r="R239" s="20">
        <v>1</v>
      </c>
      <c r="S239" s="6" t="s">
        <v>296</v>
      </c>
      <c r="T239" s="26">
        <v>4.75</v>
      </c>
      <c r="U239" s="26">
        <v>4</v>
      </c>
      <c r="V239" s="26">
        <f t="shared" si="9"/>
        <v>4.375</v>
      </c>
      <c r="W239" s="26">
        <f t="shared" si="10"/>
        <v>8.75</v>
      </c>
      <c r="X239" s="30">
        <f t="shared" si="11"/>
        <v>1</v>
      </c>
    </row>
    <row r="240" spans="1:24" ht="75" x14ac:dyDescent="0.25">
      <c r="A240" s="28">
        <v>239</v>
      </c>
      <c r="B240" s="7" t="s">
        <v>335</v>
      </c>
      <c r="C240" s="8" t="s">
        <v>229</v>
      </c>
      <c r="D240" s="9" t="s">
        <v>435</v>
      </c>
      <c r="E240" s="9">
        <v>1</v>
      </c>
      <c r="F240" s="9">
        <v>2</v>
      </c>
      <c r="G240" s="9">
        <v>1</v>
      </c>
      <c r="H240" s="9">
        <v>1</v>
      </c>
      <c r="I240" s="10">
        <v>74</v>
      </c>
      <c r="J240" s="10">
        <v>24.67</v>
      </c>
      <c r="K240" s="10">
        <v>7</v>
      </c>
      <c r="L240" s="10">
        <v>43</v>
      </c>
      <c r="M240" s="10">
        <v>9</v>
      </c>
      <c r="N240" s="6" t="s">
        <v>293</v>
      </c>
      <c r="O240" s="6">
        <v>6</v>
      </c>
      <c r="P240" s="7" t="s">
        <v>295</v>
      </c>
      <c r="Q240" s="20">
        <v>36</v>
      </c>
      <c r="R240" s="20">
        <v>4</v>
      </c>
      <c r="S240" s="6" t="s">
        <v>296</v>
      </c>
      <c r="T240" s="26">
        <v>4.8</v>
      </c>
      <c r="U240" s="26">
        <v>4.9000000000000004</v>
      </c>
      <c r="V240" s="26">
        <f t="shared" si="9"/>
        <v>4.8499999999999996</v>
      </c>
      <c r="W240" s="26">
        <f t="shared" si="10"/>
        <v>9.6999999999999993</v>
      </c>
      <c r="X240" s="30">
        <f t="shared" si="11"/>
        <v>1</v>
      </c>
    </row>
    <row r="241" spans="1:24" ht="62.5" x14ac:dyDescent="0.25">
      <c r="A241" s="28">
        <v>240</v>
      </c>
      <c r="B241" s="7" t="s">
        <v>336</v>
      </c>
      <c r="C241" s="8" t="s">
        <v>230</v>
      </c>
      <c r="D241" s="9" t="s">
        <v>6</v>
      </c>
      <c r="E241" s="9">
        <v>2</v>
      </c>
      <c r="F241" s="9">
        <v>2</v>
      </c>
      <c r="G241" s="9">
        <v>2</v>
      </c>
      <c r="H241" s="9">
        <v>2</v>
      </c>
      <c r="I241" s="10">
        <v>53</v>
      </c>
      <c r="J241" s="10">
        <v>17.670000000000002</v>
      </c>
      <c r="K241" s="10">
        <v>6</v>
      </c>
      <c r="L241" s="10">
        <v>42</v>
      </c>
      <c r="M241" s="10">
        <v>14</v>
      </c>
      <c r="N241" s="6" t="s">
        <v>303</v>
      </c>
      <c r="O241" s="6">
        <v>0</v>
      </c>
      <c r="P241" s="7" t="s">
        <v>298</v>
      </c>
      <c r="Q241" s="20">
        <v>35</v>
      </c>
      <c r="R241" s="20">
        <v>3</v>
      </c>
      <c r="S241" s="6" t="s">
        <v>296</v>
      </c>
      <c r="T241" s="26">
        <v>4.0999999999999996</v>
      </c>
      <c r="U241" s="26">
        <v>4.95</v>
      </c>
      <c r="V241" s="26">
        <f t="shared" si="9"/>
        <v>4.5250000000000004</v>
      </c>
      <c r="W241" s="26">
        <f t="shared" si="10"/>
        <v>9.0500000000000007</v>
      </c>
      <c r="X241" s="30">
        <f t="shared" si="11"/>
        <v>1</v>
      </c>
    </row>
    <row r="242" spans="1:24" ht="37.5" x14ac:dyDescent="0.25">
      <c r="A242" s="28">
        <v>241</v>
      </c>
      <c r="B242" s="7" t="s">
        <v>337</v>
      </c>
      <c r="C242" s="8" t="s">
        <v>231</v>
      </c>
      <c r="D242" s="9" t="s">
        <v>6</v>
      </c>
      <c r="E242" s="9">
        <v>2</v>
      </c>
      <c r="F242" s="9">
        <v>2</v>
      </c>
      <c r="G242" s="9">
        <v>3</v>
      </c>
      <c r="H242" s="9">
        <v>3</v>
      </c>
      <c r="I242" s="10">
        <v>35</v>
      </c>
      <c r="J242" s="10">
        <v>35</v>
      </c>
      <c r="K242" s="10">
        <v>4</v>
      </c>
      <c r="L242" s="10">
        <v>26</v>
      </c>
      <c r="M242" s="10">
        <v>7</v>
      </c>
      <c r="N242" s="6" t="s">
        <v>293</v>
      </c>
      <c r="O242" s="6">
        <v>12</v>
      </c>
      <c r="P242" s="7" t="s">
        <v>295</v>
      </c>
      <c r="Q242" s="20">
        <v>23</v>
      </c>
      <c r="R242" s="20">
        <v>4</v>
      </c>
      <c r="S242" s="6" t="s">
        <v>304</v>
      </c>
      <c r="T242" s="26">
        <v>4.05</v>
      </c>
      <c r="U242" s="26">
        <v>4.6500000000000004</v>
      </c>
      <c r="V242" s="26">
        <f t="shared" si="9"/>
        <v>4.3499999999999996</v>
      </c>
      <c r="W242" s="26">
        <f t="shared" si="10"/>
        <v>8.6999999999999993</v>
      </c>
      <c r="X242" s="30">
        <f t="shared" si="11"/>
        <v>1</v>
      </c>
    </row>
    <row r="243" spans="1:24" x14ac:dyDescent="0.25">
      <c r="A243" s="28">
        <v>242</v>
      </c>
      <c r="B243" s="24" t="s">
        <v>38</v>
      </c>
      <c r="C243" s="25" t="s">
        <v>232</v>
      </c>
      <c r="D243" s="9" t="s">
        <v>22</v>
      </c>
      <c r="E243" s="9">
        <v>0</v>
      </c>
      <c r="F243" s="9">
        <v>0</v>
      </c>
      <c r="G243" s="9">
        <v>0</v>
      </c>
      <c r="H243" s="9">
        <v>0</v>
      </c>
      <c r="I243" s="10">
        <v>1</v>
      </c>
      <c r="J243" s="10">
        <v>1</v>
      </c>
      <c r="K243" s="10">
        <v>0</v>
      </c>
      <c r="L243" s="10">
        <v>1</v>
      </c>
      <c r="M243" s="10">
        <v>1</v>
      </c>
      <c r="N243" s="6" t="s">
        <v>293</v>
      </c>
      <c r="O243" s="20">
        <v>0</v>
      </c>
      <c r="P243" s="7" t="s">
        <v>338</v>
      </c>
      <c r="Q243" s="20">
        <v>137</v>
      </c>
      <c r="R243" s="6">
        <v>1</v>
      </c>
      <c r="S243" s="6" t="s">
        <v>312</v>
      </c>
      <c r="T243" s="26">
        <v>1.55</v>
      </c>
      <c r="U243" s="26">
        <v>1.4</v>
      </c>
      <c r="V243" s="26">
        <f t="shared" si="9"/>
        <v>1.4750000000000001</v>
      </c>
      <c r="W243" s="26">
        <f t="shared" si="10"/>
        <v>2.95</v>
      </c>
      <c r="X243" s="30">
        <f t="shared" si="11"/>
        <v>0</v>
      </c>
    </row>
    <row r="244" spans="1:24" ht="37.5" x14ac:dyDescent="0.25">
      <c r="A244" s="28">
        <v>243</v>
      </c>
      <c r="B244" s="7" t="s">
        <v>339</v>
      </c>
      <c r="C244" s="8" t="s">
        <v>233</v>
      </c>
      <c r="D244" s="9" t="s">
        <v>4</v>
      </c>
      <c r="E244" s="9">
        <v>2</v>
      </c>
      <c r="F244" s="9">
        <v>2</v>
      </c>
      <c r="G244" s="9">
        <v>1</v>
      </c>
      <c r="H244" s="9">
        <v>1</v>
      </c>
      <c r="I244" s="10">
        <v>41</v>
      </c>
      <c r="J244" s="10">
        <v>41</v>
      </c>
      <c r="K244" s="10">
        <v>3</v>
      </c>
      <c r="L244" s="10">
        <v>32</v>
      </c>
      <c r="M244" s="10">
        <v>8</v>
      </c>
      <c r="N244" s="6" t="s">
        <v>293</v>
      </c>
      <c r="O244" s="6">
        <v>24</v>
      </c>
      <c r="P244" s="7" t="s">
        <v>298</v>
      </c>
      <c r="Q244" s="20">
        <v>39</v>
      </c>
      <c r="R244" s="20">
        <v>1</v>
      </c>
      <c r="S244" s="6" t="s">
        <v>304</v>
      </c>
      <c r="T244" s="26">
        <v>5.15</v>
      </c>
      <c r="U244" s="26">
        <v>4</v>
      </c>
      <c r="V244" s="26">
        <f t="shared" si="9"/>
        <v>4.5750000000000002</v>
      </c>
      <c r="W244" s="26">
        <f t="shared" si="10"/>
        <v>9.15</v>
      </c>
      <c r="X244" s="30">
        <f t="shared" si="11"/>
        <v>1</v>
      </c>
    </row>
    <row r="245" spans="1:24" ht="62.5" x14ac:dyDescent="0.25">
      <c r="A245" s="28">
        <v>244</v>
      </c>
      <c r="B245" s="7" t="s">
        <v>340</v>
      </c>
      <c r="C245" s="8" t="s">
        <v>234</v>
      </c>
      <c r="D245" s="9" t="s">
        <v>6</v>
      </c>
      <c r="E245" s="9">
        <v>1</v>
      </c>
      <c r="F245" s="9">
        <v>1</v>
      </c>
      <c r="G245" s="9">
        <v>2</v>
      </c>
      <c r="H245" s="9">
        <v>2</v>
      </c>
      <c r="I245" s="10">
        <v>66</v>
      </c>
      <c r="J245" s="10">
        <v>13.2</v>
      </c>
      <c r="K245" s="10">
        <v>10</v>
      </c>
      <c r="L245" s="10">
        <v>52</v>
      </c>
      <c r="M245" s="10">
        <v>12</v>
      </c>
      <c r="N245" s="6" t="s">
        <v>293</v>
      </c>
      <c r="O245" s="6">
        <v>24</v>
      </c>
      <c r="P245" s="7" t="s">
        <v>295</v>
      </c>
      <c r="Q245" s="20">
        <v>35</v>
      </c>
      <c r="R245" s="20">
        <v>4</v>
      </c>
      <c r="S245" s="6" t="s">
        <v>296</v>
      </c>
      <c r="T245" s="26">
        <v>5.15</v>
      </c>
      <c r="U245" s="26">
        <v>5</v>
      </c>
      <c r="V245" s="26">
        <f t="shared" si="9"/>
        <v>5.0750000000000002</v>
      </c>
      <c r="W245" s="26">
        <f t="shared" si="10"/>
        <v>10.15</v>
      </c>
      <c r="X245" s="30">
        <f t="shared" si="11"/>
        <v>1</v>
      </c>
    </row>
    <row r="246" spans="1:24" ht="25" x14ac:dyDescent="0.25">
      <c r="A246" s="28">
        <v>245</v>
      </c>
      <c r="B246" s="7" t="s">
        <v>341</v>
      </c>
      <c r="C246" s="8" t="s">
        <v>235</v>
      </c>
      <c r="D246" s="9" t="s">
        <v>12</v>
      </c>
      <c r="E246" s="9">
        <v>1</v>
      </c>
      <c r="F246" s="9">
        <v>1</v>
      </c>
      <c r="G246" s="9">
        <v>1</v>
      </c>
      <c r="H246" s="9">
        <v>1</v>
      </c>
      <c r="I246" s="10">
        <v>27</v>
      </c>
      <c r="J246" s="10">
        <v>27</v>
      </c>
      <c r="K246" s="10">
        <v>1</v>
      </c>
      <c r="L246" s="10">
        <v>24</v>
      </c>
      <c r="M246" s="10">
        <v>4</v>
      </c>
      <c r="N246" s="6" t="s">
        <v>293</v>
      </c>
      <c r="O246" s="6">
        <v>12</v>
      </c>
      <c r="P246" s="7" t="s">
        <v>295</v>
      </c>
      <c r="Q246" s="20">
        <v>40</v>
      </c>
      <c r="R246" s="20">
        <v>6</v>
      </c>
      <c r="S246" s="6" t="s">
        <v>296</v>
      </c>
      <c r="T246" s="26">
        <v>3.95</v>
      </c>
      <c r="U246" s="26">
        <v>4.4000000000000004</v>
      </c>
      <c r="V246" s="26">
        <f t="shared" si="9"/>
        <v>4.1750000000000007</v>
      </c>
      <c r="W246" s="26">
        <f t="shared" si="10"/>
        <v>8.3500000000000014</v>
      </c>
      <c r="X246" s="30">
        <f t="shared" si="11"/>
        <v>0</v>
      </c>
    </row>
    <row r="247" spans="1:24" ht="50" x14ac:dyDescent="0.25">
      <c r="A247" s="28">
        <v>246</v>
      </c>
      <c r="B247" s="7" t="s">
        <v>342</v>
      </c>
      <c r="C247" s="8" t="s">
        <v>236</v>
      </c>
      <c r="D247" s="9" t="s">
        <v>4</v>
      </c>
      <c r="E247" s="9">
        <v>2</v>
      </c>
      <c r="F247" s="9">
        <v>2</v>
      </c>
      <c r="G247" s="9">
        <v>3</v>
      </c>
      <c r="H247" s="9">
        <v>4</v>
      </c>
      <c r="I247" s="10">
        <v>52</v>
      </c>
      <c r="J247" s="10">
        <v>52</v>
      </c>
      <c r="K247" s="10">
        <v>7</v>
      </c>
      <c r="L247" s="10">
        <v>40</v>
      </c>
      <c r="M247" s="10">
        <v>13</v>
      </c>
      <c r="N247" s="6" t="s">
        <v>303</v>
      </c>
      <c r="O247" s="6">
        <v>0</v>
      </c>
      <c r="P247" s="7" t="s">
        <v>298</v>
      </c>
      <c r="Q247" s="20">
        <v>25</v>
      </c>
      <c r="R247" s="20">
        <v>3</v>
      </c>
      <c r="S247" s="6" t="s">
        <v>299</v>
      </c>
      <c r="T247" s="26">
        <v>4.7</v>
      </c>
      <c r="U247" s="26">
        <v>4.3</v>
      </c>
      <c r="V247" s="26">
        <f t="shared" si="9"/>
        <v>4.5</v>
      </c>
      <c r="W247" s="26">
        <f t="shared" si="10"/>
        <v>9</v>
      </c>
      <c r="X247" s="30">
        <f t="shared" si="11"/>
        <v>1</v>
      </c>
    </row>
    <row r="248" spans="1:24" ht="50" x14ac:dyDescent="0.25">
      <c r="A248" s="28">
        <v>247</v>
      </c>
      <c r="B248" s="7" t="s">
        <v>343</v>
      </c>
      <c r="C248" s="8" t="s">
        <v>237</v>
      </c>
      <c r="D248" s="9" t="s">
        <v>4</v>
      </c>
      <c r="E248" s="9">
        <v>1</v>
      </c>
      <c r="F248" s="9">
        <v>1</v>
      </c>
      <c r="G248" s="9">
        <v>1</v>
      </c>
      <c r="H248" s="9">
        <v>1</v>
      </c>
      <c r="I248" s="10">
        <v>49</v>
      </c>
      <c r="J248" s="10">
        <v>16.329999999999998</v>
      </c>
      <c r="K248" s="10">
        <v>12</v>
      </c>
      <c r="L248" s="10">
        <v>33</v>
      </c>
      <c r="M248" s="10">
        <v>12</v>
      </c>
      <c r="N248" s="6" t="s">
        <v>303</v>
      </c>
      <c r="O248" s="6">
        <v>0</v>
      </c>
      <c r="P248" s="7" t="s">
        <v>298</v>
      </c>
      <c r="Q248" s="20">
        <v>60</v>
      </c>
      <c r="R248" s="20">
        <v>4</v>
      </c>
      <c r="S248" s="6" t="s">
        <v>299</v>
      </c>
      <c r="T248" s="26">
        <v>4.45</v>
      </c>
      <c r="U248" s="26">
        <v>5.0999999999999996</v>
      </c>
      <c r="V248" s="26">
        <f t="shared" si="9"/>
        <v>4.7750000000000004</v>
      </c>
      <c r="W248" s="26">
        <f t="shared" si="10"/>
        <v>9.5500000000000007</v>
      </c>
      <c r="X248" s="30">
        <f t="shared" si="11"/>
        <v>1</v>
      </c>
    </row>
    <row r="249" spans="1:24" ht="25" x14ac:dyDescent="0.25">
      <c r="A249" s="28">
        <v>248</v>
      </c>
      <c r="B249" s="7" t="s">
        <v>344</v>
      </c>
      <c r="C249" s="8" t="s">
        <v>238</v>
      </c>
      <c r="D249" s="9" t="s">
        <v>4</v>
      </c>
      <c r="E249" s="9">
        <v>1</v>
      </c>
      <c r="F249" s="9">
        <v>1</v>
      </c>
      <c r="G249" s="9">
        <v>1</v>
      </c>
      <c r="H249" s="9">
        <v>1</v>
      </c>
      <c r="I249" s="10">
        <v>17</v>
      </c>
      <c r="J249" s="10">
        <v>17</v>
      </c>
      <c r="K249" s="10">
        <v>3</v>
      </c>
      <c r="L249" s="10">
        <v>16</v>
      </c>
      <c r="M249" s="10">
        <v>4</v>
      </c>
      <c r="N249" s="6" t="s">
        <v>293</v>
      </c>
      <c r="O249" s="6">
        <v>24</v>
      </c>
      <c r="P249" s="7" t="s">
        <v>295</v>
      </c>
      <c r="Q249" s="20">
        <v>40</v>
      </c>
      <c r="R249" s="20">
        <v>2</v>
      </c>
      <c r="S249" s="6" t="s">
        <v>312</v>
      </c>
      <c r="T249" s="26">
        <v>4.3</v>
      </c>
      <c r="U249" s="26">
        <v>3.95</v>
      </c>
      <c r="V249" s="26">
        <f t="shared" si="9"/>
        <v>4.125</v>
      </c>
      <c r="W249" s="26">
        <f t="shared" si="10"/>
        <v>8.25</v>
      </c>
      <c r="X249" s="30">
        <f t="shared" si="11"/>
        <v>0</v>
      </c>
    </row>
    <row r="250" spans="1:24" ht="50" x14ac:dyDescent="0.25">
      <c r="A250" s="28">
        <v>249</v>
      </c>
      <c r="B250" s="7" t="s">
        <v>345</v>
      </c>
      <c r="C250" s="8" t="s">
        <v>239</v>
      </c>
      <c r="D250" s="9" t="s">
        <v>4</v>
      </c>
      <c r="E250" s="9">
        <v>2</v>
      </c>
      <c r="F250" s="9">
        <v>3</v>
      </c>
      <c r="G250" s="9">
        <v>1</v>
      </c>
      <c r="H250" s="9">
        <v>1</v>
      </c>
      <c r="I250" s="10">
        <v>42</v>
      </c>
      <c r="J250" s="10">
        <v>21</v>
      </c>
      <c r="K250" s="10">
        <v>10</v>
      </c>
      <c r="L250" s="10">
        <v>30</v>
      </c>
      <c r="M250" s="10">
        <v>16</v>
      </c>
      <c r="N250" s="6" t="s">
        <v>303</v>
      </c>
      <c r="O250" s="6">
        <v>0</v>
      </c>
      <c r="P250" s="7" t="s">
        <v>298</v>
      </c>
      <c r="Q250" s="20">
        <v>34</v>
      </c>
      <c r="R250" s="20">
        <v>5</v>
      </c>
      <c r="S250" s="6" t="s">
        <v>299</v>
      </c>
      <c r="T250" s="26">
        <v>4.0999999999999996</v>
      </c>
      <c r="U250" s="26">
        <v>4.95</v>
      </c>
      <c r="V250" s="26">
        <f t="shared" si="9"/>
        <v>4.5250000000000004</v>
      </c>
      <c r="W250" s="26">
        <f t="shared" si="10"/>
        <v>9.0500000000000007</v>
      </c>
      <c r="X250" s="30">
        <f t="shared" si="11"/>
        <v>1</v>
      </c>
    </row>
    <row r="251" spans="1:24" ht="100" x14ac:dyDescent="0.25">
      <c r="A251" s="28">
        <v>250</v>
      </c>
      <c r="B251" s="7" t="s">
        <v>346</v>
      </c>
      <c r="C251" s="8" t="s">
        <v>240</v>
      </c>
      <c r="D251" s="9" t="s">
        <v>6</v>
      </c>
      <c r="E251" s="9">
        <v>2</v>
      </c>
      <c r="F251" s="9">
        <v>2</v>
      </c>
      <c r="G251" s="9">
        <v>1</v>
      </c>
      <c r="H251" s="9">
        <v>1</v>
      </c>
      <c r="I251" s="10">
        <v>79</v>
      </c>
      <c r="J251" s="10">
        <v>15.8</v>
      </c>
      <c r="K251" s="10">
        <v>6</v>
      </c>
      <c r="L251" s="10">
        <v>52</v>
      </c>
      <c r="M251" s="10">
        <v>10</v>
      </c>
      <c r="N251" s="6" t="s">
        <v>303</v>
      </c>
      <c r="O251" s="6">
        <v>0</v>
      </c>
      <c r="P251" s="7" t="s">
        <v>298</v>
      </c>
      <c r="Q251" s="20">
        <v>55</v>
      </c>
      <c r="R251" s="20">
        <v>3</v>
      </c>
      <c r="S251" s="6" t="s">
        <v>299</v>
      </c>
      <c r="T251" s="26">
        <v>4.6500000000000004</v>
      </c>
      <c r="U251" s="26">
        <v>4.6500000000000004</v>
      </c>
      <c r="V251" s="26">
        <f t="shared" si="9"/>
        <v>4.6500000000000004</v>
      </c>
      <c r="W251" s="26">
        <f t="shared" si="10"/>
        <v>9.3000000000000007</v>
      </c>
      <c r="X251" s="30">
        <f t="shared" si="11"/>
        <v>1</v>
      </c>
    </row>
    <row r="252" spans="1:24" ht="50" x14ac:dyDescent="0.25">
      <c r="A252" s="28">
        <v>251</v>
      </c>
      <c r="B252" s="7" t="s">
        <v>347</v>
      </c>
      <c r="C252" s="8" t="s">
        <v>241</v>
      </c>
      <c r="D252" s="9" t="s">
        <v>6</v>
      </c>
      <c r="E252" s="9">
        <v>2</v>
      </c>
      <c r="F252" s="9">
        <v>2</v>
      </c>
      <c r="G252" s="9">
        <v>2</v>
      </c>
      <c r="H252" s="9">
        <v>2</v>
      </c>
      <c r="I252" s="10">
        <v>51</v>
      </c>
      <c r="J252" s="10">
        <v>25.5</v>
      </c>
      <c r="K252" s="10">
        <v>5</v>
      </c>
      <c r="L252" s="10">
        <v>40</v>
      </c>
      <c r="M252" s="10">
        <v>6</v>
      </c>
      <c r="N252" s="6" t="s">
        <v>303</v>
      </c>
      <c r="O252" s="6">
        <v>0</v>
      </c>
      <c r="P252" s="7" t="s">
        <v>295</v>
      </c>
      <c r="Q252" s="20">
        <v>26</v>
      </c>
      <c r="R252" s="20">
        <v>1</v>
      </c>
      <c r="S252" s="6" t="s">
        <v>296</v>
      </c>
      <c r="T252" s="26">
        <v>3.75</v>
      </c>
      <c r="U252" s="26">
        <v>5.75</v>
      </c>
      <c r="V252" s="26">
        <f t="shared" si="9"/>
        <v>4.75</v>
      </c>
      <c r="W252" s="26">
        <f t="shared" si="10"/>
        <v>9.5</v>
      </c>
      <c r="X252" s="30">
        <f t="shared" si="11"/>
        <v>0</v>
      </c>
    </row>
    <row r="253" spans="1:24" ht="50" x14ac:dyDescent="0.25">
      <c r="A253" s="28">
        <v>252</v>
      </c>
      <c r="B253" s="7" t="s">
        <v>348</v>
      </c>
      <c r="C253" s="8" t="s">
        <v>242</v>
      </c>
      <c r="D253" s="9" t="s">
        <v>6</v>
      </c>
      <c r="E253" s="9">
        <v>1</v>
      </c>
      <c r="F253" s="9">
        <v>2</v>
      </c>
      <c r="G253" s="9">
        <v>2</v>
      </c>
      <c r="H253" s="9">
        <v>2</v>
      </c>
      <c r="I253" s="10">
        <v>46</v>
      </c>
      <c r="J253" s="10">
        <v>23</v>
      </c>
      <c r="K253" s="10">
        <v>6</v>
      </c>
      <c r="L253" s="10">
        <v>33</v>
      </c>
      <c r="M253" s="10">
        <v>8</v>
      </c>
      <c r="N253" s="6" t="s">
        <v>303</v>
      </c>
      <c r="O253" s="6">
        <v>0</v>
      </c>
      <c r="P253" s="7" t="s">
        <v>295</v>
      </c>
      <c r="Q253" s="20">
        <v>39</v>
      </c>
      <c r="R253" s="6">
        <v>2</v>
      </c>
      <c r="S253" s="6" t="s">
        <v>299</v>
      </c>
      <c r="T253" s="26">
        <v>4.9000000000000004</v>
      </c>
      <c r="U253" s="26">
        <v>4.4000000000000004</v>
      </c>
      <c r="V253" s="26">
        <f t="shared" si="9"/>
        <v>4.6500000000000004</v>
      </c>
      <c r="W253" s="26">
        <f t="shared" si="10"/>
        <v>9.3000000000000007</v>
      </c>
      <c r="X253" s="30">
        <f t="shared" si="11"/>
        <v>1</v>
      </c>
    </row>
    <row r="254" spans="1:24" ht="50" x14ac:dyDescent="0.25">
      <c r="A254" s="28">
        <v>253</v>
      </c>
      <c r="B254" s="7" t="s">
        <v>349</v>
      </c>
      <c r="C254" s="8" t="s">
        <v>243</v>
      </c>
      <c r="D254" s="9" t="s">
        <v>4</v>
      </c>
      <c r="E254" s="9">
        <v>3</v>
      </c>
      <c r="F254" s="9">
        <v>4</v>
      </c>
      <c r="G254" s="9">
        <v>1</v>
      </c>
      <c r="H254" s="9">
        <v>1</v>
      </c>
      <c r="I254" s="10">
        <v>39</v>
      </c>
      <c r="J254" s="10">
        <v>13</v>
      </c>
      <c r="K254" s="10">
        <v>11</v>
      </c>
      <c r="L254" s="10">
        <v>34</v>
      </c>
      <c r="M254" s="10">
        <v>9</v>
      </c>
      <c r="N254" s="6" t="s">
        <v>303</v>
      </c>
      <c r="O254" s="6">
        <v>0</v>
      </c>
      <c r="P254" s="7" t="s">
        <v>295</v>
      </c>
      <c r="Q254" s="20">
        <v>30</v>
      </c>
      <c r="R254" s="20">
        <v>2</v>
      </c>
      <c r="S254" s="6" t="s">
        <v>296</v>
      </c>
      <c r="T254" s="26">
        <v>4.5</v>
      </c>
      <c r="U254" s="26">
        <v>5.15</v>
      </c>
      <c r="V254" s="26">
        <f t="shared" si="9"/>
        <v>4.8250000000000002</v>
      </c>
      <c r="W254" s="26">
        <f t="shared" si="10"/>
        <v>9.65</v>
      </c>
      <c r="X254" s="30">
        <f t="shared" si="11"/>
        <v>1</v>
      </c>
    </row>
    <row r="255" spans="1:24" ht="25" x14ac:dyDescent="0.25">
      <c r="A255" s="28">
        <v>254</v>
      </c>
      <c r="B255" s="7" t="s">
        <v>350</v>
      </c>
      <c r="C255" s="8" t="s">
        <v>244</v>
      </c>
      <c r="D255" s="9" t="s">
        <v>4</v>
      </c>
      <c r="E255" s="9">
        <v>1</v>
      </c>
      <c r="F255" s="9">
        <v>2</v>
      </c>
      <c r="G255" s="9">
        <v>1</v>
      </c>
      <c r="H255" s="9">
        <v>1</v>
      </c>
      <c r="I255" s="10">
        <v>22</v>
      </c>
      <c r="J255" s="10">
        <v>22</v>
      </c>
      <c r="K255" s="10">
        <v>3</v>
      </c>
      <c r="L255" s="10">
        <v>21</v>
      </c>
      <c r="M255" s="10">
        <v>2</v>
      </c>
      <c r="N255" s="6" t="s">
        <v>303</v>
      </c>
      <c r="O255" s="6">
        <v>0</v>
      </c>
      <c r="P255" s="7" t="s">
        <v>295</v>
      </c>
      <c r="Q255" s="20">
        <v>31</v>
      </c>
      <c r="R255" s="20">
        <v>1</v>
      </c>
      <c r="S255" s="6" t="s">
        <v>296</v>
      </c>
      <c r="T255" s="26">
        <v>2.7</v>
      </c>
      <c r="U255" s="26">
        <v>5.6</v>
      </c>
      <c r="V255" s="26">
        <f t="shared" si="9"/>
        <v>4.1500000000000004</v>
      </c>
      <c r="W255" s="26">
        <f t="shared" si="10"/>
        <v>8.3000000000000007</v>
      </c>
      <c r="X255" s="30">
        <f t="shared" si="11"/>
        <v>0</v>
      </c>
    </row>
    <row r="256" spans="1:24" ht="62.5" x14ac:dyDescent="0.25">
      <c r="A256" s="28">
        <v>255</v>
      </c>
      <c r="B256" s="7" t="s">
        <v>351</v>
      </c>
      <c r="C256" s="8" t="s">
        <v>245</v>
      </c>
      <c r="D256" s="9" t="s">
        <v>6</v>
      </c>
      <c r="E256" s="9">
        <v>1</v>
      </c>
      <c r="F256" s="9">
        <v>1</v>
      </c>
      <c r="G256" s="9">
        <v>4</v>
      </c>
      <c r="H256" s="9">
        <v>4</v>
      </c>
      <c r="I256" s="10">
        <v>63</v>
      </c>
      <c r="J256" s="10">
        <v>31.5</v>
      </c>
      <c r="K256" s="10">
        <v>7</v>
      </c>
      <c r="L256" s="10">
        <v>37</v>
      </c>
      <c r="M256" s="10">
        <v>12</v>
      </c>
      <c r="N256" s="6" t="s">
        <v>303</v>
      </c>
      <c r="O256" s="6">
        <v>0</v>
      </c>
      <c r="P256" s="7" t="s">
        <v>295</v>
      </c>
      <c r="Q256" s="20">
        <v>41</v>
      </c>
      <c r="R256" s="20">
        <v>2</v>
      </c>
      <c r="S256" s="6" t="s">
        <v>299</v>
      </c>
      <c r="T256" s="26">
        <v>5.0999999999999996</v>
      </c>
      <c r="U256" s="26">
        <v>4.45</v>
      </c>
      <c r="V256" s="26">
        <f t="shared" si="9"/>
        <v>4.7750000000000004</v>
      </c>
      <c r="W256" s="26">
        <f t="shared" si="10"/>
        <v>9.5500000000000007</v>
      </c>
      <c r="X256" s="30">
        <f t="shared" si="11"/>
        <v>1</v>
      </c>
    </row>
    <row r="257" spans="1:24" ht="62.5" x14ac:dyDescent="0.25">
      <c r="A257" s="28">
        <v>256</v>
      </c>
      <c r="B257" s="7" t="s">
        <v>352</v>
      </c>
      <c r="C257" s="8" t="s">
        <v>246</v>
      </c>
      <c r="D257" s="9" t="s">
        <v>6</v>
      </c>
      <c r="E257" s="9">
        <v>1</v>
      </c>
      <c r="F257" s="9">
        <v>1</v>
      </c>
      <c r="G257" s="9">
        <v>1</v>
      </c>
      <c r="H257" s="9">
        <v>1</v>
      </c>
      <c r="I257" s="10">
        <v>61</v>
      </c>
      <c r="J257" s="10">
        <v>20.329999999999998</v>
      </c>
      <c r="K257" s="10">
        <v>4</v>
      </c>
      <c r="L257" s="10">
        <v>40</v>
      </c>
      <c r="M257" s="10">
        <v>9</v>
      </c>
      <c r="N257" s="6" t="s">
        <v>303</v>
      </c>
      <c r="O257" s="6">
        <v>0</v>
      </c>
      <c r="P257" s="7" t="s">
        <v>298</v>
      </c>
      <c r="Q257" s="20">
        <v>36</v>
      </c>
      <c r="R257" s="20">
        <v>4</v>
      </c>
      <c r="S257" s="6" t="s">
        <v>296</v>
      </c>
      <c r="T257" s="26">
        <v>5.0999999999999996</v>
      </c>
      <c r="U257" s="26">
        <v>4.6500000000000004</v>
      </c>
      <c r="V257" s="26">
        <f t="shared" si="9"/>
        <v>4.875</v>
      </c>
      <c r="W257" s="26">
        <f t="shared" si="10"/>
        <v>9.75</v>
      </c>
      <c r="X257" s="30">
        <f t="shared" si="11"/>
        <v>1</v>
      </c>
    </row>
    <row r="258" spans="1:24" ht="37.5" x14ac:dyDescent="0.25">
      <c r="A258" s="28">
        <v>257</v>
      </c>
      <c r="B258" s="7" t="s">
        <v>353</v>
      </c>
      <c r="C258" s="8" t="s">
        <v>247</v>
      </c>
      <c r="D258" s="9" t="s">
        <v>11</v>
      </c>
      <c r="E258" s="9">
        <v>1</v>
      </c>
      <c r="F258" s="9">
        <v>1</v>
      </c>
      <c r="G258" s="9">
        <v>1</v>
      </c>
      <c r="H258" s="9">
        <v>1</v>
      </c>
      <c r="I258" s="10">
        <v>41</v>
      </c>
      <c r="J258" s="10">
        <v>20.5</v>
      </c>
      <c r="K258" s="10">
        <v>3</v>
      </c>
      <c r="L258" s="10">
        <v>30</v>
      </c>
      <c r="M258" s="10">
        <v>4</v>
      </c>
      <c r="N258" s="6" t="s">
        <v>293</v>
      </c>
      <c r="O258" s="6">
        <v>24</v>
      </c>
      <c r="P258" s="7" t="s">
        <v>298</v>
      </c>
      <c r="Q258" s="20">
        <v>27</v>
      </c>
      <c r="R258" s="20">
        <v>2</v>
      </c>
      <c r="S258" s="6" t="s">
        <v>296</v>
      </c>
      <c r="T258" s="26">
        <v>4.2</v>
      </c>
      <c r="U258" s="26">
        <v>4.4000000000000004</v>
      </c>
      <c r="V258" s="26">
        <f t="shared" si="9"/>
        <v>4.3000000000000007</v>
      </c>
      <c r="W258" s="26">
        <f t="shared" si="10"/>
        <v>8.6000000000000014</v>
      </c>
      <c r="X258" s="30">
        <f t="shared" si="11"/>
        <v>1</v>
      </c>
    </row>
    <row r="259" spans="1:24" ht="87.5" x14ac:dyDescent="0.25">
      <c r="A259" s="28">
        <v>258</v>
      </c>
      <c r="B259" s="7" t="s">
        <v>354</v>
      </c>
      <c r="C259" s="8" t="s">
        <v>426</v>
      </c>
      <c r="D259" s="9" t="s">
        <v>11</v>
      </c>
      <c r="E259" s="9">
        <v>1</v>
      </c>
      <c r="F259" s="9">
        <v>2</v>
      </c>
      <c r="G259" s="9">
        <v>2</v>
      </c>
      <c r="H259" s="9">
        <v>2</v>
      </c>
      <c r="I259" s="10">
        <v>96</v>
      </c>
      <c r="J259" s="10">
        <v>24</v>
      </c>
      <c r="K259" s="10">
        <v>9</v>
      </c>
      <c r="L259" s="10">
        <v>61</v>
      </c>
      <c r="M259" s="10">
        <v>5</v>
      </c>
      <c r="N259" s="6" t="s">
        <v>293</v>
      </c>
      <c r="O259" s="6">
        <v>12</v>
      </c>
      <c r="P259" s="7" t="s">
        <v>295</v>
      </c>
      <c r="Q259" s="20">
        <v>35</v>
      </c>
      <c r="R259" s="20">
        <v>4</v>
      </c>
      <c r="S259" s="6" t="s">
        <v>299</v>
      </c>
      <c r="T259" s="26">
        <v>4.1500000000000004</v>
      </c>
      <c r="U259" s="26">
        <v>4.9000000000000004</v>
      </c>
      <c r="V259" s="26">
        <f t="shared" ref="V259:V307" si="12">AVERAGE(T259:U259)</f>
        <v>4.5250000000000004</v>
      </c>
      <c r="W259" s="26">
        <f t="shared" ref="W259:W307" si="13">SUM(T259:U259)</f>
        <v>9.0500000000000007</v>
      </c>
      <c r="X259" s="30">
        <f t="shared" ref="X259:X307" si="14">IF(AND(T259&gt;=4, U259&gt;=4),1,0)</f>
        <v>1</v>
      </c>
    </row>
    <row r="260" spans="1:24" ht="75" x14ac:dyDescent="0.25">
      <c r="A260" s="28">
        <v>259</v>
      </c>
      <c r="B260" s="7" t="s">
        <v>355</v>
      </c>
      <c r="C260" s="8" t="s">
        <v>427</v>
      </c>
      <c r="D260" s="9" t="s">
        <v>6</v>
      </c>
      <c r="E260" s="9">
        <v>2</v>
      </c>
      <c r="F260" s="9">
        <v>2</v>
      </c>
      <c r="G260" s="9">
        <v>1</v>
      </c>
      <c r="H260" s="9">
        <v>2</v>
      </c>
      <c r="I260" s="10">
        <v>64</v>
      </c>
      <c r="J260" s="10">
        <v>16</v>
      </c>
      <c r="K260" s="10">
        <v>7</v>
      </c>
      <c r="L260" s="10">
        <v>51</v>
      </c>
      <c r="M260" s="10">
        <v>13</v>
      </c>
      <c r="N260" s="6" t="s">
        <v>293</v>
      </c>
      <c r="O260" s="6">
        <v>36</v>
      </c>
      <c r="P260" s="7" t="s">
        <v>298</v>
      </c>
      <c r="Q260" s="20">
        <v>65</v>
      </c>
      <c r="R260" s="20">
        <v>2</v>
      </c>
      <c r="S260" s="6" t="s">
        <v>296</v>
      </c>
      <c r="T260" s="26">
        <v>4.8499999999999996</v>
      </c>
      <c r="U260" s="26">
        <v>5.35</v>
      </c>
      <c r="V260" s="26">
        <f t="shared" si="12"/>
        <v>5.0999999999999996</v>
      </c>
      <c r="W260" s="26">
        <f t="shared" si="13"/>
        <v>10.199999999999999</v>
      </c>
      <c r="X260" s="30">
        <f t="shared" si="14"/>
        <v>1</v>
      </c>
    </row>
    <row r="261" spans="1:24" ht="87.5" x14ac:dyDescent="0.25">
      <c r="A261" s="28">
        <v>260</v>
      </c>
      <c r="B261" s="7" t="s">
        <v>356</v>
      </c>
      <c r="C261" s="8" t="s">
        <v>248</v>
      </c>
      <c r="D261" s="9" t="s">
        <v>6</v>
      </c>
      <c r="E261" s="9">
        <v>3</v>
      </c>
      <c r="F261" s="9">
        <v>3</v>
      </c>
      <c r="G261" s="9">
        <v>1</v>
      </c>
      <c r="H261" s="9">
        <v>1</v>
      </c>
      <c r="I261" s="10">
        <v>95</v>
      </c>
      <c r="J261" s="10">
        <v>23.75</v>
      </c>
      <c r="K261" s="10">
        <v>16</v>
      </c>
      <c r="L261" s="10">
        <v>62</v>
      </c>
      <c r="M261" s="10">
        <v>18</v>
      </c>
      <c r="N261" s="6" t="s">
        <v>303</v>
      </c>
      <c r="O261" s="6">
        <v>0</v>
      </c>
      <c r="P261" s="7" t="s">
        <v>298</v>
      </c>
      <c r="Q261" s="20">
        <v>61</v>
      </c>
      <c r="R261" s="20">
        <v>2</v>
      </c>
      <c r="S261" s="6" t="s">
        <v>296</v>
      </c>
      <c r="T261" s="26">
        <v>4.8</v>
      </c>
      <c r="U261" s="26">
        <v>5.75</v>
      </c>
      <c r="V261" s="26">
        <f t="shared" si="12"/>
        <v>5.2750000000000004</v>
      </c>
      <c r="W261" s="26">
        <f t="shared" si="13"/>
        <v>10.55</v>
      </c>
      <c r="X261" s="30">
        <f t="shared" si="14"/>
        <v>1</v>
      </c>
    </row>
    <row r="262" spans="1:24" ht="37.5" x14ac:dyDescent="0.25">
      <c r="A262" s="28">
        <v>261</v>
      </c>
      <c r="B262" s="7" t="s">
        <v>357</v>
      </c>
      <c r="C262" s="8" t="s">
        <v>434</v>
      </c>
      <c r="D262" s="9" t="s">
        <v>6</v>
      </c>
      <c r="E262" s="9">
        <v>2</v>
      </c>
      <c r="F262" s="9">
        <v>2</v>
      </c>
      <c r="G262" s="9">
        <v>1</v>
      </c>
      <c r="H262" s="9">
        <v>1</v>
      </c>
      <c r="I262" s="10">
        <v>40</v>
      </c>
      <c r="J262" s="10">
        <v>20</v>
      </c>
      <c r="K262" s="10">
        <v>5</v>
      </c>
      <c r="L262" s="10">
        <v>27</v>
      </c>
      <c r="M262" s="10">
        <v>4</v>
      </c>
      <c r="N262" s="6" t="s">
        <v>303</v>
      </c>
      <c r="O262" s="6">
        <v>0</v>
      </c>
      <c r="P262" s="7" t="s">
        <v>295</v>
      </c>
      <c r="Q262" s="20">
        <v>50</v>
      </c>
      <c r="R262" s="20">
        <v>2</v>
      </c>
      <c r="S262" s="6" t="s">
        <v>299</v>
      </c>
      <c r="T262" s="26">
        <v>4.05</v>
      </c>
      <c r="U262" s="26">
        <v>4.9000000000000004</v>
      </c>
      <c r="V262" s="26">
        <f t="shared" si="12"/>
        <v>4.4749999999999996</v>
      </c>
      <c r="W262" s="26">
        <f t="shared" si="13"/>
        <v>8.9499999999999993</v>
      </c>
      <c r="X262" s="30">
        <f t="shared" si="14"/>
        <v>1</v>
      </c>
    </row>
    <row r="263" spans="1:24" ht="62.5" x14ac:dyDescent="0.25">
      <c r="A263" s="28">
        <v>262</v>
      </c>
      <c r="B263" s="7" t="s">
        <v>358</v>
      </c>
      <c r="C263" s="8" t="s">
        <v>249</v>
      </c>
      <c r="D263" s="9" t="s">
        <v>6</v>
      </c>
      <c r="E263" s="9">
        <v>2</v>
      </c>
      <c r="F263" s="9">
        <v>3</v>
      </c>
      <c r="G263" s="9">
        <v>2</v>
      </c>
      <c r="H263" s="9">
        <v>2</v>
      </c>
      <c r="I263" s="10">
        <v>58</v>
      </c>
      <c r="J263" s="10">
        <v>29</v>
      </c>
      <c r="K263" s="10">
        <v>4</v>
      </c>
      <c r="L263" s="10">
        <v>42</v>
      </c>
      <c r="M263" s="10">
        <v>8</v>
      </c>
      <c r="N263" s="6" t="s">
        <v>293</v>
      </c>
      <c r="O263" s="6">
        <v>12</v>
      </c>
      <c r="P263" s="7" t="s">
        <v>298</v>
      </c>
      <c r="Q263" s="20">
        <v>29</v>
      </c>
      <c r="R263" s="20">
        <v>2</v>
      </c>
      <c r="S263" s="6" t="s">
        <v>299</v>
      </c>
      <c r="T263" s="26">
        <v>4.3499999999999996</v>
      </c>
      <c r="U263" s="26">
        <v>5.85</v>
      </c>
      <c r="V263" s="26">
        <f t="shared" si="12"/>
        <v>5.0999999999999996</v>
      </c>
      <c r="W263" s="26">
        <f t="shared" si="13"/>
        <v>10.199999999999999</v>
      </c>
      <c r="X263" s="30">
        <f t="shared" si="14"/>
        <v>1</v>
      </c>
    </row>
    <row r="264" spans="1:24" ht="37.5" x14ac:dyDescent="0.25">
      <c r="A264" s="28">
        <v>263</v>
      </c>
      <c r="B264" s="7" t="s">
        <v>359</v>
      </c>
      <c r="C264" s="8" t="s">
        <v>250</v>
      </c>
      <c r="D264" s="9" t="s">
        <v>22</v>
      </c>
      <c r="E264" s="9">
        <v>1</v>
      </c>
      <c r="F264" s="9">
        <v>1</v>
      </c>
      <c r="G264" s="9">
        <v>1</v>
      </c>
      <c r="H264" s="9">
        <v>1</v>
      </c>
      <c r="I264" s="10">
        <v>26</v>
      </c>
      <c r="J264" s="10">
        <v>26</v>
      </c>
      <c r="K264" s="10">
        <v>6</v>
      </c>
      <c r="L264" s="10">
        <v>22</v>
      </c>
      <c r="M264" s="10">
        <v>9</v>
      </c>
      <c r="N264" s="6" t="s">
        <v>303</v>
      </c>
      <c r="O264" s="6">
        <v>0</v>
      </c>
      <c r="P264" s="7" t="s">
        <v>298</v>
      </c>
      <c r="Q264" s="20">
        <v>38</v>
      </c>
      <c r="R264" s="20">
        <v>5</v>
      </c>
      <c r="S264" s="6" t="s">
        <v>299</v>
      </c>
      <c r="T264" s="26">
        <v>3.55</v>
      </c>
      <c r="U264" s="26">
        <v>5.9</v>
      </c>
      <c r="V264" s="26">
        <f t="shared" si="12"/>
        <v>4.7249999999999996</v>
      </c>
      <c r="W264" s="26">
        <f t="shared" si="13"/>
        <v>9.4499999999999993</v>
      </c>
      <c r="X264" s="30">
        <f t="shared" si="14"/>
        <v>0</v>
      </c>
    </row>
    <row r="265" spans="1:24" ht="100" x14ac:dyDescent="0.25">
      <c r="A265" s="28">
        <v>264</v>
      </c>
      <c r="B265" s="7" t="s">
        <v>360</v>
      </c>
      <c r="C265" s="8" t="s">
        <v>428</v>
      </c>
      <c r="D265" s="9" t="s">
        <v>4</v>
      </c>
      <c r="E265" s="9">
        <v>1</v>
      </c>
      <c r="F265" s="9">
        <v>2</v>
      </c>
      <c r="G265" s="9">
        <v>1</v>
      </c>
      <c r="H265" s="9">
        <v>1</v>
      </c>
      <c r="I265" s="10">
        <v>98</v>
      </c>
      <c r="J265" s="10">
        <v>19.600000000000001</v>
      </c>
      <c r="K265" s="10">
        <v>16</v>
      </c>
      <c r="L265" s="10">
        <v>57</v>
      </c>
      <c r="M265" s="10">
        <v>14</v>
      </c>
      <c r="N265" s="6" t="s">
        <v>293</v>
      </c>
      <c r="O265" s="6">
        <v>12</v>
      </c>
      <c r="P265" s="7" t="s">
        <v>295</v>
      </c>
      <c r="Q265" s="20">
        <v>35</v>
      </c>
      <c r="R265" s="20">
        <v>1</v>
      </c>
      <c r="S265" s="6" t="s">
        <v>304</v>
      </c>
      <c r="T265" s="26">
        <v>3.9</v>
      </c>
      <c r="U265" s="26">
        <v>5.5</v>
      </c>
      <c r="V265" s="26">
        <f t="shared" si="12"/>
        <v>4.7</v>
      </c>
      <c r="W265" s="26">
        <f t="shared" si="13"/>
        <v>9.4</v>
      </c>
      <c r="X265" s="30">
        <f t="shared" si="14"/>
        <v>0</v>
      </c>
    </row>
    <row r="266" spans="1:24" ht="25" x14ac:dyDescent="0.25">
      <c r="A266" s="28">
        <v>265</v>
      </c>
      <c r="B266" s="7" t="s">
        <v>361</v>
      </c>
      <c r="C266" s="8" t="s">
        <v>251</v>
      </c>
      <c r="D266" s="9" t="s">
        <v>4</v>
      </c>
      <c r="E266" s="9">
        <v>1</v>
      </c>
      <c r="F266" s="9">
        <v>1</v>
      </c>
      <c r="G266" s="9">
        <v>3</v>
      </c>
      <c r="H266" s="9">
        <v>3</v>
      </c>
      <c r="I266" s="10">
        <v>26</v>
      </c>
      <c r="J266" s="10">
        <v>26</v>
      </c>
      <c r="K266" s="10">
        <v>3</v>
      </c>
      <c r="L266" s="10">
        <v>23</v>
      </c>
      <c r="M266" s="10">
        <v>3</v>
      </c>
      <c r="N266" s="6" t="s">
        <v>303</v>
      </c>
      <c r="O266" s="6">
        <v>0</v>
      </c>
      <c r="P266" s="7" t="s">
        <v>295</v>
      </c>
      <c r="Q266" s="20">
        <v>26</v>
      </c>
      <c r="R266" s="20">
        <v>7</v>
      </c>
      <c r="S266" s="6" t="s">
        <v>299</v>
      </c>
      <c r="T266" s="26">
        <v>4.4000000000000004</v>
      </c>
      <c r="U266" s="26">
        <v>4.8499999999999996</v>
      </c>
      <c r="V266" s="26">
        <f t="shared" si="12"/>
        <v>4.625</v>
      </c>
      <c r="W266" s="26">
        <f t="shared" si="13"/>
        <v>9.25</v>
      </c>
      <c r="X266" s="30">
        <f t="shared" si="14"/>
        <v>1</v>
      </c>
    </row>
    <row r="267" spans="1:24" ht="37.5" x14ac:dyDescent="0.25">
      <c r="A267" s="28">
        <v>266</v>
      </c>
      <c r="B267" s="7" t="s">
        <v>362</v>
      </c>
      <c r="C267" s="8" t="s">
        <v>252</v>
      </c>
      <c r="D267" s="9" t="s">
        <v>22</v>
      </c>
      <c r="E267" s="9">
        <v>3</v>
      </c>
      <c r="F267" s="9">
        <v>3</v>
      </c>
      <c r="G267" s="9">
        <v>1</v>
      </c>
      <c r="H267" s="9">
        <v>1</v>
      </c>
      <c r="I267" s="10">
        <v>40</v>
      </c>
      <c r="J267" s="10">
        <v>40</v>
      </c>
      <c r="K267" s="10">
        <v>7</v>
      </c>
      <c r="L267" s="10">
        <v>27</v>
      </c>
      <c r="M267" s="10">
        <v>10</v>
      </c>
      <c r="N267" s="6" t="s">
        <v>293</v>
      </c>
      <c r="O267" s="6">
        <v>24</v>
      </c>
      <c r="P267" s="7" t="s">
        <v>295</v>
      </c>
      <c r="Q267" s="20">
        <v>34</v>
      </c>
      <c r="R267" s="20">
        <v>2</v>
      </c>
      <c r="S267" s="6" t="s">
        <v>296</v>
      </c>
      <c r="T267" s="26">
        <v>5.9</v>
      </c>
      <c r="U267" s="26">
        <v>4.3499999999999996</v>
      </c>
      <c r="V267" s="26">
        <f t="shared" si="12"/>
        <v>5.125</v>
      </c>
      <c r="W267" s="26">
        <f t="shared" si="13"/>
        <v>10.25</v>
      </c>
      <c r="X267" s="30">
        <f t="shared" si="14"/>
        <v>1</v>
      </c>
    </row>
    <row r="268" spans="1:24" ht="37.5" x14ac:dyDescent="0.25">
      <c r="A268" s="28">
        <v>267</v>
      </c>
      <c r="B268" s="7" t="s">
        <v>363</v>
      </c>
      <c r="C268" s="8" t="s">
        <v>253</v>
      </c>
      <c r="D268" s="9" t="s">
        <v>12</v>
      </c>
      <c r="E268" s="9">
        <v>2</v>
      </c>
      <c r="F268" s="9">
        <v>2</v>
      </c>
      <c r="G268" s="9">
        <v>1</v>
      </c>
      <c r="H268" s="9">
        <v>1</v>
      </c>
      <c r="I268" s="10">
        <v>46</v>
      </c>
      <c r="J268" s="10">
        <v>15.33</v>
      </c>
      <c r="K268" s="10">
        <v>4</v>
      </c>
      <c r="L268" s="10">
        <v>38</v>
      </c>
      <c r="M268" s="10">
        <v>8</v>
      </c>
      <c r="N268" s="6" t="s">
        <v>293</v>
      </c>
      <c r="O268" s="6">
        <v>36</v>
      </c>
      <c r="P268" s="7" t="s">
        <v>298</v>
      </c>
      <c r="Q268" s="20">
        <v>30</v>
      </c>
      <c r="R268" s="20">
        <v>4</v>
      </c>
      <c r="S268" s="6" t="s">
        <v>304</v>
      </c>
      <c r="T268" s="26">
        <v>3.7</v>
      </c>
      <c r="U268" s="26">
        <v>5.95</v>
      </c>
      <c r="V268" s="26">
        <f t="shared" si="12"/>
        <v>4.8250000000000002</v>
      </c>
      <c r="W268" s="26">
        <f t="shared" si="13"/>
        <v>9.65</v>
      </c>
      <c r="X268" s="30">
        <f t="shared" si="14"/>
        <v>0</v>
      </c>
    </row>
    <row r="269" spans="1:24" ht="75" x14ac:dyDescent="0.25">
      <c r="A269" s="28">
        <v>268</v>
      </c>
      <c r="B269" s="7" t="s">
        <v>364</v>
      </c>
      <c r="C269" s="8" t="s">
        <v>254</v>
      </c>
      <c r="D269" s="9" t="s">
        <v>12</v>
      </c>
      <c r="E269" s="9">
        <v>2</v>
      </c>
      <c r="F269" s="9">
        <v>3</v>
      </c>
      <c r="G269" s="9">
        <v>1</v>
      </c>
      <c r="H269" s="9">
        <v>3</v>
      </c>
      <c r="I269" s="10">
        <v>76</v>
      </c>
      <c r="J269" s="10">
        <v>25.33</v>
      </c>
      <c r="K269" s="10">
        <v>6</v>
      </c>
      <c r="L269" s="10">
        <v>40</v>
      </c>
      <c r="M269" s="10">
        <v>10</v>
      </c>
      <c r="N269" s="6" t="s">
        <v>293</v>
      </c>
      <c r="O269" s="6">
        <v>12</v>
      </c>
      <c r="P269" s="7" t="s">
        <v>298</v>
      </c>
      <c r="Q269" s="20">
        <v>46</v>
      </c>
      <c r="R269" s="20">
        <v>4</v>
      </c>
      <c r="S269" s="6" t="s">
        <v>299</v>
      </c>
      <c r="T269" s="26">
        <v>4.1500000000000004</v>
      </c>
      <c r="U269" s="26">
        <v>5.9</v>
      </c>
      <c r="V269" s="26">
        <f t="shared" si="12"/>
        <v>5.0250000000000004</v>
      </c>
      <c r="W269" s="26">
        <f t="shared" si="13"/>
        <v>10.050000000000001</v>
      </c>
      <c r="X269" s="30">
        <f t="shared" si="14"/>
        <v>1</v>
      </c>
    </row>
    <row r="270" spans="1:24" ht="50" x14ac:dyDescent="0.25">
      <c r="A270" s="28">
        <v>269</v>
      </c>
      <c r="B270" s="7" t="s">
        <v>365</v>
      </c>
      <c r="C270" s="8" t="s">
        <v>255</v>
      </c>
      <c r="D270" s="9" t="s">
        <v>4</v>
      </c>
      <c r="E270" s="9">
        <v>2</v>
      </c>
      <c r="F270" s="9">
        <v>2</v>
      </c>
      <c r="G270" s="9">
        <v>2</v>
      </c>
      <c r="H270" s="9">
        <v>2</v>
      </c>
      <c r="I270" s="10">
        <v>44</v>
      </c>
      <c r="J270" s="10">
        <v>44</v>
      </c>
      <c r="K270" s="10">
        <v>10</v>
      </c>
      <c r="L270" s="10">
        <v>32</v>
      </c>
      <c r="M270" s="10">
        <v>5</v>
      </c>
      <c r="N270" s="6" t="s">
        <v>293</v>
      </c>
      <c r="O270" s="6">
        <v>3</v>
      </c>
      <c r="P270" s="7" t="s">
        <v>298</v>
      </c>
      <c r="Q270" s="20">
        <v>35</v>
      </c>
      <c r="R270" s="20">
        <v>6</v>
      </c>
      <c r="S270" s="6" t="s">
        <v>299</v>
      </c>
      <c r="T270" s="26">
        <v>2.95</v>
      </c>
      <c r="U270" s="26">
        <v>5.2</v>
      </c>
      <c r="V270" s="26">
        <f t="shared" si="12"/>
        <v>4.0750000000000002</v>
      </c>
      <c r="W270" s="26">
        <f t="shared" si="13"/>
        <v>8.15</v>
      </c>
      <c r="X270" s="30">
        <f t="shared" si="14"/>
        <v>0</v>
      </c>
    </row>
    <row r="271" spans="1:24" x14ac:dyDescent="0.25">
      <c r="A271" s="28">
        <v>270</v>
      </c>
      <c r="B271" s="7" t="s">
        <v>366</v>
      </c>
      <c r="C271" s="8" t="s">
        <v>256</v>
      </c>
      <c r="D271" s="9" t="s">
        <v>4</v>
      </c>
      <c r="E271" s="9">
        <v>1</v>
      </c>
      <c r="F271" s="9">
        <v>1</v>
      </c>
      <c r="G271" s="9">
        <v>1</v>
      </c>
      <c r="H271" s="9">
        <v>1</v>
      </c>
      <c r="I271" s="10">
        <v>7</v>
      </c>
      <c r="J271" s="10">
        <v>7</v>
      </c>
      <c r="K271" s="10">
        <v>1</v>
      </c>
      <c r="L271" s="10">
        <v>7</v>
      </c>
      <c r="M271" s="10">
        <v>1</v>
      </c>
      <c r="N271" s="6" t="s">
        <v>303</v>
      </c>
      <c r="O271" s="6">
        <v>0</v>
      </c>
      <c r="P271" s="7" t="s">
        <v>298</v>
      </c>
      <c r="Q271" s="20">
        <v>50</v>
      </c>
      <c r="R271" s="20">
        <v>2</v>
      </c>
      <c r="S271" s="6" t="s">
        <v>299</v>
      </c>
      <c r="T271" s="26">
        <v>3.15</v>
      </c>
      <c r="U271" s="26">
        <v>5.8</v>
      </c>
      <c r="V271" s="26">
        <f t="shared" si="12"/>
        <v>4.4749999999999996</v>
      </c>
      <c r="W271" s="26">
        <f t="shared" si="13"/>
        <v>8.9499999999999993</v>
      </c>
      <c r="X271" s="30">
        <f t="shared" si="14"/>
        <v>0</v>
      </c>
    </row>
    <row r="272" spans="1:24" ht="87.5" x14ac:dyDescent="0.25">
      <c r="A272" s="28">
        <v>271</v>
      </c>
      <c r="B272" s="7" t="s">
        <v>367</v>
      </c>
      <c r="C272" s="8" t="s">
        <v>257</v>
      </c>
      <c r="D272" s="9" t="s">
        <v>435</v>
      </c>
      <c r="E272" s="9">
        <v>2</v>
      </c>
      <c r="F272" s="9">
        <v>2</v>
      </c>
      <c r="G272" s="9">
        <v>2</v>
      </c>
      <c r="H272" s="9">
        <v>2</v>
      </c>
      <c r="I272" s="10">
        <v>98</v>
      </c>
      <c r="J272" s="10">
        <v>24.5</v>
      </c>
      <c r="K272" s="10">
        <v>8</v>
      </c>
      <c r="L272" s="10">
        <v>73</v>
      </c>
      <c r="M272" s="10">
        <v>18</v>
      </c>
      <c r="N272" s="6" t="s">
        <v>303</v>
      </c>
      <c r="O272" s="6">
        <v>0</v>
      </c>
      <c r="P272" s="7" t="s">
        <v>298</v>
      </c>
      <c r="Q272" s="20">
        <v>29</v>
      </c>
      <c r="R272" s="20">
        <v>2</v>
      </c>
      <c r="S272" s="6" t="s">
        <v>299</v>
      </c>
      <c r="T272" s="26">
        <v>3.9</v>
      </c>
      <c r="U272" s="26">
        <v>4.95</v>
      </c>
      <c r="V272" s="26">
        <f t="shared" si="12"/>
        <v>4.4249999999999998</v>
      </c>
      <c r="W272" s="26">
        <f t="shared" si="13"/>
        <v>8.85</v>
      </c>
      <c r="X272" s="30">
        <f t="shared" si="14"/>
        <v>0</v>
      </c>
    </row>
    <row r="273" spans="1:24" ht="75" x14ac:dyDescent="0.25">
      <c r="A273" s="28">
        <v>272</v>
      </c>
      <c r="B273" s="7" t="s">
        <v>368</v>
      </c>
      <c r="C273" s="8" t="s">
        <v>429</v>
      </c>
      <c r="D273" s="9" t="s">
        <v>6</v>
      </c>
      <c r="E273" s="9">
        <v>1</v>
      </c>
      <c r="F273" s="9">
        <v>1</v>
      </c>
      <c r="G273" s="9">
        <v>1</v>
      </c>
      <c r="H273" s="9">
        <v>2</v>
      </c>
      <c r="I273" s="10">
        <v>66</v>
      </c>
      <c r="J273" s="10">
        <v>22</v>
      </c>
      <c r="K273" s="10">
        <v>12</v>
      </c>
      <c r="L273" s="10">
        <v>49</v>
      </c>
      <c r="M273" s="10">
        <v>11</v>
      </c>
      <c r="N273" s="6" t="s">
        <v>293</v>
      </c>
      <c r="O273" s="6">
        <v>120</v>
      </c>
      <c r="P273" s="7" t="s">
        <v>295</v>
      </c>
      <c r="Q273" s="20">
        <v>42</v>
      </c>
      <c r="R273" s="6">
        <v>4</v>
      </c>
      <c r="S273" s="6" t="s">
        <v>304</v>
      </c>
      <c r="T273" s="26">
        <v>3.9</v>
      </c>
      <c r="U273" s="26">
        <v>5.3</v>
      </c>
      <c r="V273" s="26">
        <f t="shared" si="12"/>
        <v>4.5999999999999996</v>
      </c>
      <c r="W273" s="26">
        <f t="shared" si="13"/>
        <v>9.1999999999999993</v>
      </c>
      <c r="X273" s="30">
        <f t="shared" si="14"/>
        <v>0</v>
      </c>
    </row>
    <row r="274" spans="1:24" x14ac:dyDescent="0.25">
      <c r="A274" s="28">
        <v>273</v>
      </c>
      <c r="B274" s="7" t="s">
        <v>369</v>
      </c>
      <c r="C274" s="8" t="s">
        <v>258</v>
      </c>
      <c r="D274" s="9" t="s">
        <v>6</v>
      </c>
      <c r="E274" s="9">
        <v>1</v>
      </c>
      <c r="F274" s="9">
        <v>3</v>
      </c>
      <c r="G274" s="9">
        <v>1</v>
      </c>
      <c r="H274" s="9">
        <v>1</v>
      </c>
      <c r="I274" s="10">
        <v>13</v>
      </c>
      <c r="J274" s="10">
        <v>13</v>
      </c>
      <c r="K274" s="10">
        <v>3</v>
      </c>
      <c r="L274" s="10">
        <v>13</v>
      </c>
      <c r="M274" s="10">
        <v>3</v>
      </c>
      <c r="N274" s="6" t="s">
        <v>303</v>
      </c>
      <c r="O274" s="6">
        <v>0</v>
      </c>
      <c r="P274" s="7" t="s">
        <v>295</v>
      </c>
      <c r="Q274" s="20">
        <v>33</v>
      </c>
      <c r="R274" s="20">
        <v>2</v>
      </c>
      <c r="S274" s="6" t="s">
        <v>296</v>
      </c>
      <c r="T274" s="26">
        <v>3.25</v>
      </c>
      <c r="U274" s="26">
        <v>4.4000000000000004</v>
      </c>
      <c r="V274" s="26">
        <f t="shared" si="12"/>
        <v>3.8250000000000002</v>
      </c>
      <c r="W274" s="26">
        <f t="shared" si="13"/>
        <v>7.65</v>
      </c>
      <c r="X274" s="30">
        <f t="shared" si="14"/>
        <v>0</v>
      </c>
    </row>
    <row r="275" spans="1:24" ht="50" x14ac:dyDescent="0.25">
      <c r="A275" s="28">
        <v>274</v>
      </c>
      <c r="B275" s="7" t="s">
        <v>370</v>
      </c>
      <c r="C275" s="8" t="s">
        <v>259</v>
      </c>
      <c r="D275" s="9" t="s">
        <v>6</v>
      </c>
      <c r="E275" s="9">
        <v>1</v>
      </c>
      <c r="F275" s="9">
        <v>1</v>
      </c>
      <c r="G275" s="9">
        <v>1</v>
      </c>
      <c r="H275" s="9">
        <v>1</v>
      </c>
      <c r="I275" s="10">
        <v>48</v>
      </c>
      <c r="J275" s="10">
        <v>24</v>
      </c>
      <c r="K275" s="10">
        <v>4</v>
      </c>
      <c r="L275" s="10">
        <v>40</v>
      </c>
      <c r="M275" s="10">
        <v>9</v>
      </c>
      <c r="N275" s="6" t="s">
        <v>293</v>
      </c>
      <c r="O275" s="6">
        <v>48</v>
      </c>
      <c r="P275" s="7" t="s">
        <v>295</v>
      </c>
      <c r="Q275" s="20">
        <v>33</v>
      </c>
      <c r="R275" s="20">
        <v>3</v>
      </c>
      <c r="S275" s="6" t="s">
        <v>296</v>
      </c>
      <c r="T275" s="26">
        <v>4.7</v>
      </c>
      <c r="U275" s="26">
        <v>4.8</v>
      </c>
      <c r="V275" s="26">
        <f t="shared" si="12"/>
        <v>4.75</v>
      </c>
      <c r="W275" s="26">
        <f t="shared" si="13"/>
        <v>9.5</v>
      </c>
      <c r="X275" s="30">
        <f t="shared" si="14"/>
        <v>1</v>
      </c>
    </row>
    <row r="276" spans="1:24" ht="50" x14ac:dyDescent="0.25">
      <c r="A276" s="28">
        <v>275</v>
      </c>
      <c r="B276" s="7" t="s">
        <v>371</v>
      </c>
      <c r="C276" s="8" t="s">
        <v>260</v>
      </c>
      <c r="D276" s="9" t="s">
        <v>6</v>
      </c>
      <c r="E276" s="9">
        <v>1</v>
      </c>
      <c r="F276" s="9">
        <v>1</v>
      </c>
      <c r="G276" s="9">
        <v>2</v>
      </c>
      <c r="H276" s="9">
        <v>2</v>
      </c>
      <c r="I276" s="10">
        <v>51</v>
      </c>
      <c r="J276" s="10">
        <v>25.5</v>
      </c>
      <c r="K276" s="10">
        <v>9</v>
      </c>
      <c r="L276" s="10">
        <v>37</v>
      </c>
      <c r="M276" s="10">
        <v>10</v>
      </c>
      <c r="N276" s="6" t="s">
        <v>303</v>
      </c>
      <c r="O276" s="6">
        <v>0</v>
      </c>
      <c r="P276" s="7" t="s">
        <v>295</v>
      </c>
      <c r="Q276" s="20">
        <v>24</v>
      </c>
      <c r="R276" s="20">
        <v>4</v>
      </c>
      <c r="S276" s="6" t="s">
        <v>296</v>
      </c>
      <c r="T276" s="26">
        <v>4.45</v>
      </c>
      <c r="U276" s="26">
        <v>5.0999999999999996</v>
      </c>
      <c r="V276" s="26">
        <f t="shared" si="12"/>
        <v>4.7750000000000004</v>
      </c>
      <c r="W276" s="26">
        <f t="shared" si="13"/>
        <v>9.5500000000000007</v>
      </c>
      <c r="X276" s="30">
        <f t="shared" si="14"/>
        <v>1</v>
      </c>
    </row>
    <row r="277" spans="1:24" ht="50" x14ac:dyDescent="0.25">
      <c r="A277" s="28">
        <v>276</v>
      </c>
      <c r="B277" s="7" t="s">
        <v>372</v>
      </c>
      <c r="C277" s="8" t="s">
        <v>261</v>
      </c>
      <c r="D277" s="9" t="s">
        <v>4</v>
      </c>
      <c r="E277" s="9">
        <v>3</v>
      </c>
      <c r="F277" s="9">
        <v>4</v>
      </c>
      <c r="G277" s="9">
        <v>1</v>
      </c>
      <c r="H277" s="9">
        <v>2</v>
      </c>
      <c r="I277" s="10">
        <v>53</v>
      </c>
      <c r="J277" s="10">
        <v>53</v>
      </c>
      <c r="K277" s="10">
        <v>7</v>
      </c>
      <c r="L277" s="10">
        <v>38</v>
      </c>
      <c r="M277" s="10">
        <v>10</v>
      </c>
      <c r="N277" s="6" t="s">
        <v>293</v>
      </c>
      <c r="O277" s="6">
        <v>24</v>
      </c>
      <c r="P277" s="7" t="s">
        <v>295</v>
      </c>
      <c r="Q277" s="20">
        <v>28</v>
      </c>
      <c r="R277" s="20">
        <v>2</v>
      </c>
      <c r="S277" s="6" t="s">
        <v>296</v>
      </c>
      <c r="T277" s="26">
        <v>4.4000000000000004</v>
      </c>
      <c r="U277" s="26">
        <v>5.0999999999999996</v>
      </c>
      <c r="V277" s="26">
        <f t="shared" si="12"/>
        <v>4.75</v>
      </c>
      <c r="W277" s="26">
        <f t="shared" si="13"/>
        <v>9.5</v>
      </c>
      <c r="X277" s="30">
        <f t="shared" si="14"/>
        <v>1</v>
      </c>
    </row>
    <row r="278" spans="1:24" ht="37.5" x14ac:dyDescent="0.25">
      <c r="A278" s="28">
        <v>277</v>
      </c>
      <c r="B278" s="7" t="s">
        <v>373</v>
      </c>
      <c r="C278" s="8" t="s">
        <v>262</v>
      </c>
      <c r="D278" s="9" t="s">
        <v>6</v>
      </c>
      <c r="E278" s="9">
        <v>2</v>
      </c>
      <c r="F278" s="9">
        <v>2</v>
      </c>
      <c r="G278" s="9">
        <v>2</v>
      </c>
      <c r="H278" s="9">
        <v>4</v>
      </c>
      <c r="I278" s="10">
        <v>44</v>
      </c>
      <c r="J278" s="10">
        <v>14.67</v>
      </c>
      <c r="K278" s="10">
        <v>7</v>
      </c>
      <c r="L278" s="10">
        <v>36</v>
      </c>
      <c r="M278" s="10">
        <v>2</v>
      </c>
      <c r="N278" s="6" t="s">
        <v>303</v>
      </c>
      <c r="O278" s="6">
        <v>0</v>
      </c>
      <c r="P278" s="7" t="s">
        <v>298</v>
      </c>
      <c r="Q278" s="20">
        <v>33</v>
      </c>
      <c r="R278" s="20">
        <v>5</v>
      </c>
      <c r="S278" s="6" t="s">
        <v>299</v>
      </c>
      <c r="T278" s="26">
        <v>3.3</v>
      </c>
      <c r="U278" s="26">
        <v>5.4</v>
      </c>
      <c r="V278" s="26">
        <f t="shared" si="12"/>
        <v>4.3499999999999996</v>
      </c>
      <c r="W278" s="26">
        <f t="shared" si="13"/>
        <v>8.6999999999999993</v>
      </c>
      <c r="X278" s="30">
        <f t="shared" si="14"/>
        <v>0</v>
      </c>
    </row>
    <row r="279" spans="1:24" ht="50" x14ac:dyDescent="0.25">
      <c r="A279" s="28">
        <v>278</v>
      </c>
      <c r="B279" s="7" t="s">
        <v>374</v>
      </c>
      <c r="C279" s="8" t="s">
        <v>263</v>
      </c>
      <c r="D279" s="9" t="s">
        <v>4</v>
      </c>
      <c r="E279" s="9">
        <v>1</v>
      </c>
      <c r="F279" s="9">
        <v>1</v>
      </c>
      <c r="G279" s="9">
        <v>2</v>
      </c>
      <c r="H279" s="9">
        <v>3</v>
      </c>
      <c r="I279" s="10">
        <v>44</v>
      </c>
      <c r="J279" s="10">
        <v>22</v>
      </c>
      <c r="K279" s="10">
        <v>8</v>
      </c>
      <c r="L279" s="10">
        <v>31</v>
      </c>
      <c r="M279" s="10">
        <v>8</v>
      </c>
      <c r="N279" s="6" t="s">
        <v>293</v>
      </c>
      <c r="O279" s="6">
        <v>24</v>
      </c>
      <c r="P279" s="7" t="s">
        <v>295</v>
      </c>
      <c r="Q279" s="20">
        <v>39</v>
      </c>
      <c r="R279" s="20">
        <v>2</v>
      </c>
      <c r="S279" s="6" t="s">
        <v>296</v>
      </c>
      <c r="T279" s="26">
        <v>4.55</v>
      </c>
      <c r="U279" s="26">
        <v>5.0999999999999996</v>
      </c>
      <c r="V279" s="26">
        <f t="shared" si="12"/>
        <v>4.8249999999999993</v>
      </c>
      <c r="W279" s="26">
        <f t="shared" si="13"/>
        <v>9.6499999999999986</v>
      </c>
      <c r="X279" s="30">
        <f t="shared" si="14"/>
        <v>1</v>
      </c>
    </row>
    <row r="280" spans="1:24" ht="87.5" x14ac:dyDescent="0.25">
      <c r="A280" s="28">
        <v>279</v>
      </c>
      <c r="B280" s="7" t="s">
        <v>375</v>
      </c>
      <c r="C280" s="8" t="s">
        <v>264</v>
      </c>
      <c r="D280" s="9" t="s">
        <v>4</v>
      </c>
      <c r="E280" s="9">
        <v>2</v>
      </c>
      <c r="F280" s="9">
        <v>3</v>
      </c>
      <c r="G280" s="9">
        <v>1</v>
      </c>
      <c r="H280" s="9">
        <v>1</v>
      </c>
      <c r="I280" s="10">
        <v>79</v>
      </c>
      <c r="J280" s="10">
        <v>26.33</v>
      </c>
      <c r="K280" s="10">
        <v>16</v>
      </c>
      <c r="L280" s="10">
        <v>57</v>
      </c>
      <c r="M280" s="10">
        <v>17</v>
      </c>
      <c r="N280" s="6" t="s">
        <v>303</v>
      </c>
      <c r="O280" s="6">
        <v>0</v>
      </c>
      <c r="P280" s="7" t="s">
        <v>298</v>
      </c>
      <c r="Q280" s="20">
        <v>31</v>
      </c>
      <c r="R280" s="20">
        <v>2</v>
      </c>
      <c r="S280" s="6" t="s">
        <v>296</v>
      </c>
      <c r="T280" s="26">
        <v>4.9000000000000004</v>
      </c>
      <c r="U280" s="26">
        <v>4.55</v>
      </c>
      <c r="V280" s="26">
        <f t="shared" si="12"/>
        <v>4.7249999999999996</v>
      </c>
      <c r="W280" s="26">
        <f t="shared" si="13"/>
        <v>9.4499999999999993</v>
      </c>
      <c r="X280" s="30">
        <f t="shared" si="14"/>
        <v>1</v>
      </c>
    </row>
    <row r="281" spans="1:24" ht="37.5" x14ac:dyDescent="0.25">
      <c r="A281" s="28">
        <v>280</v>
      </c>
      <c r="B281" s="7" t="s">
        <v>376</v>
      </c>
      <c r="C281" s="8" t="s">
        <v>265</v>
      </c>
      <c r="D281" s="9" t="s">
        <v>4</v>
      </c>
      <c r="E281" s="9">
        <v>3</v>
      </c>
      <c r="F281" s="9">
        <v>4</v>
      </c>
      <c r="G281" s="9">
        <v>1</v>
      </c>
      <c r="H281" s="9">
        <v>2</v>
      </c>
      <c r="I281" s="10">
        <v>39</v>
      </c>
      <c r="J281" s="10">
        <v>19.5</v>
      </c>
      <c r="K281" s="10">
        <v>5</v>
      </c>
      <c r="L281" s="10">
        <v>27</v>
      </c>
      <c r="M281" s="10">
        <v>2</v>
      </c>
      <c r="N281" s="6" t="s">
        <v>303</v>
      </c>
      <c r="O281" s="6">
        <v>0</v>
      </c>
      <c r="P281" s="7" t="s">
        <v>295</v>
      </c>
      <c r="Q281" s="20">
        <v>29</v>
      </c>
      <c r="R281" s="20">
        <v>3</v>
      </c>
      <c r="S281" s="6" t="s">
        <v>299</v>
      </c>
      <c r="T281" s="26">
        <v>4</v>
      </c>
      <c r="U281" s="26">
        <v>5.2</v>
      </c>
      <c r="V281" s="26">
        <f t="shared" si="12"/>
        <v>4.5999999999999996</v>
      </c>
      <c r="W281" s="26">
        <f t="shared" si="13"/>
        <v>9.1999999999999993</v>
      </c>
      <c r="X281" s="30">
        <f t="shared" si="14"/>
        <v>1</v>
      </c>
    </row>
    <row r="282" spans="1:24" ht="87.5" x14ac:dyDescent="0.25">
      <c r="A282" s="28">
        <v>281</v>
      </c>
      <c r="B282" s="7" t="s">
        <v>377</v>
      </c>
      <c r="C282" s="8" t="s">
        <v>266</v>
      </c>
      <c r="D282" s="9" t="s">
        <v>4</v>
      </c>
      <c r="E282" s="9">
        <v>2</v>
      </c>
      <c r="F282" s="9">
        <v>3</v>
      </c>
      <c r="G282" s="9">
        <v>3</v>
      </c>
      <c r="H282" s="9">
        <v>3</v>
      </c>
      <c r="I282" s="10">
        <v>94</v>
      </c>
      <c r="J282" s="10">
        <v>47</v>
      </c>
      <c r="K282" s="10">
        <v>13</v>
      </c>
      <c r="L282" s="10">
        <v>57</v>
      </c>
      <c r="M282" s="10">
        <v>17</v>
      </c>
      <c r="N282" s="6" t="s">
        <v>303</v>
      </c>
      <c r="O282" s="6">
        <v>0</v>
      </c>
      <c r="P282" s="7" t="s">
        <v>298</v>
      </c>
      <c r="Q282" s="20">
        <v>48</v>
      </c>
      <c r="R282" s="20">
        <v>3</v>
      </c>
      <c r="S282" s="6" t="s">
        <v>299</v>
      </c>
      <c r="T282" s="26">
        <v>4.25</v>
      </c>
      <c r="U282" s="26">
        <v>5.3</v>
      </c>
      <c r="V282" s="26">
        <f t="shared" si="12"/>
        <v>4.7750000000000004</v>
      </c>
      <c r="W282" s="26">
        <f t="shared" si="13"/>
        <v>9.5500000000000007</v>
      </c>
      <c r="X282" s="30">
        <f t="shared" si="14"/>
        <v>1</v>
      </c>
    </row>
    <row r="283" spans="1:24" ht="25" x14ac:dyDescent="0.25">
      <c r="A283" s="28">
        <v>282</v>
      </c>
      <c r="B283" s="7" t="s">
        <v>378</v>
      </c>
      <c r="C283" s="8" t="s">
        <v>267</v>
      </c>
      <c r="D283" s="9" t="s">
        <v>6</v>
      </c>
      <c r="E283" s="9">
        <v>2</v>
      </c>
      <c r="F283" s="9">
        <v>2</v>
      </c>
      <c r="G283" s="9">
        <v>1</v>
      </c>
      <c r="H283" s="9">
        <v>1</v>
      </c>
      <c r="I283" s="10">
        <v>27</v>
      </c>
      <c r="J283" s="10">
        <v>27</v>
      </c>
      <c r="K283" s="10">
        <v>5</v>
      </c>
      <c r="L283" s="10">
        <v>24</v>
      </c>
      <c r="M283" s="10">
        <v>6</v>
      </c>
      <c r="N283" s="6" t="s">
        <v>293</v>
      </c>
      <c r="O283" s="6">
        <v>12</v>
      </c>
      <c r="P283" s="7" t="s">
        <v>295</v>
      </c>
      <c r="Q283" s="20">
        <v>36</v>
      </c>
      <c r="R283" s="20">
        <v>1</v>
      </c>
      <c r="S283" s="6" t="s">
        <v>299</v>
      </c>
      <c r="T283" s="26">
        <v>3.1</v>
      </c>
      <c r="U283" s="26">
        <v>6.3</v>
      </c>
      <c r="V283" s="26">
        <f t="shared" si="12"/>
        <v>4.7</v>
      </c>
      <c r="W283" s="26">
        <f t="shared" si="13"/>
        <v>9.4</v>
      </c>
      <c r="X283" s="30">
        <f t="shared" si="14"/>
        <v>0</v>
      </c>
    </row>
    <row r="284" spans="1:24" ht="37.5" x14ac:dyDescent="0.25">
      <c r="A284" s="28">
        <v>283</v>
      </c>
      <c r="B284" s="7" t="s">
        <v>379</v>
      </c>
      <c r="C284" s="8" t="s">
        <v>268</v>
      </c>
      <c r="D284" s="9" t="s">
        <v>4</v>
      </c>
      <c r="E284" s="9">
        <v>1</v>
      </c>
      <c r="F284" s="9">
        <v>1</v>
      </c>
      <c r="G284" s="9">
        <v>1</v>
      </c>
      <c r="H284" s="9">
        <v>1</v>
      </c>
      <c r="I284" s="10">
        <v>32</v>
      </c>
      <c r="J284" s="10">
        <v>32</v>
      </c>
      <c r="K284" s="10">
        <v>5</v>
      </c>
      <c r="L284" s="10">
        <v>27</v>
      </c>
      <c r="M284" s="10">
        <v>7</v>
      </c>
      <c r="N284" s="6" t="s">
        <v>293</v>
      </c>
      <c r="O284" s="6">
        <v>24</v>
      </c>
      <c r="P284" s="7" t="s">
        <v>298</v>
      </c>
      <c r="Q284" s="20">
        <v>35</v>
      </c>
      <c r="R284" s="20">
        <v>5</v>
      </c>
      <c r="S284" s="6" t="s">
        <v>296</v>
      </c>
      <c r="T284" s="26">
        <v>5.4</v>
      </c>
      <c r="U284" s="26">
        <v>5.45</v>
      </c>
      <c r="V284" s="26">
        <f t="shared" si="12"/>
        <v>5.4250000000000007</v>
      </c>
      <c r="W284" s="26">
        <f t="shared" si="13"/>
        <v>10.850000000000001</v>
      </c>
      <c r="X284" s="30">
        <f t="shared" si="14"/>
        <v>1</v>
      </c>
    </row>
    <row r="285" spans="1:24" ht="50" x14ac:dyDescent="0.25">
      <c r="A285" s="28">
        <v>284</v>
      </c>
      <c r="B285" s="7" t="s">
        <v>380</v>
      </c>
      <c r="C285" s="8" t="s">
        <v>269</v>
      </c>
      <c r="D285" s="9" t="s">
        <v>6</v>
      </c>
      <c r="E285" s="9">
        <v>2</v>
      </c>
      <c r="F285" s="9">
        <v>2</v>
      </c>
      <c r="G285" s="9">
        <v>2</v>
      </c>
      <c r="H285" s="9">
        <v>3</v>
      </c>
      <c r="I285" s="10">
        <v>49</v>
      </c>
      <c r="J285" s="10">
        <v>24.5</v>
      </c>
      <c r="K285" s="10">
        <v>8</v>
      </c>
      <c r="L285" s="10">
        <v>36</v>
      </c>
      <c r="M285" s="10">
        <v>11</v>
      </c>
      <c r="N285" s="6" t="s">
        <v>303</v>
      </c>
      <c r="O285" s="6">
        <v>0</v>
      </c>
      <c r="P285" s="7" t="s">
        <v>295</v>
      </c>
      <c r="Q285" s="20">
        <v>31</v>
      </c>
      <c r="R285" s="20">
        <v>1</v>
      </c>
      <c r="S285" s="6" t="s">
        <v>296</v>
      </c>
      <c r="T285" s="26">
        <v>3.95</v>
      </c>
      <c r="U285" s="26">
        <v>6.05</v>
      </c>
      <c r="V285" s="26">
        <f t="shared" si="12"/>
        <v>5</v>
      </c>
      <c r="W285" s="26">
        <f t="shared" si="13"/>
        <v>10</v>
      </c>
      <c r="X285" s="30">
        <f t="shared" si="14"/>
        <v>0</v>
      </c>
    </row>
    <row r="286" spans="1:24" ht="25" x14ac:dyDescent="0.25">
      <c r="A286" s="28">
        <v>285</v>
      </c>
      <c r="B286" s="7" t="s">
        <v>381</v>
      </c>
      <c r="C286" s="8" t="s">
        <v>270</v>
      </c>
      <c r="D286" s="9" t="s">
        <v>6</v>
      </c>
      <c r="E286" s="9">
        <v>2</v>
      </c>
      <c r="F286" s="9">
        <v>2</v>
      </c>
      <c r="G286" s="9">
        <v>1</v>
      </c>
      <c r="H286" s="9">
        <v>1</v>
      </c>
      <c r="I286" s="10">
        <v>20</v>
      </c>
      <c r="J286" s="10">
        <v>20</v>
      </c>
      <c r="K286" s="10">
        <v>2</v>
      </c>
      <c r="L286" s="10">
        <v>18</v>
      </c>
      <c r="M286" s="10">
        <v>4</v>
      </c>
      <c r="N286" s="6" t="s">
        <v>303</v>
      </c>
      <c r="O286" s="6">
        <v>0</v>
      </c>
      <c r="P286" s="7" t="s">
        <v>295</v>
      </c>
      <c r="Q286" s="20">
        <v>38</v>
      </c>
      <c r="R286" s="20">
        <v>2</v>
      </c>
      <c r="S286" s="6" t="s">
        <v>296</v>
      </c>
      <c r="T286" s="26">
        <v>3.45</v>
      </c>
      <c r="U286" s="26">
        <v>3.8</v>
      </c>
      <c r="V286" s="26">
        <f t="shared" si="12"/>
        <v>3.625</v>
      </c>
      <c r="W286" s="26">
        <f t="shared" si="13"/>
        <v>7.25</v>
      </c>
      <c r="X286" s="30">
        <f t="shared" si="14"/>
        <v>0</v>
      </c>
    </row>
    <row r="287" spans="1:24" ht="25" x14ac:dyDescent="0.25">
      <c r="A287" s="28">
        <v>286</v>
      </c>
      <c r="B287" s="7" t="s">
        <v>382</v>
      </c>
      <c r="C287" s="8" t="s">
        <v>271</v>
      </c>
      <c r="D287" s="9" t="s">
        <v>6</v>
      </c>
      <c r="E287" s="9">
        <v>2</v>
      </c>
      <c r="F287" s="9">
        <v>2</v>
      </c>
      <c r="G287" s="9">
        <v>1</v>
      </c>
      <c r="H287" s="9">
        <v>1</v>
      </c>
      <c r="I287" s="10">
        <v>20</v>
      </c>
      <c r="J287" s="10">
        <v>20</v>
      </c>
      <c r="K287" s="10">
        <v>5</v>
      </c>
      <c r="L287" s="10">
        <v>19</v>
      </c>
      <c r="M287" s="10">
        <v>5</v>
      </c>
      <c r="N287" s="6" t="s">
        <v>303</v>
      </c>
      <c r="O287" s="6">
        <v>0</v>
      </c>
      <c r="P287" s="7" t="s">
        <v>298</v>
      </c>
      <c r="Q287" s="20">
        <v>30</v>
      </c>
      <c r="R287" s="20">
        <v>4</v>
      </c>
      <c r="S287" s="6" t="s">
        <v>296</v>
      </c>
      <c r="T287" s="26">
        <v>4.3</v>
      </c>
      <c r="U287" s="26">
        <v>5.35</v>
      </c>
      <c r="V287" s="26">
        <f t="shared" si="12"/>
        <v>4.8249999999999993</v>
      </c>
      <c r="W287" s="26">
        <f t="shared" si="13"/>
        <v>9.6499999999999986</v>
      </c>
      <c r="X287" s="30">
        <f t="shared" si="14"/>
        <v>1</v>
      </c>
    </row>
    <row r="288" spans="1:24" ht="50" x14ac:dyDescent="0.25">
      <c r="A288" s="28">
        <v>287</v>
      </c>
      <c r="B288" s="7" t="s">
        <v>383</v>
      </c>
      <c r="C288" s="8" t="s">
        <v>272</v>
      </c>
      <c r="D288" s="9" t="s">
        <v>12</v>
      </c>
      <c r="E288" s="9">
        <v>1</v>
      </c>
      <c r="F288" s="9">
        <v>2</v>
      </c>
      <c r="G288" s="9">
        <v>2</v>
      </c>
      <c r="H288" s="9">
        <v>2</v>
      </c>
      <c r="I288" s="10">
        <v>54</v>
      </c>
      <c r="J288" s="10">
        <v>18</v>
      </c>
      <c r="K288" s="10">
        <v>6</v>
      </c>
      <c r="L288" s="10">
        <v>34</v>
      </c>
      <c r="M288" s="10">
        <v>9</v>
      </c>
      <c r="N288" s="6" t="s">
        <v>293</v>
      </c>
      <c r="O288" s="6">
        <v>24</v>
      </c>
      <c r="P288" s="7" t="s">
        <v>295</v>
      </c>
      <c r="Q288" s="20">
        <v>40</v>
      </c>
      <c r="R288" s="20">
        <v>4</v>
      </c>
      <c r="S288" s="6" t="s">
        <v>296</v>
      </c>
      <c r="T288" s="26">
        <v>4.0999999999999996</v>
      </c>
      <c r="U288" s="26">
        <v>5.6</v>
      </c>
      <c r="V288" s="26">
        <f t="shared" si="12"/>
        <v>4.8499999999999996</v>
      </c>
      <c r="W288" s="26">
        <f t="shared" si="13"/>
        <v>9.6999999999999993</v>
      </c>
      <c r="X288" s="30">
        <f t="shared" si="14"/>
        <v>1</v>
      </c>
    </row>
    <row r="289" spans="1:24" ht="25" x14ac:dyDescent="0.25">
      <c r="A289" s="28">
        <v>288</v>
      </c>
      <c r="B289" s="7" t="s">
        <v>384</v>
      </c>
      <c r="C289" s="8" t="s">
        <v>273</v>
      </c>
      <c r="D289" s="9" t="s">
        <v>22</v>
      </c>
      <c r="E289" s="9">
        <v>1</v>
      </c>
      <c r="F289" s="9">
        <v>1</v>
      </c>
      <c r="G289" s="9">
        <v>1</v>
      </c>
      <c r="H289" s="9">
        <v>1</v>
      </c>
      <c r="I289" s="10">
        <v>19</v>
      </c>
      <c r="J289" s="10">
        <v>19</v>
      </c>
      <c r="K289" s="10">
        <v>4</v>
      </c>
      <c r="L289" s="10">
        <v>18</v>
      </c>
      <c r="M289" s="10">
        <v>3</v>
      </c>
      <c r="N289" s="6" t="s">
        <v>293</v>
      </c>
      <c r="O289" s="6">
        <v>60</v>
      </c>
      <c r="P289" s="7" t="s">
        <v>295</v>
      </c>
      <c r="Q289" s="20">
        <v>39</v>
      </c>
      <c r="R289" s="20">
        <v>5</v>
      </c>
      <c r="S289" s="6" t="s">
        <v>296</v>
      </c>
      <c r="T289" s="26">
        <v>3.8</v>
      </c>
      <c r="U289" s="26">
        <v>4.6500000000000004</v>
      </c>
      <c r="V289" s="26">
        <f t="shared" si="12"/>
        <v>4.2249999999999996</v>
      </c>
      <c r="W289" s="26">
        <f t="shared" si="13"/>
        <v>8.4499999999999993</v>
      </c>
      <c r="X289" s="30">
        <f t="shared" si="14"/>
        <v>0</v>
      </c>
    </row>
    <row r="290" spans="1:24" ht="25" x14ac:dyDescent="0.25">
      <c r="A290" s="28">
        <v>289</v>
      </c>
      <c r="B290" s="7" t="s">
        <v>385</v>
      </c>
      <c r="C290" s="8" t="s">
        <v>274</v>
      </c>
      <c r="D290" s="9" t="s">
        <v>11</v>
      </c>
      <c r="E290" s="9">
        <v>1</v>
      </c>
      <c r="F290" s="9">
        <v>1</v>
      </c>
      <c r="G290" s="9">
        <v>1</v>
      </c>
      <c r="H290" s="9">
        <v>1</v>
      </c>
      <c r="I290" s="10">
        <v>22</v>
      </c>
      <c r="J290" s="10">
        <v>22</v>
      </c>
      <c r="K290" s="10">
        <v>2</v>
      </c>
      <c r="L290" s="10">
        <v>19</v>
      </c>
      <c r="M290" s="10">
        <v>4</v>
      </c>
      <c r="N290" s="6" t="s">
        <v>303</v>
      </c>
      <c r="O290" s="6">
        <v>0</v>
      </c>
      <c r="P290" s="7" t="s">
        <v>298</v>
      </c>
      <c r="Q290" s="20">
        <v>36</v>
      </c>
      <c r="R290" s="20">
        <v>3</v>
      </c>
      <c r="S290" s="6" t="s">
        <v>299</v>
      </c>
      <c r="T290" s="26">
        <v>3.05</v>
      </c>
      <c r="U290" s="26">
        <v>5.5</v>
      </c>
      <c r="V290" s="26">
        <f t="shared" si="12"/>
        <v>4.2750000000000004</v>
      </c>
      <c r="W290" s="26">
        <f t="shared" si="13"/>
        <v>8.5500000000000007</v>
      </c>
      <c r="X290" s="30">
        <f t="shared" si="14"/>
        <v>0</v>
      </c>
    </row>
    <row r="291" spans="1:24" ht="37.5" x14ac:dyDescent="0.25">
      <c r="A291" s="28">
        <v>290</v>
      </c>
      <c r="B291" s="7" t="s">
        <v>386</v>
      </c>
      <c r="C291" s="8" t="s">
        <v>275</v>
      </c>
      <c r="D291" s="9" t="s">
        <v>11</v>
      </c>
      <c r="E291" s="9">
        <v>1</v>
      </c>
      <c r="F291" s="9">
        <v>1</v>
      </c>
      <c r="G291" s="9">
        <v>1</v>
      </c>
      <c r="H291" s="9">
        <v>1</v>
      </c>
      <c r="I291" s="10">
        <v>31</v>
      </c>
      <c r="J291" s="10">
        <v>31</v>
      </c>
      <c r="K291" s="10">
        <v>4</v>
      </c>
      <c r="L291" s="10">
        <v>27</v>
      </c>
      <c r="M291" s="10">
        <v>4</v>
      </c>
      <c r="N291" s="6" t="s">
        <v>303</v>
      </c>
      <c r="O291" s="6">
        <v>0</v>
      </c>
      <c r="P291" s="7" t="s">
        <v>298</v>
      </c>
      <c r="Q291" s="20">
        <v>26</v>
      </c>
      <c r="R291" s="20">
        <v>4</v>
      </c>
      <c r="S291" s="6" t="s">
        <v>299</v>
      </c>
      <c r="T291" s="26">
        <v>2.65</v>
      </c>
      <c r="U291" s="26">
        <v>5.9</v>
      </c>
      <c r="V291" s="26">
        <f t="shared" si="12"/>
        <v>4.2750000000000004</v>
      </c>
      <c r="W291" s="26">
        <f t="shared" si="13"/>
        <v>8.5500000000000007</v>
      </c>
      <c r="X291" s="30">
        <f t="shared" si="14"/>
        <v>0</v>
      </c>
    </row>
    <row r="292" spans="1:24" ht="37.5" x14ac:dyDescent="0.25">
      <c r="A292" s="28">
        <v>291</v>
      </c>
      <c r="B292" s="7" t="s">
        <v>387</v>
      </c>
      <c r="C292" s="8" t="s">
        <v>276</v>
      </c>
      <c r="D292" s="9" t="s">
        <v>47</v>
      </c>
      <c r="E292" s="9">
        <v>1</v>
      </c>
      <c r="F292" s="9">
        <v>1</v>
      </c>
      <c r="G292" s="9">
        <v>1</v>
      </c>
      <c r="H292" s="9">
        <v>1</v>
      </c>
      <c r="I292" s="10">
        <v>31</v>
      </c>
      <c r="J292" s="10">
        <v>31</v>
      </c>
      <c r="K292" s="10">
        <v>5</v>
      </c>
      <c r="L292" s="10">
        <v>22</v>
      </c>
      <c r="M292" s="10">
        <v>9</v>
      </c>
      <c r="N292" s="6" t="s">
        <v>303</v>
      </c>
      <c r="O292" s="6">
        <v>0</v>
      </c>
      <c r="P292" s="7" t="s">
        <v>295</v>
      </c>
      <c r="Q292" s="20">
        <v>33</v>
      </c>
      <c r="R292" s="20">
        <v>3</v>
      </c>
      <c r="S292" s="6" t="s">
        <v>312</v>
      </c>
      <c r="T292" s="26">
        <v>3</v>
      </c>
      <c r="U292" s="26">
        <v>4.75</v>
      </c>
      <c r="V292" s="26">
        <f t="shared" si="12"/>
        <v>3.875</v>
      </c>
      <c r="W292" s="26">
        <f t="shared" si="13"/>
        <v>7.75</v>
      </c>
      <c r="X292" s="30">
        <f t="shared" si="14"/>
        <v>0</v>
      </c>
    </row>
    <row r="293" spans="1:24" ht="62.5" x14ac:dyDescent="0.25">
      <c r="A293" s="28">
        <v>292</v>
      </c>
      <c r="B293" s="7" t="s">
        <v>388</v>
      </c>
      <c r="C293" s="8" t="s">
        <v>277</v>
      </c>
      <c r="D293" s="9" t="s">
        <v>12</v>
      </c>
      <c r="E293" s="9">
        <v>1</v>
      </c>
      <c r="F293" s="9">
        <v>1</v>
      </c>
      <c r="G293" s="9">
        <v>1</v>
      </c>
      <c r="H293" s="9">
        <v>2</v>
      </c>
      <c r="I293" s="10">
        <v>57</v>
      </c>
      <c r="J293" s="10">
        <v>28.5</v>
      </c>
      <c r="K293" s="10">
        <v>15</v>
      </c>
      <c r="L293" s="10">
        <v>47</v>
      </c>
      <c r="M293" s="10">
        <v>17</v>
      </c>
      <c r="N293" s="6" t="s">
        <v>303</v>
      </c>
      <c r="O293" s="6">
        <v>0</v>
      </c>
      <c r="P293" s="7" t="s">
        <v>295</v>
      </c>
      <c r="Q293" s="20">
        <v>51</v>
      </c>
      <c r="R293" s="20">
        <v>1</v>
      </c>
      <c r="S293" s="6" t="s">
        <v>304</v>
      </c>
      <c r="T293" s="26">
        <v>3.35</v>
      </c>
      <c r="U293" s="26">
        <v>5.8</v>
      </c>
      <c r="V293" s="26">
        <f t="shared" si="12"/>
        <v>4.5750000000000002</v>
      </c>
      <c r="W293" s="26">
        <f t="shared" si="13"/>
        <v>9.15</v>
      </c>
      <c r="X293" s="30">
        <f t="shared" si="14"/>
        <v>0</v>
      </c>
    </row>
    <row r="294" spans="1:24" ht="100" x14ac:dyDescent="0.25">
      <c r="A294" s="28">
        <v>293</v>
      </c>
      <c r="B294" s="7" t="s">
        <v>389</v>
      </c>
      <c r="C294" s="8" t="s">
        <v>278</v>
      </c>
      <c r="D294" s="9" t="s">
        <v>4</v>
      </c>
      <c r="E294" s="9">
        <v>1</v>
      </c>
      <c r="F294" s="9">
        <v>1</v>
      </c>
      <c r="G294" s="9">
        <v>1</v>
      </c>
      <c r="H294" s="9">
        <v>1</v>
      </c>
      <c r="I294" s="10">
        <v>103</v>
      </c>
      <c r="J294" s="10">
        <v>25.75</v>
      </c>
      <c r="K294" s="10">
        <v>13</v>
      </c>
      <c r="L294" s="10">
        <v>59</v>
      </c>
      <c r="M294" s="10">
        <v>17</v>
      </c>
      <c r="N294" s="6" t="s">
        <v>303</v>
      </c>
      <c r="O294" s="6">
        <v>0</v>
      </c>
      <c r="P294" s="7" t="s">
        <v>298</v>
      </c>
      <c r="Q294" s="20">
        <v>41</v>
      </c>
      <c r="R294" s="20">
        <v>3</v>
      </c>
      <c r="S294" s="6" t="s">
        <v>299</v>
      </c>
      <c r="T294" s="26">
        <v>5.05</v>
      </c>
      <c r="U294" s="26">
        <v>3.8</v>
      </c>
      <c r="V294" s="26">
        <f t="shared" si="12"/>
        <v>4.4249999999999998</v>
      </c>
      <c r="W294" s="26">
        <f t="shared" si="13"/>
        <v>8.85</v>
      </c>
      <c r="X294" s="30">
        <f t="shared" si="14"/>
        <v>0</v>
      </c>
    </row>
    <row r="295" spans="1:24" ht="62.5" x14ac:dyDescent="0.25">
      <c r="A295" s="28">
        <v>294</v>
      </c>
      <c r="B295" s="7" t="s">
        <v>390</v>
      </c>
      <c r="C295" s="8" t="s">
        <v>279</v>
      </c>
      <c r="D295" s="9" t="s">
        <v>6</v>
      </c>
      <c r="E295" s="9">
        <v>1</v>
      </c>
      <c r="F295" s="9">
        <v>1</v>
      </c>
      <c r="G295" s="9">
        <v>2</v>
      </c>
      <c r="H295" s="9">
        <v>3</v>
      </c>
      <c r="I295" s="10">
        <v>67</v>
      </c>
      <c r="J295" s="10">
        <v>16.75</v>
      </c>
      <c r="K295" s="10">
        <v>6</v>
      </c>
      <c r="L295" s="10">
        <v>44</v>
      </c>
      <c r="M295" s="10">
        <v>5</v>
      </c>
      <c r="N295" s="6" t="s">
        <v>293</v>
      </c>
      <c r="O295" s="6">
        <v>24</v>
      </c>
      <c r="P295" s="7" t="s">
        <v>298</v>
      </c>
      <c r="Q295" s="20">
        <v>33</v>
      </c>
      <c r="R295" s="20">
        <v>4</v>
      </c>
      <c r="S295" s="6" t="s">
        <v>304</v>
      </c>
      <c r="T295" s="26">
        <v>4</v>
      </c>
      <c r="U295" s="26">
        <v>5.05</v>
      </c>
      <c r="V295" s="26">
        <f t="shared" si="12"/>
        <v>4.5250000000000004</v>
      </c>
      <c r="W295" s="26">
        <f t="shared" si="13"/>
        <v>9.0500000000000007</v>
      </c>
      <c r="X295" s="30">
        <f t="shared" si="14"/>
        <v>1</v>
      </c>
    </row>
    <row r="296" spans="1:24" ht="87.5" x14ac:dyDescent="0.25">
      <c r="A296" s="28">
        <v>295</v>
      </c>
      <c r="B296" s="7" t="s">
        <v>391</v>
      </c>
      <c r="C296" s="8" t="s">
        <v>280</v>
      </c>
      <c r="D296" s="9" t="s">
        <v>6</v>
      </c>
      <c r="E296" s="9">
        <v>2</v>
      </c>
      <c r="F296" s="9">
        <v>3</v>
      </c>
      <c r="G296" s="9">
        <v>2</v>
      </c>
      <c r="H296" s="9">
        <v>3</v>
      </c>
      <c r="I296" s="10">
        <v>90</v>
      </c>
      <c r="J296" s="10">
        <v>22.5</v>
      </c>
      <c r="K296" s="10">
        <v>11</v>
      </c>
      <c r="L296" s="10">
        <v>54</v>
      </c>
      <c r="M296" s="10">
        <v>13</v>
      </c>
      <c r="N296" s="6" t="s">
        <v>303</v>
      </c>
      <c r="O296" s="6">
        <v>0</v>
      </c>
      <c r="P296" s="7" t="s">
        <v>298</v>
      </c>
      <c r="Q296" s="20">
        <v>49</v>
      </c>
      <c r="R296" s="20">
        <v>4</v>
      </c>
      <c r="S296" s="6" t="s">
        <v>299</v>
      </c>
      <c r="T296" s="26">
        <v>4.3</v>
      </c>
      <c r="U296" s="26">
        <v>5.3</v>
      </c>
      <c r="V296" s="26">
        <f t="shared" si="12"/>
        <v>4.8</v>
      </c>
      <c r="W296" s="26">
        <f t="shared" si="13"/>
        <v>9.6</v>
      </c>
      <c r="X296" s="30">
        <f t="shared" si="14"/>
        <v>1</v>
      </c>
    </row>
    <row r="297" spans="1:24" x14ac:dyDescent="0.25">
      <c r="A297" s="28">
        <v>296</v>
      </c>
      <c r="B297" s="7" t="s">
        <v>392</v>
      </c>
      <c r="C297" s="8" t="s">
        <v>281</v>
      </c>
      <c r="D297" s="9" t="s">
        <v>11</v>
      </c>
      <c r="E297" s="9">
        <v>1</v>
      </c>
      <c r="F297" s="9">
        <v>1</v>
      </c>
      <c r="G297" s="9">
        <v>1</v>
      </c>
      <c r="H297" s="9">
        <v>1</v>
      </c>
      <c r="I297" s="10">
        <v>14</v>
      </c>
      <c r="J297" s="10">
        <v>14</v>
      </c>
      <c r="K297" s="10">
        <v>2</v>
      </c>
      <c r="L297" s="10">
        <v>13</v>
      </c>
      <c r="M297" s="10">
        <v>1</v>
      </c>
      <c r="N297" s="6" t="s">
        <v>293</v>
      </c>
      <c r="O297" s="6">
        <v>12</v>
      </c>
      <c r="P297" s="7" t="s">
        <v>295</v>
      </c>
      <c r="Q297" s="20">
        <v>56</v>
      </c>
      <c r="R297" s="20">
        <v>2</v>
      </c>
      <c r="S297" s="6" t="s">
        <v>312</v>
      </c>
      <c r="T297" s="26">
        <v>3.2</v>
      </c>
      <c r="U297" s="26">
        <v>3.25</v>
      </c>
      <c r="V297" s="26">
        <f t="shared" si="12"/>
        <v>3.2250000000000001</v>
      </c>
      <c r="W297" s="26">
        <f t="shared" si="13"/>
        <v>6.45</v>
      </c>
      <c r="X297" s="30">
        <f t="shared" si="14"/>
        <v>0</v>
      </c>
    </row>
    <row r="298" spans="1:24" ht="37.5" x14ac:dyDescent="0.25">
      <c r="A298" s="28">
        <v>297</v>
      </c>
      <c r="B298" s="7" t="s">
        <v>393</v>
      </c>
      <c r="C298" s="8" t="s">
        <v>282</v>
      </c>
      <c r="D298" s="9" t="s">
        <v>6</v>
      </c>
      <c r="E298" s="9">
        <v>2</v>
      </c>
      <c r="F298" s="9">
        <v>2</v>
      </c>
      <c r="G298" s="9">
        <v>1</v>
      </c>
      <c r="H298" s="9">
        <v>2</v>
      </c>
      <c r="I298" s="10">
        <v>40</v>
      </c>
      <c r="J298" s="10">
        <v>20</v>
      </c>
      <c r="K298" s="10">
        <v>8</v>
      </c>
      <c r="L298" s="10">
        <v>31</v>
      </c>
      <c r="M298" s="10">
        <v>9</v>
      </c>
      <c r="N298" s="6" t="s">
        <v>303</v>
      </c>
      <c r="O298" s="6">
        <v>0</v>
      </c>
      <c r="P298" s="7" t="s">
        <v>295</v>
      </c>
      <c r="Q298" s="20">
        <v>38</v>
      </c>
      <c r="R298" s="20">
        <v>4</v>
      </c>
      <c r="S298" s="6" t="s">
        <v>299</v>
      </c>
      <c r="T298" s="26">
        <v>5.0999999999999996</v>
      </c>
      <c r="U298" s="26">
        <v>4.25</v>
      </c>
      <c r="V298" s="26">
        <f t="shared" si="12"/>
        <v>4.6749999999999998</v>
      </c>
      <c r="W298" s="26">
        <f t="shared" si="13"/>
        <v>9.35</v>
      </c>
      <c r="X298" s="30">
        <f t="shared" si="14"/>
        <v>1</v>
      </c>
    </row>
    <row r="299" spans="1:24" ht="50" x14ac:dyDescent="0.25">
      <c r="A299" s="28">
        <v>298</v>
      </c>
      <c r="B299" s="7" t="s">
        <v>394</v>
      </c>
      <c r="C299" s="8" t="s">
        <v>283</v>
      </c>
      <c r="D299" s="9" t="s">
        <v>6</v>
      </c>
      <c r="E299" s="9">
        <v>2</v>
      </c>
      <c r="F299" s="9">
        <v>2</v>
      </c>
      <c r="G299" s="9">
        <v>2</v>
      </c>
      <c r="H299" s="9">
        <v>2</v>
      </c>
      <c r="I299" s="10">
        <v>38</v>
      </c>
      <c r="J299" s="10">
        <v>38</v>
      </c>
      <c r="K299" s="10">
        <v>8</v>
      </c>
      <c r="L299" s="10">
        <v>33</v>
      </c>
      <c r="M299" s="10">
        <v>10</v>
      </c>
      <c r="N299" s="6" t="s">
        <v>293</v>
      </c>
      <c r="O299" s="6">
        <v>3</v>
      </c>
      <c r="P299" s="7" t="s">
        <v>295</v>
      </c>
      <c r="Q299" s="20">
        <v>33</v>
      </c>
      <c r="R299" s="20">
        <v>3</v>
      </c>
      <c r="S299" s="6" t="s">
        <v>299</v>
      </c>
      <c r="T299" s="26">
        <v>3.75</v>
      </c>
      <c r="U299" s="26">
        <v>5.8</v>
      </c>
      <c r="V299" s="26">
        <f t="shared" si="12"/>
        <v>4.7750000000000004</v>
      </c>
      <c r="W299" s="26">
        <f t="shared" si="13"/>
        <v>9.5500000000000007</v>
      </c>
      <c r="X299" s="30">
        <f t="shared" si="14"/>
        <v>0</v>
      </c>
    </row>
    <row r="300" spans="1:24" ht="50" x14ac:dyDescent="0.25">
      <c r="A300" s="28">
        <v>299</v>
      </c>
      <c r="B300" s="7" t="s">
        <v>395</v>
      </c>
      <c r="C300" s="8" t="s">
        <v>284</v>
      </c>
      <c r="D300" s="9" t="s">
        <v>11</v>
      </c>
      <c r="E300" s="9">
        <v>1</v>
      </c>
      <c r="F300" s="9">
        <v>4</v>
      </c>
      <c r="G300" s="9">
        <v>1</v>
      </c>
      <c r="H300" s="9">
        <v>1</v>
      </c>
      <c r="I300" s="10">
        <v>50</v>
      </c>
      <c r="J300" s="10">
        <v>25</v>
      </c>
      <c r="K300" s="10">
        <v>6</v>
      </c>
      <c r="L300" s="10">
        <v>38</v>
      </c>
      <c r="M300" s="10">
        <v>4</v>
      </c>
      <c r="N300" s="6" t="s">
        <v>293</v>
      </c>
      <c r="O300" s="6">
        <v>6</v>
      </c>
      <c r="P300" s="7" t="s">
        <v>298</v>
      </c>
      <c r="Q300" s="20">
        <v>42</v>
      </c>
      <c r="R300" s="20">
        <v>3</v>
      </c>
      <c r="S300" s="6" t="s">
        <v>296</v>
      </c>
      <c r="T300" s="26">
        <v>2.95</v>
      </c>
      <c r="U300" s="26">
        <v>5.5</v>
      </c>
      <c r="V300" s="26">
        <f t="shared" si="12"/>
        <v>4.2249999999999996</v>
      </c>
      <c r="W300" s="26">
        <f t="shared" si="13"/>
        <v>8.4499999999999993</v>
      </c>
      <c r="X300" s="30">
        <f t="shared" si="14"/>
        <v>0</v>
      </c>
    </row>
    <row r="301" spans="1:24" x14ac:dyDescent="0.25">
      <c r="A301" s="28">
        <v>300</v>
      </c>
      <c r="B301" s="7" t="s">
        <v>396</v>
      </c>
      <c r="C301" s="8" t="s">
        <v>285</v>
      </c>
      <c r="D301" s="9" t="s">
        <v>4</v>
      </c>
      <c r="E301" s="9">
        <v>1</v>
      </c>
      <c r="F301" s="9">
        <v>1</v>
      </c>
      <c r="G301" s="9">
        <v>1</v>
      </c>
      <c r="H301" s="9">
        <v>1</v>
      </c>
      <c r="I301" s="10">
        <v>15</v>
      </c>
      <c r="J301" s="10">
        <v>15</v>
      </c>
      <c r="K301" s="10">
        <v>2</v>
      </c>
      <c r="L301" s="10">
        <v>13</v>
      </c>
      <c r="M301" s="10">
        <v>1</v>
      </c>
      <c r="N301" s="6" t="s">
        <v>303</v>
      </c>
      <c r="O301" s="6">
        <v>0</v>
      </c>
      <c r="P301" s="7" t="s">
        <v>298</v>
      </c>
      <c r="Q301" s="20">
        <v>43</v>
      </c>
      <c r="R301" s="20">
        <v>4</v>
      </c>
      <c r="S301" s="6" t="s">
        <v>299</v>
      </c>
      <c r="T301" s="26">
        <v>3.65</v>
      </c>
      <c r="U301" s="26">
        <v>4.3</v>
      </c>
      <c r="V301" s="26">
        <f t="shared" si="12"/>
        <v>3.9749999999999996</v>
      </c>
      <c r="W301" s="26">
        <f t="shared" si="13"/>
        <v>7.9499999999999993</v>
      </c>
      <c r="X301" s="30">
        <f t="shared" si="14"/>
        <v>0</v>
      </c>
    </row>
    <row r="302" spans="1:24" ht="75" x14ac:dyDescent="0.25">
      <c r="A302" s="28">
        <v>301</v>
      </c>
      <c r="B302" s="7" t="s">
        <v>397</v>
      </c>
      <c r="C302" s="8" t="s">
        <v>286</v>
      </c>
      <c r="D302" s="9" t="s">
        <v>11</v>
      </c>
      <c r="E302" s="9">
        <v>1</v>
      </c>
      <c r="F302" s="9">
        <v>1</v>
      </c>
      <c r="G302" s="9">
        <v>2</v>
      </c>
      <c r="H302" s="9">
        <v>2</v>
      </c>
      <c r="I302" s="10">
        <v>67</v>
      </c>
      <c r="J302" s="10">
        <v>22.33</v>
      </c>
      <c r="K302" s="10">
        <v>13</v>
      </c>
      <c r="L302" s="10">
        <v>47</v>
      </c>
      <c r="M302" s="10">
        <v>18</v>
      </c>
      <c r="N302" s="6" t="s">
        <v>293</v>
      </c>
      <c r="O302" s="6">
        <v>12</v>
      </c>
      <c r="P302" s="7" t="s">
        <v>295</v>
      </c>
      <c r="Q302" s="20">
        <v>37</v>
      </c>
      <c r="R302" s="20">
        <v>5</v>
      </c>
      <c r="S302" s="6" t="s">
        <v>304</v>
      </c>
      <c r="T302" s="26">
        <v>4.8</v>
      </c>
      <c r="U302" s="26">
        <v>5.35</v>
      </c>
      <c r="V302" s="26">
        <f t="shared" si="12"/>
        <v>5.0749999999999993</v>
      </c>
      <c r="W302" s="26">
        <f t="shared" si="13"/>
        <v>10.149999999999999</v>
      </c>
      <c r="X302" s="30">
        <f t="shared" si="14"/>
        <v>1</v>
      </c>
    </row>
    <row r="303" spans="1:24" ht="50" x14ac:dyDescent="0.25">
      <c r="A303" s="28">
        <v>302</v>
      </c>
      <c r="B303" s="7" t="s">
        <v>398</v>
      </c>
      <c r="C303" s="8" t="s">
        <v>287</v>
      </c>
      <c r="D303" s="9" t="s">
        <v>6</v>
      </c>
      <c r="E303" s="9">
        <v>1</v>
      </c>
      <c r="F303" s="9">
        <v>1</v>
      </c>
      <c r="G303" s="9">
        <v>1</v>
      </c>
      <c r="H303" s="9">
        <v>1</v>
      </c>
      <c r="I303" s="10">
        <v>49</v>
      </c>
      <c r="J303" s="10">
        <v>16.329999999999998</v>
      </c>
      <c r="K303" s="10">
        <v>5</v>
      </c>
      <c r="L303" s="10">
        <v>39</v>
      </c>
      <c r="M303" s="10">
        <v>4</v>
      </c>
      <c r="N303" s="6" t="s">
        <v>293</v>
      </c>
      <c r="O303" s="6">
        <v>24</v>
      </c>
      <c r="P303" s="7" t="s">
        <v>295</v>
      </c>
      <c r="Q303" s="20">
        <v>32</v>
      </c>
      <c r="R303" s="20">
        <v>6</v>
      </c>
      <c r="S303" s="6" t="s">
        <v>299</v>
      </c>
      <c r="T303" s="26">
        <v>4.2</v>
      </c>
      <c r="U303" s="26">
        <v>4.45</v>
      </c>
      <c r="V303" s="26">
        <f t="shared" si="12"/>
        <v>4.3250000000000002</v>
      </c>
      <c r="W303" s="26">
        <f t="shared" si="13"/>
        <v>8.65</v>
      </c>
      <c r="X303" s="30">
        <f t="shared" si="14"/>
        <v>1</v>
      </c>
    </row>
    <row r="304" spans="1:24" ht="25" x14ac:dyDescent="0.25">
      <c r="A304" s="28">
        <v>303</v>
      </c>
      <c r="B304" s="7" t="s">
        <v>399</v>
      </c>
      <c r="C304" s="8" t="s">
        <v>288</v>
      </c>
      <c r="D304" s="9" t="s">
        <v>6</v>
      </c>
      <c r="E304" s="9">
        <v>1</v>
      </c>
      <c r="F304" s="9">
        <v>1</v>
      </c>
      <c r="G304" s="9">
        <v>1</v>
      </c>
      <c r="H304" s="9">
        <v>1</v>
      </c>
      <c r="I304" s="10">
        <v>29</v>
      </c>
      <c r="J304" s="10">
        <v>29</v>
      </c>
      <c r="K304" s="10">
        <v>4</v>
      </c>
      <c r="L304" s="10">
        <v>25</v>
      </c>
      <c r="M304" s="10">
        <v>4</v>
      </c>
      <c r="N304" s="6" t="s">
        <v>293</v>
      </c>
      <c r="O304" s="6">
        <v>60</v>
      </c>
      <c r="P304" s="7" t="s">
        <v>295</v>
      </c>
      <c r="Q304" s="20">
        <v>33</v>
      </c>
      <c r="R304" s="20">
        <v>1</v>
      </c>
      <c r="S304" s="6" t="s">
        <v>296</v>
      </c>
      <c r="T304" s="26">
        <v>3.65</v>
      </c>
      <c r="U304" s="26">
        <v>5.45</v>
      </c>
      <c r="V304" s="26">
        <f t="shared" si="12"/>
        <v>4.55</v>
      </c>
      <c r="W304" s="26">
        <f t="shared" si="13"/>
        <v>9.1</v>
      </c>
      <c r="X304" s="30">
        <f t="shared" si="14"/>
        <v>0</v>
      </c>
    </row>
    <row r="305" spans="1:24" ht="46.5" customHeight="1" x14ac:dyDescent="0.25">
      <c r="A305" s="28">
        <v>304</v>
      </c>
      <c r="B305" s="7" t="s">
        <v>400</v>
      </c>
      <c r="C305" s="8" t="s">
        <v>265</v>
      </c>
      <c r="D305" s="9" t="s">
        <v>6</v>
      </c>
      <c r="E305" s="9">
        <v>1</v>
      </c>
      <c r="F305" s="9">
        <v>3</v>
      </c>
      <c r="G305" s="9">
        <v>1</v>
      </c>
      <c r="H305" s="9">
        <v>2</v>
      </c>
      <c r="I305" s="10">
        <v>43</v>
      </c>
      <c r="J305" s="10">
        <v>21.5</v>
      </c>
      <c r="K305" s="10">
        <v>5</v>
      </c>
      <c r="L305" s="10">
        <v>27</v>
      </c>
      <c r="M305" s="10">
        <v>2</v>
      </c>
      <c r="N305" s="6" t="s">
        <v>303</v>
      </c>
      <c r="O305" s="6">
        <v>0</v>
      </c>
      <c r="P305" s="7" t="s">
        <v>298</v>
      </c>
      <c r="Q305" s="20">
        <v>35</v>
      </c>
      <c r="R305" s="20">
        <v>2</v>
      </c>
      <c r="S305" s="6" t="s">
        <v>299</v>
      </c>
      <c r="T305" s="26">
        <v>4.1500000000000004</v>
      </c>
      <c r="U305" s="26">
        <v>5.0999999999999996</v>
      </c>
      <c r="V305" s="26">
        <f t="shared" si="12"/>
        <v>4.625</v>
      </c>
      <c r="W305" s="26">
        <f t="shared" si="13"/>
        <v>9.25</v>
      </c>
      <c r="X305" s="30">
        <f t="shared" si="14"/>
        <v>1</v>
      </c>
    </row>
    <row r="306" spans="1:24" ht="50" x14ac:dyDescent="0.25">
      <c r="A306" s="28">
        <v>305</v>
      </c>
      <c r="B306" s="7" t="s">
        <v>401</v>
      </c>
      <c r="C306" s="8" t="s">
        <v>289</v>
      </c>
      <c r="D306" s="9" t="s">
        <v>32</v>
      </c>
      <c r="E306" s="9">
        <v>2</v>
      </c>
      <c r="F306" s="9">
        <v>2</v>
      </c>
      <c r="G306" s="9">
        <v>2</v>
      </c>
      <c r="H306" s="9">
        <v>2</v>
      </c>
      <c r="I306" s="10">
        <v>52</v>
      </c>
      <c r="J306" s="10">
        <v>26</v>
      </c>
      <c r="K306" s="10">
        <v>5</v>
      </c>
      <c r="L306" s="10">
        <v>33</v>
      </c>
      <c r="M306" s="10">
        <v>10</v>
      </c>
      <c r="N306" s="6" t="s">
        <v>303</v>
      </c>
      <c r="O306" s="6">
        <v>0</v>
      </c>
      <c r="P306" s="7" t="s">
        <v>298</v>
      </c>
      <c r="Q306" s="20">
        <v>31</v>
      </c>
      <c r="R306" s="20">
        <v>3</v>
      </c>
      <c r="S306" s="6" t="s">
        <v>299</v>
      </c>
      <c r="T306" s="26">
        <v>5.05</v>
      </c>
      <c r="U306" s="26">
        <v>5.45</v>
      </c>
      <c r="V306" s="26">
        <f t="shared" si="12"/>
        <v>5.25</v>
      </c>
      <c r="W306" s="26">
        <f t="shared" si="13"/>
        <v>10.5</v>
      </c>
      <c r="X306" s="30">
        <f t="shared" si="14"/>
        <v>1</v>
      </c>
    </row>
    <row r="307" spans="1:24" ht="50" x14ac:dyDescent="0.25">
      <c r="A307" s="29">
        <v>306</v>
      </c>
      <c r="B307" s="13" t="s">
        <v>402</v>
      </c>
      <c r="C307" s="14" t="s">
        <v>290</v>
      </c>
      <c r="D307" s="15" t="s">
        <v>12</v>
      </c>
      <c r="E307" s="15">
        <v>1</v>
      </c>
      <c r="F307" s="15">
        <v>1</v>
      </c>
      <c r="G307" s="15">
        <v>1</v>
      </c>
      <c r="H307" s="15">
        <v>1</v>
      </c>
      <c r="I307" s="10">
        <v>39</v>
      </c>
      <c r="J307" s="10">
        <v>19.5</v>
      </c>
      <c r="K307" s="16">
        <v>12</v>
      </c>
      <c r="L307" s="16">
        <v>28</v>
      </c>
      <c r="M307" s="16">
        <v>11</v>
      </c>
      <c r="N307" s="12" t="s">
        <v>303</v>
      </c>
      <c r="O307" s="12">
        <v>0</v>
      </c>
      <c r="P307" s="13" t="s">
        <v>298</v>
      </c>
      <c r="Q307" s="21">
        <v>29</v>
      </c>
      <c r="R307" s="21">
        <v>6</v>
      </c>
      <c r="S307" s="12" t="s">
        <v>299</v>
      </c>
      <c r="T307" s="26">
        <v>4.6500000000000004</v>
      </c>
      <c r="U307" s="26">
        <v>6</v>
      </c>
      <c r="V307" s="26">
        <f t="shared" si="12"/>
        <v>5.3250000000000002</v>
      </c>
      <c r="W307" s="26">
        <f t="shared" si="13"/>
        <v>10.65</v>
      </c>
      <c r="X307" s="30">
        <f t="shared" si="14"/>
        <v>1</v>
      </c>
    </row>
  </sheetData>
  <autoFilter ref="S1:S307" xr:uid="{7F75C6CA-6AE4-4C30-ABC6-6834E47716BF}"/>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0683-7701-43D9-BAE0-DA9B6778E7D7}">
  <dimension ref="A2:O284"/>
  <sheetViews>
    <sheetView topLeftCell="A273" workbookViewId="0">
      <selection activeCell="H2" sqref="H2:H284"/>
    </sheetView>
  </sheetViews>
  <sheetFormatPr defaultRowHeight="12.5" x14ac:dyDescent="0.25"/>
  <cols>
    <col min="4" max="4" width="12.81640625" style="3" customWidth="1"/>
    <col min="5" max="6" width="8.7265625" style="3"/>
    <col min="7" max="7" width="10.453125" style="3" customWidth="1"/>
    <col min="8" max="8" width="18" style="3" customWidth="1"/>
    <col min="9" max="9" width="10.6328125" customWidth="1"/>
  </cols>
  <sheetData>
    <row r="2" spans="1:15" x14ac:dyDescent="0.25">
      <c r="A2">
        <v>1</v>
      </c>
      <c r="B2" s="32">
        <v>1</v>
      </c>
      <c r="C2" s="34">
        <v>1</v>
      </c>
      <c r="D2" s="3">
        <f>IF(B2=1,IF(C2=1,0))</f>
        <v>0</v>
      </c>
      <c r="E2" s="3" t="b">
        <f>IF(B2=1,IF(C2&gt;1,1))</f>
        <v>0</v>
      </c>
      <c r="F2" s="3" t="b">
        <f>IF(B2&gt;1,IF(C2=1,2))</f>
        <v>0</v>
      </c>
      <c r="G2" s="3" t="b">
        <f>IF(B2&gt;1,IF(C2&gt;1,3))</f>
        <v>0</v>
      </c>
      <c r="H2" s="3">
        <f>IF(AND(B2=1,C2=1),0,IF(AND(B2=1,C2&gt;1),1,IF(AND(B2&gt;1,C2=1),2,IF(AND(B2&gt;1,C2&gt;1),3))))</f>
        <v>0</v>
      </c>
      <c r="N2" s="35" t="s">
        <v>447</v>
      </c>
      <c r="O2" s="33">
        <v>0</v>
      </c>
    </row>
    <row r="3" spans="1:15" x14ac:dyDescent="0.25">
      <c r="A3">
        <v>2</v>
      </c>
      <c r="B3" s="32">
        <v>1</v>
      </c>
      <c r="C3" s="34">
        <v>1</v>
      </c>
      <c r="D3" s="3">
        <f t="shared" ref="D3:D66" si="0">IF(B3=1,IF(C3=1,0))</f>
        <v>0</v>
      </c>
      <c r="E3" s="3" t="b">
        <f t="shared" ref="E3:E66" si="1">IF(B3=1,IF(C3&gt;1,1))</f>
        <v>0</v>
      </c>
      <c r="F3" s="3" t="b">
        <f t="shared" ref="F3:F66" si="2">IF(B3&gt;1,IF(C3=1,2))</f>
        <v>0</v>
      </c>
      <c r="G3" s="3" t="b">
        <f t="shared" ref="G3:G66" si="3">IF(B3&gt;1,IF(C3&gt;1,3))</f>
        <v>0</v>
      </c>
      <c r="H3" s="3">
        <f t="shared" ref="H3:H66" si="4">IF(AND(B3=1,C3=1),0,IF(AND(B3=1,C3&gt;1),1,IF(AND(B3&gt;1,C3=1),2,IF(AND(B3&gt;1,C3&gt;1),3))))</f>
        <v>0</v>
      </c>
      <c r="N3" s="36" t="s">
        <v>448</v>
      </c>
      <c r="O3" s="36">
        <v>1</v>
      </c>
    </row>
    <row r="4" spans="1:15" x14ac:dyDescent="0.25">
      <c r="A4" s="1">
        <v>3</v>
      </c>
      <c r="B4" s="32">
        <v>1</v>
      </c>
      <c r="C4" s="34">
        <v>2</v>
      </c>
      <c r="D4" s="3" t="b">
        <f t="shared" si="0"/>
        <v>0</v>
      </c>
      <c r="E4" s="3">
        <f t="shared" si="1"/>
        <v>1</v>
      </c>
      <c r="F4" s="3" t="b">
        <f t="shared" si="2"/>
        <v>0</v>
      </c>
      <c r="G4" s="3" t="b">
        <f t="shared" si="3"/>
        <v>0</v>
      </c>
      <c r="H4" s="3">
        <f t="shared" si="4"/>
        <v>1</v>
      </c>
      <c r="N4" s="37" t="s">
        <v>449</v>
      </c>
      <c r="O4" s="37">
        <v>2</v>
      </c>
    </row>
    <row r="5" spans="1:15" x14ac:dyDescent="0.25">
      <c r="A5" s="1">
        <v>4</v>
      </c>
      <c r="B5" s="32">
        <v>2</v>
      </c>
      <c r="C5" s="34">
        <v>2</v>
      </c>
      <c r="D5" s="3" t="b">
        <f t="shared" si="0"/>
        <v>0</v>
      </c>
      <c r="E5" s="3" t="b">
        <f t="shared" si="1"/>
        <v>0</v>
      </c>
      <c r="F5" s="3" t="b">
        <f t="shared" si="2"/>
        <v>0</v>
      </c>
      <c r="G5" s="3">
        <f t="shared" si="3"/>
        <v>3</v>
      </c>
      <c r="H5" s="3">
        <f t="shared" si="4"/>
        <v>3</v>
      </c>
      <c r="N5" s="38" t="s">
        <v>450</v>
      </c>
      <c r="O5" s="38">
        <v>3</v>
      </c>
    </row>
    <row r="6" spans="1:15" x14ac:dyDescent="0.25">
      <c r="A6" s="1">
        <v>5</v>
      </c>
      <c r="B6" s="32">
        <v>1</v>
      </c>
      <c r="C6" s="34">
        <v>3</v>
      </c>
      <c r="D6" s="3" t="b">
        <f t="shared" si="0"/>
        <v>0</v>
      </c>
      <c r="E6" s="3">
        <f t="shared" si="1"/>
        <v>1</v>
      </c>
      <c r="F6" s="3" t="b">
        <f t="shared" si="2"/>
        <v>0</v>
      </c>
      <c r="G6" s="3" t="b">
        <f t="shared" si="3"/>
        <v>0</v>
      </c>
      <c r="H6" s="3">
        <f t="shared" si="4"/>
        <v>1</v>
      </c>
    </row>
    <row r="7" spans="1:15" x14ac:dyDescent="0.25">
      <c r="A7" s="1">
        <v>6</v>
      </c>
      <c r="B7" s="32">
        <v>2</v>
      </c>
      <c r="C7" s="34">
        <v>1</v>
      </c>
      <c r="D7" s="3" t="b">
        <f t="shared" si="0"/>
        <v>0</v>
      </c>
      <c r="E7" s="3" t="b">
        <f t="shared" si="1"/>
        <v>0</v>
      </c>
      <c r="F7" s="3">
        <f t="shared" si="2"/>
        <v>2</v>
      </c>
      <c r="G7" s="3" t="b">
        <f t="shared" si="3"/>
        <v>0</v>
      </c>
      <c r="H7" s="3">
        <f t="shared" si="4"/>
        <v>2</v>
      </c>
    </row>
    <row r="8" spans="1:15" x14ac:dyDescent="0.25">
      <c r="A8" s="1">
        <v>7</v>
      </c>
      <c r="B8" s="32">
        <v>1</v>
      </c>
      <c r="C8" s="34">
        <v>3</v>
      </c>
      <c r="D8" s="3" t="b">
        <f t="shared" si="0"/>
        <v>0</v>
      </c>
      <c r="E8" s="3">
        <f t="shared" si="1"/>
        <v>1</v>
      </c>
      <c r="F8" s="3" t="b">
        <f t="shared" si="2"/>
        <v>0</v>
      </c>
      <c r="G8" s="3" t="b">
        <f t="shared" si="3"/>
        <v>0</v>
      </c>
      <c r="H8" s="3">
        <f t="shared" si="4"/>
        <v>1</v>
      </c>
    </row>
    <row r="9" spans="1:15" x14ac:dyDescent="0.25">
      <c r="A9" s="1">
        <v>8</v>
      </c>
      <c r="B9" s="32">
        <v>2</v>
      </c>
      <c r="C9" s="34">
        <v>2</v>
      </c>
      <c r="D9" s="3" t="b">
        <f t="shared" si="0"/>
        <v>0</v>
      </c>
      <c r="E9" s="3" t="b">
        <f t="shared" si="1"/>
        <v>0</v>
      </c>
      <c r="F9" s="3" t="b">
        <f t="shared" si="2"/>
        <v>0</v>
      </c>
      <c r="G9" s="3">
        <f t="shared" si="3"/>
        <v>3</v>
      </c>
      <c r="H9" s="3">
        <f t="shared" si="4"/>
        <v>3</v>
      </c>
    </row>
    <row r="10" spans="1:15" x14ac:dyDescent="0.25">
      <c r="A10" s="1">
        <v>9</v>
      </c>
      <c r="B10" s="32">
        <v>4</v>
      </c>
      <c r="C10" s="34">
        <v>2</v>
      </c>
      <c r="D10" s="3" t="b">
        <f t="shared" si="0"/>
        <v>0</v>
      </c>
      <c r="E10" s="3" t="b">
        <f t="shared" si="1"/>
        <v>0</v>
      </c>
      <c r="F10" s="3" t="b">
        <f t="shared" si="2"/>
        <v>0</v>
      </c>
      <c r="G10" s="3">
        <f t="shared" si="3"/>
        <v>3</v>
      </c>
      <c r="H10" s="3">
        <f t="shared" si="4"/>
        <v>3</v>
      </c>
    </row>
    <row r="11" spans="1:15" x14ac:dyDescent="0.25">
      <c r="A11" s="1">
        <v>10</v>
      </c>
      <c r="B11" s="32">
        <v>2</v>
      </c>
      <c r="C11" s="34">
        <v>1</v>
      </c>
      <c r="D11" s="3" t="b">
        <f t="shared" si="0"/>
        <v>0</v>
      </c>
      <c r="E11" s="3" t="b">
        <f t="shared" si="1"/>
        <v>0</v>
      </c>
      <c r="F11" s="3">
        <f t="shared" si="2"/>
        <v>2</v>
      </c>
      <c r="G11" s="3" t="b">
        <f t="shared" si="3"/>
        <v>0</v>
      </c>
      <c r="H11" s="3">
        <f t="shared" si="4"/>
        <v>2</v>
      </c>
    </row>
    <row r="12" spans="1:15" x14ac:dyDescent="0.25">
      <c r="A12" s="1">
        <v>11</v>
      </c>
      <c r="B12" s="32">
        <v>2</v>
      </c>
      <c r="C12" s="34">
        <v>1</v>
      </c>
      <c r="D12" s="3" t="b">
        <f t="shared" si="0"/>
        <v>0</v>
      </c>
      <c r="E12" s="3" t="b">
        <f t="shared" si="1"/>
        <v>0</v>
      </c>
      <c r="F12" s="3">
        <f t="shared" si="2"/>
        <v>2</v>
      </c>
      <c r="G12" s="3" t="b">
        <f t="shared" si="3"/>
        <v>0</v>
      </c>
      <c r="H12" s="3">
        <f t="shared" si="4"/>
        <v>2</v>
      </c>
    </row>
    <row r="13" spans="1:15" x14ac:dyDescent="0.25">
      <c r="A13" s="1">
        <v>12</v>
      </c>
      <c r="B13" s="32">
        <v>2</v>
      </c>
      <c r="C13" s="34">
        <v>1</v>
      </c>
      <c r="D13" s="3" t="b">
        <f t="shared" si="0"/>
        <v>0</v>
      </c>
      <c r="E13" s="3" t="b">
        <f t="shared" si="1"/>
        <v>0</v>
      </c>
      <c r="F13" s="3">
        <f t="shared" si="2"/>
        <v>2</v>
      </c>
      <c r="G13" s="3" t="b">
        <f t="shared" si="3"/>
        <v>0</v>
      </c>
      <c r="H13" s="3">
        <f t="shared" si="4"/>
        <v>2</v>
      </c>
    </row>
    <row r="14" spans="1:15" x14ac:dyDescent="0.25">
      <c r="A14" s="1">
        <v>13</v>
      </c>
      <c r="B14" s="32">
        <v>2</v>
      </c>
      <c r="C14" s="34">
        <v>1</v>
      </c>
      <c r="D14" s="3" t="b">
        <f t="shared" si="0"/>
        <v>0</v>
      </c>
      <c r="E14" s="3" t="b">
        <f t="shared" si="1"/>
        <v>0</v>
      </c>
      <c r="F14" s="3">
        <f t="shared" si="2"/>
        <v>2</v>
      </c>
      <c r="G14" s="3" t="b">
        <f t="shared" si="3"/>
        <v>0</v>
      </c>
      <c r="H14" s="3">
        <f t="shared" si="4"/>
        <v>2</v>
      </c>
    </row>
    <row r="15" spans="1:15" x14ac:dyDescent="0.25">
      <c r="A15" s="1">
        <v>14</v>
      </c>
      <c r="B15" s="32">
        <v>2</v>
      </c>
      <c r="C15" s="34">
        <v>1</v>
      </c>
      <c r="D15" s="3" t="b">
        <f t="shared" si="0"/>
        <v>0</v>
      </c>
      <c r="E15" s="3" t="b">
        <f t="shared" si="1"/>
        <v>0</v>
      </c>
      <c r="F15" s="3">
        <f t="shared" si="2"/>
        <v>2</v>
      </c>
      <c r="G15" s="3" t="b">
        <f t="shared" si="3"/>
        <v>0</v>
      </c>
      <c r="H15" s="3">
        <f t="shared" si="4"/>
        <v>2</v>
      </c>
    </row>
    <row r="16" spans="1:15" x14ac:dyDescent="0.25">
      <c r="A16" s="1">
        <v>15</v>
      </c>
      <c r="B16" s="32">
        <v>2</v>
      </c>
      <c r="C16" s="34">
        <v>1</v>
      </c>
      <c r="D16" s="3" t="b">
        <f t="shared" si="0"/>
        <v>0</v>
      </c>
      <c r="E16" s="3" t="b">
        <f t="shared" si="1"/>
        <v>0</v>
      </c>
      <c r="F16" s="3">
        <f t="shared" si="2"/>
        <v>2</v>
      </c>
      <c r="G16" s="3" t="b">
        <f t="shared" si="3"/>
        <v>0</v>
      </c>
      <c r="H16" s="3">
        <f t="shared" si="4"/>
        <v>2</v>
      </c>
    </row>
    <row r="17" spans="1:8" x14ac:dyDescent="0.25">
      <c r="A17" s="1">
        <v>16</v>
      </c>
      <c r="B17" s="32">
        <v>2</v>
      </c>
      <c r="C17" s="34">
        <v>1</v>
      </c>
      <c r="D17" s="3" t="b">
        <f t="shared" si="0"/>
        <v>0</v>
      </c>
      <c r="E17" s="3" t="b">
        <f t="shared" si="1"/>
        <v>0</v>
      </c>
      <c r="F17" s="3">
        <f t="shared" si="2"/>
        <v>2</v>
      </c>
      <c r="G17" s="3" t="b">
        <f t="shared" si="3"/>
        <v>0</v>
      </c>
      <c r="H17" s="3">
        <f t="shared" si="4"/>
        <v>2</v>
      </c>
    </row>
    <row r="18" spans="1:8" x14ac:dyDescent="0.25">
      <c r="A18" s="1">
        <v>17</v>
      </c>
      <c r="B18" s="32">
        <v>1</v>
      </c>
      <c r="C18" s="34">
        <v>1</v>
      </c>
      <c r="D18" s="3">
        <f t="shared" si="0"/>
        <v>0</v>
      </c>
      <c r="E18" s="3" t="b">
        <f t="shared" si="1"/>
        <v>0</v>
      </c>
      <c r="F18" s="3" t="b">
        <f t="shared" si="2"/>
        <v>0</v>
      </c>
      <c r="G18" s="3" t="b">
        <f t="shared" si="3"/>
        <v>0</v>
      </c>
      <c r="H18" s="3">
        <f t="shared" si="4"/>
        <v>0</v>
      </c>
    </row>
    <row r="19" spans="1:8" x14ac:dyDescent="0.25">
      <c r="A19" s="1">
        <v>18</v>
      </c>
      <c r="B19" s="32">
        <v>2</v>
      </c>
      <c r="C19" s="34">
        <v>1</v>
      </c>
      <c r="D19" s="3" t="b">
        <f t="shared" si="0"/>
        <v>0</v>
      </c>
      <c r="E19" s="3" t="b">
        <f t="shared" si="1"/>
        <v>0</v>
      </c>
      <c r="F19" s="3">
        <f t="shared" si="2"/>
        <v>2</v>
      </c>
      <c r="G19" s="3" t="b">
        <f t="shared" si="3"/>
        <v>0</v>
      </c>
      <c r="H19" s="3">
        <f t="shared" si="4"/>
        <v>2</v>
      </c>
    </row>
    <row r="20" spans="1:8" x14ac:dyDescent="0.25">
      <c r="A20" s="1">
        <v>19</v>
      </c>
      <c r="B20" s="32">
        <v>1</v>
      </c>
      <c r="C20" s="34">
        <v>1</v>
      </c>
      <c r="D20" s="3">
        <f t="shared" si="0"/>
        <v>0</v>
      </c>
      <c r="E20" s="3" t="b">
        <f t="shared" si="1"/>
        <v>0</v>
      </c>
      <c r="F20" s="3" t="b">
        <f t="shared" si="2"/>
        <v>0</v>
      </c>
      <c r="G20" s="3" t="b">
        <f t="shared" si="3"/>
        <v>0</v>
      </c>
      <c r="H20" s="3">
        <f t="shared" si="4"/>
        <v>0</v>
      </c>
    </row>
    <row r="21" spans="1:8" x14ac:dyDescent="0.25">
      <c r="A21" s="1">
        <v>20</v>
      </c>
      <c r="B21" s="32">
        <v>2</v>
      </c>
      <c r="C21" s="34">
        <v>1</v>
      </c>
      <c r="D21" s="3" t="b">
        <f t="shared" si="0"/>
        <v>0</v>
      </c>
      <c r="E21" s="3" t="b">
        <f t="shared" si="1"/>
        <v>0</v>
      </c>
      <c r="F21" s="3">
        <f t="shared" si="2"/>
        <v>2</v>
      </c>
      <c r="G21" s="3" t="b">
        <f t="shared" si="3"/>
        <v>0</v>
      </c>
      <c r="H21" s="3">
        <f t="shared" si="4"/>
        <v>2</v>
      </c>
    </row>
    <row r="22" spans="1:8" x14ac:dyDescent="0.25">
      <c r="A22" s="1">
        <v>21</v>
      </c>
      <c r="B22" s="32">
        <v>1</v>
      </c>
      <c r="C22" s="34">
        <v>1</v>
      </c>
      <c r="D22" s="3">
        <f t="shared" si="0"/>
        <v>0</v>
      </c>
      <c r="E22" s="3" t="b">
        <f t="shared" si="1"/>
        <v>0</v>
      </c>
      <c r="F22" s="3" t="b">
        <f t="shared" si="2"/>
        <v>0</v>
      </c>
      <c r="G22" s="3" t="b">
        <f t="shared" si="3"/>
        <v>0</v>
      </c>
      <c r="H22" s="3">
        <f t="shared" si="4"/>
        <v>0</v>
      </c>
    </row>
    <row r="23" spans="1:8" x14ac:dyDescent="0.25">
      <c r="A23" s="1">
        <v>22</v>
      </c>
      <c r="B23" s="32">
        <v>2</v>
      </c>
      <c r="C23" s="34">
        <v>2</v>
      </c>
      <c r="D23" s="3" t="b">
        <f t="shared" si="0"/>
        <v>0</v>
      </c>
      <c r="E23" s="3" t="b">
        <f t="shared" si="1"/>
        <v>0</v>
      </c>
      <c r="F23" s="3" t="b">
        <f t="shared" si="2"/>
        <v>0</v>
      </c>
      <c r="G23" s="3">
        <f t="shared" si="3"/>
        <v>3</v>
      </c>
      <c r="H23" s="3">
        <f t="shared" si="4"/>
        <v>3</v>
      </c>
    </row>
    <row r="24" spans="1:8" x14ac:dyDescent="0.25">
      <c r="A24" s="1">
        <v>23</v>
      </c>
      <c r="B24" s="32">
        <v>2</v>
      </c>
      <c r="C24" s="34">
        <v>1</v>
      </c>
      <c r="D24" s="3" t="b">
        <f t="shared" si="0"/>
        <v>0</v>
      </c>
      <c r="E24" s="3" t="b">
        <f t="shared" si="1"/>
        <v>0</v>
      </c>
      <c r="F24" s="3">
        <f t="shared" si="2"/>
        <v>2</v>
      </c>
      <c r="G24" s="3" t="b">
        <f t="shared" si="3"/>
        <v>0</v>
      </c>
      <c r="H24" s="3">
        <f t="shared" si="4"/>
        <v>2</v>
      </c>
    </row>
    <row r="25" spans="1:8" x14ac:dyDescent="0.25">
      <c r="A25" s="1">
        <v>24</v>
      </c>
      <c r="B25" s="32">
        <v>1</v>
      </c>
      <c r="C25" s="34">
        <v>3</v>
      </c>
      <c r="D25" s="3" t="b">
        <f t="shared" si="0"/>
        <v>0</v>
      </c>
      <c r="E25" s="3">
        <f t="shared" si="1"/>
        <v>1</v>
      </c>
      <c r="F25" s="3" t="b">
        <f t="shared" si="2"/>
        <v>0</v>
      </c>
      <c r="G25" s="3" t="b">
        <f t="shared" si="3"/>
        <v>0</v>
      </c>
      <c r="H25" s="3">
        <f t="shared" si="4"/>
        <v>1</v>
      </c>
    </row>
    <row r="26" spans="1:8" x14ac:dyDescent="0.25">
      <c r="A26" s="1">
        <v>25</v>
      </c>
      <c r="B26" s="32">
        <v>1</v>
      </c>
      <c r="C26" s="34">
        <v>2</v>
      </c>
      <c r="D26" s="3" t="b">
        <f t="shared" si="0"/>
        <v>0</v>
      </c>
      <c r="E26" s="3">
        <f t="shared" si="1"/>
        <v>1</v>
      </c>
      <c r="F26" s="3" t="b">
        <f t="shared" si="2"/>
        <v>0</v>
      </c>
      <c r="G26" s="3" t="b">
        <f t="shared" si="3"/>
        <v>0</v>
      </c>
      <c r="H26" s="3">
        <f t="shared" si="4"/>
        <v>1</v>
      </c>
    </row>
    <row r="27" spans="1:8" x14ac:dyDescent="0.25">
      <c r="A27" s="1">
        <v>26</v>
      </c>
      <c r="B27" s="32">
        <v>3</v>
      </c>
      <c r="C27" s="34">
        <v>1</v>
      </c>
      <c r="D27" s="3" t="b">
        <f t="shared" si="0"/>
        <v>0</v>
      </c>
      <c r="E27" s="3" t="b">
        <f t="shared" si="1"/>
        <v>0</v>
      </c>
      <c r="F27" s="3">
        <f t="shared" si="2"/>
        <v>2</v>
      </c>
      <c r="G27" s="3" t="b">
        <f t="shared" si="3"/>
        <v>0</v>
      </c>
      <c r="H27" s="3">
        <f t="shared" si="4"/>
        <v>2</v>
      </c>
    </row>
    <row r="28" spans="1:8" x14ac:dyDescent="0.25">
      <c r="A28" s="1">
        <v>27</v>
      </c>
      <c r="B28" s="32">
        <v>3</v>
      </c>
      <c r="C28" s="34">
        <v>1</v>
      </c>
      <c r="D28" s="3" t="b">
        <f t="shared" si="0"/>
        <v>0</v>
      </c>
      <c r="E28" s="3" t="b">
        <f t="shared" si="1"/>
        <v>0</v>
      </c>
      <c r="F28" s="3">
        <f t="shared" si="2"/>
        <v>2</v>
      </c>
      <c r="G28" s="3" t="b">
        <f t="shared" si="3"/>
        <v>0</v>
      </c>
      <c r="H28" s="3">
        <f t="shared" si="4"/>
        <v>2</v>
      </c>
    </row>
    <row r="29" spans="1:8" x14ac:dyDescent="0.25">
      <c r="A29" s="1">
        <v>28</v>
      </c>
      <c r="B29" s="32">
        <v>2</v>
      </c>
      <c r="C29" s="34">
        <v>1</v>
      </c>
      <c r="D29" s="3" t="b">
        <f t="shared" si="0"/>
        <v>0</v>
      </c>
      <c r="E29" s="3" t="b">
        <f t="shared" si="1"/>
        <v>0</v>
      </c>
      <c r="F29" s="3">
        <f t="shared" si="2"/>
        <v>2</v>
      </c>
      <c r="G29" s="3" t="b">
        <f t="shared" si="3"/>
        <v>0</v>
      </c>
      <c r="H29" s="3">
        <f t="shared" si="4"/>
        <v>2</v>
      </c>
    </row>
    <row r="30" spans="1:8" x14ac:dyDescent="0.25">
      <c r="A30" s="1">
        <v>29</v>
      </c>
      <c r="B30" s="32">
        <v>1</v>
      </c>
      <c r="C30" s="34">
        <v>1</v>
      </c>
      <c r="D30" s="3">
        <f t="shared" si="0"/>
        <v>0</v>
      </c>
      <c r="E30" s="3" t="b">
        <f t="shared" si="1"/>
        <v>0</v>
      </c>
      <c r="F30" s="3" t="b">
        <f t="shared" si="2"/>
        <v>0</v>
      </c>
      <c r="G30" s="3" t="b">
        <f t="shared" si="3"/>
        <v>0</v>
      </c>
      <c r="H30" s="3">
        <f t="shared" si="4"/>
        <v>0</v>
      </c>
    </row>
    <row r="31" spans="1:8" x14ac:dyDescent="0.25">
      <c r="A31" s="1">
        <v>30</v>
      </c>
      <c r="B31" s="32">
        <v>3</v>
      </c>
      <c r="C31" s="34">
        <v>1</v>
      </c>
      <c r="D31" s="3" t="b">
        <f t="shared" si="0"/>
        <v>0</v>
      </c>
      <c r="E31" s="3" t="b">
        <f t="shared" si="1"/>
        <v>0</v>
      </c>
      <c r="F31" s="3">
        <f t="shared" si="2"/>
        <v>2</v>
      </c>
      <c r="G31" s="3" t="b">
        <f t="shared" si="3"/>
        <v>0</v>
      </c>
      <c r="H31" s="3">
        <f t="shared" si="4"/>
        <v>2</v>
      </c>
    </row>
    <row r="32" spans="1:8" x14ac:dyDescent="0.25">
      <c r="A32" s="1">
        <v>31</v>
      </c>
      <c r="B32" s="32">
        <v>1</v>
      </c>
      <c r="C32" s="34">
        <v>1</v>
      </c>
      <c r="D32" s="3">
        <f t="shared" si="0"/>
        <v>0</v>
      </c>
      <c r="E32" s="3" t="b">
        <f t="shared" si="1"/>
        <v>0</v>
      </c>
      <c r="F32" s="3" t="b">
        <f t="shared" si="2"/>
        <v>0</v>
      </c>
      <c r="G32" s="3" t="b">
        <f t="shared" si="3"/>
        <v>0</v>
      </c>
      <c r="H32" s="3">
        <f t="shared" si="4"/>
        <v>0</v>
      </c>
    </row>
    <row r="33" spans="1:8" x14ac:dyDescent="0.25">
      <c r="A33" s="1">
        <v>32</v>
      </c>
      <c r="B33" s="32">
        <v>1</v>
      </c>
      <c r="C33" s="34">
        <v>1</v>
      </c>
      <c r="D33" s="3">
        <f t="shared" si="0"/>
        <v>0</v>
      </c>
      <c r="E33" s="3" t="b">
        <f t="shared" si="1"/>
        <v>0</v>
      </c>
      <c r="F33" s="3" t="b">
        <f t="shared" si="2"/>
        <v>0</v>
      </c>
      <c r="G33" s="3" t="b">
        <f t="shared" si="3"/>
        <v>0</v>
      </c>
      <c r="H33" s="3">
        <f t="shared" si="4"/>
        <v>0</v>
      </c>
    </row>
    <row r="34" spans="1:8" x14ac:dyDescent="0.25">
      <c r="A34" s="1">
        <v>33</v>
      </c>
      <c r="B34" s="32">
        <v>2</v>
      </c>
      <c r="C34" s="34">
        <v>2</v>
      </c>
      <c r="D34" s="3" t="b">
        <f t="shared" si="0"/>
        <v>0</v>
      </c>
      <c r="E34" s="3" t="b">
        <f t="shared" si="1"/>
        <v>0</v>
      </c>
      <c r="F34" s="3" t="b">
        <f t="shared" si="2"/>
        <v>0</v>
      </c>
      <c r="G34" s="3">
        <f t="shared" si="3"/>
        <v>3</v>
      </c>
      <c r="H34" s="3">
        <f t="shared" si="4"/>
        <v>3</v>
      </c>
    </row>
    <row r="35" spans="1:8" x14ac:dyDescent="0.25">
      <c r="A35" s="1">
        <v>34</v>
      </c>
      <c r="B35" s="32">
        <v>1</v>
      </c>
      <c r="C35" s="34">
        <v>1</v>
      </c>
      <c r="D35" s="3">
        <f t="shared" si="0"/>
        <v>0</v>
      </c>
      <c r="E35" s="3" t="b">
        <f t="shared" si="1"/>
        <v>0</v>
      </c>
      <c r="F35" s="3" t="b">
        <f t="shared" si="2"/>
        <v>0</v>
      </c>
      <c r="G35" s="3" t="b">
        <f t="shared" si="3"/>
        <v>0</v>
      </c>
      <c r="H35" s="3">
        <f t="shared" si="4"/>
        <v>0</v>
      </c>
    </row>
    <row r="36" spans="1:8" x14ac:dyDescent="0.25">
      <c r="A36" s="1">
        <v>35</v>
      </c>
      <c r="B36" s="32">
        <v>1</v>
      </c>
      <c r="C36" s="34">
        <v>3</v>
      </c>
      <c r="D36" s="3" t="b">
        <f t="shared" si="0"/>
        <v>0</v>
      </c>
      <c r="E36" s="3">
        <f t="shared" si="1"/>
        <v>1</v>
      </c>
      <c r="F36" s="3" t="b">
        <f t="shared" si="2"/>
        <v>0</v>
      </c>
      <c r="G36" s="3" t="b">
        <f t="shared" si="3"/>
        <v>0</v>
      </c>
      <c r="H36" s="3">
        <f t="shared" si="4"/>
        <v>1</v>
      </c>
    </row>
    <row r="37" spans="1:8" x14ac:dyDescent="0.25">
      <c r="A37" s="1">
        <v>36</v>
      </c>
      <c r="B37" s="32">
        <v>1</v>
      </c>
      <c r="C37" s="34">
        <v>1</v>
      </c>
      <c r="D37" s="3">
        <f t="shared" si="0"/>
        <v>0</v>
      </c>
      <c r="E37" s="3" t="b">
        <f t="shared" si="1"/>
        <v>0</v>
      </c>
      <c r="F37" s="3" t="b">
        <f t="shared" si="2"/>
        <v>0</v>
      </c>
      <c r="G37" s="3" t="b">
        <f t="shared" si="3"/>
        <v>0</v>
      </c>
      <c r="H37" s="3">
        <f t="shared" si="4"/>
        <v>0</v>
      </c>
    </row>
    <row r="38" spans="1:8" x14ac:dyDescent="0.25">
      <c r="A38" s="1">
        <v>37</v>
      </c>
      <c r="B38" s="32">
        <v>3</v>
      </c>
      <c r="C38" s="34">
        <v>1</v>
      </c>
      <c r="D38" s="3" t="b">
        <f t="shared" si="0"/>
        <v>0</v>
      </c>
      <c r="E38" s="3" t="b">
        <f t="shared" si="1"/>
        <v>0</v>
      </c>
      <c r="F38" s="3">
        <f t="shared" si="2"/>
        <v>2</v>
      </c>
      <c r="G38" s="3" t="b">
        <f t="shared" si="3"/>
        <v>0</v>
      </c>
      <c r="H38" s="3">
        <f t="shared" si="4"/>
        <v>2</v>
      </c>
    </row>
    <row r="39" spans="1:8" x14ac:dyDescent="0.25">
      <c r="A39" s="1">
        <v>38</v>
      </c>
      <c r="B39" s="32">
        <v>2</v>
      </c>
      <c r="C39" s="34">
        <v>2</v>
      </c>
      <c r="D39" s="3" t="b">
        <f t="shared" si="0"/>
        <v>0</v>
      </c>
      <c r="E39" s="3" t="b">
        <f t="shared" si="1"/>
        <v>0</v>
      </c>
      <c r="F39" s="3" t="b">
        <f t="shared" si="2"/>
        <v>0</v>
      </c>
      <c r="G39" s="3">
        <f t="shared" si="3"/>
        <v>3</v>
      </c>
      <c r="H39" s="3">
        <f t="shared" si="4"/>
        <v>3</v>
      </c>
    </row>
    <row r="40" spans="1:8" x14ac:dyDescent="0.25">
      <c r="A40" s="1">
        <v>39</v>
      </c>
      <c r="B40" s="32">
        <v>1</v>
      </c>
      <c r="C40" s="34">
        <v>2</v>
      </c>
      <c r="D40" s="3" t="b">
        <f t="shared" si="0"/>
        <v>0</v>
      </c>
      <c r="E40" s="3">
        <f t="shared" si="1"/>
        <v>1</v>
      </c>
      <c r="F40" s="3" t="b">
        <f t="shared" si="2"/>
        <v>0</v>
      </c>
      <c r="G40" s="3" t="b">
        <f t="shared" si="3"/>
        <v>0</v>
      </c>
      <c r="H40" s="3">
        <f t="shared" si="4"/>
        <v>1</v>
      </c>
    </row>
    <row r="41" spans="1:8" x14ac:dyDescent="0.25">
      <c r="A41" s="1">
        <v>40</v>
      </c>
      <c r="B41" s="32">
        <v>2</v>
      </c>
      <c r="C41" s="34">
        <v>2</v>
      </c>
      <c r="D41" s="3" t="b">
        <f t="shared" si="0"/>
        <v>0</v>
      </c>
      <c r="E41" s="3" t="b">
        <f t="shared" si="1"/>
        <v>0</v>
      </c>
      <c r="F41" s="3" t="b">
        <f t="shared" si="2"/>
        <v>0</v>
      </c>
      <c r="G41" s="3">
        <f t="shared" si="3"/>
        <v>3</v>
      </c>
      <c r="H41" s="3">
        <f t="shared" si="4"/>
        <v>3</v>
      </c>
    </row>
    <row r="42" spans="1:8" x14ac:dyDescent="0.25">
      <c r="A42" s="1">
        <v>41</v>
      </c>
      <c r="B42" s="32">
        <v>2</v>
      </c>
      <c r="C42" s="34">
        <v>4</v>
      </c>
      <c r="D42" s="3" t="b">
        <f t="shared" si="0"/>
        <v>0</v>
      </c>
      <c r="E42" s="3" t="b">
        <f t="shared" si="1"/>
        <v>0</v>
      </c>
      <c r="F42" s="3" t="b">
        <f t="shared" si="2"/>
        <v>0</v>
      </c>
      <c r="G42" s="3">
        <f t="shared" si="3"/>
        <v>3</v>
      </c>
      <c r="H42" s="3">
        <f t="shared" si="4"/>
        <v>3</v>
      </c>
    </row>
    <row r="43" spans="1:8" x14ac:dyDescent="0.25">
      <c r="A43" s="1">
        <v>42</v>
      </c>
      <c r="B43" s="32">
        <v>1</v>
      </c>
      <c r="C43" s="34">
        <v>1</v>
      </c>
      <c r="D43" s="3">
        <f t="shared" si="0"/>
        <v>0</v>
      </c>
      <c r="E43" s="3" t="b">
        <f t="shared" si="1"/>
        <v>0</v>
      </c>
      <c r="F43" s="3" t="b">
        <f t="shared" si="2"/>
        <v>0</v>
      </c>
      <c r="G43" s="3" t="b">
        <f t="shared" si="3"/>
        <v>0</v>
      </c>
      <c r="H43" s="3">
        <f t="shared" si="4"/>
        <v>0</v>
      </c>
    </row>
    <row r="44" spans="1:8" x14ac:dyDescent="0.25">
      <c r="A44" s="1">
        <v>43</v>
      </c>
      <c r="B44" s="32">
        <v>1</v>
      </c>
      <c r="C44" s="34">
        <v>1</v>
      </c>
      <c r="D44" s="3">
        <f t="shared" si="0"/>
        <v>0</v>
      </c>
      <c r="E44" s="3" t="b">
        <f t="shared" si="1"/>
        <v>0</v>
      </c>
      <c r="F44" s="3" t="b">
        <f t="shared" si="2"/>
        <v>0</v>
      </c>
      <c r="G44" s="3" t="b">
        <f t="shared" si="3"/>
        <v>0</v>
      </c>
      <c r="H44" s="3">
        <f t="shared" si="4"/>
        <v>0</v>
      </c>
    </row>
    <row r="45" spans="1:8" x14ac:dyDescent="0.25">
      <c r="A45" s="1">
        <v>44</v>
      </c>
      <c r="B45" s="32">
        <v>1</v>
      </c>
      <c r="C45" s="34">
        <v>2</v>
      </c>
      <c r="D45" s="3" t="b">
        <f t="shared" si="0"/>
        <v>0</v>
      </c>
      <c r="E45" s="3">
        <f t="shared" si="1"/>
        <v>1</v>
      </c>
      <c r="F45" s="3" t="b">
        <f t="shared" si="2"/>
        <v>0</v>
      </c>
      <c r="G45" s="3" t="b">
        <f t="shared" si="3"/>
        <v>0</v>
      </c>
      <c r="H45" s="3">
        <f t="shared" si="4"/>
        <v>1</v>
      </c>
    </row>
    <row r="46" spans="1:8" x14ac:dyDescent="0.25">
      <c r="A46" s="1">
        <v>45</v>
      </c>
      <c r="B46" s="32">
        <v>1</v>
      </c>
      <c r="C46" s="34">
        <v>1</v>
      </c>
      <c r="D46" s="3">
        <f t="shared" si="0"/>
        <v>0</v>
      </c>
      <c r="E46" s="3" t="b">
        <f t="shared" si="1"/>
        <v>0</v>
      </c>
      <c r="F46" s="3" t="b">
        <f t="shared" si="2"/>
        <v>0</v>
      </c>
      <c r="G46" s="3" t="b">
        <f t="shared" si="3"/>
        <v>0</v>
      </c>
      <c r="H46" s="3">
        <f t="shared" si="4"/>
        <v>0</v>
      </c>
    </row>
    <row r="47" spans="1:8" x14ac:dyDescent="0.25">
      <c r="A47" s="1">
        <v>46</v>
      </c>
      <c r="B47" s="32">
        <v>1</v>
      </c>
      <c r="C47" s="34">
        <v>1</v>
      </c>
      <c r="D47" s="3">
        <f t="shared" si="0"/>
        <v>0</v>
      </c>
      <c r="E47" s="3" t="b">
        <f t="shared" si="1"/>
        <v>0</v>
      </c>
      <c r="F47" s="3" t="b">
        <f t="shared" si="2"/>
        <v>0</v>
      </c>
      <c r="G47" s="3" t="b">
        <f t="shared" si="3"/>
        <v>0</v>
      </c>
      <c r="H47" s="3">
        <f t="shared" si="4"/>
        <v>0</v>
      </c>
    </row>
    <row r="48" spans="1:8" x14ac:dyDescent="0.25">
      <c r="A48" s="1">
        <v>47</v>
      </c>
      <c r="B48" s="32">
        <v>3</v>
      </c>
      <c r="C48" s="34">
        <v>3</v>
      </c>
      <c r="D48" s="3" t="b">
        <f t="shared" si="0"/>
        <v>0</v>
      </c>
      <c r="E48" s="3" t="b">
        <f t="shared" si="1"/>
        <v>0</v>
      </c>
      <c r="F48" s="3" t="b">
        <f t="shared" si="2"/>
        <v>0</v>
      </c>
      <c r="G48" s="3">
        <f t="shared" si="3"/>
        <v>3</v>
      </c>
      <c r="H48" s="3">
        <f t="shared" si="4"/>
        <v>3</v>
      </c>
    </row>
    <row r="49" spans="1:8" x14ac:dyDescent="0.25">
      <c r="A49" s="1">
        <v>48</v>
      </c>
      <c r="B49" s="32">
        <v>1</v>
      </c>
      <c r="C49" s="34">
        <v>1</v>
      </c>
      <c r="D49" s="3">
        <f t="shared" si="0"/>
        <v>0</v>
      </c>
      <c r="E49" s="3" t="b">
        <f t="shared" si="1"/>
        <v>0</v>
      </c>
      <c r="F49" s="3" t="b">
        <f t="shared" si="2"/>
        <v>0</v>
      </c>
      <c r="G49" s="3" t="b">
        <f t="shared" si="3"/>
        <v>0</v>
      </c>
      <c r="H49" s="3">
        <f t="shared" si="4"/>
        <v>0</v>
      </c>
    </row>
    <row r="50" spans="1:8" x14ac:dyDescent="0.25">
      <c r="A50" s="1">
        <v>49</v>
      </c>
      <c r="B50" s="32">
        <v>1</v>
      </c>
      <c r="C50" s="34">
        <v>1</v>
      </c>
      <c r="D50" s="3">
        <f t="shared" si="0"/>
        <v>0</v>
      </c>
      <c r="E50" s="3" t="b">
        <f t="shared" si="1"/>
        <v>0</v>
      </c>
      <c r="F50" s="3" t="b">
        <f t="shared" si="2"/>
        <v>0</v>
      </c>
      <c r="G50" s="3" t="b">
        <f t="shared" si="3"/>
        <v>0</v>
      </c>
      <c r="H50" s="3">
        <f t="shared" si="4"/>
        <v>0</v>
      </c>
    </row>
    <row r="51" spans="1:8" x14ac:dyDescent="0.25">
      <c r="A51" s="1">
        <v>50</v>
      </c>
      <c r="B51" s="32">
        <v>1</v>
      </c>
      <c r="C51" s="34">
        <v>1</v>
      </c>
      <c r="D51" s="3">
        <f t="shared" si="0"/>
        <v>0</v>
      </c>
      <c r="E51" s="3" t="b">
        <f t="shared" si="1"/>
        <v>0</v>
      </c>
      <c r="F51" s="3" t="b">
        <f t="shared" si="2"/>
        <v>0</v>
      </c>
      <c r="G51" s="3" t="b">
        <f t="shared" si="3"/>
        <v>0</v>
      </c>
      <c r="H51" s="3">
        <f t="shared" si="4"/>
        <v>0</v>
      </c>
    </row>
    <row r="52" spans="1:8" x14ac:dyDescent="0.25">
      <c r="A52" s="1">
        <v>51</v>
      </c>
      <c r="B52" s="32">
        <v>1</v>
      </c>
      <c r="C52" s="34">
        <v>2</v>
      </c>
      <c r="D52" s="3" t="b">
        <f t="shared" si="0"/>
        <v>0</v>
      </c>
      <c r="E52" s="3">
        <f t="shared" si="1"/>
        <v>1</v>
      </c>
      <c r="F52" s="3" t="b">
        <f t="shared" si="2"/>
        <v>0</v>
      </c>
      <c r="G52" s="3" t="b">
        <f t="shared" si="3"/>
        <v>0</v>
      </c>
      <c r="H52" s="3">
        <f t="shared" si="4"/>
        <v>1</v>
      </c>
    </row>
    <row r="53" spans="1:8" x14ac:dyDescent="0.25">
      <c r="A53" s="1">
        <v>52</v>
      </c>
      <c r="B53" s="32">
        <v>2</v>
      </c>
      <c r="C53" s="34">
        <v>1</v>
      </c>
      <c r="D53" s="3" t="b">
        <f t="shared" si="0"/>
        <v>0</v>
      </c>
      <c r="E53" s="3" t="b">
        <f t="shared" si="1"/>
        <v>0</v>
      </c>
      <c r="F53" s="3">
        <f t="shared" si="2"/>
        <v>2</v>
      </c>
      <c r="G53" s="3" t="b">
        <f t="shared" si="3"/>
        <v>0</v>
      </c>
      <c r="H53" s="3">
        <f t="shared" si="4"/>
        <v>2</v>
      </c>
    </row>
    <row r="54" spans="1:8" x14ac:dyDescent="0.25">
      <c r="A54" s="1">
        <v>53</v>
      </c>
      <c r="B54" s="32">
        <v>1</v>
      </c>
      <c r="C54" s="34">
        <v>2</v>
      </c>
      <c r="D54" s="3" t="b">
        <f t="shared" si="0"/>
        <v>0</v>
      </c>
      <c r="E54" s="3">
        <f t="shared" si="1"/>
        <v>1</v>
      </c>
      <c r="F54" s="3" t="b">
        <f t="shared" si="2"/>
        <v>0</v>
      </c>
      <c r="G54" s="3" t="b">
        <f t="shared" si="3"/>
        <v>0</v>
      </c>
      <c r="H54" s="3">
        <f t="shared" si="4"/>
        <v>1</v>
      </c>
    </row>
    <row r="55" spans="1:8" x14ac:dyDescent="0.25">
      <c r="A55" s="1">
        <v>54</v>
      </c>
      <c r="B55" s="32">
        <v>1</v>
      </c>
      <c r="C55" s="34">
        <v>2</v>
      </c>
      <c r="D55" s="3" t="b">
        <f t="shared" si="0"/>
        <v>0</v>
      </c>
      <c r="E55" s="3">
        <f t="shared" si="1"/>
        <v>1</v>
      </c>
      <c r="F55" s="3" t="b">
        <f t="shared" si="2"/>
        <v>0</v>
      </c>
      <c r="G55" s="3" t="b">
        <f t="shared" si="3"/>
        <v>0</v>
      </c>
      <c r="H55" s="3">
        <f t="shared" si="4"/>
        <v>1</v>
      </c>
    </row>
    <row r="56" spans="1:8" x14ac:dyDescent="0.25">
      <c r="A56" s="1">
        <v>55</v>
      </c>
      <c r="B56" s="32">
        <v>1</v>
      </c>
      <c r="C56" s="34">
        <v>1</v>
      </c>
      <c r="D56" s="3">
        <f t="shared" si="0"/>
        <v>0</v>
      </c>
      <c r="E56" s="3" t="b">
        <f t="shared" si="1"/>
        <v>0</v>
      </c>
      <c r="F56" s="3" t="b">
        <f t="shared" si="2"/>
        <v>0</v>
      </c>
      <c r="G56" s="3" t="b">
        <f t="shared" si="3"/>
        <v>0</v>
      </c>
      <c r="H56" s="3">
        <f t="shared" si="4"/>
        <v>0</v>
      </c>
    </row>
    <row r="57" spans="1:8" x14ac:dyDescent="0.25">
      <c r="A57" s="1">
        <v>56</v>
      </c>
      <c r="B57" s="32">
        <v>2</v>
      </c>
      <c r="C57" s="34">
        <v>3</v>
      </c>
      <c r="D57" s="3" t="b">
        <f t="shared" si="0"/>
        <v>0</v>
      </c>
      <c r="E57" s="3" t="b">
        <f t="shared" si="1"/>
        <v>0</v>
      </c>
      <c r="F57" s="3" t="b">
        <f t="shared" si="2"/>
        <v>0</v>
      </c>
      <c r="G57" s="3">
        <f t="shared" si="3"/>
        <v>3</v>
      </c>
      <c r="H57" s="3">
        <f t="shared" si="4"/>
        <v>3</v>
      </c>
    </row>
    <row r="58" spans="1:8" x14ac:dyDescent="0.25">
      <c r="A58" s="1">
        <v>57</v>
      </c>
      <c r="B58" s="32">
        <v>2</v>
      </c>
      <c r="C58" s="34">
        <v>3</v>
      </c>
      <c r="D58" s="3" t="b">
        <f t="shared" si="0"/>
        <v>0</v>
      </c>
      <c r="E58" s="3" t="b">
        <f t="shared" si="1"/>
        <v>0</v>
      </c>
      <c r="F58" s="3" t="b">
        <f t="shared" si="2"/>
        <v>0</v>
      </c>
      <c r="G58" s="3">
        <f t="shared" si="3"/>
        <v>3</v>
      </c>
      <c r="H58" s="3">
        <f t="shared" si="4"/>
        <v>3</v>
      </c>
    </row>
    <row r="59" spans="1:8" x14ac:dyDescent="0.25">
      <c r="A59" s="1">
        <v>58</v>
      </c>
      <c r="B59" s="32">
        <v>1</v>
      </c>
      <c r="C59" s="34">
        <v>1</v>
      </c>
      <c r="D59" s="3">
        <f t="shared" si="0"/>
        <v>0</v>
      </c>
      <c r="E59" s="3" t="b">
        <f t="shared" si="1"/>
        <v>0</v>
      </c>
      <c r="F59" s="3" t="b">
        <f t="shared" si="2"/>
        <v>0</v>
      </c>
      <c r="G59" s="3" t="b">
        <f t="shared" si="3"/>
        <v>0</v>
      </c>
      <c r="H59" s="3">
        <f t="shared" si="4"/>
        <v>0</v>
      </c>
    </row>
    <row r="60" spans="1:8" x14ac:dyDescent="0.25">
      <c r="A60" s="1">
        <v>59</v>
      </c>
      <c r="B60" s="32">
        <v>2</v>
      </c>
      <c r="C60" s="34">
        <v>1</v>
      </c>
      <c r="D60" s="3" t="b">
        <f t="shared" si="0"/>
        <v>0</v>
      </c>
      <c r="E60" s="3" t="b">
        <f t="shared" si="1"/>
        <v>0</v>
      </c>
      <c r="F60" s="3">
        <f t="shared" si="2"/>
        <v>2</v>
      </c>
      <c r="G60" s="3" t="b">
        <f t="shared" si="3"/>
        <v>0</v>
      </c>
      <c r="H60" s="3">
        <f t="shared" si="4"/>
        <v>2</v>
      </c>
    </row>
    <row r="61" spans="1:8" x14ac:dyDescent="0.25">
      <c r="A61" s="1">
        <v>60</v>
      </c>
      <c r="B61" s="32">
        <v>1</v>
      </c>
      <c r="C61" s="34">
        <v>1</v>
      </c>
      <c r="D61" s="3">
        <f t="shared" si="0"/>
        <v>0</v>
      </c>
      <c r="E61" s="3" t="b">
        <f t="shared" si="1"/>
        <v>0</v>
      </c>
      <c r="F61" s="3" t="b">
        <f t="shared" si="2"/>
        <v>0</v>
      </c>
      <c r="G61" s="3" t="b">
        <f t="shared" si="3"/>
        <v>0</v>
      </c>
      <c r="H61" s="3">
        <f t="shared" si="4"/>
        <v>0</v>
      </c>
    </row>
    <row r="62" spans="1:8" x14ac:dyDescent="0.25">
      <c r="A62" s="1">
        <v>61</v>
      </c>
      <c r="B62" s="32">
        <v>2</v>
      </c>
      <c r="C62" s="34">
        <v>1</v>
      </c>
      <c r="D62" s="3" t="b">
        <f t="shared" si="0"/>
        <v>0</v>
      </c>
      <c r="E62" s="3" t="b">
        <f t="shared" si="1"/>
        <v>0</v>
      </c>
      <c r="F62" s="3">
        <f t="shared" si="2"/>
        <v>2</v>
      </c>
      <c r="G62" s="3" t="b">
        <f t="shared" si="3"/>
        <v>0</v>
      </c>
      <c r="H62" s="3">
        <f t="shared" si="4"/>
        <v>2</v>
      </c>
    </row>
    <row r="63" spans="1:8" x14ac:dyDescent="0.25">
      <c r="A63" s="1">
        <v>62</v>
      </c>
      <c r="B63" s="32">
        <v>1</v>
      </c>
      <c r="C63" s="34">
        <v>1</v>
      </c>
      <c r="D63" s="3">
        <f t="shared" si="0"/>
        <v>0</v>
      </c>
      <c r="E63" s="3" t="b">
        <f t="shared" si="1"/>
        <v>0</v>
      </c>
      <c r="F63" s="3" t="b">
        <f t="shared" si="2"/>
        <v>0</v>
      </c>
      <c r="G63" s="3" t="b">
        <f t="shared" si="3"/>
        <v>0</v>
      </c>
      <c r="H63" s="3">
        <f t="shared" si="4"/>
        <v>0</v>
      </c>
    </row>
    <row r="64" spans="1:8" x14ac:dyDescent="0.25">
      <c r="A64" s="1">
        <v>63</v>
      </c>
      <c r="B64" s="32">
        <v>2</v>
      </c>
      <c r="C64" s="34">
        <v>2</v>
      </c>
      <c r="D64" s="3" t="b">
        <f t="shared" si="0"/>
        <v>0</v>
      </c>
      <c r="E64" s="3" t="b">
        <f t="shared" si="1"/>
        <v>0</v>
      </c>
      <c r="F64" s="3" t="b">
        <f t="shared" si="2"/>
        <v>0</v>
      </c>
      <c r="G64" s="3">
        <f t="shared" si="3"/>
        <v>3</v>
      </c>
      <c r="H64" s="3">
        <f t="shared" si="4"/>
        <v>3</v>
      </c>
    </row>
    <row r="65" spans="1:8" x14ac:dyDescent="0.25">
      <c r="A65" s="1">
        <v>64</v>
      </c>
      <c r="B65" s="32">
        <v>2</v>
      </c>
      <c r="C65" s="34">
        <v>2</v>
      </c>
      <c r="D65" s="3" t="b">
        <f t="shared" si="0"/>
        <v>0</v>
      </c>
      <c r="E65" s="3" t="b">
        <f t="shared" si="1"/>
        <v>0</v>
      </c>
      <c r="F65" s="3" t="b">
        <f t="shared" si="2"/>
        <v>0</v>
      </c>
      <c r="G65" s="3">
        <f t="shared" si="3"/>
        <v>3</v>
      </c>
      <c r="H65" s="3">
        <f t="shared" si="4"/>
        <v>3</v>
      </c>
    </row>
    <row r="66" spans="1:8" x14ac:dyDescent="0.25">
      <c r="A66" s="1">
        <v>65</v>
      </c>
      <c r="B66" s="32">
        <v>3</v>
      </c>
      <c r="C66" s="34">
        <v>3</v>
      </c>
      <c r="D66" s="3" t="b">
        <f t="shared" si="0"/>
        <v>0</v>
      </c>
      <c r="E66" s="3" t="b">
        <f t="shared" si="1"/>
        <v>0</v>
      </c>
      <c r="F66" s="3" t="b">
        <f t="shared" si="2"/>
        <v>0</v>
      </c>
      <c r="G66" s="3">
        <f t="shared" si="3"/>
        <v>3</v>
      </c>
      <c r="H66" s="3">
        <f t="shared" si="4"/>
        <v>3</v>
      </c>
    </row>
    <row r="67" spans="1:8" x14ac:dyDescent="0.25">
      <c r="A67" s="1">
        <v>66</v>
      </c>
      <c r="B67" s="32">
        <v>2</v>
      </c>
      <c r="C67" s="34">
        <v>3</v>
      </c>
      <c r="D67" s="3" t="b">
        <f t="shared" ref="D67:D130" si="5">IF(B67=1,IF(C67=1,0))</f>
        <v>0</v>
      </c>
      <c r="E67" s="3" t="b">
        <f t="shared" ref="E67:E130" si="6">IF(B67=1,IF(C67&gt;1,1))</f>
        <v>0</v>
      </c>
      <c r="F67" s="3" t="b">
        <f t="shared" ref="F67:F130" si="7">IF(B67&gt;1,IF(C67=1,2))</f>
        <v>0</v>
      </c>
      <c r="G67" s="3">
        <f t="shared" ref="G67:G130" si="8">IF(B67&gt;1,IF(C67&gt;1,3))</f>
        <v>3</v>
      </c>
      <c r="H67" s="3">
        <f t="shared" ref="H67:H130" si="9">IF(AND(B67=1,C67=1),0,IF(AND(B67=1,C67&gt;1),1,IF(AND(B67&gt;1,C67=1),2,IF(AND(B67&gt;1,C67&gt;1),3))))</f>
        <v>3</v>
      </c>
    </row>
    <row r="68" spans="1:8" x14ac:dyDescent="0.25">
      <c r="A68" s="1">
        <v>67</v>
      </c>
      <c r="B68" s="32">
        <v>1</v>
      </c>
      <c r="C68" s="34">
        <v>1</v>
      </c>
      <c r="D68" s="3">
        <f t="shared" si="5"/>
        <v>0</v>
      </c>
      <c r="E68" s="3" t="b">
        <f t="shared" si="6"/>
        <v>0</v>
      </c>
      <c r="F68" s="3" t="b">
        <f t="shared" si="7"/>
        <v>0</v>
      </c>
      <c r="G68" s="3" t="b">
        <f t="shared" si="8"/>
        <v>0</v>
      </c>
      <c r="H68" s="3">
        <f t="shared" si="9"/>
        <v>0</v>
      </c>
    </row>
    <row r="69" spans="1:8" x14ac:dyDescent="0.25">
      <c r="A69" s="1">
        <v>68</v>
      </c>
      <c r="B69" s="32">
        <v>1</v>
      </c>
      <c r="C69" s="34">
        <v>1</v>
      </c>
      <c r="D69" s="3">
        <f t="shared" si="5"/>
        <v>0</v>
      </c>
      <c r="E69" s="3" t="b">
        <f t="shared" si="6"/>
        <v>0</v>
      </c>
      <c r="F69" s="3" t="b">
        <f t="shared" si="7"/>
        <v>0</v>
      </c>
      <c r="G69" s="3" t="b">
        <f t="shared" si="8"/>
        <v>0</v>
      </c>
      <c r="H69" s="3">
        <f t="shared" si="9"/>
        <v>0</v>
      </c>
    </row>
    <row r="70" spans="1:8" x14ac:dyDescent="0.25">
      <c r="A70" s="1">
        <v>69</v>
      </c>
      <c r="B70" s="32">
        <v>2</v>
      </c>
      <c r="C70" s="34">
        <v>1</v>
      </c>
      <c r="D70" s="3" t="b">
        <f t="shared" si="5"/>
        <v>0</v>
      </c>
      <c r="E70" s="3" t="b">
        <f t="shared" si="6"/>
        <v>0</v>
      </c>
      <c r="F70" s="3">
        <f t="shared" si="7"/>
        <v>2</v>
      </c>
      <c r="G70" s="3" t="b">
        <f t="shared" si="8"/>
        <v>0</v>
      </c>
      <c r="H70" s="3">
        <f t="shared" si="9"/>
        <v>2</v>
      </c>
    </row>
    <row r="71" spans="1:8" x14ac:dyDescent="0.25">
      <c r="A71" s="1">
        <v>70</v>
      </c>
      <c r="B71" s="32">
        <v>1</v>
      </c>
      <c r="C71" s="34">
        <v>1</v>
      </c>
      <c r="D71" s="3">
        <f t="shared" si="5"/>
        <v>0</v>
      </c>
      <c r="E71" s="3" t="b">
        <f t="shared" si="6"/>
        <v>0</v>
      </c>
      <c r="F71" s="3" t="b">
        <f t="shared" si="7"/>
        <v>0</v>
      </c>
      <c r="G71" s="3" t="b">
        <f t="shared" si="8"/>
        <v>0</v>
      </c>
      <c r="H71" s="3">
        <f t="shared" si="9"/>
        <v>0</v>
      </c>
    </row>
    <row r="72" spans="1:8" x14ac:dyDescent="0.25">
      <c r="A72" s="1">
        <v>71</v>
      </c>
      <c r="B72" s="32">
        <v>1</v>
      </c>
      <c r="C72" s="34">
        <v>1</v>
      </c>
      <c r="D72" s="3">
        <f t="shared" si="5"/>
        <v>0</v>
      </c>
      <c r="E72" s="3" t="b">
        <f t="shared" si="6"/>
        <v>0</v>
      </c>
      <c r="F72" s="3" t="b">
        <f t="shared" si="7"/>
        <v>0</v>
      </c>
      <c r="G72" s="3" t="b">
        <f t="shared" si="8"/>
        <v>0</v>
      </c>
      <c r="H72" s="3">
        <f t="shared" si="9"/>
        <v>0</v>
      </c>
    </row>
    <row r="73" spans="1:8" x14ac:dyDescent="0.25">
      <c r="A73" s="1">
        <v>72</v>
      </c>
      <c r="B73" s="32">
        <v>2</v>
      </c>
      <c r="C73" s="34">
        <v>2</v>
      </c>
      <c r="D73" s="3" t="b">
        <f t="shared" si="5"/>
        <v>0</v>
      </c>
      <c r="E73" s="3" t="b">
        <f t="shared" si="6"/>
        <v>0</v>
      </c>
      <c r="F73" s="3" t="b">
        <f t="shared" si="7"/>
        <v>0</v>
      </c>
      <c r="G73" s="3">
        <f t="shared" si="8"/>
        <v>3</v>
      </c>
      <c r="H73" s="3">
        <f t="shared" si="9"/>
        <v>3</v>
      </c>
    </row>
    <row r="74" spans="1:8" x14ac:dyDescent="0.25">
      <c r="A74" s="1">
        <v>73</v>
      </c>
      <c r="B74" s="32">
        <v>1</v>
      </c>
      <c r="C74" s="34">
        <v>2</v>
      </c>
      <c r="D74" s="3" t="b">
        <f t="shared" si="5"/>
        <v>0</v>
      </c>
      <c r="E74" s="3">
        <f t="shared" si="6"/>
        <v>1</v>
      </c>
      <c r="F74" s="3" t="b">
        <f t="shared" si="7"/>
        <v>0</v>
      </c>
      <c r="G74" s="3" t="b">
        <f t="shared" si="8"/>
        <v>0</v>
      </c>
      <c r="H74" s="3">
        <f t="shared" si="9"/>
        <v>1</v>
      </c>
    </row>
    <row r="75" spans="1:8" x14ac:dyDescent="0.25">
      <c r="A75" s="1">
        <v>74</v>
      </c>
      <c r="B75" s="32">
        <v>1</v>
      </c>
      <c r="C75" s="34">
        <v>1</v>
      </c>
      <c r="D75" s="3">
        <f t="shared" si="5"/>
        <v>0</v>
      </c>
      <c r="E75" s="3" t="b">
        <f t="shared" si="6"/>
        <v>0</v>
      </c>
      <c r="F75" s="3" t="b">
        <f t="shared" si="7"/>
        <v>0</v>
      </c>
      <c r="G75" s="3" t="b">
        <f t="shared" si="8"/>
        <v>0</v>
      </c>
      <c r="H75" s="3">
        <f t="shared" si="9"/>
        <v>0</v>
      </c>
    </row>
    <row r="76" spans="1:8" x14ac:dyDescent="0.25">
      <c r="A76" s="1">
        <v>75</v>
      </c>
      <c r="B76" s="32">
        <v>2</v>
      </c>
      <c r="C76" s="34">
        <v>1</v>
      </c>
      <c r="D76" s="3" t="b">
        <f t="shared" si="5"/>
        <v>0</v>
      </c>
      <c r="E76" s="3" t="b">
        <f t="shared" si="6"/>
        <v>0</v>
      </c>
      <c r="F76" s="3">
        <f t="shared" si="7"/>
        <v>2</v>
      </c>
      <c r="G76" s="3" t="b">
        <f t="shared" si="8"/>
        <v>0</v>
      </c>
      <c r="H76" s="3">
        <f t="shared" si="9"/>
        <v>2</v>
      </c>
    </row>
    <row r="77" spans="1:8" x14ac:dyDescent="0.25">
      <c r="A77" s="1">
        <v>76</v>
      </c>
      <c r="B77" s="32">
        <v>1</v>
      </c>
      <c r="C77" s="34">
        <v>1</v>
      </c>
      <c r="D77" s="3">
        <f t="shared" si="5"/>
        <v>0</v>
      </c>
      <c r="E77" s="3" t="b">
        <f t="shared" si="6"/>
        <v>0</v>
      </c>
      <c r="F77" s="3" t="b">
        <f t="shared" si="7"/>
        <v>0</v>
      </c>
      <c r="G77" s="3" t="b">
        <f t="shared" si="8"/>
        <v>0</v>
      </c>
      <c r="H77" s="3">
        <f t="shared" si="9"/>
        <v>0</v>
      </c>
    </row>
    <row r="78" spans="1:8" x14ac:dyDescent="0.25">
      <c r="A78" s="1">
        <v>77</v>
      </c>
      <c r="B78" s="32">
        <v>1</v>
      </c>
      <c r="C78" s="34">
        <v>3</v>
      </c>
      <c r="D78" s="3" t="b">
        <f t="shared" si="5"/>
        <v>0</v>
      </c>
      <c r="E78" s="3">
        <f t="shared" si="6"/>
        <v>1</v>
      </c>
      <c r="F78" s="3" t="b">
        <f t="shared" si="7"/>
        <v>0</v>
      </c>
      <c r="G78" s="3" t="b">
        <f t="shared" si="8"/>
        <v>0</v>
      </c>
      <c r="H78" s="3">
        <f t="shared" si="9"/>
        <v>1</v>
      </c>
    </row>
    <row r="79" spans="1:8" x14ac:dyDescent="0.25">
      <c r="A79" s="1">
        <v>78</v>
      </c>
      <c r="B79" s="32">
        <v>1</v>
      </c>
      <c r="C79" s="34">
        <v>2</v>
      </c>
      <c r="D79" s="3" t="b">
        <f t="shared" si="5"/>
        <v>0</v>
      </c>
      <c r="E79" s="3">
        <f t="shared" si="6"/>
        <v>1</v>
      </c>
      <c r="F79" s="3" t="b">
        <f t="shared" si="7"/>
        <v>0</v>
      </c>
      <c r="G79" s="3" t="b">
        <f t="shared" si="8"/>
        <v>0</v>
      </c>
      <c r="H79" s="3">
        <f t="shared" si="9"/>
        <v>1</v>
      </c>
    </row>
    <row r="80" spans="1:8" x14ac:dyDescent="0.25">
      <c r="A80" s="1">
        <v>79</v>
      </c>
      <c r="B80" s="32">
        <v>1</v>
      </c>
      <c r="C80" s="34">
        <v>3</v>
      </c>
      <c r="D80" s="3" t="b">
        <f t="shared" si="5"/>
        <v>0</v>
      </c>
      <c r="E80" s="3">
        <f t="shared" si="6"/>
        <v>1</v>
      </c>
      <c r="F80" s="3" t="b">
        <f t="shared" si="7"/>
        <v>0</v>
      </c>
      <c r="G80" s="3" t="b">
        <f t="shared" si="8"/>
        <v>0</v>
      </c>
      <c r="H80" s="3">
        <f t="shared" si="9"/>
        <v>1</v>
      </c>
    </row>
    <row r="81" spans="1:8" x14ac:dyDescent="0.25">
      <c r="A81" s="1">
        <v>80</v>
      </c>
      <c r="B81" s="32">
        <v>3</v>
      </c>
      <c r="C81" s="34">
        <v>2</v>
      </c>
      <c r="D81" s="3" t="b">
        <f t="shared" si="5"/>
        <v>0</v>
      </c>
      <c r="E81" s="3" t="b">
        <f t="shared" si="6"/>
        <v>0</v>
      </c>
      <c r="F81" s="3" t="b">
        <f t="shared" si="7"/>
        <v>0</v>
      </c>
      <c r="G81" s="3">
        <f t="shared" si="8"/>
        <v>3</v>
      </c>
      <c r="H81" s="3">
        <f t="shared" si="9"/>
        <v>3</v>
      </c>
    </row>
    <row r="82" spans="1:8" x14ac:dyDescent="0.25">
      <c r="A82" s="1">
        <v>81</v>
      </c>
      <c r="B82" s="32">
        <v>1</v>
      </c>
      <c r="C82" s="34">
        <v>1</v>
      </c>
      <c r="D82" s="3">
        <f t="shared" si="5"/>
        <v>0</v>
      </c>
      <c r="E82" s="3" t="b">
        <f t="shared" si="6"/>
        <v>0</v>
      </c>
      <c r="F82" s="3" t="b">
        <f t="shared" si="7"/>
        <v>0</v>
      </c>
      <c r="G82" s="3" t="b">
        <f t="shared" si="8"/>
        <v>0</v>
      </c>
      <c r="H82" s="3">
        <f t="shared" si="9"/>
        <v>0</v>
      </c>
    </row>
    <row r="83" spans="1:8" x14ac:dyDescent="0.25">
      <c r="A83" s="1">
        <v>82</v>
      </c>
      <c r="B83" s="32">
        <v>2</v>
      </c>
      <c r="C83" s="34">
        <v>1</v>
      </c>
      <c r="D83" s="3" t="b">
        <f t="shared" si="5"/>
        <v>0</v>
      </c>
      <c r="E83" s="3" t="b">
        <f t="shared" si="6"/>
        <v>0</v>
      </c>
      <c r="F83" s="3">
        <f t="shared" si="7"/>
        <v>2</v>
      </c>
      <c r="G83" s="3" t="b">
        <f t="shared" si="8"/>
        <v>0</v>
      </c>
      <c r="H83" s="3">
        <f t="shared" si="9"/>
        <v>2</v>
      </c>
    </row>
    <row r="84" spans="1:8" x14ac:dyDescent="0.25">
      <c r="A84" s="1">
        <v>83</v>
      </c>
      <c r="B84" s="32">
        <v>1</v>
      </c>
      <c r="C84" s="34">
        <v>1</v>
      </c>
      <c r="D84" s="3">
        <f t="shared" si="5"/>
        <v>0</v>
      </c>
      <c r="E84" s="3" t="b">
        <f t="shared" si="6"/>
        <v>0</v>
      </c>
      <c r="F84" s="3" t="b">
        <f t="shared" si="7"/>
        <v>0</v>
      </c>
      <c r="G84" s="3" t="b">
        <f t="shared" si="8"/>
        <v>0</v>
      </c>
      <c r="H84" s="3">
        <f t="shared" si="9"/>
        <v>0</v>
      </c>
    </row>
    <row r="85" spans="1:8" x14ac:dyDescent="0.25">
      <c r="A85" s="1">
        <v>84</v>
      </c>
      <c r="B85" s="32">
        <v>1</v>
      </c>
      <c r="C85" s="34">
        <v>1</v>
      </c>
      <c r="D85" s="3">
        <f t="shared" si="5"/>
        <v>0</v>
      </c>
      <c r="E85" s="3" t="b">
        <f t="shared" si="6"/>
        <v>0</v>
      </c>
      <c r="F85" s="3" t="b">
        <f t="shared" si="7"/>
        <v>0</v>
      </c>
      <c r="G85" s="3" t="b">
        <f t="shared" si="8"/>
        <v>0</v>
      </c>
      <c r="H85" s="3">
        <f t="shared" si="9"/>
        <v>0</v>
      </c>
    </row>
    <row r="86" spans="1:8" x14ac:dyDescent="0.25">
      <c r="A86" s="1">
        <v>85</v>
      </c>
      <c r="B86" s="32">
        <v>3</v>
      </c>
      <c r="C86" s="34">
        <v>2</v>
      </c>
      <c r="D86" s="3" t="b">
        <f t="shared" si="5"/>
        <v>0</v>
      </c>
      <c r="E86" s="3" t="b">
        <f t="shared" si="6"/>
        <v>0</v>
      </c>
      <c r="F86" s="3" t="b">
        <f t="shared" si="7"/>
        <v>0</v>
      </c>
      <c r="G86" s="3">
        <f t="shared" si="8"/>
        <v>3</v>
      </c>
      <c r="H86" s="3">
        <f t="shared" si="9"/>
        <v>3</v>
      </c>
    </row>
    <row r="87" spans="1:8" x14ac:dyDescent="0.25">
      <c r="A87" s="1">
        <v>86</v>
      </c>
      <c r="B87" s="32">
        <v>1</v>
      </c>
      <c r="C87" s="34">
        <v>2</v>
      </c>
      <c r="D87" s="3" t="b">
        <f t="shared" si="5"/>
        <v>0</v>
      </c>
      <c r="E87" s="3">
        <f t="shared" si="6"/>
        <v>1</v>
      </c>
      <c r="F87" s="3" t="b">
        <f t="shared" si="7"/>
        <v>0</v>
      </c>
      <c r="G87" s="3" t="b">
        <f t="shared" si="8"/>
        <v>0</v>
      </c>
      <c r="H87" s="3">
        <f t="shared" si="9"/>
        <v>1</v>
      </c>
    </row>
    <row r="88" spans="1:8" x14ac:dyDescent="0.25">
      <c r="A88" s="1">
        <v>87</v>
      </c>
      <c r="B88" s="32">
        <v>1</v>
      </c>
      <c r="C88" s="34">
        <v>2</v>
      </c>
      <c r="D88" s="3" t="b">
        <f t="shared" si="5"/>
        <v>0</v>
      </c>
      <c r="E88" s="3">
        <f t="shared" si="6"/>
        <v>1</v>
      </c>
      <c r="F88" s="3" t="b">
        <f t="shared" si="7"/>
        <v>0</v>
      </c>
      <c r="G88" s="3" t="b">
        <f t="shared" si="8"/>
        <v>0</v>
      </c>
      <c r="H88" s="3">
        <f t="shared" si="9"/>
        <v>1</v>
      </c>
    </row>
    <row r="89" spans="1:8" x14ac:dyDescent="0.25">
      <c r="A89" s="1">
        <v>88</v>
      </c>
      <c r="B89" s="32">
        <v>1</v>
      </c>
      <c r="C89" s="34">
        <v>1</v>
      </c>
      <c r="D89" s="3">
        <f t="shared" si="5"/>
        <v>0</v>
      </c>
      <c r="E89" s="3" t="b">
        <f t="shared" si="6"/>
        <v>0</v>
      </c>
      <c r="F89" s="3" t="b">
        <f t="shared" si="7"/>
        <v>0</v>
      </c>
      <c r="G89" s="3" t="b">
        <f t="shared" si="8"/>
        <v>0</v>
      </c>
      <c r="H89" s="3">
        <f t="shared" si="9"/>
        <v>0</v>
      </c>
    </row>
    <row r="90" spans="1:8" x14ac:dyDescent="0.25">
      <c r="A90" s="1">
        <v>89</v>
      </c>
      <c r="B90" s="32">
        <v>1</v>
      </c>
      <c r="C90" s="34">
        <v>1</v>
      </c>
      <c r="D90" s="3">
        <f t="shared" si="5"/>
        <v>0</v>
      </c>
      <c r="E90" s="3" t="b">
        <f t="shared" si="6"/>
        <v>0</v>
      </c>
      <c r="F90" s="3" t="b">
        <f t="shared" si="7"/>
        <v>0</v>
      </c>
      <c r="G90" s="3" t="b">
        <f t="shared" si="8"/>
        <v>0</v>
      </c>
      <c r="H90" s="3">
        <f t="shared" si="9"/>
        <v>0</v>
      </c>
    </row>
    <row r="91" spans="1:8" x14ac:dyDescent="0.25">
      <c r="A91" s="1">
        <v>90</v>
      </c>
      <c r="B91" s="32">
        <v>2</v>
      </c>
      <c r="C91" s="34">
        <v>2</v>
      </c>
      <c r="D91" s="3" t="b">
        <f t="shared" si="5"/>
        <v>0</v>
      </c>
      <c r="E91" s="3" t="b">
        <f t="shared" si="6"/>
        <v>0</v>
      </c>
      <c r="F91" s="3" t="b">
        <f t="shared" si="7"/>
        <v>0</v>
      </c>
      <c r="G91" s="3">
        <f t="shared" si="8"/>
        <v>3</v>
      </c>
      <c r="H91" s="3">
        <f t="shared" si="9"/>
        <v>3</v>
      </c>
    </row>
    <row r="92" spans="1:8" x14ac:dyDescent="0.25">
      <c r="A92" s="1">
        <v>91</v>
      </c>
      <c r="B92" s="32">
        <v>1</v>
      </c>
      <c r="C92" s="34">
        <v>1</v>
      </c>
      <c r="D92" s="3">
        <f t="shared" si="5"/>
        <v>0</v>
      </c>
      <c r="E92" s="3" t="b">
        <f t="shared" si="6"/>
        <v>0</v>
      </c>
      <c r="F92" s="3" t="b">
        <f t="shared" si="7"/>
        <v>0</v>
      </c>
      <c r="G92" s="3" t="b">
        <f t="shared" si="8"/>
        <v>0</v>
      </c>
      <c r="H92" s="3">
        <f t="shared" si="9"/>
        <v>0</v>
      </c>
    </row>
    <row r="93" spans="1:8" x14ac:dyDescent="0.25">
      <c r="A93" s="1">
        <v>92</v>
      </c>
      <c r="B93" s="32">
        <v>1</v>
      </c>
      <c r="C93" s="34">
        <v>1</v>
      </c>
      <c r="D93" s="3">
        <f t="shared" si="5"/>
        <v>0</v>
      </c>
      <c r="E93" s="3" t="b">
        <f t="shared" si="6"/>
        <v>0</v>
      </c>
      <c r="F93" s="3" t="b">
        <f t="shared" si="7"/>
        <v>0</v>
      </c>
      <c r="G93" s="3" t="b">
        <f t="shared" si="8"/>
        <v>0</v>
      </c>
      <c r="H93" s="3">
        <f t="shared" si="9"/>
        <v>0</v>
      </c>
    </row>
    <row r="94" spans="1:8" x14ac:dyDescent="0.25">
      <c r="A94" s="1">
        <v>93</v>
      </c>
      <c r="B94" s="32">
        <v>2</v>
      </c>
      <c r="C94" s="34">
        <v>1</v>
      </c>
      <c r="D94" s="3" t="b">
        <f t="shared" si="5"/>
        <v>0</v>
      </c>
      <c r="E94" s="3" t="b">
        <f t="shared" si="6"/>
        <v>0</v>
      </c>
      <c r="F94" s="3">
        <f t="shared" si="7"/>
        <v>2</v>
      </c>
      <c r="G94" s="3" t="b">
        <f t="shared" si="8"/>
        <v>0</v>
      </c>
      <c r="H94" s="3">
        <f t="shared" si="9"/>
        <v>2</v>
      </c>
    </row>
    <row r="95" spans="1:8" x14ac:dyDescent="0.25">
      <c r="A95" s="1">
        <v>94</v>
      </c>
      <c r="B95" s="32">
        <v>1</v>
      </c>
      <c r="C95" s="34">
        <v>2</v>
      </c>
      <c r="D95" s="3" t="b">
        <f t="shared" si="5"/>
        <v>0</v>
      </c>
      <c r="E95" s="3">
        <f t="shared" si="6"/>
        <v>1</v>
      </c>
      <c r="F95" s="3" t="b">
        <f t="shared" si="7"/>
        <v>0</v>
      </c>
      <c r="G95" s="3" t="b">
        <f t="shared" si="8"/>
        <v>0</v>
      </c>
      <c r="H95" s="3">
        <f t="shared" si="9"/>
        <v>1</v>
      </c>
    </row>
    <row r="96" spans="1:8" x14ac:dyDescent="0.25">
      <c r="A96" s="1">
        <v>95</v>
      </c>
      <c r="B96" s="32">
        <v>1</v>
      </c>
      <c r="C96" s="34">
        <v>1</v>
      </c>
      <c r="D96" s="3">
        <f t="shared" si="5"/>
        <v>0</v>
      </c>
      <c r="E96" s="3" t="b">
        <f t="shared" si="6"/>
        <v>0</v>
      </c>
      <c r="F96" s="3" t="b">
        <f t="shared" si="7"/>
        <v>0</v>
      </c>
      <c r="G96" s="3" t="b">
        <f t="shared" si="8"/>
        <v>0</v>
      </c>
      <c r="H96" s="3">
        <f t="shared" si="9"/>
        <v>0</v>
      </c>
    </row>
    <row r="97" spans="1:8" x14ac:dyDescent="0.25">
      <c r="A97" s="1">
        <v>96</v>
      </c>
      <c r="B97" s="32">
        <v>1</v>
      </c>
      <c r="C97" s="34">
        <v>1</v>
      </c>
      <c r="D97" s="3">
        <f t="shared" si="5"/>
        <v>0</v>
      </c>
      <c r="E97" s="3" t="b">
        <f t="shared" si="6"/>
        <v>0</v>
      </c>
      <c r="F97" s="3" t="b">
        <f t="shared" si="7"/>
        <v>0</v>
      </c>
      <c r="G97" s="3" t="b">
        <f t="shared" si="8"/>
        <v>0</v>
      </c>
      <c r="H97" s="3">
        <f t="shared" si="9"/>
        <v>0</v>
      </c>
    </row>
    <row r="98" spans="1:8" x14ac:dyDescent="0.25">
      <c r="A98" s="1">
        <v>97</v>
      </c>
      <c r="B98" s="32">
        <v>1</v>
      </c>
      <c r="C98" s="34">
        <v>1</v>
      </c>
      <c r="D98" s="3">
        <f t="shared" si="5"/>
        <v>0</v>
      </c>
      <c r="E98" s="3" t="b">
        <f t="shared" si="6"/>
        <v>0</v>
      </c>
      <c r="F98" s="3" t="b">
        <f t="shared" si="7"/>
        <v>0</v>
      </c>
      <c r="G98" s="3" t="b">
        <f t="shared" si="8"/>
        <v>0</v>
      </c>
      <c r="H98" s="3">
        <f t="shared" si="9"/>
        <v>0</v>
      </c>
    </row>
    <row r="99" spans="1:8" x14ac:dyDescent="0.25">
      <c r="A99" s="1">
        <v>98</v>
      </c>
      <c r="B99" s="32">
        <v>1</v>
      </c>
      <c r="C99" s="34">
        <v>1</v>
      </c>
      <c r="D99" s="3">
        <f t="shared" si="5"/>
        <v>0</v>
      </c>
      <c r="E99" s="3" t="b">
        <f t="shared" si="6"/>
        <v>0</v>
      </c>
      <c r="F99" s="3" t="b">
        <f t="shared" si="7"/>
        <v>0</v>
      </c>
      <c r="G99" s="3" t="b">
        <f t="shared" si="8"/>
        <v>0</v>
      </c>
      <c r="H99" s="3">
        <f t="shared" si="9"/>
        <v>0</v>
      </c>
    </row>
    <row r="100" spans="1:8" x14ac:dyDescent="0.25">
      <c r="A100" s="1">
        <v>99</v>
      </c>
      <c r="B100" s="32">
        <v>3</v>
      </c>
      <c r="C100" s="34">
        <v>3</v>
      </c>
      <c r="D100" s="3" t="b">
        <f t="shared" si="5"/>
        <v>0</v>
      </c>
      <c r="E100" s="3" t="b">
        <f t="shared" si="6"/>
        <v>0</v>
      </c>
      <c r="F100" s="3" t="b">
        <f t="shared" si="7"/>
        <v>0</v>
      </c>
      <c r="G100" s="3">
        <f t="shared" si="8"/>
        <v>3</v>
      </c>
      <c r="H100" s="3">
        <f t="shared" si="9"/>
        <v>3</v>
      </c>
    </row>
    <row r="101" spans="1:8" x14ac:dyDescent="0.25">
      <c r="A101" s="1">
        <v>100</v>
      </c>
      <c r="B101" s="32">
        <v>2</v>
      </c>
      <c r="C101" s="34">
        <v>1</v>
      </c>
      <c r="D101" s="3" t="b">
        <f t="shared" si="5"/>
        <v>0</v>
      </c>
      <c r="E101" s="3" t="b">
        <f t="shared" si="6"/>
        <v>0</v>
      </c>
      <c r="F101" s="3">
        <f t="shared" si="7"/>
        <v>2</v>
      </c>
      <c r="G101" s="3" t="b">
        <f t="shared" si="8"/>
        <v>0</v>
      </c>
      <c r="H101" s="3">
        <f t="shared" si="9"/>
        <v>2</v>
      </c>
    </row>
    <row r="102" spans="1:8" x14ac:dyDescent="0.25">
      <c r="A102" s="1">
        <v>101</v>
      </c>
      <c r="B102" s="32">
        <v>3</v>
      </c>
      <c r="C102" s="34">
        <v>1</v>
      </c>
      <c r="D102" s="3" t="b">
        <f t="shared" si="5"/>
        <v>0</v>
      </c>
      <c r="E102" s="3" t="b">
        <f t="shared" si="6"/>
        <v>0</v>
      </c>
      <c r="F102" s="3">
        <f t="shared" si="7"/>
        <v>2</v>
      </c>
      <c r="G102" s="3" t="b">
        <f t="shared" si="8"/>
        <v>0</v>
      </c>
      <c r="H102" s="3">
        <f t="shared" si="9"/>
        <v>2</v>
      </c>
    </row>
    <row r="103" spans="1:8" x14ac:dyDescent="0.25">
      <c r="A103" s="1">
        <v>102</v>
      </c>
      <c r="B103" s="32">
        <v>1</v>
      </c>
      <c r="C103" s="34">
        <v>1</v>
      </c>
      <c r="D103" s="3">
        <f t="shared" si="5"/>
        <v>0</v>
      </c>
      <c r="E103" s="3" t="b">
        <f t="shared" si="6"/>
        <v>0</v>
      </c>
      <c r="F103" s="3" t="b">
        <f t="shared" si="7"/>
        <v>0</v>
      </c>
      <c r="G103" s="3" t="b">
        <f t="shared" si="8"/>
        <v>0</v>
      </c>
      <c r="H103" s="3">
        <f t="shared" si="9"/>
        <v>0</v>
      </c>
    </row>
    <row r="104" spans="1:8" x14ac:dyDescent="0.25">
      <c r="A104" s="1">
        <v>103</v>
      </c>
      <c r="B104" s="32">
        <v>2</v>
      </c>
      <c r="C104" s="34">
        <v>1</v>
      </c>
      <c r="D104" s="3" t="b">
        <f t="shared" si="5"/>
        <v>0</v>
      </c>
      <c r="E104" s="3" t="b">
        <f t="shared" si="6"/>
        <v>0</v>
      </c>
      <c r="F104" s="3">
        <f t="shared" si="7"/>
        <v>2</v>
      </c>
      <c r="G104" s="3" t="b">
        <f t="shared" si="8"/>
        <v>0</v>
      </c>
      <c r="H104" s="3">
        <f t="shared" si="9"/>
        <v>2</v>
      </c>
    </row>
    <row r="105" spans="1:8" x14ac:dyDescent="0.25">
      <c r="A105" s="1">
        <v>104</v>
      </c>
      <c r="B105" s="32">
        <v>1</v>
      </c>
      <c r="C105" s="34">
        <v>1</v>
      </c>
      <c r="D105" s="3">
        <f t="shared" si="5"/>
        <v>0</v>
      </c>
      <c r="E105" s="3" t="b">
        <f t="shared" si="6"/>
        <v>0</v>
      </c>
      <c r="F105" s="3" t="b">
        <f t="shared" si="7"/>
        <v>0</v>
      </c>
      <c r="G105" s="3" t="b">
        <f t="shared" si="8"/>
        <v>0</v>
      </c>
      <c r="H105" s="3">
        <f t="shared" si="9"/>
        <v>0</v>
      </c>
    </row>
    <row r="106" spans="1:8" x14ac:dyDescent="0.25">
      <c r="A106" s="1">
        <v>105</v>
      </c>
      <c r="B106" s="32">
        <v>2</v>
      </c>
      <c r="C106" s="34">
        <v>1</v>
      </c>
      <c r="D106" s="3" t="b">
        <f t="shared" si="5"/>
        <v>0</v>
      </c>
      <c r="E106" s="3" t="b">
        <f t="shared" si="6"/>
        <v>0</v>
      </c>
      <c r="F106" s="3">
        <f t="shared" si="7"/>
        <v>2</v>
      </c>
      <c r="G106" s="3" t="b">
        <f t="shared" si="8"/>
        <v>0</v>
      </c>
      <c r="H106" s="3">
        <f t="shared" si="9"/>
        <v>2</v>
      </c>
    </row>
    <row r="107" spans="1:8" x14ac:dyDescent="0.25">
      <c r="A107" s="1">
        <v>106</v>
      </c>
      <c r="B107" s="32">
        <v>2</v>
      </c>
      <c r="C107" s="34">
        <v>2</v>
      </c>
      <c r="D107" s="3" t="b">
        <f t="shared" si="5"/>
        <v>0</v>
      </c>
      <c r="E107" s="3" t="b">
        <f t="shared" si="6"/>
        <v>0</v>
      </c>
      <c r="F107" s="3" t="b">
        <f t="shared" si="7"/>
        <v>0</v>
      </c>
      <c r="G107" s="3">
        <f t="shared" si="8"/>
        <v>3</v>
      </c>
      <c r="H107" s="3">
        <f t="shared" si="9"/>
        <v>3</v>
      </c>
    </row>
    <row r="108" spans="1:8" x14ac:dyDescent="0.25">
      <c r="A108" s="1">
        <v>107</v>
      </c>
      <c r="B108" s="32">
        <v>2</v>
      </c>
      <c r="C108" s="34">
        <v>1</v>
      </c>
      <c r="D108" s="3" t="b">
        <f t="shared" si="5"/>
        <v>0</v>
      </c>
      <c r="E108" s="3" t="b">
        <f t="shared" si="6"/>
        <v>0</v>
      </c>
      <c r="F108" s="3">
        <f t="shared" si="7"/>
        <v>2</v>
      </c>
      <c r="G108" s="3" t="b">
        <f t="shared" si="8"/>
        <v>0</v>
      </c>
      <c r="H108" s="3">
        <f t="shared" si="9"/>
        <v>2</v>
      </c>
    </row>
    <row r="109" spans="1:8" x14ac:dyDescent="0.25">
      <c r="A109" s="1">
        <v>108</v>
      </c>
      <c r="B109" s="32">
        <v>1</v>
      </c>
      <c r="C109" s="34">
        <v>1</v>
      </c>
      <c r="D109" s="3">
        <f t="shared" si="5"/>
        <v>0</v>
      </c>
      <c r="E109" s="3" t="b">
        <f t="shared" si="6"/>
        <v>0</v>
      </c>
      <c r="F109" s="3" t="b">
        <f t="shared" si="7"/>
        <v>0</v>
      </c>
      <c r="G109" s="3" t="b">
        <f t="shared" si="8"/>
        <v>0</v>
      </c>
      <c r="H109" s="3">
        <f t="shared" si="9"/>
        <v>0</v>
      </c>
    </row>
    <row r="110" spans="1:8" x14ac:dyDescent="0.25">
      <c r="A110" s="1">
        <v>109</v>
      </c>
      <c r="B110" s="32">
        <v>2</v>
      </c>
      <c r="C110" s="34">
        <v>1</v>
      </c>
      <c r="D110" s="3" t="b">
        <f t="shared" si="5"/>
        <v>0</v>
      </c>
      <c r="E110" s="3" t="b">
        <f t="shared" si="6"/>
        <v>0</v>
      </c>
      <c r="F110" s="3">
        <f t="shared" si="7"/>
        <v>2</v>
      </c>
      <c r="G110" s="3" t="b">
        <f t="shared" si="8"/>
        <v>0</v>
      </c>
      <c r="H110" s="3">
        <f t="shared" si="9"/>
        <v>2</v>
      </c>
    </row>
    <row r="111" spans="1:8" x14ac:dyDescent="0.25">
      <c r="A111" s="1">
        <v>110</v>
      </c>
      <c r="B111" s="32">
        <v>1</v>
      </c>
      <c r="C111" s="34">
        <v>1</v>
      </c>
      <c r="D111" s="3">
        <f t="shared" si="5"/>
        <v>0</v>
      </c>
      <c r="E111" s="3" t="b">
        <f t="shared" si="6"/>
        <v>0</v>
      </c>
      <c r="F111" s="3" t="b">
        <f t="shared" si="7"/>
        <v>0</v>
      </c>
      <c r="G111" s="3" t="b">
        <f t="shared" si="8"/>
        <v>0</v>
      </c>
      <c r="H111" s="3">
        <f t="shared" si="9"/>
        <v>0</v>
      </c>
    </row>
    <row r="112" spans="1:8" x14ac:dyDescent="0.25">
      <c r="A112" s="1">
        <v>111</v>
      </c>
      <c r="B112" s="32">
        <v>2</v>
      </c>
      <c r="C112" s="34">
        <v>1</v>
      </c>
      <c r="D112" s="3" t="b">
        <f t="shared" si="5"/>
        <v>0</v>
      </c>
      <c r="E112" s="3" t="b">
        <f t="shared" si="6"/>
        <v>0</v>
      </c>
      <c r="F112" s="3">
        <f t="shared" si="7"/>
        <v>2</v>
      </c>
      <c r="G112" s="3" t="b">
        <f t="shared" si="8"/>
        <v>0</v>
      </c>
      <c r="H112" s="3">
        <f t="shared" si="9"/>
        <v>2</v>
      </c>
    </row>
    <row r="113" spans="1:8" x14ac:dyDescent="0.25">
      <c r="A113" s="1">
        <v>112</v>
      </c>
      <c r="B113" s="32">
        <v>1</v>
      </c>
      <c r="C113" s="34">
        <v>1</v>
      </c>
      <c r="D113" s="3">
        <f t="shared" si="5"/>
        <v>0</v>
      </c>
      <c r="E113" s="3" t="b">
        <f t="shared" si="6"/>
        <v>0</v>
      </c>
      <c r="F113" s="3" t="b">
        <f t="shared" si="7"/>
        <v>0</v>
      </c>
      <c r="G113" s="3" t="b">
        <f t="shared" si="8"/>
        <v>0</v>
      </c>
      <c r="H113" s="3">
        <f t="shared" si="9"/>
        <v>0</v>
      </c>
    </row>
    <row r="114" spans="1:8" x14ac:dyDescent="0.25">
      <c r="A114" s="1">
        <v>113</v>
      </c>
      <c r="B114" s="32">
        <v>2</v>
      </c>
      <c r="C114" s="34">
        <v>1</v>
      </c>
      <c r="D114" s="3" t="b">
        <f t="shared" si="5"/>
        <v>0</v>
      </c>
      <c r="E114" s="3" t="b">
        <f t="shared" si="6"/>
        <v>0</v>
      </c>
      <c r="F114" s="3">
        <f t="shared" si="7"/>
        <v>2</v>
      </c>
      <c r="G114" s="3" t="b">
        <f t="shared" si="8"/>
        <v>0</v>
      </c>
      <c r="H114" s="3">
        <f t="shared" si="9"/>
        <v>2</v>
      </c>
    </row>
    <row r="115" spans="1:8" x14ac:dyDescent="0.25">
      <c r="A115" s="1">
        <v>114</v>
      </c>
      <c r="B115" s="32">
        <v>2</v>
      </c>
      <c r="C115" s="34">
        <v>3</v>
      </c>
      <c r="D115" s="3" t="b">
        <f t="shared" si="5"/>
        <v>0</v>
      </c>
      <c r="E115" s="3" t="b">
        <f t="shared" si="6"/>
        <v>0</v>
      </c>
      <c r="F115" s="3" t="b">
        <f t="shared" si="7"/>
        <v>0</v>
      </c>
      <c r="G115" s="3">
        <f t="shared" si="8"/>
        <v>3</v>
      </c>
      <c r="H115" s="3">
        <f t="shared" si="9"/>
        <v>3</v>
      </c>
    </row>
    <row r="116" spans="1:8" x14ac:dyDescent="0.25">
      <c r="A116" s="1">
        <v>115</v>
      </c>
      <c r="B116" s="32">
        <v>1</v>
      </c>
      <c r="C116" s="34">
        <v>1</v>
      </c>
      <c r="D116" s="3">
        <f t="shared" si="5"/>
        <v>0</v>
      </c>
      <c r="E116" s="3" t="b">
        <f t="shared" si="6"/>
        <v>0</v>
      </c>
      <c r="F116" s="3" t="b">
        <f t="shared" si="7"/>
        <v>0</v>
      </c>
      <c r="G116" s="3" t="b">
        <f t="shared" si="8"/>
        <v>0</v>
      </c>
      <c r="H116" s="3">
        <f t="shared" si="9"/>
        <v>0</v>
      </c>
    </row>
    <row r="117" spans="1:8" x14ac:dyDescent="0.25">
      <c r="A117" s="1">
        <v>116</v>
      </c>
      <c r="B117" s="32">
        <v>1</v>
      </c>
      <c r="C117" s="34">
        <v>1</v>
      </c>
      <c r="D117" s="3">
        <f t="shared" si="5"/>
        <v>0</v>
      </c>
      <c r="E117" s="3" t="b">
        <f t="shared" si="6"/>
        <v>0</v>
      </c>
      <c r="F117" s="3" t="b">
        <f t="shared" si="7"/>
        <v>0</v>
      </c>
      <c r="G117" s="3" t="b">
        <f t="shared" si="8"/>
        <v>0</v>
      </c>
      <c r="H117" s="3">
        <f t="shared" si="9"/>
        <v>0</v>
      </c>
    </row>
    <row r="118" spans="1:8" x14ac:dyDescent="0.25">
      <c r="A118" s="1">
        <v>117</v>
      </c>
      <c r="B118" s="32">
        <v>1</v>
      </c>
      <c r="C118" s="34">
        <v>1</v>
      </c>
      <c r="D118" s="3">
        <f t="shared" si="5"/>
        <v>0</v>
      </c>
      <c r="E118" s="3" t="b">
        <f t="shared" si="6"/>
        <v>0</v>
      </c>
      <c r="F118" s="3" t="b">
        <f t="shared" si="7"/>
        <v>0</v>
      </c>
      <c r="G118" s="3" t="b">
        <f t="shared" si="8"/>
        <v>0</v>
      </c>
      <c r="H118" s="3">
        <f t="shared" si="9"/>
        <v>0</v>
      </c>
    </row>
    <row r="119" spans="1:8" x14ac:dyDescent="0.25">
      <c r="A119" s="1">
        <v>118</v>
      </c>
      <c r="B119" s="32">
        <v>1</v>
      </c>
      <c r="C119" s="34">
        <v>1</v>
      </c>
      <c r="D119" s="3">
        <f t="shared" si="5"/>
        <v>0</v>
      </c>
      <c r="E119" s="3" t="b">
        <f t="shared" si="6"/>
        <v>0</v>
      </c>
      <c r="F119" s="3" t="b">
        <f t="shared" si="7"/>
        <v>0</v>
      </c>
      <c r="G119" s="3" t="b">
        <f t="shared" si="8"/>
        <v>0</v>
      </c>
      <c r="H119" s="3">
        <f t="shared" si="9"/>
        <v>0</v>
      </c>
    </row>
    <row r="120" spans="1:8" x14ac:dyDescent="0.25">
      <c r="A120" s="1">
        <v>119</v>
      </c>
      <c r="B120" s="32">
        <v>2</v>
      </c>
      <c r="C120" s="34">
        <v>2</v>
      </c>
      <c r="D120" s="3" t="b">
        <f t="shared" si="5"/>
        <v>0</v>
      </c>
      <c r="E120" s="3" t="b">
        <f t="shared" si="6"/>
        <v>0</v>
      </c>
      <c r="F120" s="3" t="b">
        <f t="shared" si="7"/>
        <v>0</v>
      </c>
      <c r="G120" s="3">
        <f t="shared" si="8"/>
        <v>3</v>
      </c>
      <c r="H120" s="3">
        <f t="shared" si="9"/>
        <v>3</v>
      </c>
    </row>
    <row r="121" spans="1:8" x14ac:dyDescent="0.25">
      <c r="A121" s="1">
        <v>120</v>
      </c>
      <c r="B121" s="32">
        <v>3</v>
      </c>
      <c r="C121" s="34">
        <v>1</v>
      </c>
      <c r="D121" s="3" t="b">
        <f t="shared" si="5"/>
        <v>0</v>
      </c>
      <c r="E121" s="3" t="b">
        <f t="shared" si="6"/>
        <v>0</v>
      </c>
      <c r="F121" s="3">
        <f t="shared" si="7"/>
        <v>2</v>
      </c>
      <c r="G121" s="3" t="b">
        <f t="shared" si="8"/>
        <v>0</v>
      </c>
      <c r="H121" s="3">
        <f t="shared" si="9"/>
        <v>2</v>
      </c>
    </row>
    <row r="122" spans="1:8" x14ac:dyDescent="0.25">
      <c r="A122" s="1">
        <v>121</v>
      </c>
      <c r="B122" s="32">
        <v>1</v>
      </c>
      <c r="C122" s="34">
        <v>1</v>
      </c>
      <c r="D122" s="3">
        <f t="shared" si="5"/>
        <v>0</v>
      </c>
      <c r="E122" s="3" t="b">
        <f t="shared" si="6"/>
        <v>0</v>
      </c>
      <c r="F122" s="3" t="b">
        <f t="shared" si="7"/>
        <v>0</v>
      </c>
      <c r="G122" s="3" t="b">
        <f t="shared" si="8"/>
        <v>0</v>
      </c>
      <c r="H122" s="3">
        <f t="shared" si="9"/>
        <v>0</v>
      </c>
    </row>
    <row r="123" spans="1:8" x14ac:dyDescent="0.25">
      <c r="A123" s="1">
        <v>122</v>
      </c>
      <c r="B123" s="32">
        <v>1</v>
      </c>
      <c r="C123" s="34">
        <v>1</v>
      </c>
      <c r="D123" s="3">
        <f t="shared" si="5"/>
        <v>0</v>
      </c>
      <c r="E123" s="3" t="b">
        <f t="shared" si="6"/>
        <v>0</v>
      </c>
      <c r="F123" s="3" t="b">
        <f t="shared" si="7"/>
        <v>0</v>
      </c>
      <c r="G123" s="3" t="b">
        <f t="shared" si="8"/>
        <v>0</v>
      </c>
      <c r="H123" s="3">
        <f t="shared" si="9"/>
        <v>0</v>
      </c>
    </row>
    <row r="124" spans="1:8" x14ac:dyDescent="0.25">
      <c r="A124" s="1">
        <v>123</v>
      </c>
      <c r="B124" s="32">
        <v>1</v>
      </c>
      <c r="C124" s="34">
        <v>1</v>
      </c>
      <c r="D124" s="3">
        <f t="shared" si="5"/>
        <v>0</v>
      </c>
      <c r="E124" s="3" t="b">
        <f t="shared" si="6"/>
        <v>0</v>
      </c>
      <c r="F124" s="3" t="b">
        <f t="shared" si="7"/>
        <v>0</v>
      </c>
      <c r="G124" s="3" t="b">
        <f t="shared" si="8"/>
        <v>0</v>
      </c>
      <c r="H124" s="3">
        <f t="shared" si="9"/>
        <v>0</v>
      </c>
    </row>
    <row r="125" spans="1:8" x14ac:dyDescent="0.25">
      <c r="A125" s="1">
        <v>124</v>
      </c>
      <c r="B125" s="32">
        <v>3</v>
      </c>
      <c r="C125" s="34">
        <v>3</v>
      </c>
      <c r="D125" s="3" t="b">
        <f t="shared" si="5"/>
        <v>0</v>
      </c>
      <c r="E125" s="3" t="b">
        <f t="shared" si="6"/>
        <v>0</v>
      </c>
      <c r="F125" s="3" t="b">
        <f t="shared" si="7"/>
        <v>0</v>
      </c>
      <c r="G125" s="3">
        <f t="shared" si="8"/>
        <v>3</v>
      </c>
      <c r="H125" s="3">
        <f t="shared" si="9"/>
        <v>3</v>
      </c>
    </row>
    <row r="126" spans="1:8" x14ac:dyDescent="0.25">
      <c r="A126" s="1">
        <v>125</v>
      </c>
      <c r="B126" s="32">
        <v>1</v>
      </c>
      <c r="C126" s="34">
        <v>1</v>
      </c>
      <c r="D126" s="3">
        <f t="shared" si="5"/>
        <v>0</v>
      </c>
      <c r="E126" s="3" t="b">
        <f t="shared" si="6"/>
        <v>0</v>
      </c>
      <c r="F126" s="3" t="b">
        <f t="shared" si="7"/>
        <v>0</v>
      </c>
      <c r="G126" s="3" t="b">
        <f t="shared" si="8"/>
        <v>0</v>
      </c>
      <c r="H126" s="3">
        <f t="shared" si="9"/>
        <v>0</v>
      </c>
    </row>
    <row r="127" spans="1:8" x14ac:dyDescent="0.25">
      <c r="A127" s="1">
        <v>126</v>
      </c>
      <c r="B127" s="32">
        <v>1</v>
      </c>
      <c r="C127" s="34">
        <v>3</v>
      </c>
      <c r="D127" s="3" t="b">
        <f t="shared" si="5"/>
        <v>0</v>
      </c>
      <c r="E127" s="3">
        <f t="shared" si="6"/>
        <v>1</v>
      </c>
      <c r="F127" s="3" t="b">
        <f t="shared" si="7"/>
        <v>0</v>
      </c>
      <c r="G127" s="3" t="b">
        <f t="shared" si="8"/>
        <v>0</v>
      </c>
      <c r="H127" s="3">
        <f t="shared" si="9"/>
        <v>1</v>
      </c>
    </row>
    <row r="128" spans="1:8" x14ac:dyDescent="0.25">
      <c r="A128" s="1">
        <v>127</v>
      </c>
      <c r="B128" s="32">
        <v>1</v>
      </c>
      <c r="C128" s="34">
        <v>1</v>
      </c>
      <c r="D128" s="3">
        <f t="shared" si="5"/>
        <v>0</v>
      </c>
      <c r="E128" s="3" t="b">
        <f t="shared" si="6"/>
        <v>0</v>
      </c>
      <c r="F128" s="3" t="b">
        <f t="shared" si="7"/>
        <v>0</v>
      </c>
      <c r="G128" s="3" t="b">
        <f t="shared" si="8"/>
        <v>0</v>
      </c>
      <c r="H128" s="3">
        <f t="shared" si="9"/>
        <v>0</v>
      </c>
    </row>
    <row r="129" spans="1:8" x14ac:dyDescent="0.25">
      <c r="A129" s="1">
        <v>128</v>
      </c>
      <c r="B129" s="32">
        <v>1</v>
      </c>
      <c r="C129" s="34">
        <v>2</v>
      </c>
      <c r="D129" s="3" t="b">
        <f t="shared" si="5"/>
        <v>0</v>
      </c>
      <c r="E129" s="3">
        <f t="shared" si="6"/>
        <v>1</v>
      </c>
      <c r="F129" s="3" t="b">
        <f t="shared" si="7"/>
        <v>0</v>
      </c>
      <c r="G129" s="3" t="b">
        <f t="shared" si="8"/>
        <v>0</v>
      </c>
      <c r="H129" s="3">
        <f t="shared" si="9"/>
        <v>1</v>
      </c>
    </row>
    <row r="130" spans="1:8" x14ac:dyDescent="0.25">
      <c r="A130" s="1">
        <v>129</v>
      </c>
      <c r="B130" s="32">
        <v>1</v>
      </c>
      <c r="C130" s="34">
        <v>2</v>
      </c>
      <c r="D130" s="3" t="b">
        <f t="shared" si="5"/>
        <v>0</v>
      </c>
      <c r="E130" s="3">
        <f t="shared" si="6"/>
        <v>1</v>
      </c>
      <c r="F130" s="3" t="b">
        <f t="shared" si="7"/>
        <v>0</v>
      </c>
      <c r="G130" s="3" t="b">
        <f t="shared" si="8"/>
        <v>0</v>
      </c>
      <c r="H130" s="3">
        <f t="shared" si="9"/>
        <v>1</v>
      </c>
    </row>
    <row r="131" spans="1:8" x14ac:dyDescent="0.25">
      <c r="A131" s="1">
        <v>130</v>
      </c>
      <c r="B131" s="32">
        <v>1</v>
      </c>
      <c r="C131" s="34">
        <v>2</v>
      </c>
      <c r="D131" s="3" t="b">
        <f t="shared" ref="D131:D194" si="10">IF(B131=1,IF(C131=1,0))</f>
        <v>0</v>
      </c>
      <c r="E131" s="3">
        <f t="shared" ref="E131:E194" si="11">IF(B131=1,IF(C131&gt;1,1))</f>
        <v>1</v>
      </c>
      <c r="F131" s="3" t="b">
        <f t="shared" ref="F131:F194" si="12">IF(B131&gt;1,IF(C131=1,2))</f>
        <v>0</v>
      </c>
      <c r="G131" s="3" t="b">
        <f t="shared" ref="G131:G194" si="13">IF(B131&gt;1,IF(C131&gt;1,3))</f>
        <v>0</v>
      </c>
      <c r="H131" s="3">
        <f t="shared" ref="H131:H194" si="14">IF(AND(B131=1,C131=1),0,IF(AND(B131=1,C131&gt;1),1,IF(AND(B131&gt;1,C131=1),2,IF(AND(B131&gt;1,C131&gt;1),3))))</f>
        <v>1</v>
      </c>
    </row>
    <row r="132" spans="1:8" x14ac:dyDescent="0.25">
      <c r="A132" s="1">
        <v>131</v>
      </c>
      <c r="B132" s="32">
        <v>2</v>
      </c>
      <c r="C132" s="34">
        <v>1</v>
      </c>
      <c r="D132" s="3" t="b">
        <f t="shared" si="10"/>
        <v>0</v>
      </c>
      <c r="E132" s="3" t="b">
        <f t="shared" si="11"/>
        <v>0</v>
      </c>
      <c r="F132" s="3">
        <f t="shared" si="12"/>
        <v>2</v>
      </c>
      <c r="G132" s="3" t="b">
        <f t="shared" si="13"/>
        <v>0</v>
      </c>
      <c r="H132" s="3">
        <f t="shared" si="14"/>
        <v>2</v>
      </c>
    </row>
    <row r="133" spans="1:8" x14ac:dyDescent="0.25">
      <c r="A133" s="1">
        <v>132</v>
      </c>
      <c r="B133" s="32">
        <v>2</v>
      </c>
      <c r="C133" s="34">
        <v>2</v>
      </c>
      <c r="D133" s="3" t="b">
        <f t="shared" si="10"/>
        <v>0</v>
      </c>
      <c r="E133" s="3" t="b">
        <f t="shared" si="11"/>
        <v>0</v>
      </c>
      <c r="F133" s="3" t="b">
        <f t="shared" si="12"/>
        <v>0</v>
      </c>
      <c r="G133" s="3">
        <f t="shared" si="13"/>
        <v>3</v>
      </c>
      <c r="H133" s="3">
        <f t="shared" si="14"/>
        <v>3</v>
      </c>
    </row>
    <row r="134" spans="1:8" x14ac:dyDescent="0.25">
      <c r="A134" s="1">
        <v>133</v>
      </c>
      <c r="B134" s="32">
        <v>2</v>
      </c>
      <c r="C134" s="34">
        <v>1</v>
      </c>
      <c r="D134" s="3" t="b">
        <f t="shared" si="10"/>
        <v>0</v>
      </c>
      <c r="E134" s="3" t="b">
        <f t="shared" si="11"/>
        <v>0</v>
      </c>
      <c r="F134" s="3">
        <f t="shared" si="12"/>
        <v>2</v>
      </c>
      <c r="G134" s="3" t="b">
        <f t="shared" si="13"/>
        <v>0</v>
      </c>
      <c r="H134" s="3">
        <f t="shared" si="14"/>
        <v>2</v>
      </c>
    </row>
    <row r="135" spans="1:8" x14ac:dyDescent="0.25">
      <c r="A135" s="1">
        <v>134</v>
      </c>
      <c r="B135" s="32">
        <v>2</v>
      </c>
      <c r="C135" s="34">
        <v>1</v>
      </c>
      <c r="D135" s="3" t="b">
        <f t="shared" si="10"/>
        <v>0</v>
      </c>
      <c r="E135" s="3" t="b">
        <f t="shared" si="11"/>
        <v>0</v>
      </c>
      <c r="F135" s="3">
        <f t="shared" si="12"/>
        <v>2</v>
      </c>
      <c r="G135" s="3" t="b">
        <f t="shared" si="13"/>
        <v>0</v>
      </c>
      <c r="H135" s="3">
        <f t="shared" si="14"/>
        <v>2</v>
      </c>
    </row>
    <row r="136" spans="1:8" x14ac:dyDescent="0.25">
      <c r="A136" s="1">
        <v>135</v>
      </c>
      <c r="B136" s="32">
        <v>2</v>
      </c>
      <c r="C136" s="34">
        <v>3</v>
      </c>
      <c r="D136" s="3" t="b">
        <f t="shared" si="10"/>
        <v>0</v>
      </c>
      <c r="E136" s="3" t="b">
        <f t="shared" si="11"/>
        <v>0</v>
      </c>
      <c r="F136" s="3" t="b">
        <f t="shared" si="12"/>
        <v>0</v>
      </c>
      <c r="G136" s="3">
        <f t="shared" si="13"/>
        <v>3</v>
      </c>
      <c r="H136" s="3">
        <f t="shared" si="14"/>
        <v>3</v>
      </c>
    </row>
    <row r="137" spans="1:8" x14ac:dyDescent="0.25">
      <c r="A137" s="1">
        <v>136</v>
      </c>
      <c r="B137" s="32">
        <v>1</v>
      </c>
      <c r="C137" s="34">
        <v>1</v>
      </c>
      <c r="D137" s="3">
        <f t="shared" si="10"/>
        <v>0</v>
      </c>
      <c r="E137" s="3" t="b">
        <f t="shared" si="11"/>
        <v>0</v>
      </c>
      <c r="F137" s="3" t="b">
        <f t="shared" si="12"/>
        <v>0</v>
      </c>
      <c r="G137" s="3" t="b">
        <f t="shared" si="13"/>
        <v>0</v>
      </c>
      <c r="H137" s="3">
        <f t="shared" si="14"/>
        <v>0</v>
      </c>
    </row>
    <row r="138" spans="1:8" x14ac:dyDescent="0.25">
      <c r="A138" s="1">
        <v>137</v>
      </c>
      <c r="B138" s="32">
        <v>1</v>
      </c>
      <c r="C138" s="34">
        <v>2</v>
      </c>
      <c r="D138" s="3" t="b">
        <f t="shared" si="10"/>
        <v>0</v>
      </c>
      <c r="E138" s="3">
        <f t="shared" si="11"/>
        <v>1</v>
      </c>
      <c r="F138" s="3" t="b">
        <f t="shared" si="12"/>
        <v>0</v>
      </c>
      <c r="G138" s="3" t="b">
        <f t="shared" si="13"/>
        <v>0</v>
      </c>
      <c r="H138" s="3">
        <f t="shared" si="14"/>
        <v>1</v>
      </c>
    </row>
    <row r="139" spans="1:8" x14ac:dyDescent="0.25">
      <c r="A139" s="1">
        <v>138</v>
      </c>
      <c r="B139" s="32">
        <v>2</v>
      </c>
      <c r="C139" s="34">
        <v>2</v>
      </c>
      <c r="D139" s="3" t="b">
        <f t="shared" si="10"/>
        <v>0</v>
      </c>
      <c r="E139" s="3" t="b">
        <f t="shared" si="11"/>
        <v>0</v>
      </c>
      <c r="F139" s="3" t="b">
        <f t="shared" si="12"/>
        <v>0</v>
      </c>
      <c r="G139" s="3">
        <f t="shared" si="13"/>
        <v>3</v>
      </c>
      <c r="H139" s="3">
        <f t="shared" si="14"/>
        <v>3</v>
      </c>
    </row>
    <row r="140" spans="1:8" x14ac:dyDescent="0.25">
      <c r="A140" s="1">
        <v>139</v>
      </c>
      <c r="B140" s="32">
        <v>1</v>
      </c>
      <c r="C140" s="34">
        <v>1</v>
      </c>
      <c r="D140" s="3">
        <f t="shared" si="10"/>
        <v>0</v>
      </c>
      <c r="E140" s="3" t="b">
        <f t="shared" si="11"/>
        <v>0</v>
      </c>
      <c r="F140" s="3" t="b">
        <f t="shared" si="12"/>
        <v>0</v>
      </c>
      <c r="G140" s="3" t="b">
        <f t="shared" si="13"/>
        <v>0</v>
      </c>
      <c r="H140" s="3">
        <f t="shared" si="14"/>
        <v>0</v>
      </c>
    </row>
    <row r="141" spans="1:8" x14ac:dyDescent="0.25">
      <c r="A141" s="1">
        <v>140</v>
      </c>
      <c r="B141" s="32">
        <v>2</v>
      </c>
      <c r="C141" s="34">
        <v>4</v>
      </c>
      <c r="D141" s="3" t="b">
        <f t="shared" si="10"/>
        <v>0</v>
      </c>
      <c r="E141" s="3" t="b">
        <f t="shared" si="11"/>
        <v>0</v>
      </c>
      <c r="F141" s="3" t="b">
        <f t="shared" si="12"/>
        <v>0</v>
      </c>
      <c r="G141" s="3">
        <f t="shared" si="13"/>
        <v>3</v>
      </c>
      <c r="H141" s="3">
        <f t="shared" si="14"/>
        <v>3</v>
      </c>
    </row>
    <row r="142" spans="1:8" x14ac:dyDescent="0.25">
      <c r="A142" s="1">
        <v>141</v>
      </c>
      <c r="B142" s="32">
        <v>1</v>
      </c>
      <c r="C142" s="34">
        <v>2</v>
      </c>
      <c r="D142" s="3" t="b">
        <f t="shared" si="10"/>
        <v>0</v>
      </c>
      <c r="E142" s="3">
        <f t="shared" si="11"/>
        <v>1</v>
      </c>
      <c r="F142" s="3" t="b">
        <f t="shared" si="12"/>
        <v>0</v>
      </c>
      <c r="G142" s="3" t="b">
        <f t="shared" si="13"/>
        <v>0</v>
      </c>
      <c r="H142" s="3">
        <f t="shared" si="14"/>
        <v>1</v>
      </c>
    </row>
    <row r="143" spans="1:8" x14ac:dyDescent="0.25">
      <c r="A143" s="1">
        <v>142</v>
      </c>
      <c r="B143" s="32">
        <v>2</v>
      </c>
      <c r="C143" s="34">
        <v>2</v>
      </c>
      <c r="D143" s="3" t="b">
        <f t="shared" si="10"/>
        <v>0</v>
      </c>
      <c r="E143" s="3" t="b">
        <f t="shared" si="11"/>
        <v>0</v>
      </c>
      <c r="F143" s="3" t="b">
        <f t="shared" si="12"/>
        <v>0</v>
      </c>
      <c r="G143" s="3">
        <f t="shared" si="13"/>
        <v>3</v>
      </c>
      <c r="H143" s="3">
        <f t="shared" si="14"/>
        <v>3</v>
      </c>
    </row>
    <row r="144" spans="1:8" x14ac:dyDescent="0.25">
      <c r="A144" s="1">
        <v>143</v>
      </c>
      <c r="B144" s="32">
        <v>1</v>
      </c>
      <c r="C144" s="34">
        <v>1</v>
      </c>
      <c r="D144" s="3">
        <f t="shared" si="10"/>
        <v>0</v>
      </c>
      <c r="E144" s="3" t="b">
        <f t="shared" si="11"/>
        <v>0</v>
      </c>
      <c r="F144" s="3" t="b">
        <f t="shared" si="12"/>
        <v>0</v>
      </c>
      <c r="G144" s="3" t="b">
        <f t="shared" si="13"/>
        <v>0</v>
      </c>
      <c r="H144" s="3">
        <f t="shared" si="14"/>
        <v>0</v>
      </c>
    </row>
    <row r="145" spans="1:8" x14ac:dyDescent="0.25">
      <c r="A145" s="1">
        <v>144</v>
      </c>
      <c r="B145" s="32">
        <v>3</v>
      </c>
      <c r="C145" s="34">
        <v>2</v>
      </c>
      <c r="D145" s="3" t="b">
        <f t="shared" si="10"/>
        <v>0</v>
      </c>
      <c r="E145" s="3" t="b">
        <f t="shared" si="11"/>
        <v>0</v>
      </c>
      <c r="F145" s="3" t="b">
        <f t="shared" si="12"/>
        <v>0</v>
      </c>
      <c r="G145" s="3">
        <f t="shared" si="13"/>
        <v>3</v>
      </c>
      <c r="H145" s="3">
        <f t="shared" si="14"/>
        <v>3</v>
      </c>
    </row>
    <row r="146" spans="1:8" x14ac:dyDescent="0.25">
      <c r="A146" s="1">
        <v>145</v>
      </c>
      <c r="B146" s="32">
        <v>2</v>
      </c>
      <c r="C146" s="34">
        <v>1</v>
      </c>
      <c r="D146" s="3" t="b">
        <f t="shared" si="10"/>
        <v>0</v>
      </c>
      <c r="E146" s="3" t="b">
        <f t="shared" si="11"/>
        <v>0</v>
      </c>
      <c r="F146" s="3">
        <f t="shared" si="12"/>
        <v>2</v>
      </c>
      <c r="G146" s="3" t="b">
        <f t="shared" si="13"/>
        <v>0</v>
      </c>
      <c r="H146" s="3">
        <f t="shared" si="14"/>
        <v>2</v>
      </c>
    </row>
    <row r="147" spans="1:8" x14ac:dyDescent="0.25">
      <c r="A147" s="1">
        <v>146</v>
      </c>
      <c r="B147" s="32">
        <v>3</v>
      </c>
      <c r="C147" s="34">
        <v>2</v>
      </c>
      <c r="D147" s="3" t="b">
        <f t="shared" si="10"/>
        <v>0</v>
      </c>
      <c r="E147" s="3" t="b">
        <f t="shared" si="11"/>
        <v>0</v>
      </c>
      <c r="F147" s="3" t="b">
        <f t="shared" si="12"/>
        <v>0</v>
      </c>
      <c r="G147" s="3">
        <f t="shared" si="13"/>
        <v>3</v>
      </c>
      <c r="H147" s="3">
        <f t="shared" si="14"/>
        <v>3</v>
      </c>
    </row>
    <row r="148" spans="1:8" x14ac:dyDescent="0.25">
      <c r="A148" s="1">
        <v>147</v>
      </c>
      <c r="B148" s="32">
        <v>2</v>
      </c>
      <c r="C148" s="34">
        <v>1</v>
      </c>
      <c r="D148" s="3" t="b">
        <f t="shared" si="10"/>
        <v>0</v>
      </c>
      <c r="E148" s="3" t="b">
        <f t="shared" si="11"/>
        <v>0</v>
      </c>
      <c r="F148" s="3">
        <f t="shared" si="12"/>
        <v>2</v>
      </c>
      <c r="G148" s="3" t="b">
        <f t="shared" si="13"/>
        <v>0</v>
      </c>
      <c r="H148" s="3">
        <f t="shared" si="14"/>
        <v>2</v>
      </c>
    </row>
    <row r="149" spans="1:8" x14ac:dyDescent="0.25">
      <c r="A149" s="1">
        <v>148</v>
      </c>
      <c r="B149" s="32">
        <v>2</v>
      </c>
      <c r="C149" s="34">
        <v>2</v>
      </c>
      <c r="D149" s="3" t="b">
        <f t="shared" si="10"/>
        <v>0</v>
      </c>
      <c r="E149" s="3" t="b">
        <f t="shared" si="11"/>
        <v>0</v>
      </c>
      <c r="F149" s="3" t="b">
        <f t="shared" si="12"/>
        <v>0</v>
      </c>
      <c r="G149" s="3">
        <f t="shared" si="13"/>
        <v>3</v>
      </c>
      <c r="H149" s="3">
        <f t="shared" si="14"/>
        <v>3</v>
      </c>
    </row>
    <row r="150" spans="1:8" x14ac:dyDescent="0.25">
      <c r="A150" s="1">
        <v>149</v>
      </c>
      <c r="B150" s="32">
        <v>2</v>
      </c>
      <c r="C150" s="34">
        <v>1</v>
      </c>
      <c r="D150" s="3" t="b">
        <f t="shared" si="10"/>
        <v>0</v>
      </c>
      <c r="E150" s="3" t="b">
        <f t="shared" si="11"/>
        <v>0</v>
      </c>
      <c r="F150" s="3">
        <f t="shared" si="12"/>
        <v>2</v>
      </c>
      <c r="G150" s="3" t="b">
        <f t="shared" si="13"/>
        <v>0</v>
      </c>
      <c r="H150" s="3">
        <f t="shared" si="14"/>
        <v>2</v>
      </c>
    </row>
    <row r="151" spans="1:8" x14ac:dyDescent="0.25">
      <c r="A151" s="1">
        <v>150</v>
      </c>
      <c r="B151" s="32">
        <v>1</v>
      </c>
      <c r="C151" s="34">
        <v>1</v>
      </c>
      <c r="D151" s="3">
        <f t="shared" si="10"/>
        <v>0</v>
      </c>
      <c r="E151" s="3" t="b">
        <f t="shared" si="11"/>
        <v>0</v>
      </c>
      <c r="F151" s="3" t="b">
        <f t="shared" si="12"/>
        <v>0</v>
      </c>
      <c r="G151" s="3" t="b">
        <f t="shared" si="13"/>
        <v>0</v>
      </c>
      <c r="H151" s="3">
        <f t="shared" si="14"/>
        <v>0</v>
      </c>
    </row>
    <row r="152" spans="1:8" x14ac:dyDescent="0.25">
      <c r="A152" s="1">
        <v>151</v>
      </c>
      <c r="B152" s="32">
        <v>1</v>
      </c>
      <c r="C152" s="34">
        <v>2</v>
      </c>
      <c r="D152" s="3" t="b">
        <f t="shared" si="10"/>
        <v>0</v>
      </c>
      <c r="E152" s="3">
        <f t="shared" si="11"/>
        <v>1</v>
      </c>
      <c r="F152" s="3" t="b">
        <f t="shared" si="12"/>
        <v>0</v>
      </c>
      <c r="G152" s="3" t="b">
        <f t="shared" si="13"/>
        <v>0</v>
      </c>
      <c r="H152" s="3">
        <f t="shared" si="14"/>
        <v>1</v>
      </c>
    </row>
    <row r="153" spans="1:8" x14ac:dyDescent="0.25">
      <c r="A153" s="1">
        <v>152</v>
      </c>
      <c r="B153" s="32">
        <v>2</v>
      </c>
      <c r="C153" s="34">
        <v>2</v>
      </c>
      <c r="D153" s="3" t="b">
        <f t="shared" si="10"/>
        <v>0</v>
      </c>
      <c r="E153" s="3" t="b">
        <f t="shared" si="11"/>
        <v>0</v>
      </c>
      <c r="F153" s="3" t="b">
        <f t="shared" si="12"/>
        <v>0</v>
      </c>
      <c r="G153" s="3">
        <f t="shared" si="13"/>
        <v>3</v>
      </c>
      <c r="H153" s="3">
        <f t="shared" si="14"/>
        <v>3</v>
      </c>
    </row>
    <row r="154" spans="1:8" x14ac:dyDescent="0.25">
      <c r="A154" s="1">
        <v>153</v>
      </c>
      <c r="B154" s="32">
        <v>1</v>
      </c>
      <c r="C154" s="34">
        <v>1</v>
      </c>
      <c r="D154" s="3">
        <f t="shared" si="10"/>
        <v>0</v>
      </c>
      <c r="E154" s="3" t="b">
        <f t="shared" si="11"/>
        <v>0</v>
      </c>
      <c r="F154" s="3" t="b">
        <f t="shared" si="12"/>
        <v>0</v>
      </c>
      <c r="G154" s="3" t="b">
        <f t="shared" si="13"/>
        <v>0</v>
      </c>
      <c r="H154" s="3">
        <f t="shared" si="14"/>
        <v>0</v>
      </c>
    </row>
    <row r="155" spans="1:8" x14ac:dyDescent="0.25">
      <c r="A155" s="1">
        <v>154</v>
      </c>
      <c r="B155" s="32">
        <v>3</v>
      </c>
      <c r="C155" s="34">
        <v>1</v>
      </c>
      <c r="D155" s="3" t="b">
        <f t="shared" si="10"/>
        <v>0</v>
      </c>
      <c r="E155" s="3" t="b">
        <f t="shared" si="11"/>
        <v>0</v>
      </c>
      <c r="F155" s="3">
        <f t="shared" si="12"/>
        <v>2</v>
      </c>
      <c r="G155" s="3" t="b">
        <f t="shared" si="13"/>
        <v>0</v>
      </c>
      <c r="H155" s="3">
        <f t="shared" si="14"/>
        <v>2</v>
      </c>
    </row>
    <row r="156" spans="1:8" x14ac:dyDescent="0.25">
      <c r="A156" s="1">
        <v>155</v>
      </c>
      <c r="B156" s="32">
        <v>1</v>
      </c>
      <c r="C156" s="34">
        <v>2</v>
      </c>
      <c r="D156" s="3" t="b">
        <f t="shared" si="10"/>
        <v>0</v>
      </c>
      <c r="E156" s="3">
        <f t="shared" si="11"/>
        <v>1</v>
      </c>
      <c r="F156" s="3" t="b">
        <f t="shared" si="12"/>
        <v>0</v>
      </c>
      <c r="G156" s="3" t="b">
        <f t="shared" si="13"/>
        <v>0</v>
      </c>
      <c r="H156" s="3">
        <f t="shared" si="14"/>
        <v>1</v>
      </c>
    </row>
    <row r="157" spans="1:8" x14ac:dyDescent="0.25">
      <c r="A157" s="1">
        <v>156</v>
      </c>
      <c r="B157" s="32">
        <v>1</v>
      </c>
      <c r="C157" s="34">
        <v>2</v>
      </c>
      <c r="D157" s="3" t="b">
        <f t="shared" si="10"/>
        <v>0</v>
      </c>
      <c r="E157" s="3">
        <f t="shared" si="11"/>
        <v>1</v>
      </c>
      <c r="F157" s="3" t="b">
        <f t="shared" si="12"/>
        <v>0</v>
      </c>
      <c r="G157" s="3" t="b">
        <f t="shared" si="13"/>
        <v>0</v>
      </c>
      <c r="H157" s="3">
        <f t="shared" si="14"/>
        <v>1</v>
      </c>
    </row>
    <row r="158" spans="1:8" x14ac:dyDescent="0.25">
      <c r="A158" s="1">
        <v>157</v>
      </c>
      <c r="B158" s="32">
        <v>3</v>
      </c>
      <c r="C158" s="34">
        <v>2</v>
      </c>
      <c r="D158" s="3" t="b">
        <f t="shared" si="10"/>
        <v>0</v>
      </c>
      <c r="E158" s="3" t="b">
        <f t="shared" si="11"/>
        <v>0</v>
      </c>
      <c r="F158" s="3" t="b">
        <f t="shared" si="12"/>
        <v>0</v>
      </c>
      <c r="G158" s="3">
        <f t="shared" si="13"/>
        <v>3</v>
      </c>
      <c r="H158" s="3">
        <f t="shared" si="14"/>
        <v>3</v>
      </c>
    </row>
    <row r="159" spans="1:8" x14ac:dyDescent="0.25">
      <c r="A159" s="1">
        <v>158</v>
      </c>
      <c r="B159" s="32">
        <v>2</v>
      </c>
      <c r="C159" s="34">
        <v>1</v>
      </c>
      <c r="D159" s="3" t="b">
        <f t="shared" si="10"/>
        <v>0</v>
      </c>
      <c r="E159" s="3" t="b">
        <f t="shared" si="11"/>
        <v>0</v>
      </c>
      <c r="F159" s="3">
        <f t="shared" si="12"/>
        <v>2</v>
      </c>
      <c r="G159" s="3" t="b">
        <f t="shared" si="13"/>
        <v>0</v>
      </c>
      <c r="H159" s="3">
        <f t="shared" si="14"/>
        <v>2</v>
      </c>
    </row>
    <row r="160" spans="1:8" x14ac:dyDescent="0.25">
      <c r="A160" s="1">
        <v>159</v>
      </c>
      <c r="B160" s="32">
        <v>1</v>
      </c>
      <c r="C160" s="34">
        <v>1</v>
      </c>
      <c r="D160" s="3">
        <f t="shared" si="10"/>
        <v>0</v>
      </c>
      <c r="E160" s="3" t="b">
        <f t="shared" si="11"/>
        <v>0</v>
      </c>
      <c r="F160" s="3" t="b">
        <f t="shared" si="12"/>
        <v>0</v>
      </c>
      <c r="G160" s="3" t="b">
        <f t="shared" si="13"/>
        <v>0</v>
      </c>
      <c r="H160" s="3">
        <f t="shared" si="14"/>
        <v>0</v>
      </c>
    </row>
    <row r="161" spans="1:8" x14ac:dyDescent="0.25">
      <c r="A161" s="1">
        <v>160</v>
      </c>
      <c r="B161" s="32">
        <v>1</v>
      </c>
      <c r="C161" s="34">
        <v>1</v>
      </c>
      <c r="D161" s="3">
        <f t="shared" si="10"/>
        <v>0</v>
      </c>
      <c r="E161" s="3" t="b">
        <f t="shared" si="11"/>
        <v>0</v>
      </c>
      <c r="F161" s="3" t="b">
        <f t="shared" si="12"/>
        <v>0</v>
      </c>
      <c r="G161" s="3" t="b">
        <f t="shared" si="13"/>
        <v>0</v>
      </c>
      <c r="H161" s="3">
        <f t="shared" si="14"/>
        <v>0</v>
      </c>
    </row>
    <row r="162" spans="1:8" x14ac:dyDescent="0.25">
      <c r="A162" s="1">
        <v>161</v>
      </c>
      <c r="B162" s="32">
        <v>1</v>
      </c>
      <c r="C162" s="34">
        <v>1</v>
      </c>
      <c r="D162" s="3">
        <f t="shared" si="10"/>
        <v>0</v>
      </c>
      <c r="E162" s="3" t="b">
        <f t="shared" si="11"/>
        <v>0</v>
      </c>
      <c r="F162" s="3" t="b">
        <f t="shared" si="12"/>
        <v>0</v>
      </c>
      <c r="G162" s="3" t="b">
        <f t="shared" si="13"/>
        <v>0</v>
      </c>
      <c r="H162" s="3">
        <f t="shared" si="14"/>
        <v>0</v>
      </c>
    </row>
    <row r="163" spans="1:8" x14ac:dyDescent="0.25">
      <c r="A163" s="1">
        <v>162</v>
      </c>
      <c r="B163" s="32">
        <v>1</v>
      </c>
      <c r="C163" s="34">
        <v>1</v>
      </c>
      <c r="D163" s="3">
        <f t="shared" si="10"/>
        <v>0</v>
      </c>
      <c r="E163" s="3" t="b">
        <f t="shared" si="11"/>
        <v>0</v>
      </c>
      <c r="F163" s="3" t="b">
        <f t="shared" si="12"/>
        <v>0</v>
      </c>
      <c r="G163" s="3" t="b">
        <f t="shared" si="13"/>
        <v>0</v>
      </c>
      <c r="H163" s="3">
        <f t="shared" si="14"/>
        <v>0</v>
      </c>
    </row>
    <row r="164" spans="1:8" x14ac:dyDescent="0.25">
      <c r="A164" s="1">
        <v>163</v>
      </c>
      <c r="B164" s="32">
        <v>2</v>
      </c>
      <c r="C164" s="34">
        <v>1</v>
      </c>
      <c r="D164" s="3" t="b">
        <f t="shared" si="10"/>
        <v>0</v>
      </c>
      <c r="E164" s="3" t="b">
        <f t="shared" si="11"/>
        <v>0</v>
      </c>
      <c r="F164" s="3">
        <f t="shared" si="12"/>
        <v>2</v>
      </c>
      <c r="G164" s="3" t="b">
        <f t="shared" si="13"/>
        <v>0</v>
      </c>
      <c r="H164" s="3">
        <f t="shared" si="14"/>
        <v>2</v>
      </c>
    </row>
    <row r="165" spans="1:8" x14ac:dyDescent="0.25">
      <c r="A165" s="1">
        <v>164</v>
      </c>
      <c r="B165" s="32">
        <v>2</v>
      </c>
      <c r="C165" s="34">
        <v>2</v>
      </c>
      <c r="D165" s="3" t="b">
        <f t="shared" si="10"/>
        <v>0</v>
      </c>
      <c r="E165" s="3" t="b">
        <f t="shared" si="11"/>
        <v>0</v>
      </c>
      <c r="F165" s="3" t="b">
        <f t="shared" si="12"/>
        <v>0</v>
      </c>
      <c r="G165" s="3">
        <f t="shared" si="13"/>
        <v>3</v>
      </c>
      <c r="H165" s="3">
        <f t="shared" si="14"/>
        <v>3</v>
      </c>
    </row>
    <row r="166" spans="1:8" x14ac:dyDescent="0.25">
      <c r="A166" s="1">
        <v>165</v>
      </c>
      <c r="B166" s="32">
        <v>1</v>
      </c>
      <c r="C166" s="34">
        <v>2</v>
      </c>
      <c r="D166" s="3" t="b">
        <f t="shared" si="10"/>
        <v>0</v>
      </c>
      <c r="E166" s="3">
        <f t="shared" si="11"/>
        <v>1</v>
      </c>
      <c r="F166" s="3" t="b">
        <f t="shared" si="12"/>
        <v>0</v>
      </c>
      <c r="G166" s="3" t="b">
        <f t="shared" si="13"/>
        <v>0</v>
      </c>
      <c r="H166" s="3">
        <f t="shared" si="14"/>
        <v>1</v>
      </c>
    </row>
    <row r="167" spans="1:8" x14ac:dyDescent="0.25">
      <c r="A167" s="1">
        <v>166</v>
      </c>
      <c r="B167" s="32">
        <v>1</v>
      </c>
      <c r="C167" s="34">
        <v>2</v>
      </c>
      <c r="D167" s="3" t="b">
        <f t="shared" si="10"/>
        <v>0</v>
      </c>
      <c r="E167" s="3">
        <f t="shared" si="11"/>
        <v>1</v>
      </c>
      <c r="F167" s="3" t="b">
        <f t="shared" si="12"/>
        <v>0</v>
      </c>
      <c r="G167" s="3" t="b">
        <f t="shared" si="13"/>
        <v>0</v>
      </c>
      <c r="H167" s="3">
        <f t="shared" si="14"/>
        <v>1</v>
      </c>
    </row>
    <row r="168" spans="1:8" x14ac:dyDescent="0.25">
      <c r="A168" s="1">
        <v>167</v>
      </c>
      <c r="B168" s="32">
        <v>1</v>
      </c>
      <c r="C168" s="34">
        <v>2</v>
      </c>
      <c r="D168" s="3" t="b">
        <f t="shared" si="10"/>
        <v>0</v>
      </c>
      <c r="E168" s="3">
        <f t="shared" si="11"/>
        <v>1</v>
      </c>
      <c r="F168" s="3" t="b">
        <f t="shared" si="12"/>
        <v>0</v>
      </c>
      <c r="G168" s="3" t="b">
        <f t="shared" si="13"/>
        <v>0</v>
      </c>
      <c r="H168" s="3">
        <f t="shared" si="14"/>
        <v>1</v>
      </c>
    </row>
    <row r="169" spans="1:8" x14ac:dyDescent="0.25">
      <c r="A169" s="1">
        <v>168</v>
      </c>
      <c r="B169" s="32">
        <v>1</v>
      </c>
      <c r="C169" s="34">
        <v>1</v>
      </c>
      <c r="D169" s="3">
        <f t="shared" si="10"/>
        <v>0</v>
      </c>
      <c r="E169" s="3" t="b">
        <f t="shared" si="11"/>
        <v>0</v>
      </c>
      <c r="F169" s="3" t="b">
        <f t="shared" si="12"/>
        <v>0</v>
      </c>
      <c r="G169" s="3" t="b">
        <f t="shared" si="13"/>
        <v>0</v>
      </c>
      <c r="H169" s="3">
        <f t="shared" si="14"/>
        <v>0</v>
      </c>
    </row>
    <row r="170" spans="1:8" x14ac:dyDescent="0.25">
      <c r="A170" s="1">
        <v>169</v>
      </c>
      <c r="B170" s="32">
        <v>1</v>
      </c>
      <c r="C170" s="34">
        <v>1</v>
      </c>
      <c r="D170" s="3">
        <f t="shared" si="10"/>
        <v>0</v>
      </c>
      <c r="E170" s="3" t="b">
        <f t="shared" si="11"/>
        <v>0</v>
      </c>
      <c r="F170" s="3" t="b">
        <f t="shared" si="12"/>
        <v>0</v>
      </c>
      <c r="G170" s="3" t="b">
        <f t="shared" si="13"/>
        <v>0</v>
      </c>
      <c r="H170" s="3">
        <f t="shared" si="14"/>
        <v>0</v>
      </c>
    </row>
    <row r="171" spans="1:8" x14ac:dyDescent="0.25">
      <c r="A171" s="1">
        <v>170</v>
      </c>
      <c r="B171" s="32">
        <v>1</v>
      </c>
      <c r="C171" s="34">
        <v>1</v>
      </c>
      <c r="D171" s="3">
        <f t="shared" si="10"/>
        <v>0</v>
      </c>
      <c r="E171" s="3" t="b">
        <f t="shared" si="11"/>
        <v>0</v>
      </c>
      <c r="F171" s="3" t="b">
        <f t="shared" si="12"/>
        <v>0</v>
      </c>
      <c r="G171" s="3" t="b">
        <f t="shared" si="13"/>
        <v>0</v>
      </c>
      <c r="H171" s="3">
        <f t="shared" si="14"/>
        <v>0</v>
      </c>
    </row>
    <row r="172" spans="1:8" x14ac:dyDescent="0.25">
      <c r="A172" s="1">
        <v>171</v>
      </c>
      <c r="B172" s="32">
        <v>1</v>
      </c>
      <c r="C172" s="34">
        <v>1</v>
      </c>
      <c r="D172" s="3">
        <f t="shared" si="10"/>
        <v>0</v>
      </c>
      <c r="E172" s="3" t="b">
        <f t="shared" si="11"/>
        <v>0</v>
      </c>
      <c r="F172" s="3" t="b">
        <f t="shared" si="12"/>
        <v>0</v>
      </c>
      <c r="G172" s="3" t="b">
        <f t="shared" si="13"/>
        <v>0</v>
      </c>
      <c r="H172" s="3">
        <f t="shared" si="14"/>
        <v>0</v>
      </c>
    </row>
    <row r="173" spans="1:8" x14ac:dyDescent="0.25">
      <c r="A173" s="1">
        <v>172</v>
      </c>
      <c r="B173" s="32">
        <v>1</v>
      </c>
      <c r="C173" s="34">
        <v>1</v>
      </c>
      <c r="D173" s="3">
        <f t="shared" si="10"/>
        <v>0</v>
      </c>
      <c r="E173" s="3" t="b">
        <f t="shared" si="11"/>
        <v>0</v>
      </c>
      <c r="F173" s="3" t="b">
        <f t="shared" si="12"/>
        <v>0</v>
      </c>
      <c r="G173" s="3" t="b">
        <f t="shared" si="13"/>
        <v>0</v>
      </c>
      <c r="H173" s="3">
        <f t="shared" si="14"/>
        <v>0</v>
      </c>
    </row>
    <row r="174" spans="1:8" x14ac:dyDescent="0.25">
      <c r="A174" s="1">
        <v>173</v>
      </c>
      <c r="B174" s="32">
        <v>3</v>
      </c>
      <c r="C174" s="34">
        <v>2</v>
      </c>
      <c r="D174" s="3" t="b">
        <f t="shared" si="10"/>
        <v>0</v>
      </c>
      <c r="E174" s="3" t="b">
        <f t="shared" si="11"/>
        <v>0</v>
      </c>
      <c r="F174" s="3" t="b">
        <f t="shared" si="12"/>
        <v>0</v>
      </c>
      <c r="G174" s="3">
        <f t="shared" si="13"/>
        <v>3</v>
      </c>
      <c r="H174" s="3">
        <f t="shared" si="14"/>
        <v>3</v>
      </c>
    </row>
    <row r="175" spans="1:8" x14ac:dyDescent="0.25">
      <c r="A175" s="1">
        <v>174</v>
      </c>
      <c r="B175" s="32">
        <v>1</v>
      </c>
      <c r="C175" s="34">
        <v>2</v>
      </c>
      <c r="D175" s="3" t="b">
        <f t="shared" si="10"/>
        <v>0</v>
      </c>
      <c r="E175" s="3">
        <f t="shared" si="11"/>
        <v>1</v>
      </c>
      <c r="F175" s="3" t="b">
        <f t="shared" si="12"/>
        <v>0</v>
      </c>
      <c r="G175" s="3" t="b">
        <f t="shared" si="13"/>
        <v>0</v>
      </c>
      <c r="H175" s="3">
        <f t="shared" si="14"/>
        <v>1</v>
      </c>
    </row>
    <row r="176" spans="1:8" x14ac:dyDescent="0.25">
      <c r="A176" s="1">
        <v>175</v>
      </c>
      <c r="B176" s="32">
        <v>1</v>
      </c>
      <c r="C176" s="34">
        <v>1</v>
      </c>
      <c r="D176" s="3">
        <f t="shared" si="10"/>
        <v>0</v>
      </c>
      <c r="E176" s="3" t="b">
        <f t="shared" si="11"/>
        <v>0</v>
      </c>
      <c r="F176" s="3" t="b">
        <f t="shared" si="12"/>
        <v>0</v>
      </c>
      <c r="G176" s="3" t="b">
        <f t="shared" si="13"/>
        <v>0</v>
      </c>
      <c r="H176" s="3">
        <f t="shared" si="14"/>
        <v>0</v>
      </c>
    </row>
    <row r="177" spans="1:8" x14ac:dyDescent="0.25">
      <c r="A177" s="1">
        <v>176</v>
      </c>
      <c r="B177" s="32">
        <v>1</v>
      </c>
      <c r="C177" s="34">
        <v>1</v>
      </c>
      <c r="D177" s="3">
        <f t="shared" si="10"/>
        <v>0</v>
      </c>
      <c r="E177" s="3" t="b">
        <f t="shared" si="11"/>
        <v>0</v>
      </c>
      <c r="F177" s="3" t="b">
        <f t="shared" si="12"/>
        <v>0</v>
      </c>
      <c r="G177" s="3" t="b">
        <f t="shared" si="13"/>
        <v>0</v>
      </c>
      <c r="H177" s="3">
        <f t="shared" si="14"/>
        <v>0</v>
      </c>
    </row>
    <row r="178" spans="1:8" x14ac:dyDescent="0.25">
      <c r="A178" s="1">
        <v>177</v>
      </c>
      <c r="B178" s="32">
        <v>1</v>
      </c>
      <c r="C178" s="34">
        <v>2</v>
      </c>
      <c r="D178" s="3" t="b">
        <f t="shared" si="10"/>
        <v>0</v>
      </c>
      <c r="E178" s="3">
        <f t="shared" si="11"/>
        <v>1</v>
      </c>
      <c r="F178" s="3" t="b">
        <f t="shared" si="12"/>
        <v>0</v>
      </c>
      <c r="G178" s="3" t="b">
        <f t="shared" si="13"/>
        <v>0</v>
      </c>
      <c r="H178" s="3">
        <f t="shared" si="14"/>
        <v>1</v>
      </c>
    </row>
    <row r="179" spans="1:8" x14ac:dyDescent="0.25">
      <c r="A179" s="1">
        <v>178</v>
      </c>
      <c r="B179" s="32">
        <v>3</v>
      </c>
      <c r="C179" s="34">
        <v>3</v>
      </c>
      <c r="D179" s="3" t="b">
        <f t="shared" si="10"/>
        <v>0</v>
      </c>
      <c r="E179" s="3" t="b">
        <f t="shared" si="11"/>
        <v>0</v>
      </c>
      <c r="F179" s="3" t="b">
        <f t="shared" si="12"/>
        <v>0</v>
      </c>
      <c r="G179" s="3">
        <f t="shared" si="13"/>
        <v>3</v>
      </c>
      <c r="H179" s="3">
        <f t="shared" si="14"/>
        <v>3</v>
      </c>
    </row>
    <row r="180" spans="1:8" x14ac:dyDescent="0.25">
      <c r="A180" s="1">
        <v>179</v>
      </c>
      <c r="B180" s="32">
        <v>1</v>
      </c>
      <c r="C180" s="34">
        <v>3</v>
      </c>
      <c r="D180" s="3" t="b">
        <f t="shared" si="10"/>
        <v>0</v>
      </c>
      <c r="E180" s="3">
        <f t="shared" si="11"/>
        <v>1</v>
      </c>
      <c r="F180" s="3" t="b">
        <f t="shared" si="12"/>
        <v>0</v>
      </c>
      <c r="G180" s="3" t="b">
        <f t="shared" si="13"/>
        <v>0</v>
      </c>
      <c r="H180" s="3">
        <f t="shared" si="14"/>
        <v>1</v>
      </c>
    </row>
    <row r="181" spans="1:8" x14ac:dyDescent="0.25">
      <c r="A181" s="1">
        <v>180</v>
      </c>
      <c r="B181" s="32">
        <v>1</v>
      </c>
      <c r="C181" s="34">
        <v>2</v>
      </c>
      <c r="D181" s="3" t="b">
        <f t="shared" si="10"/>
        <v>0</v>
      </c>
      <c r="E181" s="3">
        <f t="shared" si="11"/>
        <v>1</v>
      </c>
      <c r="F181" s="3" t="b">
        <f t="shared" si="12"/>
        <v>0</v>
      </c>
      <c r="G181" s="3" t="b">
        <f t="shared" si="13"/>
        <v>0</v>
      </c>
      <c r="H181" s="3">
        <f t="shared" si="14"/>
        <v>1</v>
      </c>
    </row>
    <row r="182" spans="1:8" x14ac:dyDescent="0.25">
      <c r="A182" s="1">
        <v>181</v>
      </c>
      <c r="B182" s="32">
        <v>2</v>
      </c>
      <c r="C182" s="34">
        <v>1</v>
      </c>
      <c r="D182" s="3" t="b">
        <f t="shared" si="10"/>
        <v>0</v>
      </c>
      <c r="E182" s="3" t="b">
        <f t="shared" si="11"/>
        <v>0</v>
      </c>
      <c r="F182" s="3">
        <f t="shared" si="12"/>
        <v>2</v>
      </c>
      <c r="G182" s="3" t="b">
        <f t="shared" si="13"/>
        <v>0</v>
      </c>
      <c r="H182" s="3">
        <f t="shared" si="14"/>
        <v>2</v>
      </c>
    </row>
    <row r="183" spans="1:8" x14ac:dyDescent="0.25">
      <c r="A183" s="1">
        <v>182</v>
      </c>
      <c r="B183" s="32">
        <v>2</v>
      </c>
      <c r="C183" s="34">
        <v>2</v>
      </c>
      <c r="D183" s="3" t="b">
        <f t="shared" si="10"/>
        <v>0</v>
      </c>
      <c r="E183" s="3" t="b">
        <f t="shared" si="11"/>
        <v>0</v>
      </c>
      <c r="F183" s="3" t="b">
        <f t="shared" si="12"/>
        <v>0</v>
      </c>
      <c r="G183" s="3">
        <f t="shared" si="13"/>
        <v>3</v>
      </c>
      <c r="H183" s="3">
        <f t="shared" si="14"/>
        <v>3</v>
      </c>
    </row>
    <row r="184" spans="1:8" x14ac:dyDescent="0.25">
      <c r="A184" s="1">
        <v>183</v>
      </c>
      <c r="B184" s="32">
        <v>2</v>
      </c>
      <c r="C184" s="34">
        <v>1</v>
      </c>
      <c r="D184" s="3" t="b">
        <f t="shared" si="10"/>
        <v>0</v>
      </c>
      <c r="E184" s="3" t="b">
        <f t="shared" si="11"/>
        <v>0</v>
      </c>
      <c r="F184" s="3">
        <f t="shared" si="12"/>
        <v>2</v>
      </c>
      <c r="G184" s="3" t="b">
        <f t="shared" si="13"/>
        <v>0</v>
      </c>
      <c r="H184" s="3">
        <f t="shared" si="14"/>
        <v>2</v>
      </c>
    </row>
    <row r="185" spans="1:8" x14ac:dyDescent="0.25">
      <c r="A185" s="1">
        <v>184</v>
      </c>
      <c r="B185" s="32">
        <v>1</v>
      </c>
      <c r="C185" s="34">
        <v>2</v>
      </c>
      <c r="D185" s="3" t="b">
        <f t="shared" si="10"/>
        <v>0</v>
      </c>
      <c r="E185" s="3">
        <f t="shared" si="11"/>
        <v>1</v>
      </c>
      <c r="F185" s="3" t="b">
        <f t="shared" si="12"/>
        <v>0</v>
      </c>
      <c r="G185" s="3" t="b">
        <f t="shared" si="13"/>
        <v>0</v>
      </c>
      <c r="H185" s="3">
        <f t="shared" si="14"/>
        <v>1</v>
      </c>
    </row>
    <row r="186" spans="1:8" x14ac:dyDescent="0.25">
      <c r="A186" s="1">
        <v>185</v>
      </c>
      <c r="B186" s="32">
        <v>1</v>
      </c>
      <c r="C186" s="34">
        <v>1</v>
      </c>
      <c r="D186" s="3">
        <f t="shared" si="10"/>
        <v>0</v>
      </c>
      <c r="E186" s="3" t="b">
        <f t="shared" si="11"/>
        <v>0</v>
      </c>
      <c r="F186" s="3" t="b">
        <f t="shared" si="12"/>
        <v>0</v>
      </c>
      <c r="G186" s="3" t="b">
        <f t="shared" si="13"/>
        <v>0</v>
      </c>
      <c r="H186" s="3">
        <f t="shared" si="14"/>
        <v>0</v>
      </c>
    </row>
    <row r="187" spans="1:8" x14ac:dyDescent="0.25">
      <c r="A187" s="1">
        <v>186</v>
      </c>
      <c r="B187" s="32">
        <v>3</v>
      </c>
      <c r="C187" s="34">
        <v>1</v>
      </c>
      <c r="D187" s="3" t="b">
        <f t="shared" si="10"/>
        <v>0</v>
      </c>
      <c r="E187" s="3" t="b">
        <f t="shared" si="11"/>
        <v>0</v>
      </c>
      <c r="F187" s="3">
        <f t="shared" si="12"/>
        <v>2</v>
      </c>
      <c r="G187" s="3" t="b">
        <f t="shared" si="13"/>
        <v>0</v>
      </c>
      <c r="H187" s="3">
        <f t="shared" si="14"/>
        <v>2</v>
      </c>
    </row>
    <row r="188" spans="1:8" x14ac:dyDescent="0.25">
      <c r="A188" s="1">
        <v>187</v>
      </c>
      <c r="B188" s="32">
        <v>1</v>
      </c>
      <c r="C188" s="34">
        <v>1</v>
      </c>
      <c r="D188" s="3">
        <f t="shared" si="10"/>
        <v>0</v>
      </c>
      <c r="E188" s="3" t="b">
        <f t="shared" si="11"/>
        <v>0</v>
      </c>
      <c r="F188" s="3" t="b">
        <f t="shared" si="12"/>
        <v>0</v>
      </c>
      <c r="G188" s="3" t="b">
        <f t="shared" si="13"/>
        <v>0</v>
      </c>
      <c r="H188" s="3">
        <f t="shared" si="14"/>
        <v>0</v>
      </c>
    </row>
    <row r="189" spans="1:8" x14ac:dyDescent="0.25">
      <c r="A189" s="1">
        <v>188</v>
      </c>
      <c r="B189" s="32">
        <v>2</v>
      </c>
      <c r="C189" s="34">
        <v>2</v>
      </c>
      <c r="D189" s="3" t="b">
        <f t="shared" si="10"/>
        <v>0</v>
      </c>
      <c r="E189" s="3" t="b">
        <f t="shared" si="11"/>
        <v>0</v>
      </c>
      <c r="F189" s="3" t="b">
        <f t="shared" si="12"/>
        <v>0</v>
      </c>
      <c r="G189" s="3">
        <f t="shared" si="13"/>
        <v>3</v>
      </c>
      <c r="H189" s="3">
        <f t="shared" si="14"/>
        <v>3</v>
      </c>
    </row>
    <row r="190" spans="1:8" x14ac:dyDescent="0.25">
      <c r="A190" s="1">
        <v>189</v>
      </c>
      <c r="B190" s="32">
        <v>1</v>
      </c>
      <c r="C190" s="34">
        <v>2</v>
      </c>
      <c r="D190" s="3" t="b">
        <f t="shared" si="10"/>
        <v>0</v>
      </c>
      <c r="E190" s="3">
        <f t="shared" si="11"/>
        <v>1</v>
      </c>
      <c r="F190" s="3" t="b">
        <f t="shared" si="12"/>
        <v>0</v>
      </c>
      <c r="G190" s="3" t="b">
        <f t="shared" si="13"/>
        <v>0</v>
      </c>
      <c r="H190" s="3">
        <f t="shared" si="14"/>
        <v>1</v>
      </c>
    </row>
    <row r="191" spans="1:8" x14ac:dyDescent="0.25">
      <c r="A191" s="1">
        <v>190</v>
      </c>
      <c r="B191" s="32">
        <v>1</v>
      </c>
      <c r="C191" s="34">
        <v>1</v>
      </c>
      <c r="D191" s="3">
        <f t="shared" si="10"/>
        <v>0</v>
      </c>
      <c r="E191" s="3" t="b">
        <f t="shared" si="11"/>
        <v>0</v>
      </c>
      <c r="F191" s="3" t="b">
        <f t="shared" si="12"/>
        <v>0</v>
      </c>
      <c r="G191" s="3" t="b">
        <f t="shared" si="13"/>
        <v>0</v>
      </c>
      <c r="H191" s="3">
        <f t="shared" si="14"/>
        <v>0</v>
      </c>
    </row>
    <row r="192" spans="1:8" x14ac:dyDescent="0.25">
      <c r="A192" s="1">
        <v>191</v>
      </c>
      <c r="B192" s="32">
        <v>3</v>
      </c>
      <c r="C192" s="34">
        <v>2</v>
      </c>
      <c r="D192" s="3" t="b">
        <f t="shared" si="10"/>
        <v>0</v>
      </c>
      <c r="E192" s="3" t="b">
        <f t="shared" si="11"/>
        <v>0</v>
      </c>
      <c r="F192" s="3" t="b">
        <f t="shared" si="12"/>
        <v>0</v>
      </c>
      <c r="G192" s="3">
        <f t="shared" si="13"/>
        <v>3</v>
      </c>
      <c r="H192" s="3">
        <f t="shared" si="14"/>
        <v>3</v>
      </c>
    </row>
    <row r="193" spans="1:8" x14ac:dyDescent="0.25">
      <c r="A193" s="1">
        <v>192</v>
      </c>
      <c r="B193" s="32">
        <v>2</v>
      </c>
      <c r="C193" s="34">
        <v>1</v>
      </c>
      <c r="D193" s="3" t="b">
        <f t="shared" si="10"/>
        <v>0</v>
      </c>
      <c r="E193" s="3" t="b">
        <f t="shared" si="11"/>
        <v>0</v>
      </c>
      <c r="F193" s="3">
        <f t="shared" si="12"/>
        <v>2</v>
      </c>
      <c r="G193" s="3" t="b">
        <f t="shared" si="13"/>
        <v>0</v>
      </c>
      <c r="H193" s="3">
        <f t="shared" si="14"/>
        <v>2</v>
      </c>
    </row>
    <row r="194" spans="1:8" x14ac:dyDescent="0.25">
      <c r="A194" s="1">
        <v>193</v>
      </c>
      <c r="B194" s="32">
        <v>1</v>
      </c>
      <c r="C194" s="34">
        <v>1</v>
      </c>
      <c r="D194" s="3">
        <f t="shared" si="10"/>
        <v>0</v>
      </c>
      <c r="E194" s="3" t="b">
        <f t="shared" si="11"/>
        <v>0</v>
      </c>
      <c r="F194" s="3" t="b">
        <f t="shared" si="12"/>
        <v>0</v>
      </c>
      <c r="G194" s="3" t="b">
        <f t="shared" si="13"/>
        <v>0</v>
      </c>
      <c r="H194" s="3">
        <f t="shared" si="14"/>
        <v>0</v>
      </c>
    </row>
    <row r="195" spans="1:8" x14ac:dyDescent="0.25">
      <c r="A195" s="1">
        <v>194</v>
      </c>
      <c r="B195" s="32">
        <v>1</v>
      </c>
      <c r="C195" s="34">
        <v>1</v>
      </c>
      <c r="D195" s="3">
        <f t="shared" ref="D195:D258" si="15">IF(B195=1,IF(C195=1,0))</f>
        <v>0</v>
      </c>
      <c r="E195" s="3" t="b">
        <f t="shared" ref="E195:E258" si="16">IF(B195=1,IF(C195&gt;1,1))</f>
        <v>0</v>
      </c>
      <c r="F195" s="3" t="b">
        <f t="shared" ref="F195:F258" si="17">IF(B195&gt;1,IF(C195=1,2))</f>
        <v>0</v>
      </c>
      <c r="G195" s="3" t="b">
        <f t="shared" ref="G195:G258" si="18">IF(B195&gt;1,IF(C195&gt;1,3))</f>
        <v>0</v>
      </c>
      <c r="H195" s="3">
        <f t="shared" ref="H195:H258" si="19">IF(AND(B195=1,C195=1),0,IF(AND(B195=1,C195&gt;1),1,IF(AND(B195&gt;1,C195=1),2,IF(AND(B195&gt;1,C195&gt;1),3))))</f>
        <v>0</v>
      </c>
    </row>
    <row r="196" spans="1:8" x14ac:dyDescent="0.25">
      <c r="A196" s="1">
        <v>195</v>
      </c>
      <c r="B196" s="32">
        <v>1</v>
      </c>
      <c r="C196" s="34">
        <v>1</v>
      </c>
      <c r="D196" s="3">
        <f t="shared" si="15"/>
        <v>0</v>
      </c>
      <c r="E196" s="3" t="b">
        <f t="shared" si="16"/>
        <v>0</v>
      </c>
      <c r="F196" s="3" t="b">
        <f t="shared" si="17"/>
        <v>0</v>
      </c>
      <c r="G196" s="3" t="b">
        <f t="shared" si="18"/>
        <v>0</v>
      </c>
      <c r="H196" s="3">
        <f t="shared" si="19"/>
        <v>0</v>
      </c>
    </row>
    <row r="197" spans="1:8" x14ac:dyDescent="0.25">
      <c r="A197" s="1">
        <v>196</v>
      </c>
      <c r="B197" s="32">
        <v>2</v>
      </c>
      <c r="C197" s="34">
        <v>1</v>
      </c>
      <c r="D197" s="3" t="b">
        <f t="shared" si="15"/>
        <v>0</v>
      </c>
      <c r="E197" s="3" t="b">
        <f t="shared" si="16"/>
        <v>0</v>
      </c>
      <c r="F197" s="3">
        <f t="shared" si="17"/>
        <v>2</v>
      </c>
      <c r="G197" s="3" t="b">
        <f t="shared" si="18"/>
        <v>0</v>
      </c>
      <c r="H197" s="3">
        <f t="shared" si="19"/>
        <v>2</v>
      </c>
    </row>
    <row r="198" spans="1:8" x14ac:dyDescent="0.25">
      <c r="A198" s="1">
        <v>197</v>
      </c>
      <c r="B198" s="32">
        <v>1</v>
      </c>
      <c r="C198" s="34">
        <v>2</v>
      </c>
      <c r="D198" s="3" t="b">
        <f t="shared" si="15"/>
        <v>0</v>
      </c>
      <c r="E198" s="3">
        <f t="shared" si="16"/>
        <v>1</v>
      </c>
      <c r="F198" s="3" t="b">
        <f t="shared" si="17"/>
        <v>0</v>
      </c>
      <c r="G198" s="3" t="b">
        <f t="shared" si="18"/>
        <v>0</v>
      </c>
      <c r="H198" s="3">
        <f t="shared" si="19"/>
        <v>1</v>
      </c>
    </row>
    <row r="199" spans="1:8" x14ac:dyDescent="0.25">
      <c r="A199" s="1">
        <v>198</v>
      </c>
      <c r="B199" s="32">
        <v>1</v>
      </c>
      <c r="C199" s="34">
        <v>2</v>
      </c>
      <c r="D199" s="3" t="b">
        <f t="shared" si="15"/>
        <v>0</v>
      </c>
      <c r="E199" s="3">
        <f t="shared" si="16"/>
        <v>1</v>
      </c>
      <c r="F199" s="3" t="b">
        <f t="shared" si="17"/>
        <v>0</v>
      </c>
      <c r="G199" s="3" t="b">
        <f t="shared" si="18"/>
        <v>0</v>
      </c>
      <c r="H199" s="3">
        <f t="shared" si="19"/>
        <v>1</v>
      </c>
    </row>
    <row r="200" spans="1:8" x14ac:dyDescent="0.25">
      <c r="A200" s="1">
        <v>199</v>
      </c>
      <c r="B200" s="32">
        <v>1</v>
      </c>
      <c r="C200" s="34">
        <v>1</v>
      </c>
      <c r="D200" s="3">
        <f t="shared" si="15"/>
        <v>0</v>
      </c>
      <c r="E200" s="3" t="b">
        <f t="shared" si="16"/>
        <v>0</v>
      </c>
      <c r="F200" s="3" t="b">
        <f t="shared" si="17"/>
        <v>0</v>
      </c>
      <c r="G200" s="3" t="b">
        <f t="shared" si="18"/>
        <v>0</v>
      </c>
      <c r="H200" s="3">
        <f t="shared" si="19"/>
        <v>0</v>
      </c>
    </row>
    <row r="201" spans="1:8" x14ac:dyDescent="0.25">
      <c r="A201" s="1">
        <v>200</v>
      </c>
      <c r="B201" s="32">
        <v>3</v>
      </c>
      <c r="C201" s="34">
        <v>2</v>
      </c>
      <c r="D201" s="3" t="b">
        <f t="shared" si="15"/>
        <v>0</v>
      </c>
      <c r="E201" s="3" t="b">
        <f t="shared" si="16"/>
        <v>0</v>
      </c>
      <c r="F201" s="3" t="b">
        <f t="shared" si="17"/>
        <v>0</v>
      </c>
      <c r="G201" s="3">
        <f t="shared" si="18"/>
        <v>3</v>
      </c>
      <c r="H201" s="3">
        <f t="shared" si="19"/>
        <v>3</v>
      </c>
    </row>
    <row r="202" spans="1:8" x14ac:dyDescent="0.25">
      <c r="A202" s="1">
        <v>201</v>
      </c>
      <c r="B202" s="32">
        <v>2</v>
      </c>
      <c r="C202" s="34">
        <v>2</v>
      </c>
      <c r="D202" s="3" t="b">
        <f t="shared" si="15"/>
        <v>0</v>
      </c>
      <c r="E202" s="3" t="b">
        <f t="shared" si="16"/>
        <v>0</v>
      </c>
      <c r="F202" s="3" t="b">
        <f t="shared" si="17"/>
        <v>0</v>
      </c>
      <c r="G202" s="3">
        <f t="shared" si="18"/>
        <v>3</v>
      </c>
      <c r="H202" s="3">
        <f t="shared" si="19"/>
        <v>3</v>
      </c>
    </row>
    <row r="203" spans="1:8" x14ac:dyDescent="0.25">
      <c r="A203" s="1">
        <v>202</v>
      </c>
      <c r="B203" s="32">
        <v>3</v>
      </c>
      <c r="C203" s="34">
        <v>2</v>
      </c>
      <c r="D203" s="3" t="b">
        <f t="shared" si="15"/>
        <v>0</v>
      </c>
      <c r="E203" s="3" t="b">
        <f t="shared" si="16"/>
        <v>0</v>
      </c>
      <c r="F203" s="3" t="b">
        <f t="shared" si="17"/>
        <v>0</v>
      </c>
      <c r="G203" s="3">
        <f t="shared" si="18"/>
        <v>3</v>
      </c>
      <c r="H203" s="3">
        <f t="shared" si="19"/>
        <v>3</v>
      </c>
    </row>
    <row r="204" spans="1:8" x14ac:dyDescent="0.25">
      <c r="A204" s="1">
        <v>203</v>
      </c>
      <c r="B204" s="32">
        <v>1</v>
      </c>
      <c r="C204" s="34">
        <v>1</v>
      </c>
      <c r="D204" s="3">
        <f t="shared" si="15"/>
        <v>0</v>
      </c>
      <c r="E204" s="3" t="b">
        <f t="shared" si="16"/>
        <v>0</v>
      </c>
      <c r="F204" s="3" t="b">
        <f t="shared" si="17"/>
        <v>0</v>
      </c>
      <c r="G204" s="3" t="b">
        <f t="shared" si="18"/>
        <v>0</v>
      </c>
      <c r="H204" s="3">
        <f t="shared" si="19"/>
        <v>0</v>
      </c>
    </row>
    <row r="205" spans="1:8" x14ac:dyDescent="0.25">
      <c r="A205" s="1">
        <v>204</v>
      </c>
      <c r="B205" s="32">
        <v>1</v>
      </c>
      <c r="C205" s="34">
        <v>1</v>
      </c>
      <c r="D205" s="3">
        <f t="shared" si="15"/>
        <v>0</v>
      </c>
      <c r="E205" s="3" t="b">
        <f t="shared" si="16"/>
        <v>0</v>
      </c>
      <c r="F205" s="3" t="b">
        <f t="shared" si="17"/>
        <v>0</v>
      </c>
      <c r="G205" s="3" t="b">
        <f t="shared" si="18"/>
        <v>0</v>
      </c>
      <c r="H205" s="3">
        <f t="shared" si="19"/>
        <v>0</v>
      </c>
    </row>
    <row r="206" spans="1:8" x14ac:dyDescent="0.25">
      <c r="A206" s="1">
        <v>205</v>
      </c>
      <c r="B206" s="32">
        <v>1</v>
      </c>
      <c r="C206" s="34">
        <v>1</v>
      </c>
      <c r="D206" s="3">
        <f t="shared" si="15"/>
        <v>0</v>
      </c>
      <c r="E206" s="3" t="b">
        <f t="shared" si="16"/>
        <v>0</v>
      </c>
      <c r="F206" s="3" t="b">
        <f t="shared" si="17"/>
        <v>0</v>
      </c>
      <c r="G206" s="3" t="b">
        <f t="shared" si="18"/>
        <v>0</v>
      </c>
      <c r="H206" s="3">
        <f t="shared" si="19"/>
        <v>0</v>
      </c>
    </row>
    <row r="207" spans="1:8" x14ac:dyDescent="0.25">
      <c r="A207" s="1">
        <v>206</v>
      </c>
      <c r="B207" s="32">
        <v>1</v>
      </c>
      <c r="C207" s="34">
        <v>1</v>
      </c>
      <c r="D207" s="3">
        <f t="shared" si="15"/>
        <v>0</v>
      </c>
      <c r="E207" s="3" t="b">
        <f t="shared" si="16"/>
        <v>0</v>
      </c>
      <c r="F207" s="3" t="b">
        <f t="shared" si="17"/>
        <v>0</v>
      </c>
      <c r="G207" s="3" t="b">
        <f t="shared" si="18"/>
        <v>0</v>
      </c>
      <c r="H207" s="3">
        <f t="shared" si="19"/>
        <v>0</v>
      </c>
    </row>
    <row r="208" spans="1:8" x14ac:dyDescent="0.25">
      <c r="A208" s="1">
        <v>207</v>
      </c>
      <c r="B208" s="32">
        <v>2</v>
      </c>
      <c r="C208" s="34">
        <v>2</v>
      </c>
      <c r="D208" s="3" t="b">
        <f t="shared" si="15"/>
        <v>0</v>
      </c>
      <c r="E208" s="3" t="b">
        <f t="shared" si="16"/>
        <v>0</v>
      </c>
      <c r="F208" s="3" t="b">
        <f t="shared" si="17"/>
        <v>0</v>
      </c>
      <c r="G208" s="3">
        <f t="shared" si="18"/>
        <v>3</v>
      </c>
      <c r="H208" s="3">
        <f t="shared" si="19"/>
        <v>3</v>
      </c>
    </row>
    <row r="209" spans="1:8" x14ac:dyDescent="0.25">
      <c r="A209" s="1">
        <v>208</v>
      </c>
      <c r="B209" s="32">
        <v>2</v>
      </c>
      <c r="C209" s="34">
        <v>1</v>
      </c>
      <c r="D209" s="3" t="b">
        <f t="shared" si="15"/>
        <v>0</v>
      </c>
      <c r="E209" s="3" t="b">
        <f t="shared" si="16"/>
        <v>0</v>
      </c>
      <c r="F209" s="3">
        <f t="shared" si="17"/>
        <v>2</v>
      </c>
      <c r="G209" s="3" t="b">
        <f t="shared" si="18"/>
        <v>0</v>
      </c>
      <c r="H209" s="3">
        <f t="shared" si="19"/>
        <v>2</v>
      </c>
    </row>
    <row r="210" spans="1:8" x14ac:dyDescent="0.25">
      <c r="A210" s="1">
        <v>209</v>
      </c>
      <c r="B210" s="32">
        <v>1</v>
      </c>
      <c r="C210" s="34">
        <v>1</v>
      </c>
      <c r="D210" s="3">
        <f t="shared" si="15"/>
        <v>0</v>
      </c>
      <c r="E210" s="3" t="b">
        <f t="shared" si="16"/>
        <v>0</v>
      </c>
      <c r="F210" s="3" t="b">
        <f t="shared" si="17"/>
        <v>0</v>
      </c>
      <c r="G210" s="3" t="b">
        <f t="shared" si="18"/>
        <v>0</v>
      </c>
      <c r="H210" s="3">
        <f t="shared" si="19"/>
        <v>0</v>
      </c>
    </row>
    <row r="211" spans="1:8" x14ac:dyDescent="0.25">
      <c r="A211" s="1">
        <v>210</v>
      </c>
      <c r="B211" s="32">
        <v>1</v>
      </c>
      <c r="C211" s="34">
        <v>2</v>
      </c>
      <c r="D211" s="3" t="b">
        <f t="shared" si="15"/>
        <v>0</v>
      </c>
      <c r="E211" s="3">
        <f t="shared" si="16"/>
        <v>1</v>
      </c>
      <c r="F211" s="3" t="b">
        <f t="shared" si="17"/>
        <v>0</v>
      </c>
      <c r="G211" s="3" t="b">
        <f t="shared" si="18"/>
        <v>0</v>
      </c>
      <c r="H211" s="3">
        <f t="shared" si="19"/>
        <v>1</v>
      </c>
    </row>
    <row r="212" spans="1:8" x14ac:dyDescent="0.25">
      <c r="A212" s="1">
        <v>211</v>
      </c>
      <c r="B212" s="32">
        <v>1</v>
      </c>
      <c r="C212" s="34">
        <v>1</v>
      </c>
      <c r="D212" s="3">
        <f t="shared" si="15"/>
        <v>0</v>
      </c>
      <c r="E212" s="3" t="b">
        <f t="shared" si="16"/>
        <v>0</v>
      </c>
      <c r="F212" s="3" t="b">
        <f t="shared" si="17"/>
        <v>0</v>
      </c>
      <c r="G212" s="3" t="b">
        <f t="shared" si="18"/>
        <v>0</v>
      </c>
      <c r="H212" s="3">
        <f t="shared" si="19"/>
        <v>0</v>
      </c>
    </row>
    <row r="213" spans="1:8" x14ac:dyDescent="0.25">
      <c r="A213" s="1">
        <v>212</v>
      </c>
      <c r="B213" s="32">
        <v>3</v>
      </c>
      <c r="C213" s="34">
        <v>1</v>
      </c>
      <c r="D213" s="3" t="b">
        <f t="shared" si="15"/>
        <v>0</v>
      </c>
      <c r="E213" s="3" t="b">
        <f t="shared" si="16"/>
        <v>0</v>
      </c>
      <c r="F213" s="3">
        <f t="shared" si="17"/>
        <v>2</v>
      </c>
      <c r="G213" s="3" t="b">
        <f t="shared" si="18"/>
        <v>0</v>
      </c>
      <c r="H213" s="3">
        <f t="shared" si="19"/>
        <v>2</v>
      </c>
    </row>
    <row r="214" spans="1:8" x14ac:dyDescent="0.25">
      <c r="A214" s="1">
        <v>213</v>
      </c>
      <c r="B214" s="32">
        <v>2</v>
      </c>
      <c r="C214" s="34">
        <v>1</v>
      </c>
      <c r="D214" s="3" t="b">
        <f t="shared" si="15"/>
        <v>0</v>
      </c>
      <c r="E214" s="3" t="b">
        <f t="shared" si="16"/>
        <v>0</v>
      </c>
      <c r="F214" s="3">
        <f t="shared" si="17"/>
        <v>2</v>
      </c>
      <c r="G214" s="3" t="b">
        <f t="shared" si="18"/>
        <v>0</v>
      </c>
      <c r="H214" s="3">
        <f t="shared" si="19"/>
        <v>2</v>
      </c>
    </row>
    <row r="215" spans="1:8" x14ac:dyDescent="0.25">
      <c r="A215" s="1">
        <v>214</v>
      </c>
      <c r="B215" s="32">
        <v>2</v>
      </c>
      <c r="C215" s="34">
        <v>1</v>
      </c>
      <c r="D215" s="3" t="b">
        <f t="shared" si="15"/>
        <v>0</v>
      </c>
      <c r="E215" s="3" t="b">
        <f t="shared" si="16"/>
        <v>0</v>
      </c>
      <c r="F215" s="3">
        <f t="shared" si="17"/>
        <v>2</v>
      </c>
      <c r="G215" s="3" t="b">
        <f t="shared" si="18"/>
        <v>0</v>
      </c>
      <c r="H215" s="3">
        <f t="shared" si="19"/>
        <v>2</v>
      </c>
    </row>
    <row r="216" spans="1:8" x14ac:dyDescent="0.25">
      <c r="A216" s="1">
        <v>215</v>
      </c>
      <c r="B216" s="32">
        <v>2</v>
      </c>
      <c r="C216" s="34">
        <v>3</v>
      </c>
      <c r="D216" s="3" t="b">
        <f t="shared" si="15"/>
        <v>0</v>
      </c>
      <c r="E216" s="3" t="b">
        <f t="shared" si="16"/>
        <v>0</v>
      </c>
      <c r="F216" s="3" t="b">
        <f t="shared" si="17"/>
        <v>0</v>
      </c>
      <c r="G216" s="3">
        <f t="shared" si="18"/>
        <v>3</v>
      </c>
      <c r="H216" s="3">
        <f t="shared" si="19"/>
        <v>3</v>
      </c>
    </row>
    <row r="217" spans="1:8" x14ac:dyDescent="0.25">
      <c r="A217" s="1">
        <v>216</v>
      </c>
      <c r="B217" s="32">
        <v>2</v>
      </c>
      <c r="C217" s="34">
        <v>3</v>
      </c>
      <c r="D217" s="3" t="b">
        <f t="shared" si="15"/>
        <v>0</v>
      </c>
      <c r="E217" s="3" t="b">
        <f t="shared" si="16"/>
        <v>0</v>
      </c>
      <c r="F217" s="3" t="b">
        <f t="shared" si="17"/>
        <v>0</v>
      </c>
      <c r="G217" s="3">
        <f t="shared" si="18"/>
        <v>3</v>
      </c>
      <c r="H217" s="3">
        <f t="shared" si="19"/>
        <v>3</v>
      </c>
    </row>
    <row r="218" spans="1:8" x14ac:dyDescent="0.25">
      <c r="A218" s="1">
        <v>217</v>
      </c>
      <c r="B218" s="32">
        <v>1</v>
      </c>
      <c r="C218" s="34">
        <v>1</v>
      </c>
      <c r="D218" s="3">
        <f t="shared" si="15"/>
        <v>0</v>
      </c>
      <c r="E218" s="3" t="b">
        <f t="shared" si="16"/>
        <v>0</v>
      </c>
      <c r="F218" s="3" t="b">
        <f t="shared" si="17"/>
        <v>0</v>
      </c>
      <c r="G218" s="3" t="b">
        <f t="shared" si="18"/>
        <v>0</v>
      </c>
      <c r="H218" s="3">
        <f t="shared" si="19"/>
        <v>0</v>
      </c>
    </row>
    <row r="219" spans="1:8" x14ac:dyDescent="0.25">
      <c r="A219" s="1">
        <v>218</v>
      </c>
      <c r="B219" s="32">
        <v>2</v>
      </c>
      <c r="C219" s="34">
        <v>1</v>
      </c>
      <c r="D219" s="3" t="b">
        <f t="shared" si="15"/>
        <v>0</v>
      </c>
      <c r="E219" s="3" t="b">
        <f t="shared" si="16"/>
        <v>0</v>
      </c>
      <c r="F219" s="3">
        <f t="shared" si="17"/>
        <v>2</v>
      </c>
      <c r="G219" s="3" t="b">
        <f t="shared" si="18"/>
        <v>0</v>
      </c>
      <c r="H219" s="3">
        <f t="shared" si="19"/>
        <v>2</v>
      </c>
    </row>
    <row r="220" spans="1:8" x14ac:dyDescent="0.25">
      <c r="A220" s="1">
        <v>219</v>
      </c>
      <c r="B220" s="32">
        <v>2</v>
      </c>
      <c r="C220" s="34">
        <v>3</v>
      </c>
      <c r="D220" s="3" t="b">
        <f t="shared" si="15"/>
        <v>0</v>
      </c>
      <c r="E220" s="3" t="b">
        <f t="shared" si="16"/>
        <v>0</v>
      </c>
      <c r="F220" s="3" t="b">
        <f t="shared" si="17"/>
        <v>0</v>
      </c>
      <c r="G220" s="3">
        <f t="shared" si="18"/>
        <v>3</v>
      </c>
      <c r="H220" s="3">
        <f t="shared" si="19"/>
        <v>3</v>
      </c>
    </row>
    <row r="221" spans="1:8" x14ac:dyDescent="0.25">
      <c r="A221" s="1">
        <v>220</v>
      </c>
      <c r="B221" s="32">
        <v>2</v>
      </c>
      <c r="C221" s="34">
        <v>1</v>
      </c>
      <c r="D221" s="3" t="b">
        <f t="shared" si="15"/>
        <v>0</v>
      </c>
      <c r="E221" s="3" t="b">
        <f t="shared" si="16"/>
        <v>0</v>
      </c>
      <c r="F221" s="3">
        <f t="shared" si="17"/>
        <v>2</v>
      </c>
      <c r="G221" s="3" t="b">
        <f t="shared" si="18"/>
        <v>0</v>
      </c>
      <c r="H221" s="3">
        <f t="shared" si="19"/>
        <v>2</v>
      </c>
    </row>
    <row r="222" spans="1:8" x14ac:dyDescent="0.25">
      <c r="A222" s="1">
        <v>221</v>
      </c>
      <c r="B222" s="32">
        <v>1</v>
      </c>
      <c r="C222" s="34">
        <v>2</v>
      </c>
      <c r="D222" s="3" t="b">
        <f t="shared" si="15"/>
        <v>0</v>
      </c>
      <c r="E222" s="3">
        <f t="shared" si="16"/>
        <v>1</v>
      </c>
      <c r="F222" s="3" t="b">
        <f t="shared" si="17"/>
        <v>0</v>
      </c>
      <c r="G222" s="3" t="b">
        <f t="shared" si="18"/>
        <v>0</v>
      </c>
      <c r="H222" s="3">
        <f t="shared" si="19"/>
        <v>1</v>
      </c>
    </row>
    <row r="223" spans="1:8" x14ac:dyDescent="0.25">
      <c r="A223" s="1">
        <v>222</v>
      </c>
      <c r="B223" s="32">
        <v>1</v>
      </c>
      <c r="C223" s="34">
        <v>1</v>
      </c>
      <c r="D223" s="3">
        <f t="shared" si="15"/>
        <v>0</v>
      </c>
      <c r="E223" s="3" t="b">
        <f t="shared" si="16"/>
        <v>0</v>
      </c>
      <c r="F223" s="3" t="b">
        <f t="shared" si="17"/>
        <v>0</v>
      </c>
      <c r="G223" s="3" t="b">
        <f t="shared" si="18"/>
        <v>0</v>
      </c>
      <c r="H223" s="3">
        <f t="shared" si="19"/>
        <v>0</v>
      </c>
    </row>
    <row r="224" spans="1:8" x14ac:dyDescent="0.25">
      <c r="A224" s="1">
        <v>223</v>
      </c>
      <c r="B224" s="32">
        <v>2</v>
      </c>
      <c r="C224" s="34">
        <v>3</v>
      </c>
      <c r="D224" s="3" t="b">
        <f t="shared" si="15"/>
        <v>0</v>
      </c>
      <c r="E224" s="3" t="b">
        <f t="shared" si="16"/>
        <v>0</v>
      </c>
      <c r="F224" s="3" t="b">
        <f t="shared" si="17"/>
        <v>0</v>
      </c>
      <c r="G224" s="3">
        <f t="shared" si="18"/>
        <v>3</v>
      </c>
      <c r="H224" s="3">
        <f t="shared" si="19"/>
        <v>3</v>
      </c>
    </row>
    <row r="225" spans="1:8" x14ac:dyDescent="0.25">
      <c r="A225" s="1">
        <v>224</v>
      </c>
      <c r="B225" s="32">
        <v>1</v>
      </c>
      <c r="C225" s="34">
        <v>1</v>
      </c>
      <c r="D225" s="3">
        <f t="shared" si="15"/>
        <v>0</v>
      </c>
      <c r="E225" s="3" t="b">
        <f t="shared" si="16"/>
        <v>0</v>
      </c>
      <c r="F225" s="3" t="b">
        <f t="shared" si="17"/>
        <v>0</v>
      </c>
      <c r="G225" s="3" t="b">
        <f t="shared" si="18"/>
        <v>0</v>
      </c>
      <c r="H225" s="3">
        <f t="shared" si="19"/>
        <v>0</v>
      </c>
    </row>
    <row r="226" spans="1:8" x14ac:dyDescent="0.25">
      <c r="A226" s="1">
        <v>225</v>
      </c>
      <c r="B226" s="32">
        <v>1</v>
      </c>
      <c r="C226" s="34">
        <v>1</v>
      </c>
      <c r="D226" s="3">
        <f t="shared" si="15"/>
        <v>0</v>
      </c>
      <c r="E226" s="3" t="b">
        <f t="shared" si="16"/>
        <v>0</v>
      </c>
      <c r="F226" s="3" t="b">
        <f t="shared" si="17"/>
        <v>0</v>
      </c>
      <c r="G226" s="3" t="b">
        <f t="shared" si="18"/>
        <v>0</v>
      </c>
      <c r="H226" s="3">
        <f t="shared" si="19"/>
        <v>0</v>
      </c>
    </row>
    <row r="227" spans="1:8" x14ac:dyDescent="0.25">
      <c r="A227" s="1">
        <v>226</v>
      </c>
      <c r="B227" s="32">
        <v>2</v>
      </c>
      <c r="C227" s="34">
        <v>1</v>
      </c>
      <c r="D227" s="3" t="b">
        <f t="shared" si="15"/>
        <v>0</v>
      </c>
      <c r="E227" s="3" t="b">
        <f t="shared" si="16"/>
        <v>0</v>
      </c>
      <c r="F227" s="3">
        <f t="shared" si="17"/>
        <v>2</v>
      </c>
      <c r="G227" s="3" t="b">
        <f t="shared" si="18"/>
        <v>0</v>
      </c>
      <c r="H227" s="3">
        <f t="shared" si="19"/>
        <v>2</v>
      </c>
    </row>
    <row r="228" spans="1:8" x14ac:dyDescent="0.25">
      <c r="A228" s="1">
        <v>227</v>
      </c>
      <c r="B228" s="32">
        <v>2</v>
      </c>
      <c r="C228" s="34">
        <v>1</v>
      </c>
      <c r="D228" s="3" t="b">
        <f t="shared" si="15"/>
        <v>0</v>
      </c>
      <c r="E228" s="3" t="b">
        <f t="shared" si="16"/>
        <v>0</v>
      </c>
      <c r="F228" s="3">
        <f t="shared" si="17"/>
        <v>2</v>
      </c>
      <c r="G228" s="3" t="b">
        <f t="shared" si="18"/>
        <v>0</v>
      </c>
      <c r="H228" s="3">
        <f t="shared" si="19"/>
        <v>2</v>
      </c>
    </row>
    <row r="229" spans="1:8" x14ac:dyDescent="0.25">
      <c r="A229" s="1">
        <v>228</v>
      </c>
      <c r="B229" s="32">
        <v>2</v>
      </c>
      <c r="C229" s="34">
        <v>2</v>
      </c>
      <c r="D229" s="3" t="b">
        <f t="shared" si="15"/>
        <v>0</v>
      </c>
      <c r="E229" s="3" t="b">
        <f t="shared" si="16"/>
        <v>0</v>
      </c>
      <c r="F229" s="3" t="b">
        <f t="shared" si="17"/>
        <v>0</v>
      </c>
      <c r="G229" s="3">
        <f t="shared" si="18"/>
        <v>3</v>
      </c>
      <c r="H229" s="3">
        <f t="shared" si="19"/>
        <v>3</v>
      </c>
    </row>
    <row r="230" spans="1:8" x14ac:dyDescent="0.25">
      <c r="A230" s="1">
        <v>229</v>
      </c>
      <c r="B230" s="32">
        <v>1</v>
      </c>
      <c r="C230" s="34">
        <v>2</v>
      </c>
      <c r="D230" s="3" t="b">
        <f t="shared" si="15"/>
        <v>0</v>
      </c>
      <c r="E230" s="3">
        <f t="shared" si="16"/>
        <v>1</v>
      </c>
      <c r="F230" s="3" t="b">
        <f t="shared" si="17"/>
        <v>0</v>
      </c>
      <c r="G230" s="3" t="b">
        <f t="shared" si="18"/>
        <v>0</v>
      </c>
      <c r="H230" s="3">
        <f t="shared" si="19"/>
        <v>1</v>
      </c>
    </row>
    <row r="231" spans="1:8" x14ac:dyDescent="0.25">
      <c r="A231" s="1">
        <v>230</v>
      </c>
      <c r="B231" s="32">
        <v>3</v>
      </c>
      <c r="C231" s="34">
        <v>1</v>
      </c>
      <c r="D231" s="3" t="b">
        <f t="shared" si="15"/>
        <v>0</v>
      </c>
      <c r="E231" s="3" t="b">
        <f t="shared" si="16"/>
        <v>0</v>
      </c>
      <c r="F231" s="3">
        <f t="shared" si="17"/>
        <v>2</v>
      </c>
      <c r="G231" s="3" t="b">
        <f t="shared" si="18"/>
        <v>0</v>
      </c>
      <c r="H231" s="3">
        <f t="shared" si="19"/>
        <v>2</v>
      </c>
    </row>
    <row r="232" spans="1:8" x14ac:dyDescent="0.25">
      <c r="A232" s="1">
        <v>231</v>
      </c>
      <c r="B232" s="32">
        <v>1</v>
      </c>
      <c r="C232" s="34">
        <v>1</v>
      </c>
      <c r="D232" s="3">
        <f t="shared" si="15"/>
        <v>0</v>
      </c>
      <c r="E232" s="3" t="b">
        <f t="shared" si="16"/>
        <v>0</v>
      </c>
      <c r="F232" s="3" t="b">
        <f t="shared" si="17"/>
        <v>0</v>
      </c>
      <c r="G232" s="3" t="b">
        <f t="shared" si="18"/>
        <v>0</v>
      </c>
      <c r="H232" s="3">
        <f t="shared" si="19"/>
        <v>0</v>
      </c>
    </row>
    <row r="233" spans="1:8" x14ac:dyDescent="0.25">
      <c r="A233" s="1">
        <v>232</v>
      </c>
      <c r="B233" s="32">
        <v>1</v>
      </c>
      <c r="C233" s="34">
        <v>4</v>
      </c>
      <c r="D233" s="3" t="b">
        <f t="shared" si="15"/>
        <v>0</v>
      </c>
      <c r="E233" s="3">
        <f t="shared" si="16"/>
        <v>1</v>
      </c>
      <c r="F233" s="3" t="b">
        <f t="shared" si="17"/>
        <v>0</v>
      </c>
      <c r="G233" s="3" t="b">
        <f t="shared" si="18"/>
        <v>0</v>
      </c>
      <c r="H233" s="3">
        <f t="shared" si="19"/>
        <v>1</v>
      </c>
    </row>
    <row r="234" spans="1:8" x14ac:dyDescent="0.25">
      <c r="A234" s="1">
        <v>233</v>
      </c>
      <c r="B234" s="32">
        <v>1</v>
      </c>
      <c r="C234" s="34">
        <v>1</v>
      </c>
      <c r="D234" s="3">
        <f t="shared" si="15"/>
        <v>0</v>
      </c>
      <c r="E234" s="3" t="b">
        <f t="shared" si="16"/>
        <v>0</v>
      </c>
      <c r="F234" s="3" t="b">
        <f t="shared" si="17"/>
        <v>0</v>
      </c>
      <c r="G234" s="3" t="b">
        <f t="shared" si="18"/>
        <v>0</v>
      </c>
      <c r="H234" s="3">
        <f t="shared" si="19"/>
        <v>0</v>
      </c>
    </row>
    <row r="235" spans="1:8" x14ac:dyDescent="0.25">
      <c r="A235" s="1">
        <v>234</v>
      </c>
      <c r="B235" s="32">
        <v>1</v>
      </c>
      <c r="C235" s="34">
        <v>1</v>
      </c>
      <c r="D235" s="3">
        <f t="shared" si="15"/>
        <v>0</v>
      </c>
      <c r="E235" s="3" t="b">
        <f t="shared" si="16"/>
        <v>0</v>
      </c>
      <c r="F235" s="3" t="b">
        <f t="shared" si="17"/>
        <v>0</v>
      </c>
      <c r="G235" s="3" t="b">
        <f t="shared" si="18"/>
        <v>0</v>
      </c>
      <c r="H235" s="3">
        <f t="shared" si="19"/>
        <v>0</v>
      </c>
    </row>
    <row r="236" spans="1:8" x14ac:dyDescent="0.25">
      <c r="A236" s="1">
        <v>235</v>
      </c>
      <c r="B236" s="32">
        <v>1</v>
      </c>
      <c r="C236" s="34">
        <v>2</v>
      </c>
      <c r="D236" s="3" t="b">
        <f t="shared" si="15"/>
        <v>0</v>
      </c>
      <c r="E236" s="3">
        <f t="shared" si="16"/>
        <v>1</v>
      </c>
      <c r="F236" s="3" t="b">
        <f t="shared" si="17"/>
        <v>0</v>
      </c>
      <c r="G236" s="3" t="b">
        <f t="shared" si="18"/>
        <v>0</v>
      </c>
      <c r="H236" s="3">
        <f t="shared" si="19"/>
        <v>1</v>
      </c>
    </row>
    <row r="237" spans="1:8" x14ac:dyDescent="0.25">
      <c r="A237" s="1">
        <v>236</v>
      </c>
      <c r="B237" s="32">
        <v>2</v>
      </c>
      <c r="C237" s="34">
        <v>1</v>
      </c>
      <c r="D237" s="3" t="b">
        <f t="shared" si="15"/>
        <v>0</v>
      </c>
      <c r="E237" s="3" t="b">
        <f t="shared" si="16"/>
        <v>0</v>
      </c>
      <c r="F237" s="3">
        <f t="shared" si="17"/>
        <v>2</v>
      </c>
      <c r="G237" s="3" t="b">
        <f t="shared" si="18"/>
        <v>0</v>
      </c>
      <c r="H237" s="3">
        <f t="shared" si="19"/>
        <v>2</v>
      </c>
    </row>
    <row r="238" spans="1:8" x14ac:dyDescent="0.25">
      <c r="A238" s="1">
        <v>237</v>
      </c>
      <c r="B238" s="32">
        <v>3</v>
      </c>
      <c r="C238" s="34">
        <v>1</v>
      </c>
      <c r="D238" s="3" t="b">
        <f t="shared" si="15"/>
        <v>0</v>
      </c>
      <c r="E238" s="3" t="b">
        <f t="shared" si="16"/>
        <v>0</v>
      </c>
      <c r="F238" s="3">
        <f t="shared" si="17"/>
        <v>2</v>
      </c>
      <c r="G238" s="3" t="b">
        <f t="shared" si="18"/>
        <v>0</v>
      </c>
      <c r="H238" s="3">
        <f t="shared" si="19"/>
        <v>2</v>
      </c>
    </row>
    <row r="239" spans="1:8" x14ac:dyDescent="0.25">
      <c r="A239" s="1">
        <v>238</v>
      </c>
      <c r="B239" s="32">
        <v>2</v>
      </c>
      <c r="C239" s="34">
        <v>1</v>
      </c>
      <c r="D239" s="3" t="b">
        <f t="shared" si="15"/>
        <v>0</v>
      </c>
      <c r="E239" s="3" t="b">
        <f t="shared" si="16"/>
        <v>0</v>
      </c>
      <c r="F239" s="3">
        <f t="shared" si="17"/>
        <v>2</v>
      </c>
      <c r="G239" s="3" t="b">
        <f t="shared" si="18"/>
        <v>0</v>
      </c>
      <c r="H239" s="3">
        <f t="shared" si="19"/>
        <v>2</v>
      </c>
    </row>
    <row r="240" spans="1:8" x14ac:dyDescent="0.25">
      <c r="A240" s="1">
        <v>239</v>
      </c>
      <c r="B240" s="32">
        <v>2</v>
      </c>
      <c r="C240" s="34">
        <v>2</v>
      </c>
      <c r="D240" s="3" t="b">
        <f t="shared" si="15"/>
        <v>0</v>
      </c>
      <c r="E240" s="3" t="b">
        <f t="shared" si="16"/>
        <v>0</v>
      </c>
      <c r="F240" s="3" t="b">
        <f t="shared" si="17"/>
        <v>0</v>
      </c>
      <c r="G240" s="3">
        <f t="shared" si="18"/>
        <v>3</v>
      </c>
      <c r="H240" s="3">
        <f t="shared" si="19"/>
        <v>3</v>
      </c>
    </row>
    <row r="241" spans="1:8" x14ac:dyDescent="0.25">
      <c r="A241" s="1">
        <v>240</v>
      </c>
      <c r="B241" s="32">
        <v>1</v>
      </c>
      <c r="C241" s="34">
        <v>1</v>
      </c>
      <c r="D241" s="3">
        <f t="shared" si="15"/>
        <v>0</v>
      </c>
      <c r="E241" s="3" t="b">
        <f t="shared" si="16"/>
        <v>0</v>
      </c>
      <c r="F241" s="3" t="b">
        <f t="shared" si="17"/>
        <v>0</v>
      </c>
      <c r="G241" s="3" t="b">
        <f t="shared" si="18"/>
        <v>0</v>
      </c>
      <c r="H241" s="3">
        <f t="shared" si="19"/>
        <v>0</v>
      </c>
    </row>
    <row r="242" spans="1:8" x14ac:dyDescent="0.25">
      <c r="A242" s="1">
        <v>241</v>
      </c>
      <c r="B242" s="32">
        <v>1</v>
      </c>
      <c r="C242" s="34">
        <v>1</v>
      </c>
      <c r="D242" s="3">
        <f t="shared" si="15"/>
        <v>0</v>
      </c>
      <c r="E242" s="3" t="b">
        <f t="shared" si="16"/>
        <v>0</v>
      </c>
      <c r="F242" s="3" t="b">
        <f t="shared" si="17"/>
        <v>0</v>
      </c>
      <c r="G242" s="3" t="b">
        <f t="shared" si="18"/>
        <v>0</v>
      </c>
      <c r="H242" s="3">
        <f t="shared" si="19"/>
        <v>0</v>
      </c>
    </row>
    <row r="243" spans="1:8" x14ac:dyDescent="0.25">
      <c r="A243" s="1">
        <v>242</v>
      </c>
      <c r="B243" s="32">
        <v>1</v>
      </c>
      <c r="C243" s="34">
        <v>3</v>
      </c>
      <c r="D243" s="3" t="b">
        <f t="shared" si="15"/>
        <v>0</v>
      </c>
      <c r="E243" s="3">
        <f t="shared" si="16"/>
        <v>1</v>
      </c>
      <c r="F243" s="3" t="b">
        <f t="shared" si="17"/>
        <v>0</v>
      </c>
      <c r="G243" s="3" t="b">
        <f t="shared" si="18"/>
        <v>0</v>
      </c>
      <c r="H243" s="3">
        <f t="shared" si="19"/>
        <v>1</v>
      </c>
    </row>
    <row r="244" spans="1:8" x14ac:dyDescent="0.25">
      <c r="A244" s="1">
        <v>243</v>
      </c>
      <c r="B244" s="32">
        <v>3</v>
      </c>
      <c r="C244" s="34">
        <v>1</v>
      </c>
      <c r="D244" s="3" t="b">
        <f t="shared" si="15"/>
        <v>0</v>
      </c>
      <c r="E244" s="3" t="b">
        <f t="shared" si="16"/>
        <v>0</v>
      </c>
      <c r="F244" s="3">
        <f t="shared" si="17"/>
        <v>2</v>
      </c>
      <c r="G244" s="3" t="b">
        <f t="shared" si="18"/>
        <v>0</v>
      </c>
      <c r="H244" s="3">
        <f t="shared" si="19"/>
        <v>2</v>
      </c>
    </row>
    <row r="245" spans="1:8" x14ac:dyDescent="0.25">
      <c r="A245" s="1">
        <v>244</v>
      </c>
      <c r="B245" s="32">
        <v>2</v>
      </c>
      <c r="C245" s="34">
        <v>1</v>
      </c>
      <c r="D245" s="3" t="b">
        <f t="shared" si="15"/>
        <v>0</v>
      </c>
      <c r="E245" s="3" t="b">
        <f t="shared" si="16"/>
        <v>0</v>
      </c>
      <c r="F245" s="3">
        <f t="shared" si="17"/>
        <v>2</v>
      </c>
      <c r="G245" s="3" t="b">
        <f t="shared" si="18"/>
        <v>0</v>
      </c>
      <c r="H245" s="3">
        <f t="shared" si="19"/>
        <v>2</v>
      </c>
    </row>
    <row r="246" spans="1:8" x14ac:dyDescent="0.25">
      <c r="A246" s="1">
        <v>245</v>
      </c>
      <c r="B246" s="32">
        <v>2</v>
      </c>
      <c r="C246" s="34">
        <v>1</v>
      </c>
      <c r="D246" s="3" t="b">
        <f t="shared" si="15"/>
        <v>0</v>
      </c>
      <c r="E246" s="3" t="b">
        <f t="shared" si="16"/>
        <v>0</v>
      </c>
      <c r="F246" s="3">
        <f t="shared" si="17"/>
        <v>2</v>
      </c>
      <c r="G246" s="3" t="b">
        <f t="shared" si="18"/>
        <v>0</v>
      </c>
      <c r="H246" s="3">
        <f t="shared" si="19"/>
        <v>2</v>
      </c>
    </row>
    <row r="247" spans="1:8" x14ac:dyDescent="0.25">
      <c r="A247" s="1">
        <v>246</v>
      </c>
      <c r="B247" s="32">
        <v>2</v>
      </c>
      <c r="C247" s="34">
        <v>2</v>
      </c>
      <c r="D247" s="3" t="b">
        <f t="shared" si="15"/>
        <v>0</v>
      </c>
      <c r="E247" s="3" t="b">
        <f t="shared" si="16"/>
        <v>0</v>
      </c>
      <c r="F247" s="3" t="b">
        <f t="shared" si="17"/>
        <v>0</v>
      </c>
      <c r="G247" s="3">
        <f t="shared" si="18"/>
        <v>3</v>
      </c>
      <c r="H247" s="3">
        <f t="shared" si="19"/>
        <v>3</v>
      </c>
    </row>
    <row r="248" spans="1:8" x14ac:dyDescent="0.25">
      <c r="A248" s="1">
        <v>247</v>
      </c>
      <c r="B248" s="32">
        <v>1</v>
      </c>
      <c r="C248" s="34">
        <v>1</v>
      </c>
      <c r="D248" s="3">
        <f t="shared" si="15"/>
        <v>0</v>
      </c>
      <c r="E248" s="3" t="b">
        <f t="shared" si="16"/>
        <v>0</v>
      </c>
      <c r="F248" s="3" t="b">
        <f t="shared" si="17"/>
        <v>0</v>
      </c>
      <c r="G248" s="3" t="b">
        <f t="shared" si="18"/>
        <v>0</v>
      </c>
      <c r="H248" s="3">
        <f t="shared" si="19"/>
        <v>0</v>
      </c>
    </row>
    <row r="249" spans="1:8" x14ac:dyDescent="0.25">
      <c r="A249" s="1">
        <v>248</v>
      </c>
      <c r="B249" s="32">
        <v>2</v>
      </c>
      <c r="C249" s="34">
        <v>2</v>
      </c>
      <c r="D249" s="3" t="b">
        <f t="shared" si="15"/>
        <v>0</v>
      </c>
      <c r="E249" s="3" t="b">
        <f t="shared" si="16"/>
        <v>0</v>
      </c>
      <c r="F249" s="3" t="b">
        <f t="shared" si="17"/>
        <v>0</v>
      </c>
      <c r="G249" s="3">
        <f t="shared" si="18"/>
        <v>3</v>
      </c>
      <c r="H249" s="3">
        <f t="shared" si="19"/>
        <v>3</v>
      </c>
    </row>
    <row r="250" spans="1:8" x14ac:dyDescent="0.25">
      <c r="A250" s="1">
        <v>249</v>
      </c>
      <c r="B250" s="32">
        <v>1</v>
      </c>
      <c r="C250" s="34">
        <v>1</v>
      </c>
      <c r="D250" s="3">
        <f t="shared" si="15"/>
        <v>0</v>
      </c>
      <c r="E250" s="3" t="b">
        <f t="shared" si="16"/>
        <v>0</v>
      </c>
      <c r="F250" s="3" t="b">
        <f t="shared" si="17"/>
        <v>0</v>
      </c>
      <c r="G250" s="3" t="b">
        <f t="shared" si="18"/>
        <v>0</v>
      </c>
      <c r="H250" s="3">
        <f t="shared" si="19"/>
        <v>0</v>
      </c>
    </row>
    <row r="251" spans="1:8" x14ac:dyDescent="0.25">
      <c r="A251" s="1">
        <v>250</v>
      </c>
      <c r="B251" s="32">
        <v>1</v>
      </c>
      <c r="C251" s="34">
        <v>1</v>
      </c>
      <c r="D251" s="3">
        <f t="shared" si="15"/>
        <v>0</v>
      </c>
      <c r="E251" s="3" t="b">
        <f t="shared" si="16"/>
        <v>0</v>
      </c>
      <c r="F251" s="3" t="b">
        <f t="shared" si="17"/>
        <v>0</v>
      </c>
      <c r="G251" s="3" t="b">
        <f t="shared" si="18"/>
        <v>0</v>
      </c>
      <c r="H251" s="3">
        <f t="shared" si="19"/>
        <v>0</v>
      </c>
    </row>
    <row r="252" spans="1:8" x14ac:dyDescent="0.25">
      <c r="A252" s="1">
        <v>251</v>
      </c>
      <c r="B252" s="32">
        <v>1</v>
      </c>
      <c r="C252" s="34">
        <v>1</v>
      </c>
      <c r="D252" s="3">
        <f t="shared" si="15"/>
        <v>0</v>
      </c>
      <c r="E252" s="3" t="b">
        <f t="shared" si="16"/>
        <v>0</v>
      </c>
      <c r="F252" s="3" t="b">
        <f t="shared" si="17"/>
        <v>0</v>
      </c>
      <c r="G252" s="3" t="b">
        <f t="shared" si="18"/>
        <v>0</v>
      </c>
      <c r="H252" s="3">
        <f t="shared" si="19"/>
        <v>0</v>
      </c>
    </row>
    <row r="253" spans="1:8" x14ac:dyDescent="0.25">
      <c r="A253" s="1">
        <v>252</v>
      </c>
      <c r="B253" s="32">
        <v>1</v>
      </c>
      <c r="C253" s="34">
        <v>2</v>
      </c>
      <c r="D253" s="3" t="b">
        <f t="shared" si="15"/>
        <v>0</v>
      </c>
      <c r="E253" s="3">
        <f t="shared" si="16"/>
        <v>1</v>
      </c>
      <c r="F253" s="3" t="b">
        <f t="shared" si="17"/>
        <v>0</v>
      </c>
      <c r="G253" s="3" t="b">
        <f t="shared" si="18"/>
        <v>0</v>
      </c>
      <c r="H253" s="3">
        <f t="shared" si="19"/>
        <v>1</v>
      </c>
    </row>
    <row r="254" spans="1:8" x14ac:dyDescent="0.25">
      <c r="A254" s="1">
        <v>253</v>
      </c>
      <c r="B254" s="32">
        <v>3</v>
      </c>
      <c r="C254" s="34">
        <v>1</v>
      </c>
      <c r="D254" s="3" t="b">
        <f t="shared" si="15"/>
        <v>0</v>
      </c>
      <c r="E254" s="3" t="b">
        <f t="shared" si="16"/>
        <v>0</v>
      </c>
      <c r="F254" s="3">
        <f t="shared" si="17"/>
        <v>2</v>
      </c>
      <c r="G254" s="3" t="b">
        <f t="shared" si="18"/>
        <v>0</v>
      </c>
      <c r="H254" s="3">
        <f t="shared" si="19"/>
        <v>2</v>
      </c>
    </row>
    <row r="255" spans="1:8" x14ac:dyDescent="0.25">
      <c r="A255" s="1">
        <v>254</v>
      </c>
      <c r="B255" s="32">
        <v>2</v>
      </c>
      <c r="C255" s="34">
        <v>2</v>
      </c>
      <c r="D255" s="3" t="b">
        <f t="shared" si="15"/>
        <v>0</v>
      </c>
      <c r="E255" s="3" t="b">
        <f t="shared" si="16"/>
        <v>0</v>
      </c>
      <c r="F255" s="3" t="b">
        <f t="shared" si="17"/>
        <v>0</v>
      </c>
      <c r="G255" s="3">
        <f t="shared" si="18"/>
        <v>3</v>
      </c>
      <c r="H255" s="3">
        <f t="shared" si="19"/>
        <v>3</v>
      </c>
    </row>
    <row r="256" spans="1:8" x14ac:dyDescent="0.25">
      <c r="A256" s="1">
        <v>255</v>
      </c>
      <c r="B256" s="32">
        <v>1</v>
      </c>
      <c r="C256" s="34">
        <v>2</v>
      </c>
      <c r="D256" s="3" t="b">
        <f t="shared" si="15"/>
        <v>0</v>
      </c>
      <c r="E256" s="3">
        <f t="shared" si="16"/>
        <v>1</v>
      </c>
      <c r="F256" s="3" t="b">
        <f t="shared" si="17"/>
        <v>0</v>
      </c>
      <c r="G256" s="3" t="b">
        <f t="shared" si="18"/>
        <v>0</v>
      </c>
      <c r="H256" s="3">
        <f t="shared" si="19"/>
        <v>1</v>
      </c>
    </row>
    <row r="257" spans="1:8" x14ac:dyDescent="0.25">
      <c r="A257" s="1">
        <v>256</v>
      </c>
      <c r="B257" s="32">
        <v>2</v>
      </c>
      <c r="C257" s="34">
        <v>1</v>
      </c>
      <c r="D257" s="3" t="b">
        <f t="shared" si="15"/>
        <v>0</v>
      </c>
      <c r="E257" s="3" t="b">
        <f t="shared" si="16"/>
        <v>0</v>
      </c>
      <c r="F257" s="3">
        <f t="shared" si="17"/>
        <v>2</v>
      </c>
      <c r="G257" s="3" t="b">
        <f t="shared" si="18"/>
        <v>0</v>
      </c>
      <c r="H257" s="3">
        <f t="shared" si="19"/>
        <v>2</v>
      </c>
    </row>
    <row r="258" spans="1:8" x14ac:dyDescent="0.25">
      <c r="A258" s="1">
        <v>257</v>
      </c>
      <c r="B258" s="32">
        <v>3</v>
      </c>
      <c r="C258" s="34">
        <v>1</v>
      </c>
      <c r="D258" s="3" t="b">
        <f t="shared" si="15"/>
        <v>0</v>
      </c>
      <c r="E258" s="3" t="b">
        <f t="shared" si="16"/>
        <v>0</v>
      </c>
      <c r="F258" s="3">
        <f t="shared" si="17"/>
        <v>2</v>
      </c>
      <c r="G258" s="3" t="b">
        <f t="shared" si="18"/>
        <v>0</v>
      </c>
      <c r="H258" s="3">
        <f t="shared" si="19"/>
        <v>2</v>
      </c>
    </row>
    <row r="259" spans="1:8" x14ac:dyDescent="0.25">
      <c r="A259" s="1">
        <v>258</v>
      </c>
      <c r="B259" s="32">
        <v>2</v>
      </c>
      <c r="C259" s="34">
        <v>3</v>
      </c>
      <c r="D259" s="3" t="b">
        <f t="shared" ref="D259:D284" si="20">IF(B259=1,IF(C259=1,0))</f>
        <v>0</v>
      </c>
      <c r="E259" s="3" t="b">
        <f t="shared" ref="E259:E284" si="21">IF(B259=1,IF(C259&gt;1,1))</f>
        <v>0</v>
      </c>
      <c r="F259" s="3" t="b">
        <f t="shared" ref="F259:F284" si="22">IF(B259&gt;1,IF(C259=1,2))</f>
        <v>0</v>
      </c>
      <c r="G259" s="3">
        <f t="shared" ref="G259:G284" si="23">IF(B259&gt;1,IF(C259&gt;1,3))</f>
        <v>3</v>
      </c>
      <c r="H259" s="3">
        <f t="shared" ref="H259:H284" si="24">IF(AND(B259=1,C259=1),0,IF(AND(B259=1,C259&gt;1),1,IF(AND(B259&gt;1,C259=1),2,IF(AND(B259&gt;1,C259&gt;1),3))))</f>
        <v>3</v>
      </c>
    </row>
    <row r="260" spans="1:8" x14ac:dyDescent="0.25">
      <c r="A260" s="1">
        <v>259</v>
      </c>
      <c r="B260" s="32">
        <v>2</v>
      </c>
      <c r="C260" s="34">
        <v>1</v>
      </c>
      <c r="D260" s="3" t="b">
        <f t="shared" si="20"/>
        <v>0</v>
      </c>
      <c r="E260" s="3" t="b">
        <f t="shared" si="21"/>
        <v>0</v>
      </c>
      <c r="F260" s="3">
        <f t="shared" si="22"/>
        <v>2</v>
      </c>
      <c r="G260" s="3" t="b">
        <f t="shared" si="23"/>
        <v>0</v>
      </c>
      <c r="H260" s="3">
        <f t="shared" si="24"/>
        <v>2</v>
      </c>
    </row>
    <row r="261" spans="1:8" x14ac:dyDescent="0.25">
      <c r="A261" s="1">
        <v>260</v>
      </c>
      <c r="B261" s="32">
        <v>1</v>
      </c>
      <c r="C261" s="34">
        <v>1</v>
      </c>
      <c r="D261" s="3">
        <f t="shared" si="20"/>
        <v>0</v>
      </c>
      <c r="E261" s="3" t="b">
        <f t="shared" si="21"/>
        <v>0</v>
      </c>
      <c r="F261" s="3" t="b">
        <f t="shared" si="22"/>
        <v>0</v>
      </c>
      <c r="G261" s="3" t="b">
        <f t="shared" si="23"/>
        <v>0</v>
      </c>
      <c r="H261" s="3">
        <f t="shared" si="24"/>
        <v>0</v>
      </c>
    </row>
    <row r="262" spans="1:8" x14ac:dyDescent="0.25">
      <c r="A262" s="1">
        <v>261</v>
      </c>
      <c r="B262" s="32">
        <v>2</v>
      </c>
      <c r="C262" s="34">
        <v>2</v>
      </c>
      <c r="D262" s="3" t="b">
        <f t="shared" si="20"/>
        <v>0</v>
      </c>
      <c r="E262" s="3" t="b">
        <f t="shared" si="21"/>
        <v>0</v>
      </c>
      <c r="F262" s="3" t="b">
        <f t="shared" si="22"/>
        <v>0</v>
      </c>
      <c r="G262" s="3">
        <f t="shared" si="23"/>
        <v>3</v>
      </c>
      <c r="H262" s="3">
        <f t="shared" si="24"/>
        <v>3</v>
      </c>
    </row>
    <row r="263" spans="1:8" x14ac:dyDescent="0.25">
      <c r="A263" s="1">
        <v>262</v>
      </c>
      <c r="B263" s="32">
        <v>2</v>
      </c>
      <c r="C263" s="34">
        <v>1</v>
      </c>
      <c r="D263" s="3" t="b">
        <f t="shared" si="20"/>
        <v>0</v>
      </c>
      <c r="E263" s="3" t="b">
        <f t="shared" si="21"/>
        <v>0</v>
      </c>
      <c r="F263" s="3">
        <f t="shared" si="22"/>
        <v>2</v>
      </c>
      <c r="G263" s="3" t="b">
        <f t="shared" si="23"/>
        <v>0</v>
      </c>
      <c r="H263" s="3">
        <f t="shared" si="24"/>
        <v>2</v>
      </c>
    </row>
    <row r="264" spans="1:8" x14ac:dyDescent="0.25">
      <c r="A264" s="1">
        <v>263</v>
      </c>
      <c r="B264" s="32">
        <v>2</v>
      </c>
      <c r="C264" s="34">
        <v>1</v>
      </c>
      <c r="D264" s="3" t="b">
        <f t="shared" si="20"/>
        <v>0</v>
      </c>
      <c r="E264" s="3" t="b">
        <f t="shared" si="21"/>
        <v>0</v>
      </c>
      <c r="F264" s="3">
        <f t="shared" si="22"/>
        <v>2</v>
      </c>
      <c r="G264" s="3" t="b">
        <f t="shared" si="23"/>
        <v>0</v>
      </c>
      <c r="H264" s="3">
        <f t="shared" si="24"/>
        <v>2</v>
      </c>
    </row>
    <row r="265" spans="1:8" x14ac:dyDescent="0.25">
      <c r="A265" s="1">
        <v>264</v>
      </c>
      <c r="B265" s="32">
        <v>1</v>
      </c>
      <c r="C265" s="34">
        <v>2</v>
      </c>
      <c r="D265" s="3" t="b">
        <f t="shared" si="20"/>
        <v>0</v>
      </c>
      <c r="E265" s="3">
        <f t="shared" si="21"/>
        <v>1</v>
      </c>
      <c r="F265" s="3" t="b">
        <f t="shared" si="22"/>
        <v>0</v>
      </c>
      <c r="G265" s="3" t="b">
        <f t="shared" si="23"/>
        <v>0</v>
      </c>
      <c r="H265" s="3">
        <f t="shared" si="24"/>
        <v>1</v>
      </c>
    </row>
    <row r="266" spans="1:8" x14ac:dyDescent="0.25">
      <c r="A266" s="1">
        <v>265</v>
      </c>
      <c r="B266" s="32">
        <v>1</v>
      </c>
      <c r="C266" s="34">
        <v>1</v>
      </c>
      <c r="D266" s="3">
        <f t="shared" si="20"/>
        <v>0</v>
      </c>
      <c r="E266" s="3" t="b">
        <f t="shared" si="21"/>
        <v>0</v>
      </c>
      <c r="F266" s="3" t="b">
        <f t="shared" si="22"/>
        <v>0</v>
      </c>
      <c r="G266" s="3" t="b">
        <f t="shared" si="23"/>
        <v>0</v>
      </c>
      <c r="H266" s="3">
        <f t="shared" si="24"/>
        <v>0</v>
      </c>
    </row>
    <row r="267" spans="1:8" x14ac:dyDescent="0.25">
      <c r="A267" s="1">
        <v>266</v>
      </c>
      <c r="B267" s="32">
        <v>1</v>
      </c>
      <c r="C267" s="34">
        <v>1</v>
      </c>
      <c r="D267" s="3">
        <f t="shared" si="20"/>
        <v>0</v>
      </c>
      <c r="E267" s="3" t="b">
        <f t="shared" si="21"/>
        <v>0</v>
      </c>
      <c r="F267" s="3" t="b">
        <f t="shared" si="22"/>
        <v>0</v>
      </c>
      <c r="G267" s="3" t="b">
        <f t="shared" si="23"/>
        <v>0</v>
      </c>
      <c r="H267" s="3">
        <f t="shared" si="24"/>
        <v>0</v>
      </c>
    </row>
    <row r="268" spans="1:8" x14ac:dyDescent="0.25">
      <c r="A268" s="1">
        <v>267</v>
      </c>
      <c r="B268" s="32">
        <v>1</v>
      </c>
      <c r="C268" s="34">
        <v>1</v>
      </c>
      <c r="D268" s="3">
        <f t="shared" si="20"/>
        <v>0</v>
      </c>
      <c r="E268" s="3" t="b">
        <f t="shared" si="21"/>
        <v>0</v>
      </c>
      <c r="F268" s="3" t="b">
        <f t="shared" si="22"/>
        <v>0</v>
      </c>
      <c r="G268" s="3" t="b">
        <f t="shared" si="23"/>
        <v>0</v>
      </c>
      <c r="H268" s="3">
        <f t="shared" si="24"/>
        <v>0</v>
      </c>
    </row>
    <row r="269" spans="1:8" x14ac:dyDescent="0.25">
      <c r="A269" s="1">
        <v>268</v>
      </c>
      <c r="B269" s="32">
        <v>1</v>
      </c>
      <c r="C269" s="34">
        <v>1</v>
      </c>
      <c r="D269" s="3">
        <f t="shared" si="20"/>
        <v>0</v>
      </c>
      <c r="E269" s="3" t="b">
        <f t="shared" si="21"/>
        <v>0</v>
      </c>
      <c r="F269" s="3" t="b">
        <f t="shared" si="22"/>
        <v>0</v>
      </c>
      <c r="G269" s="3" t="b">
        <f t="shared" si="23"/>
        <v>0</v>
      </c>
      <c r="H269" s="3">
        <f t="shared" si="24"/>
        <v>0</v>
      </c>
    </row>
    <row r="270" spans="1:8" x14ac:dyDescent="0.25">
      <c r="A270" s="1">
        <v>269</v>
      </c>
      <c r="B270" s="32">
        <v>1</v>
      </c>
      <c r="C270" s="34">
        <v>1</v>
      </c>
      <c r="D270" s="3">
        <f t="shared" si="20"/>
        <v>0</v>
      </c>
      <c r="E270" s="3" t="b">
        <f t="shared" si="21"/>
        <v>0</v>
      </c>
      <c r="F270" s="3" t="b">
        <f t="shared" si="22"/>
        <v>0</v>
      </c>
      <c r="G270" s="3" t="b">
        <f t="shared" si="23"/>
        <v>0</v>
      </c>
      <c r="H270" s="3">
        <f t="shared" si="24"/>
        <v>0</v>
      </c>
    </row>
    <row r="271" spans="1:8" x14ac:dyDescent="0.25">
      <c r="A271" s="1">
        <v>270</v>
      </c>
      <c r="B271" s="32">
        <v>1</v>
      </c>
      <c r="C271" s="34">
        <v>1</v>
      </c>
      <c r="D271" s="3">
        <f t="shared" si="20"/>
        <v>0</v>
      </c>
      <c r="E271" s="3" t="b">
        <f t="shared" si="21"/>
        <v>0</v>
      </c>
      <c r="F271" s="3" t="b">
        <f t="shared" si="22"/>
        <v>0</v>
      </c>
      <c r="G271" s="3" t="b">
        <f t="shared" si="23"/>
        <v>0</v>
      </c>
      <c r="H271" s="3">
        <f t="shared" si="24"/>
        <v>0</v>
      </c>
    </row>
    <row r="272" spans="1:8" x14ac:dyDescent="0.25">
      <c r="A272" s="1">
        <v>271</v>
      </c>
      <c r="B272" s="32">
        <v>1</v>
      </c>
      <c r="C272" s="34">
        <v>2</v>
      </c>
      <c r="D272" s="3" t="b">
        <f t="shared" si="20"/>
        <v>0</v>
      </c>
      <c r="E272" s="3">
        <f t="shared" si="21"/>
        <v>1</v>
      </c>
      <c r="F272" s="3" t="b">
        <f t="shared" si="22"/>
        <v>0</v>
      </c>
      <c r="G272" s="3" t="b">
        <f t="shared" si="23"/>
        <v>0</v>
      </c>
      <c r="H272" s="3">
        <f t="shared" si="24"/>
        <v>1</v>
      </c>
    </row>
    <row r="273" spans="1:8" x14ac:dyDescent="0.25">
      <c r="A273" s="1">
        <v>272</v>
      </c>
      <c r="B273" s="32">
        <v>2</v>
      </c>
      <c r="C273" s="34">
        <v>2</v>
      </c>
      <c r="D273" s="3" t="b">
        <f t="shared" si="20"/>
        <v>0</v>
      </c>
      <c r="E273" s="3" t="b">
        <f t="shared" si="21"/>
        <v>0</v>
      </c>
      <c r="F273" s="3" t="b">
        <f t="shared" si="22"/>
        <v>0</v>
      </c>
      <c r="G273" s="3">
        <f t="shared" si="23"/>
        <v>3</v>
      </c>
      <c r="H273" s="3">
        <f t="shared" si="24"/>
        <v>3</v>
      </c>
    </row>
    <row r="274" spans="1:8" x14ac:dyDescent="0.25">
      <c r="A274" s="1">
        <v>273</v>
      </c>
      <c r="B274" s="32">
        <v>1</v>
      </c>
      <c r="C274" s="34">
        <v>1</v>
      </c>
      <c r="D274" s="3">
        <f t="shared" si="20"/>
        <v>0</v>
      </c>
      <c r="E274" s="3" t="b">
        <f t="shared" si="21"/>
        <v>0</v>
      </c>
      <c r="F274" s="3" t="b">
        <f t="shared" si="22"/>
        <v>0</v>
      </c>
      <c r="G274" s="3" t="b">
        <f t="shared" si="23"/>
        <v>0</v>
      </c>
      <c r="H274" s="3">
        <f t="shared" si="24"/>
        <v>0</v>
      </c>
    </row>
    <row r="275" spans="1:8" x14ac:dyDescent="0.25">
      <c r="A275" s="1">
        <v>274</v>
      </c>
      <c r="B275" s="32">
        <v>2</v>
      </c>
      <c r="C275" s="34">
        <v>1</v>
      </c>
      <c r="D275" s="3" t="b">
        <f t="shared" si="20"/>
        <v>0</v>
      </c>
      <c r="E275" s="3" t="b">
        <f t="shared" si="21"/>
        <v>0</v>
      </c>
      <c r="F275" s="3">
        <f t="shared" si="22"/>
        <v>2</v>
      </c>
      <c r="G275" s="3" t="b">
        <f t="shared" si="23"/>
        <v>0</v>
      </c>
      <c r="H275" s="3">
        <f t="shared" si="24"/>
        <v>2</v>
      </c>
    </row>
    <row r="276" spans="1:8" x14ac:dyDescent="0.25">
      <c r="A276" s="1">
        <v>275</v>
      </c>
      <c r="B276" s="32">
        <v>2</v>
      </c>
      <c r="C276" s="34">
        <v>2</v>
      </c>
      <c r="D276" s="3" t="b">
        <f t="shared" si="20"/>
        <v>0</v>
      </c>
      <c r="E276" s="3" t="b">
        <f t="shared" si="21"/>
        <v>0</v>
      </c>
      <c r="F276" s="3" t="b">
        <f t="shared" si="22"/>
        <v>0</v>
      </c>
      <c r="G276" s="3">
        <f t="shared" si="23"/>
        <v>3</v>
      </c>
      <c r="H276" s="3">
        <f t="shared" si="24"/>
        <v>3</v>
      </c>
    </row>
    <row r="277" spans="1:8" x14ac:dyDescent="0.25">
      <c r="A277" s="1">
        <v>276</v>
      </c>
      <c r="B277" s="32">
        <v>1</v>
      </c>
      <c r="C277" s="34">
        <v>1</v>
      </c>
      <c r="D277" s="3">
        <f t="shared" si="20"/>
        <v>0</v>
      </c>
      <c r="E277" s="3" t="b">
        <f t="shared" si="21"/>
        <v>0</v>
      </c>
      <c r="F277" s="3" t="b">
        <f t="shared" si="22"/>
        <v>0</v>
      </c>
      <c r="G277" s="3" t="b">
        <f t="shared" si="23"/>
        <v>0</v>
      </c>
      <c r="H277" s="3">
        <f t="shared" si="24"/>
        <v>0</v>
      </c>
    </row>
    <row r="278" spans="1:8" x14ac:dyDescent="0.25">
      <c r="A278" s="1">
        <v>277</v>
      </c>
      <c r="B278" s="32">
        <v>1</v>
      </c>
      <c r="C278" s="34">
        <v>1</v>
      </c>
      <c r="D278" s="3">
        <f t="shared" si="20"/>
        <v>0</v>
      </c>
      <c r="E278" s="3" t="b">
        <f t="shared" si="21"/>
        <v>0</v>
      </c>
      <c r="F278" s="3" t="b">
        <f t="shared" si="22"/>
        <v>0</v>
      </c>
      <c r="G278" s="3" t="b">
        <f t="shared" si="23"/>
        <v>0</v>
      </c>
      <c r="H278" s="3">
        <f t="shared" si="24"/>
        <v>0</v>
      </c>
    </row>
    <row r="279" spans="1:8" x14ac:dyDescent="0.25">
      <c r="A279" s="1">
        <v>278</v>
      </c>
      <c r="B279" s="32">
        <v>1</v>
      </c>
      <c r="C279" s="34">
        <v>2</v>
      </c>
      <c r="D279" s="3" t="b">
        <f t="shared" si="20"/>
        <v>0</v>
      </c>
      <c r="E279" s="3">
        <f t="shared" si="21"/>
        <v>1</v>
      </c>
      <c r="F279" s="3" t="b">
        <f t="shared" si="22"/>
        <v>0</v>
      </c>
      <c r="G279" s="3" t="b">
        <f t="shared" si="23"/>
        <v>0</v>
      </c>
      <c r="H279" s="3">
        <f t="shared" si="24"/>
        <v>1</v>
      </c>
    </row>
    <row r="280" spans="1:8" x14ac:dyDescent="0.25">
      <c r="A280" s="1">
        <v>279</v>
      </c>
      <c r="B280" s="32">
        <v>1</v>
      </c>
      <c r="C280" s="34">
        <v>1</v>
      </c>
      <c r="D280" s="3">
        <f t="shared" si="20"/>
        <v>0</v>
      </c>
      <c r="E280" s="3" t="b">
        <f t="shared" si="21"/>
        <v>0</v>
      </c>
      <c r="F280" s="3" t="b">
        <f t="shared" si="22"/>
        <v>0</v>
      </c>
      <c r="G280" s="3" t="b">
        <f t="shared" si="23"/>
        <v>0</v>
      </c>
      <c r="H280" s="3">
        <f t="shared" si="24"/>
        <v>0</v>
      </c>
    </row>
    <row r="281" spans="1:8" x14ac:dyDescent="0.25">
      <c r="A281" s="1">
        <v>280</v>
      </c>
      <c r="B281" s="32">
        <v>1</v>
      </c>
      <c r="C281" s="34">
        <v>1</v>
      </c>
      <c r="D281" s="3">
        <f t="shared" si="20"/>
        <v>0</v>
      </c>
      <c r="E281" s="3" t="b">
        <f t="shared" si="21"/>
        <v>0</v>
      </c>
      <c r="F281" s="3" t="b">
        <f t="shared" si="22"/>
        <v>0</v>
      </c>
      <c r="G281" s="3" t="b">
        <f t="shared" si="23"/>
        <v>0</v>
      </c>
      <c r="H281" s="3">
        <f t="shared" si="24"/>
        <v>0</v>
      </c>
    </row>
    <row r="282" spans="1:8" x14ac:dyDescent="0.25">
      <c r="A282" s="1">
        <v>281</v>
      </c>
      <c r="B282" s="32">
        <v>1</v>
      </c>
      <c r="C282" s="34">
        <v>1</v>
      </c>
      <c r="D282" s="3">
        <f t="shared" si="20"/>
        <v>0</v>
      </c>
      <c r="E282" s="3" t="b">
        <f t="shared" si="21"/>
        <v>0</v>
      </c>
      <c r="F282" s="3" t="b">
        <f t="shared" si="22"/>
        <v>0</v>
      </c>
      <c r="G282" s="3" t="b">
        <f t="shared" si="23"/>
        <v>0</v>
      </c>
      <c r="H282" s="3">
        <f t="shared" si="24"/>
        <v>0</v>
      </c>
    </row>
    <row r="283" spans="1:8" x14ac:dyDescent="0.25">
      <c r="A283" s="1">
        <v>282</v>
      </c>
      <c r="B283" s="32">
        <v>2</v>
      </c>
      <c r="C283" s="34">
        <v>2</v>
      </c>
      <c r="D283" s="3" t="b">
        <f t="shared" si="20"/>
        <v>0</v>
      </c>
      <c r="E283" s="3" t="b">
        <f t="shared" si="21"/>
        <v>0</v>
      </c>
      <c r="F283" s="3" t="b">
        <f t="shared" si="22"/>
        <v>0</v>
      </c>
      <c r="G283" s="3">
        <f t="shared" si="23"/>
        <v>3</v>
      </c>
      <c r="H283" s="3">
        <f t="shared" si="24"/>
        <v>3</v>
      </c>
    </row>
    <row r="284" spans="1:8" x14ac:dyDescent="0.25">
      <c r="A284" s="1">
        <v>283</v>
      </c>
      <c r="B284" s="32">
        <v>1</v>
      </c>
      <c r="C284" s="34">
        <v>1</v>
      </c>
      <c r="D284" s="3">
        <f t="shared" si="20"/>
        <v>0</v>
      </c>
      <c r="E284" s="3" t="b">
        <f t="shared" si="21"/>
        <v>0</v>
      </c>
      <c r="F284" s="3" t="b">
        <f t="shared" si="22"/>
        <v>0</v>
      </c>
      <c r="G284" s="3" t="b">
        <f t="shared" si="23"/>
        <v>0</v>
      </c>
      <c r="H284" s="3">
        <f t="shared" si="24"/>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ANALYSIS_FINAL</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Abbas, T.</dc:creator>
  <cp:keywords/>
  <dc:description/>
  <cp:lastModifiedBy>Abbas, T.</cp:lastModifiedBy>
  <cp:revision/>
  <dcterms:created xsi:type="dcterms:W3CDTF">2017-11-18T16:55:52Z</dcterms:created>
  <dcterms:modified xsi:type="dcterms:W3CDTF">2018-09-20T07:37:50Z</dcterms:modified>
  <cp:category/>
  <cp:contentStatus/>
</cp:coreProperties>
</file>