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weph\Dropbox\Lab work\Microfluidics\Multi Polymer Polyplexe\EtBr Assay\"/>
    </mc:Choice>
  </mc:AlternateContent>
  <bookViews>
    <workbookView xWindow="0" yWindow="0" windowWidth="15330" windowHeight="7680"/>
  </bookViews>
  <sheets>
    <sheet name="Tabelle2" sheetId="2" r:id="rId1"/>
    <sheet name="Tabelle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2" l="1"/>
  <c r="G91" i="2"/>
  <c r="G90" i="2"/>
  <c r="D91" i="2"/>
  <c r="D92" i="2"/>
  <c r="D90" i="2"/>
  <c r="G87" i="2"/>
  <c r="G86" i="2"/>
  <c r="G85" i="2"/>
  <c r="F85" i="2"/>
  <c r="F86" i="2"/>
  <c r="F87" i="2"/>
  <c r="C85" i="2"/>
  <c r="D85" i="2"/>
  <c r="C86" i="2"/>
  <c r="D86" i="2"/>
  <c r="C87" i="2"/>
  <c r="D87" i="2"/>
  <c r="B87" i="2"/>
  <c r="B86" i="2"/>
  <c r="B85" i="2"/>
  <c r="C71" i="2"/>
  <c r="C70" i="2"/>
  <c r="C69" i="2"/>
  <c r="D66" i="2"/>
  <c r="D71" i="2" s="1"/>
  <c r="E66" i="2"/>
  <c r="D65" i="2"/>
  <c r="D70" i="2" s="1"/>
  <c r="E65" i="2"/>
  <c r="E70" i="2" s="1"/>
  <c r="D64" i="2"/>
  <c r="D69" i="2" s="1"/>
  <c r="E64" i="2"/>
  <c r="C65" i="2"/>
  <c r="C66" i="2"/>
  <c r="C64" i="2"/>
  <c r="E69" i="2" l="1"/>
  <c r="E71" i="2"/>
</calcChain>
</file>

<file path=xl/sharedStrings.xml><?xml version="1.0" encoding="utf-8"?>
<sst xmlns="http://schemas.openxmlformats.org/spreadsheetml/2006/main" count="236" uniqueCount="105">
  <si>
    <t>Method name: Method 1</t>
  </si>
  <si>
    <t/>
  </si>
  <si>
    <t>Application: SparkControl</t>
  </si>
  <si>
    <t>V2.1</t>
  </si>
  <si>
    <t>Device: Spark 10M</t>
  </si>
  <si>
    <t>Serial number: 1608007566</t>
  </si>
  <si>
    <t xml:space="preserve">Firmware: </t>
  </si>
  <si>
    <t>ABS:V4.3.1|ABS_MEX:V5.0.7|MTP:V12.4.0|FLUOR:V5.1.2</t>
  </si>
  <si>
    <t xml:space="preserve"> </t>
  </si>
  <si>
    <t xml:space="preserve">Date: </t>
  </si>
  <si>
    <t>2018-07-06</t>
  </si>
  <si>
    <t xml:space="preserve">Time: </t>
  </si>
  <si>
    <t>14:03</t>
  </si>
  <si>
    <t xml:space="preserve">System </t>
  </si>
  <si>
    <t>CUP202D</t>
  </si>
  <si>
    <t xml:space="preserve">User </t>
  </si>
  <si>
    <t>CUP202D\TECAN</t>
  </si>
  <si>
    <t xml:space="preserve">Plate </t>
  </si>
  <si>
    <t>[TPP96ft] - Techno Plastic Products AG 96 Flat Transparent [TPP96ft]</t>
  </si>
  <si>
    <t xml:space="preserve">Lid lifter </t>
  </si>
  <si>
    <t xml:space="preserve">No lid </t>
  </si>
  <si>
    <t xml:space="preserve">Humidity Cassette </t>
  </si>
  <si>
    <t xml:space="preserve">No humidity cassette </t>
  </si>
  <si>
    <t xml:space="preserve">Smooth mode </t>
  </si>
  <si>
    <t xml:space="preserve">Not selected </t>
  </si>
  <si>
    <t>List of actions in this measurement script:</t>
  </si>
  <si>
    <t>Plate</t>
  </si>
  <si>
    <t>Fluorescence Top Reading</t>
  </si>
  <si>
    <t>EtBr</t>
  </si>
  <si>
    <t>Name</t>
  </si>
  <si>
    <t>TPP96ft</t>
  </si>
  <si>
    <t>Plate layout</t>
  </si>
  <si>
    <t>Plate area</t>
  </si>
  <si>
    <t>A1-D12</t>
  </si>
  <si>
    <t>Mode</t>
  </si>
  <si>
    <t>Excitation</t>
  </si>
  <si>
    <t>Filter</t>
  </si>
  <si>
    <t>Excitation wavelength</t>
  </si>
  <si>
    <t>nm</t>
  </si>
  <si>
    <t>Excitation bandwidth</t>
  </si>
  <si>
    <t>Emission</t>
  </si>
  <si>
    <t>Emission wavelength</t>
  </si>
  <si>
    <t>Emission bandwidth</t>
  </si>
  <si>
    <t>Gain</t>
  </si>
  <si>
    <t>Calculated From: A2 (100%)</t>
  </si>
  <si>
    <t>Mirror</t>
  </si>
  <si>
    <t>50% Mirror</t>
  </si>
  <si>
    <t>Number of flashes</t>
  </si>
  <si>
    <t>Integration time</t>
  </si>
  <si>
    <t>µs</t>
  </si>
  <si>
    <t>Lag time</t>
  </si>
  <si>
    <t>Settle time</t>
  </si>
  <si>
    <t>ms</t>
  </si>
  <si>
    <t>Z-Position</t>
  </si>
  <si>
    <t>µm</t>
  </si>
  <si>
    <t>Z-Position mode</t>
  </si>
  <si>
    <t>From well</t>
  </si>
  <si>
    <t>A2</t>
  </si>
  <si>
    <t>Part of Plate</t>
  </si>
  <si>
    <t>A1-C3</t>
  </si>
  <si>
    <t>Start Time</t>
  </si>
  <si>
    <t>2018-07-06 14:03:01</t>
  </si>
  <si>
    <t>Temperature</t>
  </si>
  <si>
    <t>°C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</si>
  <si>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</si>
  <si>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</si>
  <si>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</si>
  <si>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</si>
  <si>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</si>
  <si>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</si>
  <si>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</si>
  <si>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</si>
  <si>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</si>
  <si>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</si>
  <si>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</si>
  <si>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</si>
  <si>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</si>
  <si>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</si>
  <si>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</si>
  <si>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</si>
  <si>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</si>
  <si>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</si>
  <si>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</si>
  <si>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</si>
  <si>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</si>
  <si>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End Time</t>
  </si>
  <si>
    <t>2018-07-06 14:03:12</t>
  </si>
  <si>
    <t>neg Ctrl</t>
  </si>
  <si>
    <t>pos. Ctrl</t>
  </si>
  <si>
    <t>Polyplex</t>
  </si>
  <si>
    <t>2,5 IU Hep</t>
  </si>
  <si>
    <t>5,0 IU Heparin</t>
  </si>
  <si>
    <t>0 IU Hep</t>
  </si>
  <si>
    <t>blank</t>
  </si>
  <si>
    <t>siRNA</t>
  </si>
  <si>
    <t>Geblanked auf B75 - B77</t>
  </si>
  <si>
    <t>Geblanked auf corresponding blank</t>
  </si>
  <si>
    <t>Mean</t>
  </si>
  <si>
    <t>Relative to positive Ctrl</t>
  </si>
  <si>
    <t>25 IU/ml</t>
  </si>
  <si>
    <t>50 IU/ml</t>
  </si>
  <si>
    <t>0 IU/ml</t>
  </si>
  <si>
    <t>Rohdaten</t>
  </si>
  <si>
    <t>- neg. Ctrl</t>
  </si>
  <si>
    <t>rel. to pos. 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</si>
</sst>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.000"/>
    <numFmt numFmtId="169" formatCode="0.0"/>
  </numFmts>
  <fonts count="4">
    <font>
      <sz val="11"/>
      <color theme="1"/>
      <name val="Calibri"/>
      <family val="2"/>
      <scheme val="minor"/>
    </font>
    <font>
      <sz val="11"/>
      <name val="Calibri"/>
    </font>
    <font>
      <sz val="11"/>
      <color rgb="FF000000"/>
      <name val="Calibri"/>
    </font>
    <font>
      <sz val="11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ADFF2F"/>
      </patternFill>
    </fill>
    <fill>
      <patternFill patternType="solid">
        <fgColor rgb="FF80808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 applyFont="1"/>
    <xf numFmtId="0" fontId="2" fillId="0" borderId="0" xfId="1" applyFont="1" applyFill="1"/>
    <xf numFmtId="0" fontId="2" fillId="2" borderId="0" xfId="1" applyFont="1" applyFill="1"/>
    <xf numFmtId="0" fontId="3" fillId="3" borderId="0" xfId="1" applyFont="1" applyFill="1"/>
    <xf numFmtId="0" fontId="3" fillId="0" borderId="0" xfId="1" applyFont="1" applyFill="1"/>
    <xf numFmtId="0" fontId="0" fillId="0" borderId="0" xfId="0" applyAlignment="1">
      <alignment horizontal="center"/>
    </xf>
    <xf numFmtId="0" fontId="0" fillId="0" borderId="0" xfId="0" applyAlignment="1"/>
    <xf numFmtId="2" fontId="0" fillId="0" borderId="0" xfId="0" applyNumberFormat="1"/>
    <xf numFmtId="169" fontId="0" fillId="0" borderId="0" xfId="0" applyNumberFormat="1"/>
    <xf numFmtId="168" fontId="2" fillId="0" borderId="0" xfId="1" applyNumberFormat="1" applyFont="1" applyFill="1"/>
    <xf numFmtId="0" fontId="2" fillId="0" borderId="0" xfId="1" quotePrefix="1" applyFont="1" applyFill="1"/>
    <xf numFmtId="0" fontId="0" fillId="0" borderId="0" xfId="0" applyAlignment="1">
      <alignment horizontal="center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991 siRNA</a:t>
            </a:r>
            <a:r>
              <a:rPr lang="en-US" baseline="0"/>
              <a:t> Polyplex N/P 12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991 Polyplex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Tabelle2!$A$59:$A$61</c:f>
              <c:strCache>
                <c:ptCount val="3"/>
                <c:pt idx="0">
                  <c:v>0 IU Hep</c:v>
                </c:pt>
                <c:pt idx="1">
                  <c:v>2,5 IU Hep</c:v>
                </c:pt>
                <c:pt idx="2">
                  <c:v>5,0 IU Heparin</c:v>
                </c:pt>
              </c:strCache>
            </c:strRef>
          </c:cat>
          <c:val>
            <c:numRef>
              <c:f>Tabelle2!$E$69:$E$71</c:f>
              <c:numCache>
                <c:formatCode>0.000</c:formatCode>
                <c:ptCount val="3"/>
                <c:pt idx="0">
                  <c:v>0.27048720134744547</c:v>
                </c:pt>
                <c:pt idx="1">
                  <c:v>0.78041315990818672</c:v>
                </c:pt>
                <c:pt idx="2">
                  <c:v>0.8025564533654701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2971136"/>
        <c:axId val="1502960800"/>
      </c:barChart>
      <c:catAx>
        <c:axId val="150297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02960800"/>
        <c:crosses val="autoZero"/>
        <c:auto val="1"/>
        <c:lblAlgn val="ctr"/>
        <c:lblOffset val="100"/>
        <c:noMultiLvlLbl val="0"/>
      </c:catAx>
      <c:valAx>
        <c:axId val="150296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 of Ctrl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02971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991 siRNA</a:t>
            </a:r>
            <a:r>
              <a:rPr lang="en-US" baseline="0"/>
              <a:t> Polyplex N/P 12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991 Polyplex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Tabelle2!$A$85:$A$87</c:f>
              <c:strCache>
                <c:ptCount val="3"/>
                <c:pt idx="0">
                  <c:v>0 IU/ml</c:v>
                </c:pt>
                <c:pt idx="1">
                  <c:v>25 IU/ml</c:v>
                </c:pt>
                <c:pt idx="2">
                  <c:v>50 IU/ml</c:v>
                </c:pt>
              </c:strCache>
            </c:strRef>
          </c:cat>
          <c:val>
            <c:numRef>
              <c:f>Tabelle2!$G$90:$G$92</c:f>
              <c:numCache>
                <c:formatCode>0.00</c:formatCode>
                <c:ptCount val="3"/>
                <c:pt idx="0">
                  <c:v>0.32051282051282048</c:v>
                </c:pt>
                <c:pt idx="1">
                  <c:v>1.0062717770034844</c:v>
                </c:pt>
                <c:pt idx="2">
                  <c:v>1.0522598870056497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2979840"/>
        <c:axId val="1502970048"/>
      </c:barChart>
      <c:catAx>
        <c:axId val="150297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02970048"/>
        <c:crosses val="autoZero"/>
        <c:auto val="1"/>
        <c:lblAlgn val="ctr"/>
        <c:lblOffset val="100"/>
        <c:noMultiLvlLbl val="0"/>
      </c:catAx>
      <c:valAx>
        <c:axId val="150297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 of Ctrl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02979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991 siRNA</a:t>
            </a:r>
            <a:r>
              <a:rPr lang="en-US" baseline="0"/>
              <a:t> Polyplex N/P 12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Cary Eclipse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Tabelle2!$A$85:$A$87</c:f>
              <c:strCache>
                <c:ptCount val="3"/>
                <c:pt idx="0">
                  <c:v>0 IU/ml</c:v>
                </c:pt>
                <c:pt idx="1">
                  <c:v>25 IU/ml</c:v>
                </c:pt>
                <c:pt idx="2">
                  <c:v>50 IU/ml</c:v>
                </c:pt>
              </c:strCache>
            </c:strRef>
          </c:cat>
          <c:val>
            <c:numRef>
              <c:f>Tabelle2!$G$90:$G$92</c:f>
              <c:numCache>
                <c:formatCode>0.00</c:formatCode>
                <c:ptCount val="3"/>
                <c:pt idx="0">
                  <c:v>0.32051282051282048</c:v>
                </c:pt>
                <c:pt idx="1">
                  <c:v>1.0062717770034844</c:v>
                </c:pt>
                <c:pt idx="2">
                  <c:v>1.0522598870056497</c:v>
                </c:pt>
              </c:numCache>
            </c:numRef>
          </c:val>
        </c:ser>
        <c:ser>
          <c:idx val="1"/>
          <c:order val="1"/>
          <c:tx>
            <c:v>Tekan Reader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Tabelle2!$E$69:$E$71</c:f>
              <c:numCache>
                <c:formatCode>0.000</c:formatCode>
                <c:ptCount val="3"/>
                <c:pt idx="0">
                  <c:v>0.27048720134744547</c:v>
                </c:pt>
                <c:pt idx="1">
                  <c:v>0.78041315990818672</c:v>
                </c:pt>
                <c:pt idx="2">
                  <c:v>0.8025564533654701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7157184"/>
        <c:axId val="1227158272"/>
      </c:barChart>
      <c:catAx>
        <c:axId val="122715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7158272"/>
        <c:crosses val="autoZero"/>
        <c:auto val="1"/>
        <c:lblAlgn val="ctr"/>
        <c:lblOffset val="100"/>
        <c:noMultiLvlLbl val="0"/>
      </c:catAx>
      <c:valAx>
        <c:axId val="122715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 of Ctrl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715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62</xdr:row>
      <xdr:rowOff>138112</xdr:rowOff>
    </xdr:from>
    <xdr:to>
      <xdr:col>13</xdr:col>
      <xdr:colOff>285750</xdr:colOff>
      <xdr:row>77</xdr:row>
      <xdr:rowOff>23812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295275</xdr:colOff>
      <xdr:row>78</xdr:row>
      <xdr:rowOff>38100</xdr:rowOff>
    </xdr:from>
    <xdr:to>
      <xdr:col>13</xdr:col>
      <xdr:colOff>295275</xdr:colOff>
      <xdr:row>92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295275</xdr:colOff>
      <xdr:row>94</xdr:row>
      <xdr:rowOff>76200</xdr:rowOff>
    </xdr:from>
    <xdr:to>
      <xdr:col>13</xdr:col>
      <xdr:colOff>295275</xdr:colOff>
      <xdr:row>108</xdr:row>
      <xdr:rowOff>152400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tabSelected="1" topLeftCell="A74" workbookViewId="0">
      <selection activeCell="I38" sqref="I38"/>
    </sheetView>
  </sheetViews>
  <sheetFormatPr baseColWidth="10" defaultRowHeight="15"/>
  <sheetData>
    <row r="1" spans="1:11">
      <c r="A1" s="2" t="s">
        <v>0</v>
      </c>
      <c r="B1" s="2"/>
      <c r="C1" s="2"/>
      <c r="D1" s="2"/>
      <c r="E1" s="2" t="s">
        <v>1</v>
      </c>
      <c r="F1" s="2"/>
      <c r="G1" s="2"/>
      <c r="H1" s="2"/>
      <c r="I1" s="2"/>
      <c r="J1" s="2"/>
      <c r="K1" s="2"/>
    </row>
    <row r="2" spans="1:11">
      <c r="A2" s="2" t="s">
        <v>2</v>
      </c>
      <c r="B2" s="2"/>
      <c r="C2" s="2"/>
      <c r="D2" s="2"/>
      <c r="E2" s="2" t="s">
        <v>3</v>
      </c>
      <c r="F2" s="2"/>
      <c r="G2" s="2"/>
      <c r="H2" s="2"/>
      <c r="I2" s="2"/>
      <c r="J2" s="2"/>
      <c r="K2" s="2"/>
    </row>
    <row r="3" spans="1:11">
      <c r="A3" s="2" t="s">
        <v>4</v>
      </c>
      <c r="B3" s="2"/>
      <c r="C3" s="2"/>
      <c r="D3" s="2"/>
      <c r="E3" s="2" t="s">
        <v>5</v>
      </c>
      <c r="F3" s="2"/>
      <c r="G3" s="2"/>
      <c r="H3" s="2"/>
      <c r="I3" s="2"/>
      <c r="J3" s="2"/>
      <c r="K3" s="2"/>
    </row>
    <row r="4" spans="1:11">
      <c r="A4" s="2" t="s">
        <v>6</v>
      </c>
      <c r="B4" s="2"/>
      <c r="C4" s="2"/>
      <c r="D4" s="2"/>
      <c r="E4" s="2" t="s">
        <v>7</v>
      </c>
      <c r="F4" s="2"/>
      <c r="G4" s="2"/>
      <c r="H4" s="2"/>
      <c r="I4" s="2"/>
      <c r="J4" s="2"/>
      <c r="K4" s="2"/>
    </row>
    <row r="5" spans="1:11">
      <c r="A5" s="2" t="s">
        <v>8</v>
      </c>
      <c r="B5" s="2"/>
      <c r="C5" s="2"/>
      <c r="D5" s="2"/>
      <c r="E5" s="2" t="s">
        <v>1</v>
      </c>
      <c r="F5" s="2"/>
      <c r="G5" s="2"/>
      <c r="H5" s="2"/>
      <c r="I5" s="2"/>
      <c r="J5" s="2"/>
      <c r="K5" s="2"/>
    </row>
    <row r="6" spans="1:11">
      <c r="A6" s="2" t="s">
        <v>9</v>
      </c>
      <c r="B6" s="2"/>
      <c r="C6" s="2"/>
      <c r="D6" s="2"/>
      <c r="E6" s="2" t="s">
        <v>10</v>
      </c>
      <c r="F6" s="2"/>
      <c r="G6" s="2"/>
      <c r="H6" s="2"/>
      <c r="I6" s="2"/>
      <c r="J6" s="2"/>
      <c r="K6" s="2"/>
    </row>
    <row r="7" spans="1:11">
      <c r="A7" s="2" t="s">
        <v>11</v>
      </c>
      <c r="B7" s="2"/>
      <c r="C7" s="2"/>
      <c r="D7" s="2"/>
      <c r="E7" s="2" t="s">
        <v>12</v>
      </c>
      <c r="F7" s="2"/>
      <c r="G7" s="2"/>
      <c r="H7" s="2"/>
      <c r="I7" s="2"/>
      <c r="J7" s="2"/>
      <c r="K7" s="2"/>
    </row>
    <row r="8" spans="1:11">
      <c r="A8" s="2" t="s">
        <v>13</v>
      </c>
      <c r="B8" s="2"/>
      <c r="C8" s="2"/>
      <c r="D8" s="2"/>
      <c r="E8" s="2" t="s">
        <v>14</v>
      </c>
      <c r="F8" s="2"/>
      <c r="G8" s="2"/>
      <c r="H8" s="2"/>
      <c r="I8" s="2"/>
      <c r="J8" s="2"/>
      <c r="K8" s="2"/>
    </row>
    <row r="9" spans="1:11">
      <c r="A9" s="2" t="s">
        <v>15</v>
      </c>
      <c r="B9" s="2"/>
      <c r="C9" s="2"/>
      <c r="D9" s="2"/>
      <c r="E9" s="2" t="s">
        <v>16</v>
      </c>
      <c r="F9" s="2"/>
      <c r="G9" s="2"/>
      <c r="H9" s="2"/>
      <c r="I9" s="2"/>
      <c r="J9" s="2"/>
      <c r="K9" s="2"/>
    </row>
    <row r="10" spans="1:11">
      <c r="A10" s="2" t="s">
        <v>17</v>
      </c>
      <c r="B10" s="2"/>
      <c r="C10" s="2"/>
      <c r="D10" s="2"/>
      <c r="E10" s="2" t="s">
        <v>18</v>
      </c>
      <c r="F10" s="2"/>
      <c r="G10" s="2"/>
      <c r="H10" s="2"/>
      <c r="I10" s="2"/>
      <c r="J10" s="2"/>
      <c r="K10" s="2"/>
    </row>
    <row r="11" spans="1:11">
      <c r="A11" s="2" t="s">
        <v>19</v>
      </c>
      <c r="B11" s="2"/>
      <c r="C11" s="2"/>
      <c r="D11" s="2"/>
      <c r="E11" s="2" t="s">
        <v>20</v>
      </c>
      <c r="F11" s="2"/>
      <c r="G11" s="2"/>
      <c r="H11" s="2"/>
      <c r="I11" s="2"/>
      <c r="J11" s="2"/>
      <c r="K11" s="2"/>
    </row>
    <row r="12" spans="1:11">
      <c r="A12" s="2" t="s">
        <v>21</v>
      </c>
      <c r="B12" s="2"/>
      <c r="C12" s="2"/>
      <c r="D12" s="2"/>
      <c r="E12" s="2" t="s">
        <v>22</v>
      </c>
      <c r="F12" s="2"/>
      <c r="G12" s="2"/>
      <c r="H12" s="2"/>
      <c r="I12" s="2"/>
      <c r="J12" s="2"/>
      <c r="K12" s="2"/>
    </row>
    <row r="13" spans="1:11">
      <c r="A13" s="2" t="s">
        <v>23</v>
      </c>
      <c r="B13" s="2"/>
      <c r="C13" s="2"/>
      <c r="D13" s="2"/>
      <c r="E13" s="2" t="s">
        <v>24</v>
      </c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3" t="s">
        <v>25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 t="s">
        <v>26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 t="s">
        <v>27</v>
      </c>
      <c r="C17" s="3"/>
      <c r="D17" s="3"/>
      <c r="E17" s="3"/>
      <c r="F17" s="3"/>
      <c r="G17" s="3" t="s">
        <v>28</v>
      </c>
      <c r="H17" s="3"/>
      <c r="I17" s="3"/>
      <c r="J17" s="3"/>
      <c r="K17" s="3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 t="s">
        <v>29</v>
      </c>
      <c r="B19" s="2"/>
      <c r="C19" s="2"/>
      <c r="D19" s="2"/>
      <c r="E19" s="2" t="s">
        <v>30</v>
      </c>
      <c r="F19" s="2"/>
      <c r="G19" s="2"/>
      <c r="H19" s="2"/>
      <c r="I19" s="2"/>
      <c r="J19" s="2"/>
      <c r="K19" s="2"/>
    </row>
    <row r="20" spans="1:11">
      <c r="A20" s="2" t="s">
        <v>31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2" t="s">
        <v>32</v>
      </c>
      <c r="B21" s="2"/>
      <c r="C21" s="2"/>
      <c r="D21" s="2"/>
      <c r="E21" s="2" t="s">
        <v>33</v>
      </c>
      <c r="F21" s="2"/>
      <c r="G21" s="2"/>
      <c r="H21" s="2"/>
      <c r="I21" s="2"/>
      <c r="J21" s="2"/>
      <c r="K21" s="2"/>
    </row>
    <row r="22" spans="1:1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2" t="s">
        <v>34</v>
      </c>
      <c r="B23" s="2" t="s">
        <v>27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2" t="s">
        <v>29</v>
      </c>
      <c r="B24" s="2" t="s">
        <v>28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>
      <c r="A25" s="2" t="s">
        <v>35</v>
      </c>
      <c r="B25" s="2"/>
      <c r="C25" s="2"/>
      <c r="D25" s="2"/>
      <c r="E25" s="2" t="s">
        <v>36</v>
      </c>
      <c r="F25" s="2"/>
      <c r="G25" s="2"/>
      <c r="H25" s="2"/>
      <c r="I25" s="2"/>
      <c r="J25" s="2"/>
      <c r="K25" s="2"/>
    </row>
    <row r="26" spans="1:11">
      <c r="A26" s="2" t="s">
        <v>37</v>
      </c>
      <c r="B26" s="2"/>
      <c r="C26" s="2"/>
      <c r="D26" s="2"/>
      <c r="E26" s="2">
        <v>535.00000000000011</v>
      </c>
      <c r="F26" s="2" t="s">
        <v>38</v>
      </c>
      <c r="G26" s="2"/>
      <c r="H26" s="2"/>
      <c r="I26" s="2"/>
      <c r="J26" s="2"/>
      <c r="K26" s="2"/>
    </row>
    <row r="27" spans="1:11">
      <c r="A27" s="2" t="s">
        <v>39</v>
      </c>
      <c r="B27" s="2"/>
      <c r="C27" s="2"/>
      <c r="D27" s="2"/>
      <c r="E27" s="2">
        <v>25.000000000000004</v>
      </c>
      <c r="F27" s="2" t="s">
        <v>38</v>
      </c>
      <c r="G27" s="2"/>
      <c r="H27" s="2"/>
      <c r="I27" s="2"/>
      <c r="J27" s="2"/>
      <c r="K27" s="2"/>
    </row>
    <row r="28" spans="1:11">
      <c r="A28" s="2" t="s">
        <v>40</v>
      </c>
      <c r="B28" s="2"/>
      <c r="C28" s="2"/>
      <c r="D28" s="2"/>
      <c r="E28" s="2" t="s">
        <v>36</v>
      </c>
      <c r="F28" s="2"/>
      <c r="G28" s="2"/>
      <c r="H28" s="2"/>
      <c r="I28" s="2"/>
      <c r="J28" s="2"/>
      <c r="K28" s="2"/>
    </row>
    <row r="29" spans="1:11">
      <c r="A29" s="2" t="s">
        <v>41</v>
      </c>
      <c r="B29" s="2"/>
      <c r="C29" s="2"/>
      <c r="D29" s="2"/>
      <c r="E29" s="2">
        <v>590.00000000000011</v>
      </c>
      <c r="F29" s="2" t="s">
        <v>38</v>
      </c>
      <c r="G29" s="2"/>
      <c r="H29" s="2"/>
      <c r="I29" s="2"/>
      <c r="J29" s="2"/>
      <c r="K29" s="2"/>
    </row>
    <row r="30" spans="1:11">
      <c r="A30" s="2" t="s">
        <v>42</v>
      </c>
      <c r="B30" s="2"/>
      <c r="C30" s="2"/>
      <c r="D30" s="2"/>
      <c r="E30" s="2">
        <v>20</v>
      </c>
      <c r="F30" s="2" t="s">
        <v>38</v>
      </c>
      <c r="G30" s="2"/>
      <c r="H30" s="2"/>
      <c r="I30" s="2"/>
      <c r="J30" s="2"/>
      <c r="K30" s="2"/>
    </row>
    <row r="31" spans="1:11">
      <c r="A31" s="2" t="s">
        <v>43</v>
      </c>
      <c r="B31" s="2"/>
      <c r="C31" s="2"/>
      <c r="D31" s="2"/>
      <c r="E31" s="2">
        <v>96</v>
      </c>
      <c r="F31" s="2" t="s">
        <v>44</v>
      </c>
      <c r="G31" s="2"/>
      <c r="H31" s="2"/>
      <c r="I31" s="2"/>
      <c r="J31" s="2"/>
      <c r="K31" s="2"/>
    </row>
    <row r="32" spans="1:11">
      <c r="A32" s="2" t="s">
        <v>45</v>
      </c>
      <c r="B32" s="2"/>
      <c r="C32" s="2"/>
      <c r="D32" s="2"/>
      <c r="E32" s="2" t="s">
        <v>46</v>
      </c>
      <c r="F32" s="2"/>
      <c r="G32" s="2"/>
      <c r="H32" s="2"/>
      <c r="I32" s="2"/>
      <c r="J32" s="2"/>
      <c r="K32" s="2"/>
    </row>
    <row r="33" spans="1:13">
      <c r="A33" s="2" t="s">
        <v>47</v>
      </c>
      <c r="B33" s="2"/>
      <c r="C33" s="2"/>
      <c r="D33" s="2"/>
      <c r="E33" s="2">
        <v>30</v>
      </c>
      <c r="F33" s="2"/>
      <c r="G33" s="2"/>
      <c r="H33" s="2"/>
      <c r="I33" s="2"/>
      <c r="J33" s="2"/>
      <c r="K33" s="2"/>
      <c r="L33" s="1"/>
      <c r="M33" s="1"/>
    </row>
    <row r="34" spans="1:13">
      <c r="A34" s="2" t="s">
        <v>48</v>
      </c>
      <c r="B34" s="2"/>
      <c r="C34" s="2"/>
      <c r="D34" s="2"/>
      <c r="E34" s="2">
        <v>40</v>
      </c>
      <c r="F34" s="2" t="s">
        <v>49</v>
      </c>
      <c r="G34" s="2"/>
      <c r="H34" s="2"/>
      <c r="I34" s="2"/>
      <c r="J34" s="2"/>
      <c r="K34" s="2"/>
      <c r="L34" s="1"/>
      <c r="M34" s="1"/>
    </row>
    <row r="35" spans="1:13">
      <c r="A35" s="2" t="s">
        <v>50</v>
      </c>
      <c r="B35" s="2"/>
      <c r="C35" s="2"/>
      <c r="D35" s="2"/>
      <c r="E35" s="2">
        <v>0</v>
      </c>
      <c r="F35" s="2" t="s">
        <v>49</v>
      </c>
      <c r="G35" s="2"/>
      <c r="H35" s="2"/>
      <c r="I35" s="2"/>
      <c r="J35" s="2"/>
      <c r="K35" s="2"/>
      <c r="L35" s="1"/>
      <c r="M35" s="1"/>
    </row>
    <row r="36" spans="1:13">
      <c r="A36" s="2" t="s">
        <v>51</v>
      </c>
      <c r="B36" s="2"/>
      <c r="C36" s="2"/>
      <c r="D36" s="2"/>
      <c r="E36" s="2">
        <v>0</v>
      </c>
      <c r="F36" s="2" t="s">
        <v>52</v>
      </c>
      <c r="G36" s="2"/>
      <c r="H36" s="2"/>
      <c r="I36" s="2"/>
      <c r="J36" s="2"/>
      <c r="K36" s="2"/>
      <c r="L36" s="1"/>
      <c r="M36" s="1"/>
    </row>
    <row r="37" spans="1:13">
      <c r="A37" s="2" t="s">
        <v>53</v>
      </c>
      <c r="B37" s="2"/>
      <c r="C37" s="2"/>
      <c r="D37" s="2"/>
      <c r="E37" s="2">
        <v>18318</v>
      </c>
      <c r="F37" s="2" t="s">
        <v>54</v>
      </c>
      <c r="G37" s="2"/>
      <c r="H37" s="2"/>
      <c r="I37" s="2"/>
      <c r="J37" s="2"/>
      <c r="K37" s="2"/>
      <c r="L37" s="1"/>
      <c r="M37" s="1"/>
    </row>
    <row r="38" spans="1:13">
      <c r="A38" s="2" t="s">
        <v>55</v>
      </c>
      <c r="B38" s="2"/>
      <c r="C38" s="2"/>
      <c r="D38" s="2"/>
      <c r="E38" s="2" t="s">
        <v>56</v>
      </c>
      <c r="F38" s="2" t="s">
        <v>57</v>
      </c>
      <c r="G38" s="2"/>
      <c r="H38" s="2"/>
      <c r="I38" s="2"/>
      <c r="J38" s="2"/>
      <c r="K38" s="2"/>
      <c r="L38" s="1"/>
      <c r="M38" s="1"/>
    </row>
    <row r="39" spans="1:13">
      <c r="A39" s="2" t="s">
        <v>58</v>
      </c>
      <c r="B39" s="2"/>
      <c r="C39" s="2"/>
      <c r="D39" s="2"/>
      <c r="E39" s="2" t="s">
        <v>59</v>
      </c>
      <c r="F39" s="2"/>
      <c r="G39" s="2"/>
      <c r="H39" s="2"/>
      <c r="I39" s="2"/>
      <c r="J39" s="2"/>
      <c r="K39" s="2"/>
      <c r="L39" s="1"/>
      <c r="M39" s="1"/>
    </row>
    <row r="40" spans="1:1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1"/>
      <c r="M40" s="1"/>
    </row>
    <row r="41" spans="1:13">
      <c r="A41" s="2" t="s">
        <v>60</v>
      </c>
      <c r="B41" s="2"/>
      <c r="C41" s="2"/>
      <c r="D41" s="2"/>
      <c r="E41" s="2" t="s">
        <v>61</v>
      </c>
      <c r="F41" s="2"/>
      <c r="G41" s="2"/>
      <c r="H41" s="2"/>
      <c r="I41" s="2"/>
      <c r="J41" s="2"/>
      <c r="K41" s="2"/>
      <c r="L41" s="1"/>
      <c r="M41" s="1"/>
    </row>
    <row r="42" spans="1:13">
      <c r="A42" s="2" t="s">
        <v>62</v>
      </c>
      <c r="B42" s="2"/>
      <c r="C42" s="2"/>
      <c r="D42" s="2"/>
      <c r="E42" s="2">
        <v>26.9</v>
      </c>
      <c r="F42" s="2" t="s">
        <v>63</v>
      </c>
      <c r="G42" s="2"/>
      <c r="H42" s="2"/>
      <c r="I42" s="2"/>
      <c r="J42" s="2"/>
      <c r="K42" s="2"/>
      <c r="L42" s="1"/>
      <c r="M42" s="1"/>
    </row>
    <row r="43" spans="1: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"/>
      <c r="M43" s="1"/>
    </row>
    <row r="44" spans="1:13">
      <c r="A44" s="4" t="s">
        <v>64</v>
      </c>
      <c r="B44" s="4" t="s">
        <v>65</v>
      </c>
      <c r="C44" s="4" t="s">
        <v>66</v>
      </c>
      <c r="D44" s="4" t="s">
        <v>67</v>
      </c>
      <c r="E44" s="4" t="s">
        <v>68</v>
      </c>
      <c r="F44" s="4" t="s">
        <v>69</v>
      </c>
      <c r="G44" s="4" t="s">
        <v>70</v>
      </c>
      <c r="H44" s="4" t="s">
        <v>71</v>
      </c>
      <c r="I44" s="4" t="s">
        <v>72</v>
      </c>
      <c r="J44" s="4" t="s">
        <v>73</v>
      </c>
      <c r="K44" s="4" t="s">
        <v>74</v>
      </c>
      <c r="L44" s="4" t="s">
        <v>75</v>
      </c>
      <c r="M44" s="4" t="s">
        <v>76</v>
      </c>
    </row>
    <row r="45" spans="1:13">
      <c r="A45" s="4" t="s">
        <v>77</v>
      </c>
      <c r="B45" s="2">
        <v>3373</v>
      </c>
      <c r="C45" s="2">
        <v>51464</v>
      </c>
      <c r="D45" s="2">
        <v>16381</v>
      </c>
      <c r="E45" s="2" t="s">
        <v>1</v>
      </c>
      <c r="F45" s="2" t="s">
        <v>1</v>
      </c>
      <c r="G45" s="2" t="s">
        <v>1</v>
      </c>
      <c r="H45" s="2" t="s">
        <v>1</v>
      </c>
      <c r="I45" s="2" t="s">
        <v>1</v>
      </c>
      <c r="J45" s="2" t="s">
        <v>1</v>
      </c>
      <c r="K45" s="2" t="s">
        <v>1</v>
      </c>
      <c r="L45" s="2" t="s">
        <v>1</v>
      </c>
      <c r="M45" s="2" t="s">
        <v>1</v>
      </c>
    </row>
    <row r="46" spans="1:13">
      <c r="A46" s="4" t="s">
        <v>78</v>
      </c>
      <c r="B46" s="2">
        <v>3255</v>
      </c>
      <c r="C46" s="2">
        <v>55535</v>
      </c>
      <c r="D46" s="2">
        <v>44055</v>
      </c>
      <c r="E46" s="2" t="s">
        <v>1</v>
      </c>
      <c r="F46" s="2" t="s">
        <v>1</v>
      </c>
      <c r="G46" s="2" t="s">
        <v>1</v>
      </c>
      <c r="H46" s="2" t="s">
        <v>1</v>
      </c>
      <c r="I46" s="2" t="s">
        <v>1</v>
      </c>
      <c r="J46" s="2" t="s">
        <v>1</v>
      </c>
      <c r="K46" s="2" t="s">
        <v>1</v>
      </c>
      <c r="L46" s="2" t="s">
        <v>1</v>
      </c>
      <c r="M46" s="2" t="s">
        <v>1</v>
      </c>
    </row>
    <row r="47" spans="1:13">
      <c r="A47" s="4" t="s">
        <v>79</v>
      </c>
      <c r="B47" s="2">
        <v>3899</v>
      </c>
      <c r="C47" s="2">
        <v>54516</v>
      </c>
      <c r="D47" s="2">
        <v>44522</v>
      </c>
      <c r="E47" s="2" t="s">
        <v>1</v>
      </c>
      <c r="F47" s="2" t="s">
        <v>1</v>
      </c>
      <c r="G47" s="2" t="s">
        <v>1</v>
      </c>
      <c r="H47" s="2" t="s">
        <v>1</v>
      </c>
      <c r="I47" s="2" t="s">
        <v>1</v>
      </c>
      <c r="J47" s="2" t="s">
        <v>1</v>
      </c>
      <c r="K47" s="2" t="s">
        <v>1</v>
      </c>
      <c r="L47" s="2" t="s">
        <v>1</v>
      </c>
      <c r="M47" s="2" t="s">
        <v>1</v>
      </c>
    </row>
    <row r="48" spans="1:13">
      <c r="A48" s="4" t="s">
        <v>80</v>
      </c>
      <c r="B48" s="2" t="s">
        <v>1</v>
      </c>
      <c r="C48" s="2" t="s">
        <v>1</v>
      </c>
      <c r="D48" s="2" t="s">
        <v>1</v>
      </c>
      <c r="E48" s="2" t="s">
        <v>1</v>
      </c>
      <c r="F48" s="2" t="s">
        <v>1</v>
      </c>
      <c r="G48" s="2" t="s">
        <v>1</v>
      </c>
      <c r="H48" s="2" t="s">
        <v>1</v>
      </c>
      <c r="I48" s="2" t="s">
        <v>1</v>
      </c>
      <c r="J48" s="2" t="s">
        <v>1</v>
      </c>
      <c r="K48" s="2" t="s">
        <v>1</v>
      </c>
      <c r="L48" s="2" t="s">
        <v>1</v>
      </c>
      <c r="M48" s="2" t="s">
        <v>1</v>
      </c>
    </row>
    <row r="49" spans="1:13">
      <c r="A49" s="4" t="s">
        <v>81</v>
      </c>
      <c r="B49" s="2" t="s">
        <v>1</v>
      </c>
      <c r="C49" s="2" t="s">
        <v>1</v>
      </c>
      <c r="D49" s="2" t="s">
        <v>1</v>
      </c>
      <c r="E49" s="2" t="s">
        <v>1</v>
      </c>
      <c r="F49" s="2" t="s">
        <v>1</v>
      </c>
      <c r="G49" s="2" t="s">
        <v>1</v>
      </c>
      <c r="H49" s="2" t="s">
        <v>1</v>
      </c>
      <c r="I49" s="2" t="s">
        <v>1</v>
      </c>
      <c r="J49" s="2" t="s">
        <v>1</v>
      </c>
      <c r="K49" s="2" t="s">
        <v>1</v>
      </c>
      <c r="L49" s="2" t="s">
        <v>1</v>
      </c>
      <c r="M49" s="2" t="s">
        <v>1</v>
      </c>
    </row>
    <row r="50" spans="1:13">
      <c r="A50" s="4" t="s">
        <v>82</v>
      </c>
      <c r="B50" s="2" t="s">
        <v>1</v>
      </c>
      <c r="C50" s="2" t="s">
        <v>1</v>
      </c>
      <c r="D50" s="2" t="s">
        <v>1</v>
      </c>
      <c r="E50" s="2" t="s">
        <v>1</v>
      </c>
      <c r="F50" s="2" t="s">
        <v>1</v>
      </c>
      <c r="G50" s="2" t="s">
        <v>1</v>
      </c>
      <c r="H50" s="2" t="s">
        <v>1</v>
      </c>
      <c r="I50" s="2" t="s">
        <v>1</v>
      </c>
      <c r="J50" s="2" t="s">
        <v>1</v>
      </c>
      <c r="K50" s="2" t="s">
        <v>1</v>
      </c>
      <c r="L50" s="2" t="s">
        <v>1</v>
      </c>
      <c r="M50" s="2" t="s">
        <v>1</v>
      </c>
    </row>
    <row r="51" spans="1:13">
      <c r="A51" s="4" t="s">
        <v>83</v>
      </c>
      <c r="B51" s="2" t="s">
        <v>1</v>
      </c>
      <c r="C51" s="2" t="s">
        <v>1</v>
      </c>
      <c r="D51" s="2" t="s">
        <v>1</v>
      </c>
      <c r="E51" s="2" t="s">
        <v>1</v>
      </c>
      <c r="F51" s="2" t="s">
        <v>1</v>
      </c>
      <c r="G51" s="2" t="s">
        <v>1</v>
      </c>
      <c r="H51" s="2" t="s">
        <v>1</v>
      </c>
      <c r="I51" s="2" t="s">
        <v>1</v>
      </c>
      <c r="J51" s="2" t="s">
        <v>1</v>
      </c>
      <c r="K51" s="2" t="s">
        <v>1</v>
      </c>
      <c r="L51" s="2" t="s">
        <v>1</v>
      </c>
      <c r="M51" s="2" t="s">
        <v>1</v>
      </c>
    </row>
    <row r="52" spans="1:13">
      <c r="A52" s="4" t="s">
        <v>84</v>
      </c>
      <c r="B52" s="2" t="s">
        <v>1</v>
      </c>
      <c r="C52" s="2" t="s">
        <v>1</v>
      </c>
      <c r="D52" s="2" t="s">
        <v>1</v>
      </c>
      <c r="E52" s="2" t="s">
        <v>1</v>
      </c>
      <c r="F52" s="2" t="s">
        <v>1</v>
      </c>
      <c r="G52" s="2" t="s">
        <v>1</v>
      </c>
      <c r="H52" s="2" t="s">
        <v>1</v>
      </c>
      <c r="I52" s="2" t="s">
        <v>1</v>
      </c>
      <c r="J52" s="2" t="s">
        <v>1</v>
      </c>
      <c r="K52" s="2" t="s">
        <v>1</v>
      </c>
      <c r="L52" s="2" t="s">
        <v>1</v>
      </c>
      <c r="M52" s="2" t="s">
        <v>1</v>
      </c>
    </row>
    <row r="53" spans="1: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"/>
      <c r="M53" s="1"/>
    </row>
    <row r="54" spans="1:13" ht="1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"/>
      <c r="M54" s="1"/>
    </row>
    <row r="55" spans="1:13">
      <c r="A55" s="2" t="s">
        <v>85</v>
      </c>
      <c r="B55" s="2"/>
      <c r="C55" s="2"/>
      <c r="D55" s="2"/>
      <c r="E55" s="2" t="s">
        <v>86</v>
      </c>
      <c r="F55" s="2"/>
      <c r="G55" s="2"/>
      <c r="H55" s="2"/>
      <c r="I55" s="2"/>
      <c r="J55" s="2"/>
      <c r="K55" s="2"/>
      <c r="L55" s="1"/>
      <c r="M55" s="1"/>
    </row>
    <row r="56" spans="1: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"/>
      <c r="M56" s="1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"/>
      <c r="M57" s="1"/>
    </row>
    <row r="58" spans="1:13">
      <c r="B58" s="4" t="s">
        <v>64</v>
      </c>
      <c r="C58" s="4" t="s">
        <v>65</v>
      </c>
      <c r="D58" s="4" t="s">
        <v>66</v>
      </c>
      <c r="E58" s="4" t="s">
        <v>67</v>
      </c>
    </row>
    <row r="59" spans="1:13">
      <c r="A59" s="2" t="s">
        <v>92</v>
      </c>
      <c r="B59" s="4" t="s">
        <v>77</v>
      </c>
      <c r="C59" s="2" t="s">
        <v>87</v>
      </c>
      <c r="D59" s="2" t="s">
        <v>88</v>
      </c>
      <c r="E59" s="2" t="s">
        <v>89</v>
      </c>
    </row>
    <row r="60" spans="1:13">
      <c r="A60" s="2" t="s">
        <v>90</v>
      </c>
      <c r="B60" s="4" t="s">
        <v>78</v>
      </c>
      <c r="C60" s="2" t="s">
        <v>87</v>
      </c>
      <c r="D60" s="2" t="s">
        <v>88</v>
      </c>
      <c r="E60" s="2" t="s">
        <v>89</v>
      </c>
    </row>
    <row r="61" spans="1:13">
      <c r="A61" s="2" t="s">
        <v>91</v>
      </c>
      <c r="B61" s="4" t="s">
        <v>79</v>
      </c>
      <c r="C61" s="2" t="s">
        <v>87</v>
      </c>
      <c r="D61" s="2" t="s">
        <v>88</v>
      </c>
      <c r="E61" s="2" t="s">
        <v>89</v>
      </c>
    </row>
    <row r="63" spans="1:13">
      <c r="A63" s="11" t="s">
        <v>103</v>
      </c>
      <c r="B63" s="4" t="s">
        <v>64</v>
      </c>
      <c r="C63" s="4" t="s">
        <v>65</v>
      </c>
      <c r="D63" s="4" t="s">
        <v>66</v>
      </c>
      <c r="E63" s="4" t="s">
        <v>67</v>
      </c>
    </row>
    <row r="64" spans="1:13">
      <c r="B64" s="4" t="s">
        <v>77</v>
      </c>
      <c r="C64" s="2">
        <f>B45-$B45</f>
        <v>0</v>
      </c>
      <c r="D64" s="2">
        <f t="shared" ref="D64:E64" si="0">C45-$B45</f>
        <v>48091</v>
      </c>
      <c r="E64" s="2">
        <f t="shared" si="0"/>
        <v>13008</v>
      </c>
    </row>
    <row r="65" spans="1:8">
      <c r="B65" s="4" t="s">
        <v>78</v>
      </c>
      <c r="C65" s="2">
        <f t="shared" ref="C65:E66" si="1">B46-$B46</f>
        <v>0</v>
      </c>
      <c r="D65" s="2">
        <f t="shared" si="1"/>
        <v>52280</v>
      </c>
      <c r="E65" s="2">
        <f t="shared" si="1"/>
        <v>40800</v>
      </c>
    </row>
    <row r="66" spans="1:8">
      <c r="B66" s="4" t="s">
        <v>79</v>
      </c>
      <c r="C66" s="2">
        <f t="shared" si="1"/>
        <v>0</v>
      </c>
      <c r="D66" s="2">
        <f t="shared" si="1"/>
        <v>50617</v>
      </c>
      <c r="E66" s="2">
        <f t="shared" si="1"/>
        <v>40623</v>
      </c>
    </row>
    <row r="68" spans="1:8">
      <c r="A68" s="12" t="s">
        <v>104</v>
      </c>
      <c r="B68" s="4" t="s">
        <v>64</v>
      </c>
      <c r="C68" s="4" t="s">
        <v>65</v>
      </c>
      <c r="D68" s="4" t="s">
        <v>66</v>
      </c>
      <c r="E68" s="4" t="s">
        <v>67</v>
      </c>
    </row>
    <row r="69" spans="1:8">
      <c r="A69" s="12"/>
      <c r="B69" s="4" t="s">
        <v>77</v>
      </c>
      <c r="C69" s="2">
        <f>B45-$B45</f>
        <v>0</v>
      </c>
      <c r="D69" s="2">
        <f>D64/D64</f>
        <v>1</v>
      </c>
      <c r="E69" s="10">
        <f>E64/D64</f>
        <v>0.27048720134744547</v>
      </c>
    </row>
    <row r="70" spans="1:8">
      <c r="B70" s="4" t="s">
        <v>78</v>
      </c>
      <c r="C70" s="2">
        <f>B46-$B46</f>
        <v>0</v>
      </c>
      <c r="D70" s="2">
        <f t="shared" ref="D70:D71" si="2">D65/D65</f>
        <v>1</v>
      </c>
      <c r="E70" s="10">
        <f t="shared" ref="E70:E71" si="3">E65/D65</f>
        <v>0.78041315990818672</v>
      </c>
    </row>
    <row r="71" spans="1:8">
      <c r="B71" s="4" t="s">
        <v>79</v>
      </c>
      <c r="C71" s="2">
        <f>B47-$B47</f>
        <v>0</v>
      </c>
      <c r="D71" s="2">
        <f t="shared" si="2"/>
        <v>1</v>
      </c>
      <c r="E71" s="10">
        <f t="shared" si="3"/>
        <v>0.8025564533654701</v>
      </c>
    </row>
    <row r="73" spans="1:8">
      <c r="A73" t="s">
        <v>102</v>
      </c>
      <c r="B73" s="6" t="s">
        <v>95</v>
      </c>
      <c r="C73" s="6"/>
      <c r="D73" s="6"/>
      <c r="F73" s="6" t="s">
        <v>96</v>
      </c>
      <c r="G73" s="6"/>
      <c r="H73" s="7"/>
    </row>
    <row r="74" spans="1:8">
      <c r="B74" s="4" t="s">
        <v>93</v>
      </c>
      <c r="C74" t="s">
        <v>94</v>
      </c>
      <c r="D74" t="s">
        <v>89</v>
      </c>
      <c r="F74" t="s">
        <v>94</v>
      </c>
      <c r="G74" t="s">
        <v>89</v>
      </c>
    </row>
    <row r="75" spans="1:8">
      <c r="B75">
        <v>2</v>
      </c>
      <c r="C75">
        <v>448</v>
      </c>
      <c r="D75">
        <v>154</v>
      </c>
      <c r="F75">
        <v>442</v>
      </c>
      <c r="G75">
        <v>141</v>
      </c>
    </row>
    <row r="76" spans="1:8">
      <c r="B76">
        <v>1.8</v>
      </c>
      <c r="C76">
        <v>425</v>
      </c>
      <c r="D76">
        <v>149</v>
      </c>
      <c r="F76">
        <v>438</v>
      </c>
      <c r="G76">
        <v>143</v>
      </c>
    </row>
    <row r="77" spans="1:8">
      <c r="B77">
        <v>1.2</v>
      </c>
      <c r="C77">
        <v>444</v>
      </c>
      <c r="D77">
        <v>147</v>
      </c>
      <c r="F77">
        <v>446</v>
      </c>
      <c r="G77">
        <v>141</v>
      </c>
    </row>
    <row r="78" spans="1:8">
      <c r="B78">
        <v>2.4</v>
      </c>
      <c r="C78">
        <v>479</v>
      </c>
      <c r="D78">
        <v>490</v>
      </c>
      <c r="F78">
        <v>472</v>
      </c>
      <c r="G78">
        <v>474</v>
      </c>
    </row>
    <row r="79" spans="1:8">
      <c r="B79">
        <v>3.4</v>
      </c>
      <c r="C79">
        <v>484</v>
      </c>
      <c r="D79">
        <v>500</v>
      </c>
      <c r="F79">
        <v>475</v>
      </c>
      <c r="G79">
        <v>495</v>
      </c>
    </row>
    <row r="80" spans="1:8">
      <c r="B80">
        <v>1.6</v>
      </c>
      <c r="C80">
        <v>468</v>
      </c>
      <c r="D80">
        <v>502</v>
      </c>
      <c r="F80">
        <v>488</v>
      </c>
      <c r="G80">
        <v>475</v>
      </c>
    </row>
    <row r="81" spans="1:7">
      <c r="B81">
        <v>4.4000000000000004</v>
      </c>
      <c r="C81">
        <v>485</v>
      </c>
      <c r="D81">
        <v>494</v>
      </c>
      <c r="F81">
        <v>472</v>
      </c>
      <c r="G81">
        <v>499</v>
      </c>
    </row>
    <row r="82" spans="1:7">
      <c r="B82">
        <v>0.5</v>
      </c>
      <c r="C82">
        <v>481</v>
      </c>
      <c r="D82">
        <v>501</v>
      </c>
      <c r="F82">
        <v>473</v>
      </c>
      <c r="G82">
        <v>492</v>
      </c>
    </row>
    <row r="83" spans="1:7">
      <c r="B83">
        <v>0.4</v>
      </c>
      <c r="C83">
        <v>479</v>
      </c>
      <c r="D83">
        <v>491</v>
      </c>
      <c r="F83">
        <v>471</v>
      </c>
      <c r="G83">
        <v>499</v>
      </c>
    </row>
    <row r="84" spans="1:7">
      <c r="A84" t="s">
        <v>97</v>
      </c>
      <c r="B84" t="s">
        <v>93</v>
      </c>
      <c r="C84" t="s">
        <v>94</v>
      </c>
      <c r="D84" t="s">
        <v>89</v>
      </c>
      <c r="F84" t="s">
        <v>94</v>
      </c>
      <c r="G84" t="s">
        <v>89</v>
      </c>
    </row>
    <row r="85" spans="1:7">
      <c r="A85" t="s">
        <v>101</v>
      </c>
      <c r="B85" s="9">
        <f>AVERAGE(B75:B77)</f>
        <v>1.6666666666666667</v>
      </c>
      <c r="C85" s="9">
        <f t="shared" ref="C85:D85" si="4">AVERAGE(C75:C77)</f>
        <v>439</v>
      </c>
      <c r="D85" s="9">
        <f t="shared" si="4"/>
        <v>150</v>
      </c>
      <c r="E85" s="9"/>
      <c r="F85" s="9">
        <f t="shared" ref="F85:G85" si="5">AVERAGE(F75:F77)</f>
        <v>442</v>
      </c>
      <c r="G85" s="9">
        <f>AVERAGE(G75:G77)</f>
        <v>141.66666666666666</v>
      </c>
    </row>
    <row r="86" spans="1:7">
      <c r="A86" t="s">
        <v>99</v>
      </c>
      <c r="B86" s="9">
        <f>AVERAGE(B78:B80)</f>
        <v>2.4666666666666668</v>
      </c>
      <c r="C86" s="9">
        <f t="shared" ref="C86:D86" si="6">AVERAGE(C78:C80)</f>
        <v>477</v>
      </c>
      <c r="D86" s="9">
        <f t="shared" si="6"/>
        <v>497.33333333333331</v>
      </c>
      <c r="E86" s="9"/>
      <c r="F86" s="9">
        <f t="shared" ref="F86:G86" si="7">AVERAGE(F78:F80)</f>
        <v>478.33333333333331</v>
      </c>
      <c r="G86" s="9">
        <f>AVERAGE(G78:G80)</f>
        <v>481.33333333333331</v>
      </c>
    </row>
    <row r="87" spans="1:7">
      <c r="A87" t="s">
        <v>100</v>
      </c>
      <c r="B87" s="9">
        <f>AVERAGE(B81:B83)</f>
        <v>1.7666666666666668</v>
      </c>
      <c r="C87" s="9">
        <f t="shared" ref="C87:D87" si="8">AVERAGE(C81:C83)</f>
        <v>481.66666666666669</v>
      </c>
      <c r="D87" s="9">
        <f t="shared" si="8"/>
        <v>495.33333333333331</v>
      </c>
      <c r="E87" s="9"/>
      <c r="F87" s="9">
        <f t="shared" ref="F87:G87" si="9">AVERAGE(F81:F83)</f>
        <v>472</v>
      </c>
      <c r="G87" s="9">
        <f>AVERAGE(G81:G83)</f>
        <v>496.66666666666669</v>
      </c>
    </row>
    <row r="89" spans="1:7">
      <c r="A89" t="s">
        <v>98</v>
      </c>
    </row>
    <row r="90" spans="1:7">
      <c r="D90" s="8">
        <f>D85/C85</f>
        <v>0.34168564920273348</v>
      </c>
      <c r="E90" s="8"/>
      <c r="F90" s="8"/>
      <c r="G90" s="8">
        <f>G85/F85</f>
        <v>0.32051282051282048</v>
      </c>
    </row>
    <row r="91" spans="1:7">
      <c r="D91" s="8">
        <f t="shared" ref="D91:D92" si="10">D86/C86</f>
        <v>1.0426275331935708</v>
      </c>
      <c r="E91" s="8"/>
      <c r="F91" s="8"/>
      <c r="G91" s="8">
        <f t="shared" ref="G91:G92" si="11">G86/F86</f>
        <v>1.0062717770034844</v>
      </c>
    </row>
    <row r="92" spans="1:7">
      <c r="D92" s="8">
        <f t="shared" si="10"/>
        <v>1.0283737024221453</v>
      </c>
      <c r="E92" s="8"/>
      <c r="F92" s="8"/>
      <c r="G92" s="8">
        <f t="shared" si="11"/>
        <v>1.0522598870056497</v>
      </c>
    </row>
  </sheetData>
  <mergeCells count="3">
    <mergeCell ref="B73:D73"/>
    <mergeCell ref="F73:G73"/>
    <mergeCell ref="A68:A6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TECAN</dc:creator>
  <cp:lastModifiedBy>doweph</cp:lastModifiedBy>
  <cp:lastPrinted>2018-07-06T13:44:28Z</cp:lastPrinted>
  <dcterms:created xsi:type="dcterms:W3CDTF">2018-07-06T12:03:27Z</dcterms:created>
  <dcterms:modified xsi:type="dcterms:W3CDTF">2018-07-06T13:56:30Z</dcterms:modified>
</cp:coreProperties>
</file>