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40" windowWidth="27795" windowHeight="12165" activeTab="4"/>
  </bookViews>
  <sheets>
    <sheet name="Begonia" sheetId="12" r:id="rId1"/>
    <sheet name="Geranium" sheetId="9" r:id="rId2"/>
    <sheet name="Snpadragon" sheetId="11" r:id="rId3"/>
    <sheet name="Petunia" sheetId="10" r:id="rId4"/>
    <sheet name="Net assimilation vs YPFD" sheetId="13" r:id="rId5"/>
  </sheets>
  <calcPr calcId="145621"/>
</workbook>
</file>

<file path=xl/calcChain.xml><?xml version="1.0" encoding="utf-8"?>
<calcChain xmlns="http://schemas.openxmlformats.org/spreadsheetml/2006/main">
  <c r="N5" i="10" l="1"/>
  <c r="N6" i="10"/>
  <c r="N7" i="10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33" i="10"/>
  <c r="N34" i="10"/>
  <c r="N35" i="10"/>
  <c r="N36" i="10"/>
  <c r="N37" i="10"/>
  <c r="N38" i="10"/>
  <c r="N39" i="10"/>
  <c r="N40" i="10"/>
  <c r="N41" i="10"/>
  <c r="N42" i="10"/>
  <c r="N43" i="10"/>
  <c r="N44" i="10"/>
  <c r="N45" i="10"/>
  <c r="N46" i="10"/>
  <c r="N47" i="10"/>
  <c r="N48" i="10"/>
  <c r="N49" i="10"/>
  <c r="N50" i="10"/>
  <c r="N51" i="10"/>
  <c r="N52" i="10"/>
  <c r="N53" i="10"/>
  <c r="N54" i="10"/>
  <c r="N55" i="10"/>
  <c r="N56" i="10"/>
  <c r="N57" i="10"/>
  <c r="N58" i="10"/>
  <c r="N59" i="10"/>
  <c r="N60" i="10"/>
  <c r="N61" i="10"/>
  <c r="N62" i="10"/>
  <c r="N63" i="10"/>
  <c r="N64" i="10"/>
  <c r="N65" i="10"/>
  <c r="N66" i="10"/>
  <c r="N67" i="10"/>
  <c r="N68" i="10"/>
  <c r="N69" i="10"/>
  <c r="N70" i="10"/>
  <c r="N71" i="10"/>
  <c r="N72" i="10"/>
  <c r="N73" i="10"/>
  <c r="N74" i="10"/>
  <c r="N75" i="10"/>
  <c r="N76" i="10"/>
  <c r="N77" i="10"/>
  <c r="N78" i="10"/>
  <c r="N79" i="10"/>
  <c r="N80" i="10"/>
  <c r="N81" i="10"/>
  <c r="N82" i="10"/>
  <c r="N83" i="10"/>
  <c r="N84" i="10"/>
  <c r="N85" i="10"/>
  <c r="N86" i="10"/>
  <c r="N87" i="10"/>
  <c r="N88" i="10"/>
  <c r="N89" i="10"/>
  <c r="N90" i="10"/>
  <c r="N91" i="10"/>
  <c r="N92" i="10"/>
  <c r="N93" i="10"/>
  <c r="N94" i="10"/>
  <c r="N95" i="10"/>
  <c r="N96" i="10"/>
  <c r="N97" i="10"/>
  <c r="N98" i="10"/>
  <c r="N99" i="10"/>
  <c r="N100" i="10"/>
  <c r="N101" i="10"/>
  <c r="N102" i="10"/>
  <c r="N103" i="10"/>
  <c r="N104" i="10"/>
  <c r="N105" i="10"/>
  <c r="N106" i="10"/>
  <c r="N107" i="10"/>
  <c r="N108" i="10"/>
  <c r="N109" i="10"/>
  <c r="N110" i="10"/>
  <c r="N111" i="10"/>
  <c r="N112" i="10"/>
  <c r="N113" i="10"/>
  <c r="N114" i="10"/>
  <c r="N115" i="10"/>
  <c r="N116" i="10"/>
  <c r="N117" i="10"/>
  <c r="N118" i="10"/>
  <c r="N119" i="10"/>
  <c r="N120" i="10"/>
  <c r="N121" i="10"/>
  <c r="N122" i="10"/>
  <c r="N123" i="10"/>
  <c r="N5" i="9"/>
  <c r="N6" i="9"/>
  <c r="N7" i="9"/>
  <c r="N8" i="9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33" i="9"/>
  <c r="N34" i="9"/>
  <c r="N35" i="9"/>
  <c r="N36" i="9"/>
  <c r="N37" i="9"/>
  <c r="N38" i="9"/>
  <c r="N39" i="9"/>
  <c r="N40" i="9"/>
  <c r="N41" i="9"/>
  <c r="N42" i="9"/>
  <c r="N43" i="9"/>
  <c r="N44" i="9"/>
  <c r="N45" i="9"/>
  <c r="N46" i="9"/>
  <c r="N47" i="9"/>
  <c r="N48" i="9"/>
  <c r="N49" i="9"/>
  <c r="N50" i="9"/>
  <c r="N51" i="9"/>
  <c r="N52" i="9"/>
  <c r="N53" i="9"/>
  <c r="N54" i="9"/>
  <c r="N55" i="9"/>
  <c r="N56" i="9"/>
  <c r="N57" i="9"/>
  <c r="N58" i="9"/>
  <c r="N59" i="9"/>
  <c r="N60" i="9"/>
  <c r="N61" i="9"/>
  <c r="N62" i="9"/>
  <c r="N63" i="9"/>
  <c r="N64" i="9"/>
  <c r="N65" i="9"/>
  <c r="N66" i="9"/>
  <c r="N67" i="9"/>
  <c r="N68" i="9"/>
  <c r="N69" i="9"/>
  <c r="N70" i="9"/>
  <c r="N71" i="9"/>
  <c r="N72" i="9"/>
  <c r="N73" i="9"/>
  <c r="N74" i="9"/>
  <c r="N75" i="9"/>
  <c r="N76" i="9"/>
  <c r="N77" i="9"/>
  <c r="N78" i="9"/>
  <c r="N79" i="9"/>
  <c r="N80" i="9"/>
  <c r="N81" i="9"/>
  <c r="N82" i="9"/>
  <c r="N83" i="9"/>
  <c r="N84" i="9"/>
  <c r="N85" i="9"/>
  <c r="N86" i="9"/>
  <c r="N87" i="9"/>
  <c r="N88" i="9"/>
  <c r="N89" i="9"/>
  <c r="N90" i="9"/>
  <c r="N91" i="9"/>
  <c r="N92" i="9"/>
  <c r="N93" i="9"/>
  <c r="N94" i="9"/>
  <c r="N95" i="9"/>
  <c r="N96" i="9"/>
  <c r="N97" i="9"/>
  <c r="N98" i="9"/>
  <c r="N99" i="9"/>
  <c r="N100" i="9"/>
  <c r="N101" i="9"/>
  <c r="N102" i="9"/>
  <c r="N103" i="9"/>
  <c r="N104" i="9"/>
  <c r="N105" i="9"/>
  <c r="N106" i="9"/>
  <c r="N107" i="9"/>
  <c r="N108" i="9"/>
  <c r="N109" i="9"/>
  <c r="N110" i="9"/>
  <c r="N111" i="9"/>
  <c r="N112" i="9"/>
  <c r="N113" i="9"/>
  <c r="N114" i="9"/>
  <c r="N115" i="9"/>
  <c r="N116" i="9"/>
  <c r="N117" i="9"/>
  <c r="N118" i="9"/>
  <c r="N119" i="9"/>
  <c r="N120" i="9"/>
  <c r="N121" i="9"/>
  <c r="N122" i="9"/>
  <c r="N123" i="9"/>
  <c r="N4" i="9"/>
  <c r="O5" i="9"/>
  <c r="O6" i="9"/>
  <c r="O7" i="9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5" i="9"/>
  <c r="O46" i="9"/>
  <c r="O47" i="9"/>
  <c r="O48" i="9"/>
  <c r="O49" i="9"/>
  <c r="O50" i="9"/>
  <c r="O51" i="9"/>
  <c r="O52" i="9"/>
  <c r="O53" i="9"/>
  <c r="O54" i="9"/>
  <c r="O55" i="9"/>
  <c r="O56" i="9"/>
  <c r="O57" i="9"/>
  <c r="O58" i="9"/>
  <c r="O59" i="9"/>
  <c r="O60" i="9"/>
  <c r="O61" i="9"/>
  <c r="O62" i="9"/>
  <c r="O63" i="9"/>
  <c r="O64" i="9"/>
  <c r="O65" i="9"/>
  <c r="O66" i="9"/>
  <c r="O67" i="9"/>
  <c r="O68" i="9"/>
  <c r="O69" i="9"/>
  <c r="O70" i="9"/>
  <c r="O71" i="9"/>
  <c r="O72" i="9"/>
  <c r="O73" i="9"/>
  <c r="O74" i="9"/>
  <c r="O75" i="9"/>
  <c r="O76" i="9"/>
  <c r="O77" i="9"/>
  <c r="O78" i="9"/>
  <c r="O79" i="9"/>
  <c r="O80" i="9"/>
  <c r="O81" i="9"/>
  <c r="O82" i="9"/>
  <c r="O83" i="9"/>
  <c r="O84" i="9"/>
  <c r="O85" i="9"/>
  <c r="O86" i="9"/>
  <c r="O87" i="9"/>
  <c r="O88" i="9"/>
  <c r="O89" i="9"/>
  <c r="O90" i="9"/>
  <c r="O91" i="9"/>
  <c r="O92" i="9"/>
  <c r="O93" i="9"/>
  <c r="O94" i="9"/>
  <c r="O95" i="9"/>
  <c r="O96" i="9"/>
  <c r="O97" i="9"/>
  <c r="O98" i="9"/>
  <c r="O99" i="9"/>
  <c r="O100" i="9"/>
  <c r="O101" i="9"/>
  <c r="O102" i="9"/>
  <c r="O103" i="9"/>
  <c r="O104" i="9"/>
  <c r="O105" i="9"/>
  <c r="O106" i="9"/>
  <c r="O107" i="9"/>
  <c r="O108" i="9"/>
  <c r="O109" i="9"/>
  <c r="O110" i="9"/>
  <c r="O111" i="9"/>
  <c r="O112" i="9"/>
  <c r="O113" i="9"/>
  <c r="O114" i="9"/>
  <c r="O115" i="9"/>
  <c r="O116" i="9"/>
  <c r="O117" i="9"/>
  <c r="O118" i="9"/>
  <c r="O119" i="9"/>
  <c r="O120" i="9"/>
  <c r="O121" i="9"/>
  <c r="O122" i="9"/>
  <c r="O123" i="9"/>
  <c r="O4" i="9"/>
  <c r="O5" i="12" l="1"/>
  <c r="O6" i="12"/>
  <c r="O7" i="12"/>
  <c r="O8" i="12"/>
  <c r="O9" i="12"/>
  <c r="O10" i="12"/>
  <c r="O11" i="12"/>
  <c r="O12" i="12"/>
  <c r="O13" i="12"/>
  <c r="O14" i="12"/>
  <c r="O15" i="12"/>
  <c r="O16" i="12"/>
  <c r="O17" i="12"/>
  <c r="O18" i="12"/>
  <c r="O19" i="12"/>
  <c r="O20" i="12"/>
  <c r="O21" i="12"/>
  <c r="O22" i="12"/>
  <c r="O23" i="12"/>
  <c r="O24" i="12"/>
  <c r="O25" i="12"/>
  <c r="O26" i="12"/>
  <c r="O27" i="12"/>
  <c r="O28" i="12"/>
  <c r="O29" i="12"/>
  <c r="O30" i="12"/>
  <c r="O31" i="12"/>
  <c r="O32" i="12"/>
  <c r="O33" i="12"/>
  <c r="O34" i="12"/>
  <c r="O35" i="12"/>
  <c r="O36" i="12"/>
  <c r="O37" i="12"/>
  <c r="O38" i="12"/>
  <c r="O39" i="12"/>
  <c r="O40" i="12"/>
  <c r="O41" i="12"/>
  <c r="O42" i="12"/>
  <c r="O43" i="12"/>
  <c r="O44" i="12"/>
  <c r="O45" i="12"/>
  <c r="O46" i="12"/>
  <c r="O47" i="12"/>
  <c r="O48" i="12"/>
  <c r="O49" i="12"/>
  <c r="O50" i="12"/>
  <c r="O51" i="12"/>
  <c r="O52" i="12"/>
  <c r="O53" i="12"/>
  <c r="O54" i="12"/>
  <c r="O55" i="12"/>
  <c r="O56" i="12"/>
  <c r="O57" i="12"/>
  <c r="O58" i="12"/>
  <c r="O59" i="12"/>
  <c r="O60" i="12"/>
  <c r="O61" i="12"/>
  <c r="O62" i="12"/>
  <c r="O63" i="12"/>
  <c r="O64" i="12"/>
  <c r="O65" i="12"/>
  <c r="O66" i="12"/>
  <c r="O67" i="12"/>
  <c r="O68" i="12"/>
  <c r="O69" i="12"/>
  <c r="O70" i="12"/>
  <c r="O71" i="12"/>
  <c r="O72" i="12"/>
  <c r="O73" i="12"/>
  <c r="O74" i="12"/>
  <c r="O75" i="12"/>
  <c r="O76" i="12"/>
  <c r="O77" i="12"/>
  <c r="O78" i="12"/>
  <c r="O79" i="12"/>
  <c r="O80" i="12"/>
  <c r="O81" i="12"/>
  <c r="O82" i="12"/>
  <c r="O83" i="12"/>
  <c r="O84" i="12"/>
  <c r="O85" i="12"/>
  <c r="O86" i="12"/>
  <c r="O87" i="12"/>
  <c r="O88" i="12"/>
  <c r="O89" i="12"/>
  <c r="O90" i="12"/>
  <c r="O91" i="12"/>
  <c r="O92" i="12"/>
  <c r="O93" i="12"/>
  <c r="O94" i="12"/>
  <c r="O95" i="12"/>
  <c r="O96" i="12"/>
  <c r="O97" i="12"/>
  <c r="O98" i="12"/>
  <c r="O99" i="12"/>
  <c r="O100" i="12"/>
  <c r="O101" i="12"/>
  <c r="O102" i="12"/>
  <c r="O103" i="12"/>
  <c r="O104" i="12"/>
  <c r="O105" i="12"/>
  <c r="O106" i="12"/>
  <c r="O107" i="12"/>
  <c r="O108" i="12"/>
  <c r="O109" i="12"/>
  <c r="O110" i="12"/>
  <c r="O111" i="12"/>
  <c r="O112" i="12"/>
  <c r="O113" i="12"/>
  <c r="O114" i="12"/>
  <c r="O115" i="12"/>
  <c r="O116" i="12"/>
  <c r="O117" i="12"/>
  <c r="O118" i="12"/>
  <c r="O119" i="12"/>
  <c r="O120" i="12"/>
  <c r="O121" i="12"/>
  <c r="O122" i="12"/>
  <c r="O123" i="12"/>
  <c r="O4" i="12"/>
  <c r="O5" i="11"/>
  <c r="O6" i="11"/>
  <c r="O7" i="11"/>
  <c r="O8" i="11"/>
  <c r="O9" i="11"/>
  <c r="O10" i="11"/>
  <c r="O11" i="11"/>
  <c r="O12" i="11"/>
  <c r="O13" i="11"/>
  <c r="O14" i="11"/>
  <c r="O15" i="11"/>
  <c r="O16" i="11"/>
  <c r="O17" i="11"/>
  <c r="O18" i="11"/>
  <c r="O19" i="11"/>
  <c r="O20" i="11"/>
  <c r="O21" i="11"/>
  <c r="O22" i="11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O53" i="11"/>
  <c r="O54" i="11"/>
  <c r="O55" i="11"/>
  <c r="O56" i="11"/>
  <c r="O57" i="11"/>
  <c r="O58" i="11"/>
  <c r="O59" i="11"/>
  <c r="O60" i="11"/>
  <c r="O61" i="11"/>
  <c r="O62" i="11"/>
  <c r="O63" i="11"/>
  <c r="O64" i="11"/>
  <c r="O65" i="11"/>
  <c r="O66" i="11"/>
  <c r="O67" i="11"/>
  <c r="O68" i="11"/>
  <c r="O69" i="11"/>
  <c r="O70" i="11"/>
  <c r="O71" i="11"/>
  <c r="O72" i="11"/>
  <c r="O73" i="11"/>
  <c r="O74" i="11"/>
  <c r="O75" i="11"/>
  <c r="O76" i="11"/>
  <c r="O77" i="11"/>
  <c r="O78" i="11"/>
  <c r="O79" i="11"/>
  <c r="O80" i="11"/>
  <c r="O81" i="11"/>
  <c r="O82" i="11"/>
  <c r="O83" i="11"/>
  <c r="O84" i="11"/>
  <c r="O85" i="11"/>
  <c r="O86" i="11"/>
  <c r="O87" i="11"/>
  <c r="O88" i="11"/>
  <c r="O89" i="11"/>
  <c r="O90" i="11"/>
  <c r="O91" i="11"/>
  <c r="O92" i="11"/>
  <c r="O93" i="11"/>
  <c r="O94" i="11"/>
  <c r="O95" i="11"/>
  <c r="O96" i="11"/>
  <c r="O97" i="11"/>
  <c r="O98" i="11"/>
  <c r="O99" i="11"/>
  <c r="O100" i="11"/>
  <c r="O101" i="11"/>
  <c r="O102" i="11"/>
  <c r="O103" i="11"/>
  <c r="O104" i="11"/>
  <c r="O105" i="11"/>
  <c r="O106" i="11"/>
  <c r="O107" i="11"/>
  <c r="O108" i="11"/>
  <c r="O109" i="11"/>
  <c r="O110" i="11"/>
  <c r="O111" i="11"/>
  <c r="O112" i="11"/>
  <c r="O113" i="11"/>
  <c r="O114" i="11"/>
  <c r="O115" i="11"/>
  <c r="O116" i="11"/>
  <c r="O117" i="11"/>
  <c r="O118" i="11"/>
  <c r="O119" i="11"/>
  <c r="O120" i="11"/>
  <c r="O121" i="11"/>
  <c r="O122" i="11"/>
  <c r="O123" i="11"/>
  <c r="O4" i="11"/>
  <c r="H4" i="9"/>
  <c r="K4" i="9"/>
  <c r="H5" i="9"/>
  <c r="K5" i="9"/>
  <c r="H6" i="9"/>
  <c r="K6" i="9"/>
  <c r="H7" i="9"/>
  <c r="K7" i="9"/>
  <c r="H8" i="9"/>
  <c r="K8" i="9"/>
  <c r="H9" i="9"/>
  <c r="K9" i="9"/>
  <c r="H10" i="9"/>
  <c r="K10" i="9"/>
  <c r="H11" i="9"/>
  <c r="K11" i="9"/>
  <c r="H12" i="9"/>
  <c r="K12" i="9"/>
  <c r="H13" i="9"/>
  <c r="K13" i="9"/>
  <c r="H14" i="9"/>
  <c r="K14" i="9"/>
  <c r="H15" i="9"/>
  <c r="K15" i="9"/>
  <c r="H16" i="9"/>
  <c r="K16" i="9"/>
  <c r="H17" i="9"/>
  <c r="K17" i="9"/>
  <c r="H18" i="9"/>
  <c r="K18" i="9"/>
  <c r="H19" i="9"/>
  <c r="K19" i="9"/>
  <c r="H20" i="9"/>
  <c r="K20" i="9"/>
  <c r="H21" i="9"/>
  <c r="K21" i="9"/>
  <c r="H22" i="9"/>
  <c r="K22" i="9"/>
  <c r="H23" i="9"/>
  <c r="K23" i="9"/>
  <c r="H24" i="9"/>
  <c r="K24" i="9"/>
  <c r="H25" i="9"/>
  <c r="K25" i="9"/>
  <c r="H26" i="9"/>
  <c r="K26" i="9"/>
  <c r="H27" i="9"/>
  <c r="K27" i="9"/>
  <c r="H28" i="9"/>
  <c r="K28" i="9"/>
  <c r="H29" i="9"/>
  <c r="K29" i="9"/>
  <c r="H30" i="9"/>
  <c r="K30" i="9"/>
  <c r="H31" i="9"/>
  <c r="K31" i="9"/>
  <c r="H32" i="9"/>
  <c r="K32" i="9"/>
  <c r="H33" i="9"/>
  <c r="K33" i="9"/>
  <c r="H34" i="9"/>
  <c r="K34" i="9"/>
  <c r="H35" i="9"/>
  <c r="K35" i="9"/>
  <c r="H36" i="9"/>
  <c r="K36" i="9"/>
  <c r="H37" i="9"/>
  <c r="K37" i="9"/>
  <c r="H38" i="9"/>
  <c r="K38" i="9"/>
  <c r="H39" i="9"/>
  <c r="K39" i="9"/>
  <c r="H40" i="9"/>
  <c r="K40" i="9"/>
  <c r="H41" i="9"/>
  <c r="K41" i="9"/>
  <c r="H42" i="9"/>
  <c r="K42" i="9"/>
  <c r="H43" i="9"/>
  <c r="K43" i="9"/>
  <c r="H44" i="9"/>
  <c r="K44" i="9"/>
  <c r="H45" i="9"/>
  <c r="K45" i="9"/>
  <c r="H46" i="9"/>
  <c r="K46" i="9"/>
  <c r="H47" i="9"/>
  <c r="K47" i="9"/>
  <c r="H48" i="9"/>
  <c r="K48" i="9"/>
  <c r="H49" i="9"/>
  <c r="K49" i="9"/>
  <c r="H50" i="9"/>
  <c r="K50" i="9"/>
  <c r="H51" i="9"/>
  <c r="K51" i="9"/>
  <c r="H52" i="9"/>
  <c r="K52" i="9"/>
  <c r="H53" i="9"/>
  <c r="K53" i="9"/>
  <c r="H54" i="9"/>
  <c r="K54" i="9"/>
  <c r="H55" i="9"/>
  <c r="K55" i="9"/>
  <c r="H56" i="9"/>
  <c r="K56" i="9"/>
  <c r="H57" i="9"/>
  <c r="K57" i="9"/>
  <c r="H58" i="9"/>
  <c r="K58" i="9"/>
  <c r="H59" i="9"/>
  <c r="K59" i="9"/>
  <c r="H60" i="9"/>
  <c r="K60" i="9"/>
  <c r="H61" i="9"/>
  <c r="K61" i="9"/>
  <c r="H62" i="9"/>
  <c r="K62" i="9"/>
  <c r="H63" i="9"/>
  <c r="K63" i="9"/>
  <c r="H64" i="9"/>
  <c r="K64" i="9"/>
  <c r="H65" i="9"/>
  <c r="K65" i="9"/>
  <c r="H66" i="9"/>
  <c r="K66" i="9"/>
  <c r="H67" i="9"/>
  <c r="K67" i="9"/>
  <c r="H68" i="9"/>
  <c r="K68" i="9"/>
  <c r="H69" i="9"/>
  <c r="K69" i="9"/>
  <c r="H70" i="9"/>
  <c r="K70" i="9"/>
  <c r="H71" i="9"/>
  <c r="K71" i="9"/>
  <c r="H72" i="9"/>
  <c r="K72" i="9"/>
  <c r="H73" i="9"/>
  <c r="K73" i="9"/>
  <c r="H74" i="9"/>
  <c r="K74" i="9"/>
  <c r="H75" i="9"/>
  <c r="K75" i="9"/>
  <c r="H76" i="9"/>
  <c r="K76" i="9"/>
  <c r="H77" i="9"/>
  <c r="K77" i="9"/>
  <c r="H78" i="9"/>
  <c r="K78" i="9"/>
  <c r="H79" i="9"/>
  <c r="K79" i="9"/>
  <c r="H80" i="9"/>
  <c r="K80" i="9"/>
  <c r="H81" i="9"/>
  <c r="K81" i="9"/>
  <c r="H82" i="9"/>
  <c r="K82" i="9"/>
  <c r="H83" i="9"/>
  <c r="K83" i="9"/>
  <c r="H84" i="9"/>
  <c r="K84" i="9"/>
  <c r="H85" i="9"/>
  <c r="K85" i="9"/>
  <c r="H86" i="9"/>
  <c r="K86" i="9"/>
  <c r="H87" i="9"/>
  <c r="K87" i="9"/>
  <c r="H88" i="9"/>
  <c r="K88" i="9"/>
  <c r="H89" i="9"/>
  <c r="K89" i="9"/>
  <c r="H90" i="9"/>
  <c r="K90" i="9"/>
  <c r="H91" i="9"/>
  <c r="K91" i="9"/>
  <c r="H92" i="9"/>
  <c r="K92" i="9"/>
  <c r="H93" i="9"/>
  <c r="K93" i="9"/>
  <c r="H94" i="9"/>
  <c r="K94" i="9"/>
  <c r="H95" i="9"/>
  <c r="K95" i="9"/>
  <c r="H96" i="9"/>
  <c r="K96" i="9"/>
  <c r="H97" i="9"/>
  <c r="K97" i="9"/>
  <c r="H98" i="9"/>
  <c r="K98" i="9"/>
  <c r="H99" i="9"/>
  <c r="K99" i="9"/>
  <c r="H100" i="9"/>
  <c r="K100" i="9"/>
  <c r="H101" i="9"/>
  <c r="K101" i="9"/>
  <c r="H102" i="9"/>
  <c r="K102" i="9"/>
  <c r="H103" i="9"/>
  <c r="K103" i="9"/>
  <c r="H104" i="9"/>
  <c r="K104" i="9"/>
  <c r="H105" i="9"/>
  <c r="K105" i="9"/>
  <c r="H106" i="9"/>
  <c r="K106" i="9"/>
  <c r="H107" i="9"/>
  <c r="K107" i="9"/>
  <c r="H108" i="9"/>
  <c r="K108" i="9"/>
  <c r="H109" i="9"/>
  <c r="K109" i="9"/>
  <c r="H110" i="9"/>
  <c r="K110" i="9"/>
  <c r="H111" i="9"/>
  <c r="K111" i="9"/>
  <c r="H112" i="9"/>
  <c r="K112" i="9"/>
  <c r="H113" i="9"/>
  <c r="K113" i="9"/>
  <c r="H114" i="9"/>
  <c r="K114" i="9"/>
  <c r="H115" i="9"/>
  <c r="K115" i="9"/>
  <c r="H116" i="9"/>
  <c r="K116" i="9"/>
  <c r="H117" i="9"/>
  <c r="K117" i="9"/>
  <c r="H118" i="9"/>
  <c r="K118" i="9"/>
  <c r="H119" i="9"/>
  <c r="K119" i="9"/>
  <c r="H120" i="9"/>
  <c r="K120" i="9"/>
  <c r="H121" i="9"/>
  <c r="K121" i="9"/>
  <c r="K123" i="12" l="1"/>
  <c r="H123" i="12"/>
  <c r="K122" i="12"/>
  <c r="H122" i="12"/>
  <c r="K121" i="12"/>
  <c r="H121" i="12"/>
  <c r="K120" i="12"/>
  <c r="H120" i="12"/>
  <c r="K119" i="12"/>
  <c r="H119" i="12"/>
  <c r="K118" i="12"/>
  <c r="H118" i="12"/>
  <c r="K117" i="12"/>
  <c r="H117" i="12"/>
  <c r="K116" i="12"/>
  <c r="H116" i="12"/>
  <c r="K115" i="12"/>
  <c r="H115" i="12"/>
  <c r="K114" i="12"/>
  <c r="H114" i="12"/>
  <c r="K103" i="12"/>
  <c r="H103" i="12"/>
  <c r="K102" i="12"/>
  <c r="H102" i="12"/>
  <c r="K101" i="12"/>
  <c r="H101" i="12"/>
  <c r="K100" i="12"/>
  <c r="H100" i="12"/>
  <c r="K99" i="12"/>
  <c r="H99" i="12"/>
  <c r="K98" i="12"/>
  <c r="H98" i="12"/>
  <c r="K97" i="12"/>
  <c r="H97" i="12"/>
  <c r="K96" i="12"/>
  <c r="H96" i="12"/>
  <c r="K95" i="12"/>
  <c r="H95" i="12"/>
  <c r="K94" i="12"/>
  <c r="H94" i="12"/>
  <c r="H93" i="12"/>
  <c r="K93" i="12"/>
  <c r="K83" i="12"/>
  <c r="H83" i="12"/>
  <c r="K82" i="12"/>
  <c r="H82" i="12"/>
  <c r="K81" i="12"/>
  <c r="H81" i="12"/>
  <c r="K80" i="12"/>
  <c r="H80" i="12"/>
  <c r="K79" i="12"/>
  <c r="H79" i="12"/>
  <c r="K78" i="12"/>
  <c r="H78" i="12"/>
  <c r="K77" i="12"/>
  <c r="H77" i="12"/>
  <c r="K76" i="12"/>
  <c r="H76" i="12"/>
  <c r="K75" i="12"/>
  <c r="H75" i="12"/>
  <c r="K74" i="12"/>
  <c r="H74" i="12"/>
  <c r="K63" i="12"/>
  <c r="H63" i="12"/>
  <c r="K62" i="12"/>
  <c r="H62" i="12"/>
  <c r="K61" i="12"/>
  <c r="H61" i="12"/>
  <c r="K60" i="12"/>
  <c r="H60" i="12"/>
  <c r="K59" i="12"/>
  <c r="H59" i="12"/>
  <c r="K58" i="12"/>
  <c r="H58" i="12"/>
  <c r="K57" i="12"/>
  <c r="H57" i="12"/>
  <c r="K56" i="12"/>
  <c r="H56" i="12"/>
  <c r="K55" i="12"/>
  <c r="H55" i="12"/>
  <c r="K54" i="12"/>
  <c r="H54" i="12"/>
  <c r="K43" i="12"/>
  <c r="H43" i="12"/>
  <c r="K42" i="12"/>
  <c r="H42" i="12"/>
  <c r="K41" i="12"/>
  <c r="H41" i="12"/>
  <c r="K40" i="12"/>
  <c r="H40" i="12"/>
  <c r="K39" i="12"/>
  <c r="H39" i="12"/>
  <c r="K38" i="12"/>
  <c r="H38" i="12"/>
  <c r="K37" i="12"/>
  <c r="H37" i="12"/>
  <c r="K36" i="12"/>
  <c r="H36" i="12"/>
  <c r="K35" i="12"/>
  <c r="H35" i="12"/>
  <c r="K34" i="12"/>
  <c r="H34" i="12"/>
  <c r="K23" i="12"/>
  <c r="H23" i="12"/>
  <c r="K22" i="12"/>
  <c r="H22" i="12"/>
  <c r="K21" i="12"/>
  <c r="H21" i="12"/>
  <c r="K20" i="12"/>
  <c r="H20" i="12"/>
  <c r="K19" i="12"/>
  <c r="H19" i="12"/>
  <c r="K18" i="12"/>
  <c r="H18" i="12"/>
  <c r="K17" i="12"/>
  <c r="H17" i="12"/>
  <c r="K16" i="12"/>
  <c r="H16" i="12"/>
  <c r="K15" i="12"/>
  <c r="H15" i="12"/>
  <c r="K14" i="12"/>
  <c r="H14" i="12"/>
  <c r="K113" i="12"/>
  <c r="H113" i="12"/>
  <c r="K112" i="12"/>
  <c r="H112" i="12"/>
  <c r="K111" i="12"/>
  <c r="H111" i="12"/>
  <c r="K110" i="12"/>
  <c r="H110" i="12"/>
  <c r="K109" i="12"/>
  <c r="H109" i="12"/>
  <c r="K108" i="12"/>
  <c r="H108" i="12"/>
  <c r="K107" i="12"/>
  <c r="H107" i="12"/>
  <c r="K106" i="12"/>
  <c r="H106" i="12"/>
  <c r="K105" i="12"/>
  <c r="H105" i="12"/>
  <c r="K104" i="12"/>
  <c r="H104" i="12"/>
  <c r="K92" i="12"/>
  <c r="H92" i="12"/>
  <c r="K91" i="12"/>
  <c r="H91" i="12"/>
  <c r="K90" i="12"/>
  <c r="H90" i="12"/>
  <c r="K89" i="12"/>
  <c r="H89" i="12"/>
  <c r="K88" i="12"/>
  <c r="H88" i="12"/>
  <c r="K87" i="12"/>
  <c r="H87" i="12"/>
  <c r="K86" i="12"/>
  <c r="H86" i="12"/>
  <c r="K85" i="12"/>
  <c r="H85" i="12"/>
  <c r="K84" i="12"/>
  <c r="H84" i="12"/>
  <c r="K73" i="12"/>
  <c r="H73" i="12"/>
  <c r="K72" i="12"/>
  <c r="H72" i="12"/>
  <c r="K71" i="12"/>
  <c r="H71" i="12"/>
  <c r="K70" i="12"/>
  <c r="H70" i="12"/>
  <c r="K69" i="12"/>
  <c r="H69" i="12"/>
  <c r="K68" i="12"/>
  <c r="H68" i="12"/>
  <c r="K67" i="12"/>
  <c r="H67" i="12"/>
  <c r="K66" i="12"/>
  <c r="H66" i="12"/>
  <c r="K65" i="12"/>
  <c r="H65" i="12"/>
  <c r="K64" i="12"/>
  <c r="H64" i="12"/>
  <c r="K53" i="12"/>
  <c r="H53" i="12"/>
  <c r="K52" i="12"/>
  <c r="H52" i="12"/>
  <c r="K51" i="12"/>
  <c r="H51" i="12"/>
  <c r="K50" i="12"/>
  <c r="H50" i="12"/>
  <c r="K49" i="12"/>
  <c r="H49" i="12"/>
  <c r="K48" i="12"/>
  <c r="H48" i="12"/>
  <c r="K47" i="12"/>
  <c r="H47" i="12"/>
  <c r="K46" i="12"/>
  <c r="H46" i="12"/>
  <c r="K45" i="12"/>
  <c r="H45" i="12"/>
  <c r="K44" i="12"/>
  <c r="H44" i="12"/>
  <c r="K33" i="12"/>
  <c r="H33" i="12"/>
  <c r="K32" i="12"/>
  <c r="H32" i="12"/>
  <c r="K31" i="12"/>
  <c r="H31" i="12"/>
  <c r="K30" i="12"/>
  <c r="H30" i="12"/>
  <c r="K29" i="12"/>
  <c r="H29" i="12"/>
  <c r="K28" i="12"/>
  <c r="H28" i="12"/>
  <c r="K27" i="12"/>
  <c r="H27" i="12"/>
  <c r="K26" i="12"/>
  <c r="H26" i="12"/>
  <c r="K25" i="12"/>
  <c r="H25" i="12"/>
  <c r="K24" i="12"/>
  <c r="H24" i="12"/>
  <c r="K13" i="12"/>
  <c r="H13" i="12"/>
  <c r="K12" i="12"/>
  <c r="H12" i="12"/>
  <c r="K11" i="12"/>
  <c r="H11" i="12"/>
  <c r="K10" i="12"/>
  <c r="H10" i="12"/>
  <c r="K9" i="12"/>
  <c r="H9" i="12"/>
  <c r="K8" i="12"/>
  <c r="H8" i="12"/>
  <c r="K7" i="12"/>
  <c r="H7" i="12"/>
  <c r="K6" i="12"/>
  <c r="H6" i="12"/>
  <c r="K5" i="12"/>
  <c r="H5" i="12"/>
  <c r="K4" i="12"/>
  <c r="H4" i="12"/>
  <c r="K123" i="11"/>
  <c r="H123" i="11"/>
  <c r="K122" i="11"/>
  <c r="H122" i="11"/>
  <c r="K121" i="11"/>
  <c r="H121" i="11"/>
  <c r="K120" i="11"/>
  <c r="H120" i="11"/>
  <c r="K119" i="11"/>
  <c r="H119" i="11"/>
  <c r="K118" i="11"/>
  <c r="H118" i="11"/>
  <c r="K117" i="11"/>
  <c r="H117" i="11"/>
  <c r="K116" i="11"/>
  <c r="H116" i="11"/>
  <c r="K115" i="11"/>
  <c r="H115" i="11"/>
  <c r="K114" i="11"/>
  <c r="H114" i="11"/>
  <c r="K103" i="11"/>
  <c r="H103" i="11"/>
  <c r="K102" i="11"/>
  <c r="H102" i="11"/>
  <c r="K101" i="11"/>
  <c r="H101" i="11"/>
  <c r="K100" i="11"/>
  <c r="H100" i="11"/>
  <c r="K99" i="11"/>
  <c r="H99" i="11"/>
  <c r="K98" i="11"/>
  <c r="H98" i="11"/>
  <c r="K97" i="11"/>
  <c r="H97" i="11"/>
  <c r="K96" i="11"/>
  <c r="H96" i="11"/>
  <c r="K95" i="11"/>
  <c r="H95" i="11"/>
  <c r="K94" i="11"/>
  <c r="H94" i="11"/>
  <c r="K83" i="11"/>
  <c r="H83" i="11"/>
  <c r="K82" i="11"/>
  <c r="H82" i="11"/>
  <c r="K81" i="11"/>
  <c r="H81" i="11"/>
  <c r="K80" i="11"/>
  <c r="H80" i="11"/>
  <c r="K79" i="11"/>
  <c r="H79" i="11"/>
  <c r="K78" i="11"/>
  <c r="H78" i="11"/>
  <c r="K77" i="11"/>
  <c r="H77" i="11"/>
  <c r="K76" i="11"/>
  <c r="H76" i="11"/>
  <c r="K75" i="11"/>
  <c r="H75" i="11"/>
  <c r="K74" i="11"/>
  <c r="H74" i="11"/>
  <c r="K63" i="11"/>
  <c r="H63" i="11"/>
  <c r="K62" i="11"/>
  <c r="H62" i="11"/>
  <c r="K61" i="11"/>
  <c r="H61" i="11"/>
  <c r="K60" i="11"/>
  <c r="H60" i="11"/>
  <c r="K59" i="11"/>
  <c r="H59" i="11"/>
  <c r="K58" i="11"/>
  <c r="H58" i="11"/>
  <c r="K57" i="11"/>
  <c r="H57" i="11"/>
  <c r="K56" i="11"/>
  <c r="H56" i="11"/>
  <c r="K55" i="11"/>
  <c r="H55" i="11"/>
  <c r="K54" i="11"/>
  <c r="H54" i="11"/>
  <c r="K43" i="11"/>
  <c r="H43" i="11"/>
  <c r="K42" i="11"/>
  <c r="H42" i="11"/>
  <c r="K41" i="11"/>
  <c r="H41" i="11"/>
  <c r="K40" i="11"/>
  <c r="H40" i="11"/>
  <c r="K39" i="11"/>
  <c r="H39" i="11"/>
  <c r="K38" i="11"/>
  <c r="H38" i="11"/>
  <c r="K37" i="11"/>
  <c r="H37" i="11"/>
  <c r="K36" i="11"/>
  <c r="H36" i="11"/>
  <c r="K35" i="11"/>
  <c r="H35" i="11"/>
  <c r="K34" i="11"/>
  <c r="H34" i="11"/>
  <c r="K23" i="11"/>
  <c r="H23" i="11"/>
  <c r="K22" i="11"/>
  <c r="H22" i="11"/>
  <c r="K21" i="11"/>
  <c r="H21" i="11"/>
  <c r="K20" i="11"/>
  <c r="H20" i="11"/>
  <c r="K19" i="11"/>
  <c r="H19" i="11"/>
  <c r="K18" i="11"/>
  <c r="H18" i="11"/>
  <c r="K17" i="11"/>
  <c r="H17" i="11"/>
  <c r="K16" i="11"/>
  <c r="H16" i="11"/>
  <c r="K15" i="11"/>
  <c r="H15" i="11"/>
  <c r="K14" i="11"/>
  <c r="H14" i="11"/>
  <c r="K113" i="11"/>
  <c r="H113" i="11"/>
  <c r="K112" i="11"/>
  <c r="H112" i="11"/>
  <c r="K111" i="11"/>
  <c r="H111" i="11"/>
  <c r="K110" i="11"/>
  <c r="H110" i="11"/>
  <c r="K109" i="11"/>
  <c r="H109" i="11"/>
  <c r="K108" i="11"/>
  <c r="H108" i="11"/>
  <c r="K107" i="11"/>
  <c r="H107" i="11"/>
  <c r="K106" i="11"/>
  <c r="H106" i="11"/>
  <c r="K105" i="11"/>
  <c r="H105" i="11"/>
  <c r="K104" i="11"/>
  <c r="H104" i="11"/>
  <c r="K93" i="11"/>
  <c r="H93" i="11"/>
  <c r="K92" i="11"/>
  <c r="H92" i="11"/>
  <c r="K91" i="11"/>
  <c r="H91" i="11"/>
  <c r="K90" i="11"/>
  <c r="H90" i="11"/>
  <c r="K89" i="11"/>
  <c r="H89" i="11"/>
  <c r="K88" i="11"/>
  <c r="H88" i="11"/>
  <c r="K87" i="11"/>
  <c r="H87" i="11"/>
  <c r="K86" i="11"/>
  <c r="H86" i="11"/>
  <c r="K85" i="11"/>
  <c r="H85" i="11"/>
  <c r="K84" i="11"/>
  <c r="H84" i="11"/>
  <c r="K73" i="11"/>
  <c r="H73" i="11"/>
  <c r="K72" i="11"/>
  <c r="H72" i="11"/>
  <c r="K71" i="11"/>
  <c r="H71" i="11"/>
  <c r="K70" i="11"/>
  <c r="H70" i="11"/>
  <c r="K69" i="11"/>
  <c r="H69" i="11"/>
  <c r="K68" i="11"/>
  <c r="H68" i="11"/>
  <c r="K67" i="11"/>
  <c r="H67" i="11"/>
  <c r="K66" i="11"/>
  <c r="H66" i="11"/>
  <c r="K65" i="11"/>
  <c r="H65" i="11"/>
  <c r="K64" i="11"/>
  <c r="H64" i="11"/>
  <c r="K53" i="11"/>
  <c r="H53" i="11"/>
  <c r="K52" i="11"/>
  <c r="H52" i="11"/>
  <c r="K51" i="11"/>
  <c r="H51" i="11"/>
  <c r="K50" i="11"/>
  <c r="H50" i="11"/>
  <c r="K49" i="11"/>
  <c r="H49" i="11"/>
  <c r="K48" i="11"/>
  <c r="H48" i="11"/>
  <c r="K47" i="11"/>
  <c r="H47" i="11"/>
  <c r="K46" i="11"/>
  <c r="H46" i="11"/>
  <c r="K45" i="11"/>
  <c r="H45" i="11"/>
  <c r="K44" i="11"/>
  <c r="H44" i="11"/>
  <c r="K33" i="11"/>
  <c r="H33" i="11"/>
  <c r="K32" i="11"/>
  <c r="H32" i="11"/>
  <c r="K31" i="11"/>
  <c r="H31" i="11"/>
  <c r="K30" i="11"/>
  <c r="H30" i="11"/>
  <c r="K29" i="11"/>
  <c r="H29" i="11"/>
  <c r="K28" i="11"/>
  <c r="H28" i="11"/>
  <c r="K27" i="11"/>
  <c r="H27" i="11"/>
  <c r="K26" i="11"/>
  <c r="H26" i="11"/>
  <c r="K25" i="11"/>
  <c r="H25" i="11"/>
  <c r="K24" i="11"/>
  <c r="H24" i="11"/>
  <c r="K13" i="11"/>
  <c r="H13" i="11"/>
  <c r="K12" i="11"/>
  <c r="H12" i="11"/>
  <c r="K11" i="11"/>
  <c r="H11" i="11"/>
  <c r="K10" i="11"/>
  <c r="H10" i="11"/>
  <c r="K9" i="11"/>
  <c r="H9" i="11"/>
  <c r="K8" i="11"/>
  <c r="H8" i="11"/>
  <c r="K7" i="11"/>
  <c r="H7" i="11"/>
  <c r="K6" i="11"/>
  <c r="H6" i="11"/>
  <c r="K5" i="11"/>
  <c r="H5" i="11"/>
  <c r="K4" i="11"/>
  <c r="H4" i="11"/>
  <c r="K123" i="10"/>
  <c r="H123" i="10"/>
  <c r="K122" i="10"/>
  <c r="H122" i="10"/>
  <c r="K121" i="10"/>
  <c r="H121" i="10"/>
  <c r="K120" i="10"/>
  <c r="H120" i="10"/>
  <c r="K119" i="10"/>
  <c r="H119" i="10"/>
  <c r="K118" i="10"/>
  <c r="H118" i="10"/>
  <c r="K117" i="10"/>
  <c r="H117" i="10"/>
  <c r="K116" i="10"/>
  <c r="H116" i="10"/>
  <c r="K115" i="10"/>
  <c r="H115" i="10"/>
  <c r="K114" i="10"/>
  <c r="H114" i="10"/>
  <c r="K103" i="10"/>
  <c r="H103" i="10"/>
  <c r="K102" i="10"/>
  <c r="H102" i="10"/>
  <c r="K101" i="10"/>
  <c r="H101" i="10"/>
  <c r="K100" i="10"/>
  <c r="H100" i="10"/>
  <c r="K99" i="10"/>
  <c r="H99" i="10"/>
  <c r="K98" i="10"/>
  <c r="H98" i="10"/>
  <c r="K97" i="10"/>
  <c r="H97" i="10"/>
  <c r="K96" i="10"/>
  <c r="H96" i="10"/>
  <c r="K95" i="10"/>
  <c r="H95" i="10"/>
  <c r="K94" i="10"/>
  <c r="H94" i="10"/>
  <c r="K83" i="10"/>
  <c r="H83" i="10"/>
  <c r="K82" i="10"/>
  <c r="H82" i="10"/>
  <c r="K81" i="10"/>
  <c r="H81" i="10"/>
  <c r="K80" i="10"/>
  <c r="H80" i="10"/>
  <c r="K79" i="10"/>
  <c r="H79" i="10"/>
  <c r="K78" i="10"/>
  <c r="H78" i="10"/>
  <c r="K77" i="10"/>
  <c r="H77" i="10"/>
  <c r="K76" i="10"/>
  <c r="H76" i="10"/>
  <c r="K75" i="10"/>
  <c r="H75" i="10"/>
  <c r="K74" i="10"/>
  <c r="H74" i="10"/>
  <c r="K63" i="10"/>
  <c r="H63" i="10"/>
  <c r="K62" i="10"/>
  <c r="H62" i="10"/>
  <c r="K61" i="10"/>
  <c r="H61" i="10"/>
  <c r="K60" i="10"/>
  <c r="H60" i="10"/>
  <c r="K59" i="10"/>
  <c r="H59" i="10"/>
  <c r="K58" i="10"/>
  <c r="H58" i="10"/>
  <c r="K57" i="10"/>
  <c r="H57" i="10"/>
  <c r="K56" i="10"/>
  <c r="H56" i="10"/>
  <c r="K55" i="10"/>
  <c r="H55" i="10"/>
  <c r="K54" i="10"/>
  <c r="H54" i="10"/>
  <c r="K43" i="10"/>
  <c r="H43" i="10"/>
  <c r="K42" i="10"/>
  <c r="H42" i="10"/>
  <c r="K41" i="10"/>
  <c r="H41" i="10"/>
  <c r="K40" i="10"/>
  <c r="H40" i="10"/>
  <c r="K39" i="10"/>
  <c r="H39" i="10"/>
  <c r="K38" i="10"/>
  <c r="H38" i="10"/>
  <c r="K37" i="10"/>
  <c r="H37" i="10"/>
  <c r="K36" i="10"/>
  <c r="H36" i="10"/>
  <c r="K35" i="10"/>
  <c r="H35" i="10"/>
  <c r="K34" i="10"/>
  <c r="H34" i="10"/>
  <c r="K23" i="10"/>
  <c r="H23" i="10"/>
  <c r="K22" i="10"/>
  <c r="H22" i="10"/>
  <c r="K21" i="10"/>
  <c r="H21" i="10"/>
  <c r="K20" i="10"/>
  <c r="H20" i="10"/>
  <c r="K19" i="10"/>
  <c r="H19" i="10"/>
  <c r="K18" i="10"/>
  <c r="H18" i="10"/>
  <c r="K17" i="10"/>
  <c r="H17" i="10"/>
  <c r="K16" i="10"/>
  <c r="H16" i="10"/>
  <c r="K15" i="10"/>
  <c r="H15" i="10"/>
  <c r="K14" i="10"/>
  <c r="H14" i="10"/>
  <c r="O113" i="10"/>
  <c r="K113" i="10"/>
  <c r="H113" i="10"/>
  <c r="O112" i="10"/>
  <c r="K112" i="10"/>
  <c r="H112" i="10"/>
  <c r="O111" i="10"/>
  <c r="K111" i="10"/>
  <c r="H111" i="10"/>
  <c r="O110" i="10"/>
  <c r="K110" i="10"/>
  <c r="H110" i="10"/>
  <c r="O109" i="10"/>
  <c r="K109" i="10"/>
  <c r="H109" i="10"/>
  <c r="O108" i="10"/>
  <c r="K108" i="10"/>
  <c r="H108" i="10"/>
  <c r="O107" i="10"/>
  <c r="K107" i="10"/>
  <c r="H107" i="10"/>
  <c r="O106" i="10"/>
  <c r="K106" i="10"/>
  <c r="H106" i="10"/>
  <c r="O105" i="10"/>
  <c r="K105" i="10"/>
  <c r="H105" i="10"/>
  <c r="O104" i="10"/>
  <c r="K104" i="10"/>
  <c r="H104" i="10"/>
  <c r="O93" i="10"/>
  <c r="K93" i="10"/>
  <c r="H93" i="10"/>
  <c r="O92" i="10"/>
  <c r="K92" i="10"/>
  <c r="H92" i="10"/>
  <c r="O91" i="10"/>
  <c r="K91" i="10"/>
  <c r="H91" i="10"/>
  <c r="O90" i="10"/>
  <c r="K90" i="10"/>
  <c r="H90" i="10"/>
  <c r="O89" i="10"/>
  <c r="K89" i="10"/>
  <c r="H89" i="10"/>
  <c r="O88" i="10"/>
  <c r="K88" i="10"/>
  <c r="H88" i="10"/>
  <c r="O87" i="10"/>
  <c r="K87" i="10"/>
  <c r="H87" i="10"/>
  <c r="O86" i="10"/>
  <c r="K86" i="10"/>
  <c r="H86" i="10"/>
  <c r="O85" i="10"/>
  <c r="K85" i="10"/>
  <c r="H85" i="10"/>
  <c r="O84" i="10"/>
  <c r="K84" i="10"/>
  <c r="H84" i="10"/>
  <c r="O73" i="10"/>
  <c r="K73" i="10"/>
  <c r="H73" i="10"/>
  <c r="O72" i="10"/>
  <c r="K72" i="10"/>
  <c r="H72" i="10"/>
  <c r="O71" i="10"/>
  <c r="K71" i="10"/>
  <c r="H71" i="10"/>
  <c r="O70" i="10"/>
  <c r="K70" i="10"/>
  <c r="H70" i="10"/>
  <c r="O69" i="10"/>
  <c r="K69" i="10"/>
  <c r="H69" i="10"/>
  <c r="O68" i="10"/>
  <c r="K68" i="10"/>
  <c r="H68" i="10"/>
  <c r="O67" i="10"/>
  <c r="K67" i="10"/>
  <c r="H67" i="10"/>
  <c r="O66" i="10"/>
  <c r="K66" i="10"/>
  <c r="H66" i="10"/>
  <c r="O65" i="10"/>
  <c r="K65" i="10"/>
  <c r="H65" i="10"/>
  <c r="O64" i="10"/>
  <c r="K64" i="10"/>
  <c r="H64" i="10"/>
  <c r="O53" i="10"/>
  <c r="K53" i="10"/>
  <c r="H53" i="10"/>
  <c r="O52" i="10"/>
  <c r="K52" i="10"/>
  <c r="H52" i="10"/>
  <c r="O51" i="10"/>
  <c r="K51" i="10"/>
  <c r="H51" i="10"/>
  <c r="O50" i="10"/>
  <c r="K50" i="10"/>
  <c r="H50" i="10"/>
  <c r="O49" i="10"/>
  <c r="K49" i="10"/>
  <c r="H49" i="10"/>
  <c r="O48" i="10"/>
  <c r="K48" i="10"/>
  <c r="H48" i="10"/>
  <c r="O47" i="10"/>
  <c r="K47" i="10"/>
  <c r="H47" i="10"/>
  <c r="O46" i="10"/>
  <c r="K46" i="10"/>
  <c r="H46" i="10"/>
  <c r="O45" i="10"/>
  <c r="K45" i="10"/>
  <c r="H45" i="10"/>
  <c r="O44" i="10"/>
  <c r="K44" i="10"/>
  <c r="H44" i="10"/>
  <c r="O33" i="10"/>
  <c r="K33" i="10"/>
  <c r="H33" i="10"/>
  <c r="O32" i="10"/>
  <c r="K32" i="10"/>
  <c r="H32" i="10"/>
  <c r="O31" i="10"/>
  <c r="K31" i="10"/>
  <c r="H31" i="10"/>
  <c r="O30" i="10"/>
  <c r="K30" i="10"/>
  <c r="H30" i="10"/>
  <c r="O29" i="10"/>
  <c r="K29" i="10"/>
  <c r="H29" i="10"/>
  <c r="O28" i="10"/>
  <c r="K28" i="10"/>
  <c r="H28" i="10"/>
  <c r="O27" i="10"/>
  <c r="K27" i="10"/>
  <c r="H27" i="10"/>
  <c r="O26" i="10"/>
  <c r="K26" i="10"/>
  <c r="H26" i="10"/>
  <c r="O25" i="10"/>
  <c r="K25" i="10"/>
  <c r="H25" i="10"/>
  <c r="O24" i="10"/>
  <c r="K24" i="10"/>
  <c r="H24" i="10"/>
  <c r="O13" i="10"/>
  <c r="K13" i="10"/>
  <c r="H13" i="10"/>
  <c r="O12" i="10"/>
  <c r="K12" i="10"/>
  <c r="H12" i="10"/>
  <c r="O11" i="10"/>
  <c r="K11" i="10"/>
  <c r="H11" i="10"/>
  <c r="O10" i="10"/>
  <c r="K10" i="10"/>
  <c r="H10" i="10"/>
  <c r="O9" i="10"/>
  <c r="K9" i="10"/>
  <c r="H9" i="10"/>
  <c r="O8" i="10"/>
  <c r="K8" i="10"/>
  <c r="H8" i="10"/>
  <c r="O7" i="10"/>
  <c r="K7" i="10"/>
  <c r="H7" i="10"/>
  <c r="O6" i="10"/>
  <c r="K6" i="10"/>
  <c r="H6" i="10"/>
  <c r="O5" i="10"/>
  <c r="K5" i="10"/>
  <c r="H5" i="10"/>
  <c r="N4" i="10"/>
  <c r="O4" i="10" s="1"/>
  <c r="K4" i="10"/>
  <c r="H4" i="10"/>
  <c r="K123" i="9"/>
  <c r="H123" i="9"/>
  <c r="K122" i="9"/>
  <c r="H122" i="9"/>
  <c r="O83" i="10"/>
  <c r="O16" i="10"/>
  <c r="O75" i="10"/>
  <c r="O58" i="10"/>
  <c r="O101" i="10"/>
  <c r="O19" i="10"/>
  <c r="O23" i="10"/>
  <c r="O100" i="10"/>
  <c r="O95" i="10"/>
  <c r="O56" i="10"/>
  <c r="O54" i="10"/>
  <c r="O80" i="10"/>
  <c r="O60" i="10"/>
  <c r="O15" i="10"/>
  <c r="O35" i="10"/>
  <c r="O18" i="10"/>
  <c r="O120" i="10"/>
  <c r="O103" i="10"/>
  <c r="O77" i="10"/>
  <c r="O122" i="10"/>
  <c r="O96" i="10"/>
  <c r="O42" i="10"/>
  <c r="O117" i="10"/>
  <c r="O79" i="10"/>
  <c r="O61" i="10"/>
  <c r="O34" i="10"/>
  <c r="O63" i="10"/>
  <c r="O81" i="10"/>
  <c r="O41" i="10"/>
  <c r="O94" i="10"/>
  <c r="O97" i="10"/>
  <c r="O57" i="10"/>
  <c r="O20" i="10"/>
  <c r="O118" i="10"/>
  <c r="O99" i="10"/>
  <c r="O116" i="10"/>
  <c r="O119" i="10"/>
  <c r="O102" i="10"/>
  <c r="O114" i="10"/>
  <c r="O82" i="10"/>
  <c r="O78" i="10"/>
  <c r="O76" i="10"/>
  <c r="O59" i="10"/>
  <c r="O17" i="10"/>
  <c r="O22" i="10"/>
  <c r="O38" i="10"/>
  <c r="O14" i="10"/>
  <c r="O123" i="10"/>
  <c r="O43" i="10"/>
  <c r="O121" i="10"/>
  <c r="O40" i="10"/>
  <c r="O115" i="10"/>
  <c r="O55" i="10"/>
  <c r="O74" i="10"/>
  <c r="O39" i="10"/>
  <c r="O62" i="10"/>
  <c r="O98" i="10"/>
  <c r="O21" i="10"/>
  <c r="O37" i="10"/>
  <c r="O36" i="10"/>
</calcChain>
</file>

<file path=xl/sharedStrings.xml><?xml version="1.0" encoding="utf-8"?>
<sst xmlns="http://schemas.openxmlformats.org/spreadsheetml/2006/main" count="568" uniqueCount="35">
  <si>
    <t>Replication</t>
  </si>
  <si>
    <t>Treatment</t>
  </si>
  <si>
    <t>FW</t>
  </si>
  <si>
    <t>DW</t>
  </si>
  <si>
    <t>Plant height</t>
  </si>
  <si>
    <t>YPFD</t>
  </si>
  <si>
    <t>Net assimilation</t>
  </si>
  <si>
    <t>Leaf number</t>
  </si>
  <si>
    <t>Total leaf area</t>
  </si>
  <si>
    <t>Shoot DW</t>
  </si>
  <si>
    <t>Root DW</t>
  </si>
  <si>
    <t xml:space="preserve">Individual leaf area </t>
  </si>
  <si>
    <t>(Total leaf area/leaf number)</t>
  </si>
  <si>
    <t>Shoot FW</t>
  </si>
  <si>
    <t>Root FW</t>
  </si>
  <si>
    <t>Plant number</t>
  </si>
  <si>
    <t>Shoot DW + Root DW</t>
  </si>
  <si>
    <t>Shoot FW + Root FW</t>
  </si>
  <si>
    <t>DW/LA*10000</t>
  </si>
  <si>
    <r>
      <t>MW</t>
    </r>
    <r>
      <rPr>
        <vertAlign val="subscript"/>
        <sz val="11"/>
        <color rgb="FF000000"/>
        <rFont val="Calibri"/>
        <family val="2"/>
      </rPr>
      <t>100</t>
    </r>
  </si>
  <si>
    <r>
      <t>MW</t>
    </r>
    <r>
      <rPr>
        <vertAlign val="subscript"/>
        <sz val="11"/>
        <color rgb="FF000000"/>
        <rFont val="Calibri"/>
        <family val="2"/>
      </rPr>
      <t>75</t>
    </r>
    <r>
      <rPr>
        <sz val="11"/>
        <color theme="1"/>
        <rFont val="Calibri"/>
        <family val="2"/>
        <scheme val="minor"/>
      </rPr>
      <t>R</t>
    </r>
    <r>
      <rPr>
        <vertAlign val="subscript"/>
        <sz val="11"/>
        <color rgb="FF000000"/>
        <rFont val="Calibri"/>
        <family val="2"/>
      </rPr>
      <t>25</t>
    </r>
  </si>
  <si>
    <r>
      <t>MW</t>
    </r>
    <r>
      <rPr>
        <vertAlign val="subscript"/>
        <sz val="11"/>
        <color rgb="FF000000"/>
        <rFont val="Calibri"/>
        <family val="2"/>
      </rPr>
      <t>45</t>
    </r>
    <r>
      <rPr>
        <sz val="11"/>
        <color theme="1"/>
        <rFont val="Calibri"/>
        <family val="2"/>
        <scheme val="minor"/>
      </rPr>
      <t>R</t>
    </r>
    <r>
      <rPr>
        <vertAlign val="subscript"/>
        <sz val="11"/>
        <color rgb="FF000000"/>
        <rFont val="Calibri"/>
        <family val="2"/>
      </rPr>
      <t>55</t>
    </r>
  </si>
  <si>
    <r>
      <t>MW</t>
    </r>
    <r>
      <rPr>
        <vertAlign val="subscript"/>
        <sz val="11"/>
        <color rgb="FF000000"/>
        <rFont val="Calibri"/>
        <family val="2"/>
      </rPr>
      <t>25</t>
    </r>
    <r>
      <rPr>
        <sz val="11"/>
        <color theme="1"/>
        <rFont val="Calibri"/>
        <family val="2"/>
        <scheme val="minor"/>
      </rPr>
      <t>R</t>
    </r>
    <r>
      <rPr>
        <vertAlign val="subscript"/>
        <sz val="11"/>
        <color rgb="FF000000"/>
        <rFont val="Calibri"/>
        <family val="2"/>
      </rPr>
      <t>75</t>
    </r>
  </si>
  <si>
    <r>
      <t>B</t>
    </r>
    <r>
      <rPr>
        <vertAlign val="subscript"/>
        <sz val="11"/>
        <color rgb="FF000000"/>
        <rFont val="Calibri"/>
        <family val="2"/>
      </rPr>
      <t>15</t>
    </r>
    <r>
      <rPr>
        <sz val="11"/>
        <color theme="1"/>
        <rFont val="Calibri"/>
        <family val="2"/>
        <scheme val="minor"/>
      </rPr>
      <t>R</t>
    </r>
    <r>
      <rPr>
        <vertAlign val="subscript"/>
        <sz val="11"/>
        <color rgb="FF000000"/>
        <rFont val="Calibri"/>
        <family val="2"/>
      </rPr>
      <t>85</t>
    </r>
  </si>
  <si>
    <r>
      <t>B</t>
    </r>
    <r>
      <rPr>
        <vertAlign val="subscript"/>
        <sz val="11"/>
        <color rgb="FF000000"/>
        <rFont val="Calibri"/>
        <family val="2"/>
      </rPr>
      <t>20</t>
    </r>
    <r>
      <rPr>
        <sz val="11"/>
        <color theme="1"/>
        <rFont val="Calibri"/>
        <family val="2"/>
        <scheme val="minor"/>
      </rPr>
      <t>G</t>
    </r>
    <r>
      <rPr>
        <vertAlign val="subscript"/>
        <sz val="11"/>
        <color rgb="FF000000"/>
        <rFont val="Calibri"/>
        <family val="2"/>
      </rPr>
      <t>40</t>
    </r>
    <r>
      <rPr>
        <sz val="11"/>
        <color theme="1"/>
        <rFont val="Calibri"/>
        <family val="2"/>
        <scheme val="minor"/>
      </rPr>
      <t>R</t>
    </r>
    <r>
      <rPr>
        <vertAlign val="subscript"/>
        <sz val="11"/>
        <color rgb="FF000000"/>
        <rFont val="Calibri"/>
        <family val="2"/>
      </rPr>
      <t>40</t>
    </r>
  </si>
  <si>
    <t xml:space="preserve">Raw data of begonia for Fig 3. Plant height, total leaf area, fresh and dry weight for four species at transplant stage. </t>
  </si>
  <si>
    <t xml:space="preserve">Raw data of geranium for Fig 3. Plant height, total leaf area, fresh and dry weight for four species at transplant stage. </t>
  </si>
  <si>
    <t xml:space="preserve">Raw data of snapdragon for Fig 3. Plant height, total leaf area, fresh and dry weight for four species at transplant stage. </t>
  </si>
  <si>
    <t xml:space="preserve">Raw data of petunia for Fig 3. Plant height, total leaf area, fresh and dry weight for four species at transplant stage. </t>
  </si>
  <si>
    <t>Begonia</t>
  </si>
  <si>
    <t>Geranium</t>
  </si>
  <si>
    <t>Snapdragon</t>
  </si>
  <si>
    <t>Petunia</t>
  </si>
  <si>
    <t xml:space="preserve">Mean net assimilation for each species </t>
  </si>
  <si>
    <t>Raw data for linear regression analysis between yield photon flux density and net assimilation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</si>
</sst>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/>
    </xf>
    <xf numFmtId="2" fontId="0" fillId="0" borderId="0" xfId="0" applyNumberFormat="1" applyBorder="1" applyAlignment="1">
      <alignment horizontal="left" vertical="center"/>
    </xf>
    <xf numFmtId="11" fontId="0" fillId="0" borderId="0" xfId="0" applyNumberFormat="1" applyBorder="1"/>
    <xf numFmtId="0" fontId="1" fillId="0" borderId="0" xfId="0" applyFont="1" applyBorder="1" applyAlignment="1">
      <alignment horizontal="left" vertical="center"/>
    </xf>
    <xf numFmtId="0" fontId="1" fillId="0" borderId="0" xfId="0" applyFont="1"/>
    <xf numFmtId="2" fontId="1" fillId="0" borderId="0" xfId="0" applyNumberFormat="1" applyFont="1" applyBorder="1" applyAlignment="1">
      <alignment horizontal="left" vertical="center"/>
    </xf>
    <xf numFmtId="0" fontId="1" fillId="0" borderId="0" xfId="0" applyFont="1" applyBorder="1"/>
    <xf numFmtId="0" fontId="1" fillId="0" borderId="0" xfId="0" applyFont="1" applyAlignment="1">
      <alignment horizontal="left" vertical="center"/>
    </xf>
    <xf numFmtId="11" fontId="1" fillId="0" borderId="0" xfId="0" applyNumberFormat="1" applyFont="1"/>
    <xf numFmtId="11" fontId="1" fillId="0" borderId="0" xfId="0" applyNumberFormat="1" applyFont="1" applyBorder="1"/>
    <xf numFmtId="0" fontId="3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0" fontId="1" fillId="0" borderId="1" xfId="0" applyFont="1" applyFill="1" applyBorder="1"/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Fill="1" applyBorder="1"/>
    <xf numFmtId="0" fontId="0" fillId="0" borderId="1" xfId="0" applyFill="1" applyBorder="1"/>
    <xf numFmtId="2" fontId="0" fillId="0" borderId="1" xfId="0" applyNumberFormat="1" applyBorder="1"/>
    <xf numFmtId="2" fontId="0" fillId="0" borderId="1" xfId="0" applyNumberFormat="1" applyFill="1" applyBorder="1"/>
    <xf numFmtId="0" fontId="1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left" vertical="center"/>
    </xf>
    <xf numFmtId="164" fontId="0" fillId="0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vertical="center"/>
    </xf>
    <xf numFmtId="0" fontId="0" fillId="0" borderId="0" xfId="0" applyBorder="1" applyAlignment="1"/>
    <xf numFmtId="0" fontId="0" fillId="0" borderId="0" xfId="0" applyAlignme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3"/>
  <sheetViews>
    <sheetView workbookViewId="0">
      <selection sqref="A1:A1048576"/>
    </sheetView>
  </sheetViews>
  <sheetFormatPr defaultRowHeight="15" x14ac:dyDescent="0.25"/>
  <cols>
    <col min="1" max="1" width="10.28515625" style="9" bestFit="1" customWidth="1"/>
    <col min="2" max="2" width="11" bestFit="1" customWidth="1"/>
    <col min="3" max="3" width="9.140625" style="9"/>
    <col min="4" max="4" width="13.140625" style="9" bestFit="1" customWidth="1"/>
    <col min="5" max="5" width="11.7109375" style="9" bestFit="1" customWidth="1"/>
    <col min="6" max="6" width="12.140625" style="9" bestFit="1" customWidth="1"/>
    <col min="7" max="7" width="13.7109375" style="9" bestFit="1" customWidth="1"/>
    <col min="8" max="8" width="27.28515625" style="9" bestFit="1" customWidth="1"/>
    <col min="9" max="10" width="9.140625" style="9"/>
    <col min="11" max="11" width="19" style="9" bestFit="1" customWidth="1"/>
    <col min="12" max="12" width="9.7109375" style="9" bestFit="1" customWidth="1"/>
    <col min="13" max="13" width="8.7109375" style="9" bestFit="1" customWidth="1"/>
    <col min="14" max="14" width="19.5703125" style="9" bestFit="1" customWidth="1"/>
    <col min="15" max="15" width="15.5703125" style="9" bestFit="1" customWidth="1"/>
    <col min="16" max="20" width="9.140625" style="9"/>
  </cols>
  <sheetData>
    <row r="1" spans="1:22" x14ac:dyDescent="0.25">
      <c r="A1" s="34" t="s">
        <v>25</v>
      </c>
    </row>
    <row r="2" spans="1:22" x14ac:dyDescent="0.25">
      <c r="A2" s="15" t="s">
        <v>1</v>
      </c>
      <c r="B2" s="26" t="s">
        <v>0</v>
      </c>
      <c r="C2" s="15" t="s">
        <v>5</v>
      </c>
      <c r="D2" s="15" t="s">
        <v>15</v>
      </c>
      <c r="E2" s="26" t="s">
        <v>4</v>
      </c>
      <c r="F2" s="26" t="s">
        <v>7</v>
      </c>
      <c r="G2" s="27" t="s">
        <v>8</v>
      </c>
      <c r="H2" s="26" t="s">
        <v>11</v>
      </c>
      <c r="I2" s="26" t="s">
        <v>13</v>
      </c>
      <c r="J2" s="15" t="s">
        <v>14</v>
      </c>
      <c r="K2" s="15" t="s">
        <v>2</v>
      </c>
      <c r="L2" s="15" t="s">
        <v>9</v>
      </c>
      <c r="M2" s="15" t="s">
        <v>10</v>
      </c>
      <c r="N2" s="15" t="s">
        <v>3</v>
      </c>
      <c r="O2" s="15" t="s">
        <v>6</v>
      </c>
      <c r="P2" s="2"/>
    </row>
    <row r="3" spans="1:22" x14ac:dyDescent="0.25">
      <c r="A3" s="28"/>
      <c r="B3" s="28"/>
      <c r="C3" s="28"/>
      <c r="D3" s="28"/>
      <c r="E3" s="28"/>
      <c r="F3" s="28"/>
      <c r="G3" s="28"/>
      <c r="H3" s="29" t="s">
        <v>12</v>
      </c>
      <c r="I3" s="28"/>
      <c r="J3" s="28"/>
      <c r="K3" s="28" t="s">
        <v>17</v>
      </c>
      <c r="L3" s="30"/>
      <c r="M3" s="30"/>
      <c r="N3" s="28" t="s">
        <v>16</v>
      </c>
      <c r="O3" s="30" t="s">
        <v>18</v>
      </c>
      <c r="P3" s="4"/>
    </row>
    <row r="4" spans="1:22" ht="18" x14ac:dyDescent="0.25">
      <c r="A4" s="13" t="s">
        <v>19</v>
      </c>
      <c r="B4" s="14">
        <v>1</v>
      </c>
      <c r="C4" s="18">
        <v>141</v>
      </c>
      <c r="D4" s="19">
        <v>1</v>
      </c>
      <c r="E4" s="18">
        <v>4.7</v>
      </c>
      <c r="F4" s="18">
        <v>5</v>
      </c>
      <c r="G4" s="18">
        <v>23.32</v>
      </c>
      <c r="H4" s="19">
        <f>G4/F4</f>
        <v>4.6639999999999997</v>
      </c>
      <c r="I4" s="18">
        <v>1.51</v>
      </c>
      <c r="J4" s="18">
        <v>0.15</v>
      </c>
      <c r="K4" s="18">
        <f t="shared" ref="K4:K13" si="0">SUM(I4,J4)</f>
        <v>1.66</v>
      </c>
      <c r="L4" s="20">
        <v>0.04</v>
      </c>
      <c r="M4" s="19">
        <v>1.38E-2</v>
      </c>
      <c r="N4" s="20">
        <v>5.3800000000000001E-2</v>
      </c>
      <c r="O4" s="20">
        <f t="shared" ref="O4:O35" si="1">N4/G4*10000</f>
        <v>23.070325900514579</v>
      </c>
    </row>
    <row r="5" spans="1:22" ht="18" x14ac:dyDescent="0.25">
      <c r="A5" s="13" t="s">
        <v>19</v>
      </c>
      <c r="B5" s="14">
        <v>1</v>
      </c>
      <c r="C5" s="18">
        <v>141</v>
      </c>
      <c r="D5" s="19">
        <v>2</v>
      </c>
      <c r="E5" s="18">
        <v>4.8</v>
      </c>
      <c r="F5" s="18">
        <v>5</v>
      </c>
      <c r="G5" s="18">
        <v>32.520000000000003</v>
      </c>
      <c r="H5" s="19">
        <f t="shared" ref="H5:H13" si="2">G5/F5</f>
        <v>6.5040000000000004</v>
      </c>
      <c r="I5" s="18">
        <v>2.52</v>
      </c>
      <c r="J5" s="18">
        <v>0.17</v>
      </c>
      <c r="K5" s="18">
        <f t="shared" si="0"/>
        <v>2.69</v>
      </c>
      <c r="L5" s="20">
        <v>7.0000000000000007E-2</v>
      </c>
      <c r="M5" s="18">
        <v>1.47E-2</v>
      </c>
      <c r="N5" s="20">
        <v>8.4700000000000011E-2</v>
      </c>
      <c r="O5" s="20">
        <f t="shared" si="1"/>
        <v>26.045510455104552</v>
      </c>
    </row>
    <row r="6" spans="1:22" ht="18" x14ac:dyDescent="0.25">
      <c r="A6" s="13" t="s">
        <v>19</v>
      </c>
      <c r="B6" s="14">
        <v>1</v>
      </c>
      <c r="C6" s="18">
        <v>141</v>
      </c>
      <c r="D6" s="19">
        <v>3</v>
      </c>
      <c r="E6" s="18">
        <v>4.4000000000000004</v>
      </c>
      <c r="F6" s="18">
        <v>4</v>
      </c>
      <c r="G6" s="18">
        <v>27.09</v>
      </c>
      <c r="H6" s="19">
        <f t="shared" si="2"/>
        <v>6.7725</v>
      </c>
      <c r="I6" s="18">
        <v>2.0499999999999998</v>
      </c>
      <c r="J6" s="18">
        <v>0.12</v>
      </c>
      <c r="K6" s="18">
        <f t="shared" si="0"/>
        <v>2.17</v>
      </c>
      <c r="L6" s="20">
        <v>7.0000000000000007E-2</v>
      </c>
      <c r="M6" s="18">
        <v>1.43E-2</v>
      </c>
      <c r="N6" s="20">
        <v>8.4300000000000014E-2</v>
      </c>
      <c r="O6" s="20">
        <f t="shared" si="1"/>
        <v>31.118493909191589</v>
      </c>
    </row>
    <row r="7" spans="1:22" ht="18" x14ac:dyDescent="0.25">
      <c r="A7" s="13" t="s">
        <v>19</v>
      </c>
      <c r="B7" s="14">
        <v>1</v>
      </c>
      <c r="C7" s="18">
        <v>141</v>
      </c>
      <c r="D7" s="19">
        <v>4</v>
      </c>
      <c r="E7" s="18">
        <v>3.8</v>
      </c>
      <c r="F7" s="18">
        <v>5</v>
      </c>
      <c r="G7" s="18">
        <v>29.54</v>
      </c>
      <c r="H7" s="19">
        <f t="shared" si="2"/>
        <v>5.9079999999999995</v>
      </c>
      <c r="I7" s="18">
        <v>2.21</v>
      </c>
      <c r="J7" s="18">
        <v>0.13</v>
      </c>
      <c r="K7" s="18">
        <f t="shared" si="0"/>
        <v>2.34</v>
      </c>
      <c r="L7" s="20">
        <v>0.06</v>
      </c>
      <c r="M7" s="18">
        <v>1.49E-2</v>
      </c>
      <c r="N7" s="20">
        <v>7.4899999999999994E-2</v>
      </c>
      <c r="O7" s="20">
        <f t="shared" si="1"/>
        <v>25.355450236966824</v>
      </c>
    </row>
    <row r="8" spans="1:22" ht="18" x14ac:dyDescent="0.25">
      <c r="A8" s="13" t="s">
        <v>19</v>
      </c>
      <c r="B8" s="14">
        <v>1</v>
      </c>
      <c r="C8" s="18">
        <v>141</v>
      </c>
      <c r="D8" s="19">
        <v>5</v>
      </c>
      <c r="E8" s="18">
        <v>3.8</v>
      </c>
      <c r="F8" s="18">
        <v>6</v>
      </c>
      <c r="G8" s="18">
        <v>23.29</v>
      </c>
      <c r="H8" s="19">
        <f t="shared" si="2"/>
        <v>3.8816666666666664</v>
      </c>
      <c r="I8" s="18">
        <v>1.38</v>
      </c>
      <c r="J8" s="18">
        <v>0.1</v>
      </c>
      <c r="K8" s="18">
        <f t="shared" si="0"/>
        <v>1.48</v>
      </c>
      <c r="L8" s="20">
        <v>0.04</v>
      </c>
      <c r="M8" s="18">
        <v>8.2000000000000007E-3</v>
      </c>
      <c r="N8" s="20">
        <v>4.82E-2</v>
      </c>
      <c r="O8" s="20">
        <f t="shared" si="1"/>
        <v>20.695577501073423</v>
      </c>
    </row>
    <row r="9" spans="1:22" ht="18" x14ac:dyDescent="0.25">
      <c r="A9" s="13" t="s">
        <v>19</v>
      </c>
      <c r="B9" s="14">
        <v>1</v>
      </c>
      <c r="C9" s="18">
        <v>141</v>
      </c>
      <c r="D9" s="19">
        <v>6</v>
      </c>
      <c r="E9" s="18">
        <v>3.9</v>
      </c>
      <c r="F9" s="18">
        <v>5</v>
      </c>
      <c r="G9" s="18">
        <v>25.33</v>
      </c>
      <c r="H9" s="19">
        <f t="shared" si="2"/>
        <v>5.0659999999999998</v>
      </c>
      <c r="I9" s="18">
        <v>1.55</v>
      </c>
      <c r="J9" s="18">
        <v>0.12</v>
      </c>
      <c r="K9" s="18">
        <f t="shared" si="0"/>
        <v>1.67</v>
      </c>
      <c r="L9" s="20">
        <v>0.05</v>
      </c>
      <c r="M9" s="18">
        <v>1.12E-2</v>
      </c>
      <c r="N9" s="20">
        <v>6.1200000000000004E-2</v>
      </c>
      <c r="O9" s="20">
        <f t="shared" si="1"/>
        <v>24.161073825503358</v>
      </c>
    </row>
    <row r="10" spans="1:22" ht="18" x14ac:dyDescent="0.25">
      <c r="A10" s="13" t="s">
        <v>19</v>
      </c>
      <c r="B10" s="14">
        <v>1</v>
      </c>
      <c r="C10" s="18">
        <v>141</v>
      </c>
      <c r="D10" s="19">
        <v>7</v>
      </c>
      <c r="E10" s="18">
        <v>3.5</v>
      </c>
      <c r="F10" s="18">
        <v>5</v>
      </c>
      <c r="G10" s="18">
        <v>28.9</v>
      </c>
      <c r="H10" s="19">
        <f t="shared" si="2"/>
        <v>5.7799999999999994</v>
      </c>
      <c r="I10" s="18">
        <v>1.89</v>
      </c>
      <c r="J10" s="18">
        <v>0.12</v>
      </c>
      <c r="K10" s="18">
        <f t="shared" si="0"/>
        <v>2.0099999999999998</v>
      </c>
      <c r="L10" s="20">
        <v>0.05</v>
      </c>
      <c r="M10" s="18">
        <v>1.15E-2</v>
      </c>
      <c r="N10" s="20">
        <v>6.1499999999999999E-2</v>
      </c>
      <c r="O10" s="20">
        <f t="shared" si="1"/>
        <v>21.280276816609</v>
      </c>
    </row>
    <row r="11" spans="1:22" ht="18" x14ac:dyDescent="0.25">
      <c r="A11" s="13" t="s">
        <v>19</v>
      </c>
      <c r="B11" s="14">
        <v>1</v>
      </c>
      <c r="C11" s="18">
        <v>141</v>
      </c>
      <c r="D11" s="19">
        <v>8</v>
      </c>
      <c r="E11" s="18">
        <v>3.6</v>
      </c>
      <c r="F11" s="18">
        <v>4</v>
      </c>
      <c r="G11" s="18">
        <v>24.9</v>
      </c>
      <c r="H11" s="19">
        <f t="shared" si="2"/>
        <v>6.2249999999999996</v>
      </c>
      <c r="I11" s="18">
        <v>1.76</v>
      </c>
      <c r="J11" s="18">
        <v>0.13</v>
      </c>
      <c r="K11" s="18">
        <f t="shared" si="0"/>
        <v>1.8900000000000001</v>
      </c>
      <c r="L11" s="20">
        <v>0.05</v>
      </c>
      <c r="M11" s="18">
        <v>1.15E-2</v>
      </c>
      <c r="N11" s="20">
        <v>6.1499999999999999E-2</v>
      </c>
      <c r="O11" s="20">
        <f t="shared" si="1"/>
        <v>24.698795180722893</v>
      </c>
    </row>
    <row r="12" spans="1:22" ht="18" x14ac:dyDescent="0.25">
      <c r="A12" s="13" t="s">
        <v>19</v>
      </c>
      <c r="B12" s="14">
        <v>1</v>
      </c>
      <c r="C12" s="18">
        <v>141</v>
      </c>
      <c r="D12" s="19">
        <v>9</v>
      </c>
      <c r="E12" s="18">
        <v>4.3</v>
      </c>
      <c r="F12" s="18">
        <v>4</v>
      </c>
      <c r="G12" s="18">
        <v>28.21</v>
      </c>
      <c r="H12" s="19">
        <f t="shared" si="2"/>
        <v>7.0525000000000002</v>
      </c>
      <c r="I12" s="18">
        <v>2.0499999999999998</v>
      </c>
      <c r="J12" s="18">
        <v>0.12</v>
      </c>
      <c r="K12" s="18">
        <f t="shared" si="0"/>
        <v>2.17</v>
      </c>
      <c r="L12" s="20">
        <v>7.0000000000000007E-2</v>
      </c>
      <c r="M12" s="18">
        <v>1.4500000000000001E-2</v>
      </c>
      <c r="N12" s="20">
        <v>8.4500000000000006E-2</v>
      </c>
      <c r="O12" s="20">
        <f t="shared" si="1"/>
        <v>29.953917050691246</v>
      </c>
      <c r="P12" s="6"/>
      <c r="Q12" s="6"/>
      <c r="R12" s="6"/>
      <c r="S12" s="6"/>
      <c r="T12" s="6"/>
      <c r="U12" s="3"/>
      <c r="V12" s="4"/>
    </row>
    <row r="13" spans="1:22" ht="18" x14ac:dyDescent="0.25">
      <c r="A13" s="13" t="s">
        <v>19</v>
      </c>
      <c r="B13" s="14">
        <v>1</v>
      </c>
      <c r="C13" s="18">
        <v>141</v>
      </c>
      <c r="D13" s="19">
        <v>10</v>
      </c>
      <c r="E13" s="19">
        <v>4.4000000000000004</v>
      </c>
      <c r="F13" s="18">
        <v>4</v>
      </c>
      <c r="G13" s="18">
        <v>32.42</v>
      </c>
      <c r="H13" s="19">
        <f t="shared" si="2"/>
        <v>8.1050000000000004</v>
      </c>
      <c r="I13" s="19">
        <v>2.5</v>
      </c>
      <c r="J13" s="19">
        <v>0.21</v>
      </c>
      <c r="K13" s="18">
        <f t="shared" si="0"/>
        <v>2.71</v>
      </c>
      <c r="L13" s="20">
        <v>0.08</v>
      </c>
      <c r="M13" s="19">
        <v>1.5800000000000002E-2</v>
      </c>
      <c r="N13" s="20">
        <v>9.5799999999999996E-2</v>
      </c>
      <c r="O13" s="20">
        <f t="shared" si="1"/>
        <v>29.549660703269584</v>
      </c>
    </row>
    <row r="14" spans="1:22" ht="18" x14ac:dyDescent="0.25">
      <c r="A14" s="13" t="s">
        <v>19</v>
      </c>
      <c r="B14" s="14">
        <v>2</v>
      </c>
      <c r="C14" s="18">
        <v>141</v>
      </c>
      <c r="D14" s="19">
        <v>1</v>
      </c>
      <c r="E14" s="18">
        <v>3.5</v>
      </c>
      <c r="F14" s="18">
        <v>3</v>
      </c>
      <c r="G14" s="18">
        <v>20.6</v>
      </c>
      <c r="H14" s="19">
        <f>G14/F14</f>
        <v>6.8666666666666671</v>
      </c>
      <c r="I14" s="18">
        <v>1.7625</v>
      </c>
      <c r="J14" s="18">
        <v>0.35320000000000001</v>
      </c>
      <c r="K14" s="19">
        <f>SUM(I14:J14)</f>
        <v>2.1156999999999999</v>
      </c>
      <c r="L14" s="21">
        <v>6.8000000000000005E-2</v>
      </c>
      <c r="M14" s="18">
        <v>4.0399999999999998E-2</v>
      </c>
      <c r="N14" s="21">
        <v>0.1084</v>
      </c>
      <c r="O14" s="20">
        <f t="shared" si="1"/>
        <v>52.621359223300963</v>
      </c>
      <c r="Q14" s="12"/>
      <c r="S14" s="12"/>
    </row>
    <row r="15" spans="1:22" ht="18" x14ac:dyDescent="0.25">
      <c r="A15" s="13" t="s">
        <v>19</v>
      </c>
      <c r="B15" s="14">
        <v>2</v>
      </c>
      <c r="C15" s="18">
        <v>141</v>
      </c>
      <c r="D15" s="19">
        <v>2</v>
      </c>
      <c r="E15" s="18">
        <v>3.5</v>
      </c>
      <c r="F15" s="18">
        <v>2</v>
      </c>
      <c r="G15" s="18">
        <v>19.14</v>
      </c>
      <c r="H15" s="19">
        <f t="shared" ref="H15:H23" si="3">G15/F15</f>
        <v>9.57</v>
      </c>
      <c r="I15" s="18">
        <v>1.4955000000000001</v>
      </c>
      <c r="J15" s="18">
        <v>0.33110000000000001</v>
      </c>
      <c r="K15" s="19">
        <f t="shared" ref="K15:K23" si="4">SUM(I15:J15)</f>
        <v>1.8266</v>
      </c>
      <c r="L15" s="21">
        <v>4.4600000000000001E-2</v>
      </c>
      <c r="M15" s="18">
        <v>4.2799999999999998E-2</v>
      </c>
      <c r="N15" s="21">
        <v>8.7400000000000005E-2</v>
      </c>
      <c r="O15" s="20">
        <f t="shared" si="1"/>
        <v>45.663531870428429</v>
      </c>
      <c r="Q15" s="12"/>
      <c r="S15" s="12"/>
    </row>
    <row r="16" spans="1:22" ht="18" x14ac:dyDescent="0.25">
      <c r="A16" s="13" t="s">
        <v>19</v>
      </c>
      <c r="B16" s="14">
        <v>2</v>
      </c>
      <c r="C16" s="18">
        <v>141</v>
      </c>
      <c r="D16" s="19">
        <v>3</v>
      </c>
      <c r="E16" s="18">
        <v>3.8</v>
      </c>
      <c r="F16" s="18">
        <v>6</v>
      </c>
      <c r="G16" s="18">
        <v>31.19</v>
      </c>
      <c r="H16" s="19">
        <f t="shared" si="3"/>
        <v>5.1983333333333333</v>
      </c>
      <c r="I16" s="18">
        <v>2.1377000000000002</v>
      </c>
      <c r="J16" s="18">
        <v>0.38250000000000001</v>
      </c>
      <c r="K16" s="19">
        <f t="shared" si="4"/>
        <v>2.5202</v>
      </c>
      <c r="L16" s="21">
        <v>7.0099999999999996E-2</v>
      </c>
      <c r="M16" s="18">
        <v>5.4300000000000001E-2</v>
      </c>
      <c r="N16" s="21">
        <v>0.1244</v>
      </c>
      <c r="O16" s="20">
        <f t="shared" si="1"/>
        <v>39.88457839050978</v>
      </c>
      <c r="Q16" s="12"/>
      <c r="S16" s="12"/>
    </row>
    <row r="17" spans="1:19" ht="18" x14ac:dyDescent="0.25">
      <c r="A17" s="13" t="s">
        <v>19</v>
      </c>
      <c r="B17" s="14">
        <v>2</v>
      </c>
      <c r="C17" s="18">
        <v>141</v>
      </c>
      <c r="D17" s="19">
        <v>4</v>
      </c>
      <c r="E17" s="18">
        <v>4</v>
      </c>
      <c r="F17" s="18">
        <v>3</v>
      </c>
      <c r="G17" s="18">
        <v>24.71</v>
      </c>
      <c r="H17" s="19">
        <f t="shared" si="3"/>
        <v>8.2366666666666664</v>
      </c>
      <c r="I17" s="18">
        <v>2.6017000000000001</v>
      </c>
      <c r="J17" s="18">
        <v>0.44080000000000003</v>
      </c>
      <c r="K17" s="19">
        <f t="shared" si="4"/>
        <v>3.0425</v>
      </c>
      <c r="L17" s="21">
        <v>0.10050000000000001</v>
      </c>
      <c r="M17" s="18">
        <v>5.0700000000000002E-2</v>
      </c>
      <c r="N17" s="21">
        <v>0.1512</v>
      </c>
      <c r="O17" s="20">
        <f t="shared" si="1"/>
        <v>61.18980169971671</v>
      </c>
      <c r="Q17" s="12"/>
      <c r="S17" s="12"/>
    </row>
    <row r="18" spans="1:19" ht="18" x14ac:dyDescent="0.25">
      <c r="A18" s="13" t="s">
        <v>19</v>
      </c>
      <c r="B18" s="14">
        <v>2</v>
      </c>
      <c r="C18" s="18">
        <v>141</v>
      </c>
      <c r="D18" s="19">
        <v>5</v>
      </c>
      <c r="E18" s="18">
        <v>3.9</v>
      </c>
      <c r="F18" s="18">
        <v>4</v>
      </c>
      <c r="G18" s="18">
        <v>27.04</v>
      </c>
      <c r="H18" s="19">
        <f t="shared" si="3"/>
        <v>6.76</v>
      </c>
      <c r="I18" s="18">
        <v>2.3694999999999999</v>
      </c>
      <c r="J18" s="18">
        <v>0.47899999999999998</v>
      </c>
      <c r="K18" s="19">
        <f t="shared" si="4"/>
        <v>2.8485</v>
      </c>
      <c r="L18" s="21">
        <v>6.8699999999999997E-2</v>
      </c>
      <c r="M18" s="18">
        <v>5.4399999999999997E-2</v>
      </c>
      <c r="N18" s="21">
        <v>0.12309999999999999</v>
      </c>
      <c r="O18" s="20">
        <f t="shared" si="1"/>
        <v>45.52514792899408</v>
      </c>
      <c r="Q18" s="12"/>
      <c r="S18" s="12"/>
    </row>
    <row r="19" spans="1:19" ht="18" x14ac:dyDescent="0.25">
      <c r="A19" s="13" t="s">
        <v>19</v>
      </c>
      <c r="B19" s="14">
        <v>2</v>
      </c>
      <c r="C19" s="18">
        <v>141</v>
      </c>
      <c r="D19" s="19">
        <v>6</v>
      </c>
      <c r="E19" s="18">
        <v>4</v>
      </c>
      <c r="F19" s="18">
        <v>3</v>
      </c>
      <c r="G19" s="18">
        <v>24.29</v>
      </c>
      <c r="H19" s="19">
        <f t="shared" si="3"/>
        <v>8.0966666666666658</v>
      </c>
      <c r="I19" s="18">
        <v>2.2850000000000001</v>
      </c>
      <c r="J19" s="18">
        <v>0.4652</v>
      </c>
      <c r="K19" s="19">
        <f t="shared" si="4"/>
        <v>2.7502</v>
      </c>
      <c r="L19" s="21">
        <v>6.5199999999999994E-2</v>
      </c>
      <c r="M19" s="18">
        <v>5.1299999999999998E-2</v>
      </c>
      <c r="N19" s="21">
        <v>0.11649999999999999</v>
      </c>
      <c r="O19" s="20">
        <f t="shared" si="1"/>
        <v>47.96212433100041</v>
      </c>
      <c r="Q19" s="12"/>
      <c r="S19" s="12"/>
    </row>
    <row r="20" spans="1:19" ht="18" x14ac:dyDescent="0.25">
      <c r="A20" s="13" t="s">
        <v>19</v>
      </c>
      <c r="B20" s="14">
        <v>2</v>
      </c>
      <c r="C20" s="18">
        <v>141</v>
      </c>
      <c r="D20" s="19">
        <v>7</v>
      </c>
      <c r="E20" s="18">
        <v>3.5</v>
      </c>
      <c r="F20" s="18">
        <v>3</v>
      </c>
      <c r="G20" s="18">
        <v>21.56</v>
      </c>
      <c r="H20" s="19">
        <f t="shared" si="3"/>
        <v>7.1866666666666665</v>
      </c>
      <c r="I20" s="18">
        <v>1.9315</v>
      </c>
      <c r="J20" s="18">
        <v>0.59699999999999998</v>
      </c>
      <c r="K20" s="19">
        <f t="shared" si="4"/>
        <v>2.5285000000000002</v>
      </c>
      <c r="L20" s="21">
        <v>7.2099999999999997E-2</v>
      </c>
      <c r="M20" s="18">
        <v>5.6500000000000002E-2</v>
      </c>
      <c r="N20" s="21">
        <v>0.12859999999999999</v>
      </c>
      <c r="O20" s="20">
        <f t="shared" si="1"/>
        <v>59.647495361781075</v>
      </c>
    </row>
    <row r="21" spans="1:19" ht="18" x14ac:dyDescent="0.25">
      <c r="A21" s="13" t="s">
        <v>19</v>
      </c>
      <c r="B21" s="14">
        <v>2</v>
      </c>
      <c r="C21" s="18">
        <v>141</v>
      </c>
      <c r="D21" s="19">
        <v>8</v>
      </c>
      <c r="E21" s="18">
        <v>3.5</v>
      </c>
      <c r="F21" s="18">
        <v>4</v>
      </c>
      <c r="G21" s="18">
        <v>25.27</v>
      </c>
      <c r="H21" s="19">
        <f t="shared" si="3"/>
        <v>6.3174999999999999</v>
      </c>
      <c r="I21" s="18">
        <v>1.9017999999999999</v>
      </c>
      <c r="J21" s="18">
        <v>0.41399999999999998</v>
      </c>
      <c r="K21" s="19">
        <f t="shared" si="4"/>
        <v>2.3157999999999999</v>
      </c>
      <c r="L21" s="21">
        <v>6.0600000000000001E-2</v>
      </c>
      <c r="M21" s="18">
        <v>4.1599999999999998E-2</v>
      </c>
      <c r="N21" s="21">
        <v>0.1022</v>
      </c>
      <c r="O21" s="20">
        <f t="shared" si="1"/>
        <v>40.443213296398895</v>
      </c>
    </row>
    <row r="22" spans="1:19" ht="18" x14ac:dyDescent="0.25">
      <c r="A22" s="13" t="s">
        <v>19</v>
      </c>
      <c r="B22" s="14">
        <v>2</v>
      </c>
      <c r="C22" s="18">
        <v>141</v>
      </c>
      <c r="D22" s="19">
        <v>9</v>
      </c>
      <c r="E22" s="18">
        <v>4.3</v>
      </c>
      <c r="F22" s="18">
        <v>4</v>
      </c>
      <c r="G22" s="18">
        <v>30.95</v>
      </c>
      <c r="H22" s="19">
        <f t="shared" si="3"/>
        <v>7.7374999999999998</v>
      </c>
      <c r="I22" s="18">
        <v>2.5831</v>
      </c>
      <c r="J22" s="18">
        <v>0.30880000000000002</v>
      </c>
      <c r="K22" s="19">
        <f t="shared" si="4"/>
        <v>2.8919000000000001</v>
      </c>
      <c r="L22" s="21">
        <v>9.7299999999999998E-2</v>
      </c>
      <c r="M22" s="18">
        <v>3.3700000000000001E-2</v>
      </c>
      <c r="N22" s="21">
        <v>0.13100000000000001</v>
      </c>
      <c r="O22" s="20">
        <f t="shared" si="1"/>
        <v>42.326332794830378</v>
      </c>
    </row>
    <row r="23" spans="1:19" ht="18" x14ac:dyDescent="0.25">
      <c r="A23" s="13" t="s">
        <v>19</v>
      </c>
      <c r="B23" s="14">
        <v>2</v>
      </c>
      <c r="C23" s="18">
        <v>141</v>
      </c>
      <c r="D23" s="19">
        <v>10</v>
      </c>
      <c r="E23" s="18">
        <v>3.1</v>
      </c>
      <c r="F23" s="18">
        <v>4</v>
      </c>
      <c r="G23" s="18">
        <v>26.34</v>
      </c>
      <c r="H23" s="19">
        <f t="shared" si="3"/>
        <v>6.585</v>
      </c>
      <c r="I23" s="18">
        <v>2.0179999999999998</v>
      </c>
      <c r="J23" s="18">
        <v>0.30790000000000001</v>
      </c>
      <c r="K23" s="19">
        <f t="shared" si="4"/>
        <v>2.3258999999999999</v>
      </c>
      <c r="L23" s="21">
        <v>7.1499999999999994E-2</v>
      </c>
      <c r="M23" s="18">
        <v>3.1899999999999998E-2</v>
      </c>
      <c r="N23" s="21">
        <v>0.10339999999999999</v>
      </c>
      <c r="O23" s="20">
        <f t="shared" si="1"/>
        <v>39.255884586180713</v>
      </c>
    </row>
    <row r="24" spans="1:19" ht="18" x14ac:dyDescent="0.25">
      <c r="A24" s="13" t="s">
        <v>20</v>
      </c>
      <c r="B24" s="14">
        <v>1</v>
      </c>
      <c r="C24" s="18">
        <v>142</v>
      </c>
      <c r="D24" s="19">
        <v>1</v>
      </c>
      <c r="E24" s="18">
        <v>4.3</v>
      </c>
      <c r="F24" s="18">
        <v>5</v>
      </c>
      <c r="G24" s="18">
        <v>40.020000000000003</v>
      </c>
      <c r="H24" s="19">
        <f t="shared" ref="H24:H43" si="5">G24/F24</f>
        <v>8.0040000000000013</v>
      </c>
      <c r="I24" s="18">
        <v>2.9</v>
      </c>
      <c r="J24" s="18">
        <v>0.17</v>
      </c>
      <c r="K24" s="18">
        <f t="shared" ref="K24:K33" si="6">SUM(I24,J24)</f>
        <v>3.07</v>
      </c>
      <c r="L24" s="20">
        <v>0.08</v>
      </c>
      <c r="M24" s="19">
        <v>1.2E-2</v>
      </c>
      <c r="N24" s="20">
        <v>9.1999999999999998E-2</v>
      </c>
      <c r="O24" s="20">
        <f t="shared" si="1"/>
        <v>22.988505747126435</v>
      </c>
    </row>
    <row r="25" spans="1:19" ht="18" x14ac:dyDescent="0.25">
      <c r="A25" s="13" t="s">
        <v>20</v>
      </c>
      <c r="B25" s="14">
        <v>1</v>
      </c>
      <c r="C25" s="18">
        <v>142</v>
      </c>
      <c r="D25" s="19">
        <v>2</v>
      </c>
      <c r="E25" s="18">
        <v>3.6</v>
      </c>
      <c r="F25" s="18">
        <v>4</v>
      </c>
      <c r="G25" s="18">
        <v>29.34</v>
      </c>
      <c r="H25" s="19">
        <f t="shared" si="5"/>
        <v>7.335</v>
      </c>
      <c r="I25" s="18">
        <v>2.0499999999999998</v>
      </c>
      <c r="J25" s="18">
        <v>0.13</v>
      </c>
      <c r="K25" s="18">
        <f t="shared" si="6"/>
        <v>2.1799999999999997</v>
      </c>
      <c r="L25" s="20">
        <v>0.05</v>
      </c>
      <c r="M25" s="18">
        <v>1.5599999999999999E-2</v>
      </c>
      <c r="N25" s="20">
        <v>6.5600000000000006E-2</v>
      </c>
      <c r="O25" s="20">
        <f t="shared" si="1"/>
        <v>22.358554873892299</v>
      </c>
    </row>
    <row r="26" spans="1:19" ht="18" x14ac:dyDescent="0.25">
      <c r="A26" s="13" t="s">
        <v>20</v>
      </c>
      <c r="B26" s="14">
        <v>1</v>
      </c>
      <c r="C26" s="18">
        <v>142</v>
      </c>
      <c r="D26" s="19">
        <v>3</v>
      </c>
      <c r="E26" s="18">
        <v>4.4000000000000004</v>
      </c>
      <c r="F26" s="18">
        <v>4</v>
      </c>
      <c r="G26" s="18">
        <v>31.87</v>
      </c>
      <c r="H26" s="19">
        <f t="shared" si="5"/>
        <v>7.9675000000000002</v>
      </c>
      <c r="I26" s="18">
        <v>2.3199999999999998</v>
      </c>
      <c r="J26" s="18">
        <v>0.16</v>
      </c>
      <c r="K26" s="18">
        <f t="shared" si="6"/>
        <v>2.48</v>
      </c>
      <c r="L26" s="20">
        <v>7.0000000000000007E-2</v>
      </c>
      <c r="M26" s="18">
        <v>1.7000000000000001E-2</v>
      </c>
      <c r="N26" s="20">
        <v>8.7000000000000008E-2</v>
      </c>
      <c r="O26" s="20">
        <f t="shared" si="1"/>
        <v>27.298399748980234</v>
      </c>
    </row>
    <row r="27" spans="1:19" ht="18" x14ac:dyDescent="0.25">
      <c r="A27" s="13" t="s">
        <v>20</v>
      </c>
      <c r="B27" s="14">
        <v>1</v>
      </c>
      <c r="C27" s="18">
        <v>142</v>
      </c>
      <c r="D27" s="19">
        <v>4</v>
      </c>
      <c r="E27" s="18">
        <v>4.8</v>
      </c>
      <c r="F27" s="18">
        <v>5</v>
      </c>
      <c r="G27" s="18">
        <v>34.97</v>
      </c>
      <c r="H27" s="19">
        <f t="shared" si="5"/>
        <v>6.9939999999999998</v>
      </c>
      <c r="I27" s="18">
        <v>2.59</v>
      </c>
      <c r="J27" s="18">
        <v>0.3</v>
      </c>
      <c r="K27" s="18">
        <f t="shared" si="6"/>
        <v>2.8899999999999997</v>
      </c>
      <c r="L27" s="20">
        <v>7.0000000000000007E-2</v>
      </c>
      <c r="M27" s="18">
        <v>2.98E-2</v>
      </c>
      <c r="N27" s="20">
        <v>9.98E-2</v>
      </c>
      <c r="O27" s="20">
        <f t="shared" si="1"/>
        <v>28.538747497855308</v>
      </c>
    </row>
    <row r="28" spans="1:19" ht="18" x14ac:dyDescent="0.25">
      <c r="A28" s="13" t="s">
        <v>20</v>
      </c>
      <c r="B28" s="14">
        <v>1</v>
      </c>
      <c r="C28" s="18">
        <v>142</v>
      </c>
      <c r="D28" s="19">
        <v>5</v>
      </c>
      <c r="E28" s="18">
        <v>4.2</v>
      </c>
      <c r="F28" s="18">
        <v>5</v>
      </c>
      <c r="G28" s="18">
        <v>35.729999999999997</v>
      </c>
      <c r="H28" s="19">
        <f t="shared" si="5"/>
        <v>7.145999999999999</v>
      </c>
      <c r="I28" s="18">
        <v>2.5099999999999998</v>
      </c>
      <c r="J28" s="18">
        <v>0.31</v>
      </c>
      <c r="K28" s="18">
        <f t="shared" si="6"/>
        <v>2.82</v>
      </c>
      <c r="L28" s="20">
        <v>7.0000000000000007E-2</v>
      </c>
      <c r="M28" s="18">
        <v>3.1E-2</v>
      </c>
      <c r="N28" s="20">
        <v>0.10100000000000001</v>
      </c>
      <c r="O28" s="20">
        <f t="shared" si="1"/>
        <v>28.26756227260006</v>
      </c>
    </row>
    <row r="29" spans="1:19" ht="18" x14ac:dyDescent="0.25">
      <c r="A29" s="13" t="s">
        <v>20</v>
      </c>
      <c r="B29" s="14">
        <v>1</v>
      </c>
      <c r="C29" s="18">
        <v>142</v>
      </c>
      <c r="D29" s="19">
        <v>6</v>
      </c>
      <c r="E29" s="18">
        <v>4.4000000000000004</v>
      </c>
      <c r="F29" s="18">
        <v>5</v>
      </c>
      <c r="G29" s="18">
        <v>26.03</v>
      </c>
      <c r="H29" s="19">
        <f t="shared" si="5"/>
        <v>5.2060000000000004</v>
      </c>
      <c r="I29" s="18">
        <v>2.2000000000000002</v>
      </c>
      <c r="J29" s="18">
        <v>0.25</v>
      </c>
      <c r="K29" s="18">
        <f t="shared" si="6"/>
        <v>2.4500000000000002</v>
      </c>
      <c r="L29" s="20">
        <v>0.06</v>
      </c>
      <c r="M29" s="18">
        <v>1.8800000000000001E-2</v>
      </c>
      <c r="N29" s="20">
        <v>7.8799999999999995E-2</v>
      </c>
      <c r="O29" s="20">
        <f t="shared" si="1"/>
        <v>30.272762197464459</v>
      </c>
    </row>
    <row r="30" spans="1:19" ht="18" x14ac:dyDescent="0.25">
      <c r="A30" s="13" t="s">
        <v>20</v>
      </c>
      <c r="B30" s="14">
        <v>1</v>
      </c>
      <c r="C30" s="18">
        <v>142</v>
      </c>
      <c r="D30" s="19">
        <v>7</v>
      </c>
      <c r="E30" s="18">
        <v>4.2</v>
      </c>
      <c r="F30" s="18">
        <v>5</v>
      </c>
      <c r="G30" s="18">
        <v>33.92</v>
      </c>
      <c r="H30" s="19">
        <f t="shared" si="5"/>
        <v>6.7840000000000007</v>
      </c>
      <c r="I30" s="18">
        <v>2.54</v>
      </c>
      <c r="J30" s="18">
        <v>0.17</v>
      </c>
      <c r="K30" s="18">
        <f t="shared" si="6"/>
        <v>2.71</v>
      </c>
      <c r="L30" s="20">
        <v>0.06</v>
      </c>
      <c r="M30" s="18">
        <v>1.55E-2</v>
      </c>
      <c r="N30" s="20">
        <v>7.5499999999999998E-2</v>
      </c>
      <c r="O30" s="20">
        <f t="shared" si="1"/>
        <v>22.258254716981131</v>
      </c>
    </row>
    <row r="31" spans="1:19" ht="18" x14ac:dyDescent="0.25">
      <c r="A31" s="13" t="s">
        <v>20</v>
      </c>
      <c r="B31" s="14">
        <v>1</v>
      </c>
      <c r="C31" s="18">
        <v>142</v>
      </c>
      <c r="D31" s="19">
        <v>8</v>
      </c>
      <c r="E31" s="18">
        <v>3.8</v>
      </c>
      <c r="F31" s="18">
        <v>5</v>
      </c>
      <c r="G31" s="18">
        <v>29.36</v>
      </c>
      <c r="H31" s="19">
        <f t="shared" si="5"/>
        <v>5.8719999999999999</v>
      </c>
      <c r="I31" s="18">
        <v>2.0699999999999998</v>
      </c>
      <c r="J31" s="18">
        <v>0.1</v>
      </c>
      <c r="K31" s="18">
        <f t="shared" si="6"/>
        <v>2.17</v>
      </c>
      <c r="L31" s="20">
        <v>0.05</v>
      </c>
      <c r="M31" s="18">
        <v>8.5000000000000006E-3</v>
      </c>
      <c r="N31" s="20">
        <v>5.8500000000000003E-2</v>
      </c>
      <c r="O31" s="20">
        <f t="shared" si="1"/>
        <v>19.925068119891012</v>
      </c>
    </row>
    <row r="32" spans="1:19" ht="18" x14ac:dyDescent="0.25">
      <c r="A32" s="13" t="s">
        <v>20</v>
      </c>
      <c r="B32" s="14">
        <v>1</v>
      </c>
      <c r="C32" s="18">
        <v>142</v>
      </c>
      <c r="D32" s="19">
        <v>9</v>
      </c>
      <c r="E32" s="18">
        <v>3.9</v>
      </c>
      <c r="F32" s="18">
        <v>5</v>
      </c>
      <c r="G32" s="18">
        <v>31.92</v>
      </c>
      <c r="H32" s="19">
        <f t="shared" si="5"/>
        <v>6.3840000000000003</v>
      </c>
      <c r="I32" s="18">
        <v>2.2400000000000002</v>
      </c>
      <c r="J32" s="18">
        <v>0.17</v>
      </c>
      <c r="K32" s="18">
        <f t="shared" si="6"/>
        <v>2.41</v>
      </c>
      <c r="L32" s="20">
        <v>0.06</v>
      </c>
      <c r="M32" s="18">
        <v>1.9300000000000001E-2</v>
      </c>
      <c r="N32" s="20">
        <v>7.9299999999999995E-2</v>
      </c>
      <c r="O32" s="20">
        <f t="shared" si="1"/>
        <v>24.843358395989974</v>
      </c>
    </row>
    <row r="33" spans="1:15" ht="18" x14ac:dyDescent="0.25">
      <c r="A33" s="13" t="s">
        <v>20</v>
      </c>
      <c r="B33" s="14">
        <v>1</v>
      </c>
      <c r="C33" s="18">
        <v>142</v>
      </c>
      <c r="D33" s="19">
        <v>10</v>
      </c>
      <c r="E33" s="19">
        <v>3.8</v>
      </c>
      <c r="F33" s="18">
        <v>4</v>
      </c>
      <c r="G33" s="18">
        <v>32.35</v>
      </c>
      <c r="H33" s="19">
        <f t="shared" si="5"/>
        <v>8.0875000000000004</v>
      </c>
      <c r="I33" s="19">
        <v>2.13</v>
      </c>
      <c r="J33" s="19">
        <v>0.2</v>
      </c>
      <c r="K33" s="18">
        <f t="shared" si="6"/>
        <v>2.33</v>
      </c>
      <c r="L33" s="20">
        <v>0.08</v>
      </c>
      <c r="M33" s="19">
        <v>1.72E-2</v>
      </c>
      <c r="N33" s="20">
        <v>9.7200000000000009E-2</v>
      </c>
      <c r="O33" s="20">
        <f t="shared" si="1"/>
        <v>30.046367851622879</v>
      </c>
    </row>
    <row r="34" spans="1:15" ht="18" x14ac:dyDescent="0.25">
      <c r="A34" s="13" t="s">
        <v>20</v>
      </c>
      <c r="B34" s="14">
        <v>2</v>
      </c>
      <c r="C34" s="18">
        <v>142</v>
      </c>
      <c r="D34" s="19">
        <v>1</v>
      </c>
      <c r="E34" s="18">
        <v>3.3</v>
      </c>
      <c r="F34" s="18">
        <v>3</v>
      </c>
      <c r="G34" s="18">
        <v>22.03</v>
      </c>
      <c r="H34" s="19">
        <f t="shared" si="5"/>
        <v>7.3433333333333337</v>
      </c>
      <c r="I34" s="18">
        <v>2.0863</v>
      </c>
      <c r="J34" s="18">
        <v>0.48620000000000002</v>
      </c>
      <c r="K34" s="19">
        <f t="shared" ref="K34:K43" si="7">SUM(I34:J34)</f>
        <v>2.5725000000000002</v>
      </c>
      <c r="L34" s="21">
        <v>9.1300000000000006E-2</v>
      </c>
      <c r="M34" s="18">
        <v>5.96E-2</v>
      </c>
      <c r="N34" s="21">
        <v>0.15090000000000001</v>
      </c>
      <c r="O34" s="20">
        <f t="shared" si="1"/>
        <v>68.49750340444848</v>
      </c>
    </row>
    <row r="35" spans="1:15" ht="18" x14ac:dyDescent="0.25">
      <c r="A35" s="13" t="s">
        <v>20</v>
      </c>
      <c r="B35" s="14">
        <v>2</v>
      </c>
      <c r="C35" s="18">
        <v>142</v>
      </c>
      <c r="D35" s="19">
        <v>2</v>
      </c>
      <c r="E35" s="18">
        <v>3.7</v>
      </c>
      <c r="F35" s="18">
        <v>3</v>
      </c>
      <c r="G35" s="18">
        <v>24.19</v>
      </c>
      <c r="H35" s="19">
        <f t="shared" si="5"/>
        <v>8.0633333333333344</v>
      </c>
      <c r="I35" s="18">
        <v>1.988</v>
      </c>
      <c r="J35" s="18">
        <v>0.30499999999999999</v>
      </c>
      <c r="K35" s="19">
        <f t="shared" si="7"/>
        <v>2.2930000000000001</v>
      </c>
      <c r="L35" s="21">
        <v>6.8000000000000005E-2</v>
      </c>
      <c r="M35" s="18">
        <v>3.2099999999999997E-2</v>
      </c>
      <c r="N35" s="21">
        <v>0.10009999999999999</v>
      </c>
      <c r="O35" s="20">
        <f t="shared" si="1"/>
        <v>41.380735841256715</v>
      </c>
    </row>
    <row r="36" spans="1:15" ht="18" x14ac:dyDescent="0.25">
      <c r="A36" s="13" t="s">
        <v>20</v>
      </c>
      <c r="B36" s="14">
        <v>2</v>
      </c>
      <c r="C36" s="18">
        <v>142</v>
      </c>
      <c r="D36" s="19">
        <v>3</v>
      </c>
      <c r="E36" s="18">
        <v>3.5</v>
      </c>
      <c r="F36" s="18">
        <v>4</v>
      </c>
      <c r="G36" s="18">
        <v>24.11</v>
      </c>
      <c r="H36" s="19">
        <f t="shared" si="5"/>
        <v>6.0274999999999999</v>
      </c>
      <c r="I36" s="18">
        <v>1.8848</v>
      </c>
      <c r="J36" s="18">
        <v>0.43390000000000001</v>
      </c>
      <c r="K36" s="19">
        <f t="shared" si="7"/>
        <v>2.3187000000000002</v>
      </c>
      <c r="L36" s="21">
        <v>6.4899999999999999E-2</v>
      </c>
      <c r="M36" s="18">
        <v>4.3299999999999998E-2</v>
      </c>
      <c r="N36" s="21">
        <v>0.10819999999999999</v>
      </c>
      <c r="O36" s="20">
        <f t="shared" ref="O36:O67" si="8">N36/G36*10000</f>
        <v>44.877644131065942</v>
      </c>
    </row>
    <row r="37" spans="1:15" ht="18" x14ac:dyDescent="0.25">
      <c r="A37" s="13" t="s">
        <v>20</v>
      </c>
      <c r="B37" s="14">
        <v>2</v>
      </c>
      <c r="C37" s="18">
        <v>142</v>
      </c>
      <c r="D37" s="19">
        <v>4</v>
      </c>
      <c r="E37" s="18">
        <v>4</v>
      </c>
      <c r="F37" s="18">
        <v>5</v>
      </c>
      <c r="G37" s="18">
        <v>31.17</v>
      </c>
      <c r="H37" s="19">
        <f t="shared" si="5"/>
        <v>6.234</v>
      </c>
      <c r="I37" s="18">
        <v>2.0651000000000002</v>
      </c>
      <c r="J37" s="18">
        <v>0.3145</v>
      </c>
      <c r="K37" s="19">
        <f t="shared" si="7"/>
        <v>2.3795999999999999</v>
      </c>
      <c r="L37" s="21">
        <v>5.74E-2</v>
      </c>
      <c r="M37" s="18">
        <v>3.15E-2</v>
      </c>
      <c r="N37" s="21">
        <v>8.8900000000000007E-2</v>
      </c>
      <c r="O37" s="20">
        <f t="shared" si="8"/>
        <v>28.521013795316012</v>
      </c>
    </row>
    <row r="38" spans="1:15" ht="18" x14ac:dyDescent="0.25">
      <c r="A38" s="13" t="s">
        <v>20</v>
      </c>
      <c r="B38" s="14">
        <v>2</v>
      </c>
      <c r="C38" s="18">
        <v>142</v>
      </c>
      <c r="D38" s="19">
        <v>5</v>
      </c>
      <c r="E38" s="18">
        <v>3.8</v>
      </c>
      <c r="F38" s="18">
        <v>3</v>
      </c>
      <c r="G38" s="18">
        <v>22.86</v>
      </c>
      <c r="H38" s="19">
        <f t="shared" si="5"/>
        <v>7.62</v>
      </c>
      <c r="I38" s="18">
        <v>2.1644000000000001</v>
      </c>
      <c r="J38" s="18">
        <v>0.49130000000000001</v>
      </c>
      <c r="K38" s="19">
        <f t="shared" si="7"/>
        <v>2.6556999999999999</v>
      </c>
      <c r="L38" s="21">
        <v>6.6699999999999995E-2</v>
      </c>
      <c r="M38" s="18">
        <v>4.7100000000000003E-2</v>
      </c>
      <c r="N38" s="21">
        <v>0.1138</v>
      </c>
      <c r="O38" s="20">
        <f t="shared" si="8"/>
        <v>49.781277340332466</v>
      </c>
    </row>
    <row r="39" spans="1:15" ht="18" x14ac:dyDescent="0.25">
      <c r="A39" s="13" t="s">
        <v>20</v>
      </c>
      <c r="B39" s="14">
        <v>2</v>
      </c>
      <c r="C39" s="18">
        <v>142</v>
      </c>
      <c r="D39" s="19">
        <v>6</v>
      </c>
      <c r="E39" s="18">
        <v>3.5</v>
      </c>
      <c r="F39" s="18">
        <v>4</v>
      </c>
      <c r="G39" s="18">
        <v>23.48</v>
      </c>
      <c r="H39" s="19">
        <f t="shared" si="5"/>
        <v>5.87</v>
      </c>
      <c r="I39" s="18">
        <v>1.6312</v>
      </c>
      <c r="J39" s="18">
        <v>0.37709999999999999</v>
      </c>
      <c r="K39" s="19">
        <f t="shared" si="7"/>
        <v>2.0083000000000002</v>
      </c>
      <c r="L39" s="21">
        <v>6.4000000000000001E-2</v>
      </c>
      <c r="M39" s="18">
        <v>3.9E-2</v>
      </c>
      <c r="N39" s="21">
        <v>0.10300000000000001</v>
      </c>
      <c r="O39" s="20">
        <f t="shared" si="8"/>
        <v>43.867120954003411</v>
      </c>
    </row>
    <row r="40" spans="1:15" ht="18" x14ac:dyDescent="0.25">
      <c r="A40" s="13" t="s">
        <v>20</v>
      </c>
      <c r="B40" s="14">
        <v>2</v>
      </c>
      <c r="C40" s="18">
        <v>142</v>
      </c>
      <c r="D40" s="19">
        <v>7</v>
      </c>
      <c r="E40" s="18">
        <v>2.5</v>
      </c>
      <c r="F40" s="18">
        <v>3</v>
      </c>
      <c r="G40" s="18">
        <v>16.88</v>
      </c>
      <c r="H40" s="19">
        <f t="shared" si="5"/>
        <v>5.626666666666666</v>
      </c>
      <c r="I40" s="18">
        <v>1.7164999999999999</v>
      </c>
      <c r="J40" s="18">
        <v>0.38319999999999999</v>
      </c>
      <c r="K40" s="19">
        <f t="shared" si="7"/>
        <v>2.0996999999999999</v>
      </c>
      <c r="L40" s="21">
        <v>8.9200000000000002E-2</v>
      </c>
      <c r="M40" s="18">
        <v>5.2699999999999997E-2</v>
      </c>
      <c r="N40" s="21">
        <v>0.1419</v>
      </c>
      <c r="O40" s="20">
        <f t="shared" si="8"/>
        <v>84.063981042654021</v>
      </c>
    </row>
    <row r="41" spans="1:15" ht="18" x14ac:dyDescent="0.25">
      <c r="A41" s="13" t="s">
        <v>20</v>
      </c>
      <c r="B41" s="14">
        <v>2</v>
      </c>
      <c r="C41" s="18">
        <v>142</v>
      </c>
      <c r="D41" s="19">
        <v>8</v>
      </c>
      <c r="E41" s="18">
        <v>3.3</v>
      </c>
      <c r="F41" s="18">
        <v>4</v>
      </c>
      <c r="G41" s="18">
        <v>25.72</v>
      </c>
      <c r="H41" s="19">
        <f t="shared" si="5"/>
        <v>6.43</v>
      </c>
      <c r="I41" s="18">
        <v>2.1040000000000001</v>
      </c>
      <c r="J41" s="18">
        <v>0.44500000000000001</v>
      </c>
      <c r="K41" s="19">
        <f t="shared" si="7"/>
        <v>2.5489999999999999</v>
      </c>
      <c r="L41" s="21">
        <v>6.8699999999999997E-2</v>
      </c>
      <c r="M41" s="18">
        <v>5.4600000000000003E-2</v>
      </c>
      <c r="N41" s="21">
        <v>0.12329999999999999</v>
      </c>
      <c r="O41" s="20">
        <f t="shared" si="8"/>
        <v>47.939346811819597</v>
      </c>
    </row>
    <row r="42" spans="1:15" ht="18" x14ac:dyDescent="0.25">
      <c r="A42" s="13" t="s">
        <v>20</v>
      </c>
      <c r="B42" s="14">
        <v>2</v>
      </c>
      <c r="C42" s="18">
        <v>142</v>
      </c>
      <c r="D42" s="19">
        <v>9</v>
      </c>
      <c r="E42" s="18">
        <v>3</v>
      </c>
      <c r="F42" s="18">
        <v>4</v>
      </c>
      <c r="G42" s="18">
        <v>26.42</v>
      </c>
      <c r="H42" s="19">
        <f t="shared" si="5"/>
        <v>6.6050000000000004</v>
      </c>
      <c r="I42" s="18">
        <v>1.8421000000000001</v>
      </c>
      <c r="J42" s="18">
        <v>0.35099999999999998</v>
      </c>
      <c r="K42" s="19">
        <f t="shared" si="7"/>
        <v>2.1931000000000003</v>
      </c>
      <c r="L42" s="21">
        <v>5.7799999999999997E-2</v>
      </c>
      <c r="M42" s="18">
        <v>3.4099999999999998E-2</v>
      </c>
      <c r="N42" s="21">
        <v>9.1899999999999996E-2</v>
      </c>
      <c r="O42" s="20">
        <f t="shared" si="8"/>
        <v>34.78425435276305</v>
      </c>
    </row>
    <row r="43" spans="1:15" ht="18" x14ac:dyDescent="0.25">
      <c r="A43" s="13" t="s">
        <v>20</v>
      </c>
      <c r="B43" s="14">
        <v>2</v>
      </c>
      <c r="C43" s="18">
        <v>142</v>
      </c>
      <c r="D43" s="19">
        <v>10</v>
      </c>
      <c r="E43" s="18">
        <v>3.3</v>
      </c>
      <c r="F43" s="18">
        <v>3</v>
      </c>
      <c r="G43" s="18">
        <v>20.58</v>
      </c>
      <c r="H43" s="19">
        <f t="shared" si="5"/>
        <v>6.8599999999999994</v>
      </c>
      <c r="I43" s="18">
        <v>1.5301</v>
      </c>
      <c r="J43" s="18">
        <v>0.4657</v>
      </c>
      <c r="K43" s="19">
        <f t="shared" si="7"/>
        <v>1.9958</v>
      </c>
      <c r="L43" s="21">
        <v>6.6600000000000006E-2</v>
      </c>
      <c r="M43" s="18">
        <v>4.4600000000000001E-2</v>
      </c>
      <c r="N43" s="21">
        <v>0.11120000000000001</v>
      </c>
      <c r="O43" s="20">
        <f t="shared" si="8"/>
        <v>54.033041788143834</v>
      </c>
    </row>
    <row r="44" spans="1:15" ht="18" x14ac:dyDescent="0.25">
      <c r="A44" s="13" t="s">
        <v>21</v>
      </c>
      <c r="B44" s="14">
        <v>1</v>
      </c>
      <c r="C44" s="18">
        <v>145</v>
      </c>
      <c r="D44" s="19">
        <v>1</v>
      </c>
      <c r="E44" s="18">
        <v>4.0999999999999996</v>
      </c>
      <c r="F44" s="18">
        <v>6</v>
      </c>
      <c r="G44" s="18">
        <v>35.85</v>
      </c>
      <c r="H44" s="19">
        <f t="shared" ref="H44:H63" si="9">G44/F44</f>
        <v>5.9750000000000005</v>
      </c>
      <c r="I44" s="18">
        <v>2.52</v>
      </c>
      <c r="J44" s="18">
        <v>0.19</v>
      </c>
      <c r="K44" s="18">
        <f t="shared" ref="K44:K53" si="10">SUM(I44,J44)</f>
        <v>2.71</v>
      </c>
      <c r="L44" s="20">
        <v>0.06</v>
      </c>
      <c r="M44" s="19">
        <v>8.9999999999999993E-3</v>
      </c>
      <c r="N44" s="20">
        <v>6.8999999999999992E-2</v>
      </c>
      <c r="O44" s="20">
        <f t="shared" si="8"/>
        <v>19.24686192468619</v>
      </c>
    </row>
    <row r="45" spans="1:15" ht="18" x14ac:dyDescent="0.25">
      <c r="A45" s="13" t="s">
        <v>21</v>
      </c>
      <c r="B45" s="14">
        <v>1</v>
      </c>
      <c r="C45" s="18">
        <v>145</v>
      </c>
      <c r="D45" s="19">
        <v>2</v>
      </c>
      <c r="E45" s="18">
        <v>4.3</v>
      </c>
      <c r="F45" s="18">
        <v>5</v>
      </c>
      <c r="G45" s="18">
        <v>42.14</v>
      </c>
      <c r="H45" s="19">
        <f t="shared" si="9"/>
        <v>8.4280000000000008</v>
      </c>
      <c r="I45" s="18">
        <v>2.9</v>
      </c>
      <c r="J45" s="18">
        <v>0.17</v>
      </c>
      <c r="K45" s="18">
        <f t="shared" si="10"/>
        <v>3.07</v>
      </c>
      <c r="L45" s="20">
        <v>0.1</v>
      </c>
      <c r="M45" s="18">
        <v>1.6199999999999999E-2</v>
      </c>
      <c r="N45" s="20">
        <v>0.1162</v>
      </c>
      <c r="O45" s="20">
        <f t="shared" si="8"/>
        <v>27.574750830564785</v>
      </c>
    </row>
    <row r="46" spans="1:15" ht="18" x14ac:dyDescent="0.25">
      <c r="A46" s="13" t="s">
        <v>21</v>
      </c>
      <c r="B46" s="14">
        <v>1</v>
      </c>
      <c r="C46" s="18">
        <v>145</v>
      </c>
      <c r="D46" s="19">
        <v>3</v>
      </c>
      <c r="E46" s="18">
        <v>4.4000000000000004</v>
      </c>
      <c r="F46" s="18">
        <v>4</v>
      </c>
      <c r="G46" s="18">
        <v>33.200000000000003</v>
      </c>
      <c r="H46" s="19">
        <f t="shared" si="9"/>
        <v>8.3000000000000007</v>
      </c>
      <c r="I46" s="18">
        <v>2.66</v>
      </c>
      <c r="J46" s="18">
        <v>0.16</v>
      </c>
      <c r="K46" s="18">
        <f t="shared" si="10"/>
        <v>2.8200000000000003</v>
      </c>
      <c r="L46" s="20">
        <v>0.06</v>
      </c>
      <c r="M46" s="18">
        <v>9.1000000000000004E-3</v>
      </c>
      <c r="N46" s="20">
        <v>6.9099999999999995E-2</v>
      </c>
      <c r="O46" s="20">
        <f t="shared" si="8"/>
        <v>20.81325301204819</v>
      </c>
    </row>
    <row r="47" spans="1:15" ht="18" x14ac:dyDescent="0.25">
      <c r="A47" s="13" t="s">
        <v>21</v>
      </c>
      <c r="B47" s="14">
        <v>1</v>
      </c>
      <c r="C47" s="18">
        <v>145</v>
      </c>
      <c r="D47" s="19">
        <v>4</v>
      </c>
      <c r="E47" s="18">
        <v>4.2</v>
      </c>
      <c r="F47" s="18">
        <v>4</v>
      </c>
      <c r="G47" s="18">
        <v>36.200000000000003</v>
      </c>
      <c r="H47" s="19">
        <f t="shared" si="9"/>
        <v>9.0500000000000007</v>
      </c>
      <c r="I47" s="18">
        <v>2.66</v>
      </c>
      <c r="J47" s="18">
        <v>0.16</v>
      </c>
      <c r="K47" s="18">
        <f t="shared" si="10"/>
        <v>2.8200000000000003</v>
      </c>
      <c r="L47" s="20">
        <v>0.1</v>
      </c>
      <c r="M47" s="18">
        <v>1.0800000000000001E-2</v>
      </c>
      <c r="N47" s="20">
        <v>0.11080000000000001</v>
      </c>
      <c r="O47" s="20">
        <f t="shared" si="8"/>
        <v>30.607734806629836</v>
      </c>
    </row>
    <row r="48" spans="1:15" ht="18" x14ac:dyDescent="0.25">
      <c r="A48" s="13" t="s">
        <v>21</v>
      </c>
      <c r="B48" s="14">
        <v>1</v>
      </c>
      <c r="C48" s="18">
        <v>145</v>
      </c>
      <c r="D48" s="19">
        <v>5</v>
      </c>
      <c r="E48" s="18">
        <v>4.3</v>
      </c>
      <c r="F48" s="18">
        <v>5</v>
      </c>
      <c r="G48" s="18">
        <v>40.76</v>
      </c>
      <c r="H48" s="19">
        <f t="shared" si="9"/>
        <v>8.1519999999999992</v>
      </c>
      <c r="I48" s="18">
        <v>3.01</v>
      </c>
      <c r="J48" s="18">
        <v>0.27</v>
      </c>
      <c r="K48" s="18">
        <f t="shared" si="10"/>
        <v>3.28</v>
      </c>
      <c r="L48" s="20">
        <v>0.1</v>
      </c>
      <c r="M48" s="18">
        <v>2.2599999999999999E-2</v>
      </c>
      <c r="N48" s="20">
        <v>0.1226</v>
      </c>
      <c r="O48" s="20">
        <f t="shared" si="8"/>
        <v>30.078508341511288</v>
      </c>
    </row>
    <row r="49" spans="1:15" ht="18" x14ac:dyDescent="0.25">
      <c r="A49" s="13" t="s">
        <v>21</v>
      </c>
      <c r="B49" s="14">
        <v>1</v>
      </c>
      <c r="C49" s="18">
        <v>145</v>
      </c>
      <c r="D49" s="19">
        <v>6</v>
      </c>
      <c r="E49" s="18">
        <v>4.2</v>
      </c>
      <c r="F49" s="18">
        <v>5</v>
      </c>
      <c r="G49" s="18">
        <v>31.06</v>
      </c>
      <c r="H49" s="19">
        <f t="shared" si="9"/>
        <v>6.2119999999999997</v>
      </c>
      <c r="I49" s="18">
        <v>2.25</v>
      </c>
      <c r="J49" s="18">
        <v>0.23</v>
      </c>
      <c r="K49" s="18">
        <f t="shared" si="10"/>
        <v>2.48</v>
      </c>
      <c r="L49" s="20">
        <v>0.06</v>
      </c>
      <c r="M49" s="18">
        <v>1.55E-2</v>
      </c>
      <c r="N49" s="20">
        <v>7.5499999999999998E-2</v>
      </c>
      <c r="O49" s="20">
        <f t="shared" si="8"/>
        <v>24.307791371538954</v>
      </c>
    </row>
    <row r="50" spans="1:15" ht="18" x14ac:dyDescent="0.25">
      <c r="A50" s="13" t="s">
        <v>21</v>
      </c>
      <c r="B50" s="14">
        <v>1</v>
      </c>
      <c r="C50" s="18">
        <v>145</v>
      </c>
      <c r="D50" s="19">
        <v>7</v>
      </c>
      <c r="E50" s="18">
        <v>4.2</v>
      </c>
      <c r="F50" s="18">
        <v>4</v>
      </c>
      <c r="G50" s="18">
        <v>26.65</v>
      </c>
      <c r="H50" s="19">
        <f t="shared" si="9"/>
        <v>6.6624999999999996</v>
      </c>
      <c r="I50" s="18">
        <v>2.2000000000000002</v>
      </c>
      <c r="J50" s="18">
        <v>0.21</v>
      </c>
      <c r="K50" s="18">
        <f t="shared" si="10"/>
        <v>2.41</v>
      </c>
      <c r="L50" s="20">
        <v>0.08</v>
      </c>
      <c r="M50" s="18">
        <v>1.5100000000000001E-2</v>
      </c>
      <c r="N50" s="20">
        <v>9.5100000000000004E-2</v>
      </c>
      <c r="O50" s="20">
        <f t="shared" si="8"/>
        <v>35.684803001876176</v>
      </c>
    </row>
    <row r="51" spans="1:15" ht="18" x14ac:dyDescent="0.25">
      <c r="A51" s="13" t="s">
        <v>21</v>
      </c>
      <c r="B51" s="14">
        <v>1</v>
      </c>
      <c r="C51" s="18">
        <v>145</v>
      </c>
      <c r="D51" s="19">
        <v>8</v>
      </c>
      <c r="E51" s="18">
        <v>4.4000000000000004</v>
      </c>
      <c r="F51" s="18">
        <v>6</v>
      </c>
      <c r="G51" s="18">
        <v>35.03</v>
      </c>
      <c r="H51" s="19">
        <f t="shared" si="9"/>
        <v>5.8383333333333338</v>
      </c>
      <c r="I51" s="18">
        <v>2.09</v>
      </c>
      <c r="J51" s="18">
        <v>0.17</v>
      </c>
      <c r="K51" s="18">
        <f t="shared" si="10"/>
        <v>2.2599999999999998</v>
      </c>
      <c r="L51" s="20">
        <v>0.08</v>
      </c>
      <c r="M51" s="18">
        <v>1.14E-2</v>
      </c>
      <c r="N51" s="20">
        <v>9.1400000000000009E-2</v>
      </c>
      <c r="O51" s="20">
        <f t="shared" si="8"/>
        <v>26.091921210391096</v>
      </c>
    </row>
    <row r="52" spans="1:15" ht="18" x14ac:dyDescent="0.25">
      <c r="A52" s="13" t="s">
        <v>21</v>
      </c>
      <c r="B52" s="14">
        <v>1</v>
      </c>
      <c r="C52" s="18">
        <v>145</v>
      </c>
      <c r="D52" s="19">
        <v>9</v>
      </c>
      <c r="E52" s="18">
        <v>4.2</v>
      </c>
      <c r="F52" s="18">
        <v>6</v>
      </c>
      <c r="G52" s="18">
        <v>37.4</v>
      </c>
      <c r="H52" s="19">
        <f t="shared" si="9"/>
        <v>6.2333333333333334</v>
      </c>
      <c r="I52" s="18">
        <v>2.44</v>
      </c>
      <c r="J52" s="18">
        <v>0.09</v>
      </c>
      <c r="K52" s="18">
        <f t="shared" si="10"/>
        <v>2.5299999999999998</v>
      </c>
      <c r="L52" s="20">
        <v>0.08</v>
      </c>
      <c r="M52" s="18">
        <v>9.4000000000000004E-3</v>
      </c>
      <c r="N52" s="20">
        <v>8.9400000000000007E-2</v>
      </c>
      <c r="O52" s="20">
        <f t="shared" si="8"/>
        <v>23.903743315508024</v>
      </c>
    </row>
    <row r="53" spans="1:15" ht="18" x14ac:dyDescent="0.25">
      <c r="A53" s="13" t="s">
        <v>21</v>
      </c>
      <c r="B53" s="14">
        <v>1</v>
      </c>
      <c r="C53" s="18">
        <v>145</v>
      </c>
      <c r="D53" s="19">
        <v>10</v>
      </c>
      <c r="E53" s="19">
        <v>4.5999999999999996</v>
      </c>
      <c r="F53" s="18">
        <v>7</v>
      </c>
      <c r="G53" s="19">
        <v>31.53</v>
      </c>
      <c r="H53" s="19">
        <f t="shared" si="9"/>
        <v>4.5042857142857144</v>
      </c>
      <c r="I53" s="19">
        <v>2.1800000000000002</v>
      </c>
      <c r="J53" s="19">
        <v>0.22</v>
      </c>
      <c r="K53" s="18">
        <f t="shared" si="10"/>
        <v>2.4000000000000004</v>
      </c>
      <c r="L53" s="20">
        <v>0.08</v>
      </c>
      <c r="M53" s="19">
        <v>1.7999999999999999E-2</v>
      </c>
      <c r="N53" s="20">
        <v>9.8000000000000004E-2</v>
      </c>
      <c r="O53" s="20">
        <f t="shared" si="8"/>
        <v>31.081509673326988</v>
      </c>
    </row>
    <row r="54" spans="1:15" ht="18" x14ac:dyDescent="0.25">
      <c r="A54" s="13" t="s">
        <v>21</v>
      </c>
      <c r="B54" s="14">
        <v>2</v>
      </c>
      <c r="C54" s="18">
        <v>145</v>
      </c>
      <c r="D54" s="19">
        <v>1</v>
      </c>
      <c r="E54" s="18">
        <v>3.5</v>
      </c>
      <c r="F54" s="18">
        <v>3</v>
      </c>
      <c r="G54" s="18">
        <v>21.75</v>
      </c>
      <c r="H54" s="19">
        <f t="shared" si="9"/>
        <v>7.25</v>
      </c>
      <c r="I54" s="18">
        <v>1.84</v>
      </c>
      <c r="J54" s="18">
        <v>0.50149999999999995</v>
      </c>
      <c r="K54" s="19">
        <f t="shared" ref="K54:K63" si="11">SUM(I54:J54)</f>
        <v>2.3414999999999999</v>
      </c>
      <c r="L54" s="21">
        <v>7.51E-2</v>
      </c>
      <c r="M54" s="18">
        <v>5.2999999999999999E-2</v>
      </c>
      <c r="N54" s="21">
        <v>0.12809999999999999</v>
      </c>
      <c r="O54" s="20">
        <f t="shared" si="8"/>
        <v>58.896551724137929</v>
      </c>
    </row>
    <row r="55" spans="1:15" ht="18" x14ac:dyDescent="0.25">
      <c r="A55" s="13" t="s">
        <v>21</v>
      </c>
      <c r="B55" s="14">
        <v>2</v>
      </c>
      <c r="C55" s="18">
        <v>145</v>
      </c>
      <c r="D55" s="19">
        <v>2</v>
      </c>
      <c r="E55" s="18">
        <v>3.2</v>
      </c>
      <c r="F55" s="18">
        <v>3</v>
      </c>
      <c r="G55" s="18">
        <v>26.72</v>
      </c>
      <c r="H55" s="19">
        <f t="shared" si="9"/>
        <v>8.9066666666666663</v>
      </c>
      <c r="I55" s="18">
        <v>2.1059999999999999</v>
      </c>
      <c r="J55" s="18">
        <v>0.60970000000000002</v>
      </c>
      <c r="K55" s="19">
        <f t="shared" si="11"/>
        <v>2.7157</v>
      </c>
      <c r="L55" s="21">
        <v>7.7399999999999997E-2</v>
      </c>
      <c r="M55" s="18">
        <v>6.9699999999999998E-2</v>
      </c>
      <c r="N55" s="21">
        <v>0.14710000000000001</v>
      </c>
      <c r="O55" s="20">
        <f t="shared" si="8"/>
        <v>55.052395209580844</v>
      </c>
    </row>
    <row r="56" spans="1:15" ht="18" x14ac:dyDescent="0.25">
      <c r="A56" s="13" t="s">
        <v>21</v>
      </c>
      <c r="B56" s="14">
        <v>2</v>
      </c>
      <c r="C56" s="18">
        <v>145</v>
      </c>
      <c r="D56" s="19">
        <v>3</v>
      </c>
      <c r="E56" s="18">
        <v>3.5</v>
      </c>
      <c r="F56" s="18">
        <v>3</v>
      </c>
      <c r="G56" s="18">
        <v>20.53</v>
      </c>
      <c r="H56" s="19">
        <f t="shared" si="9"/>
        <v>6.8433333333333337</v>
      </c>
      <c r="I56" s="18">
        <v>1.7532000000000001</v>
      </c>
      <c r="J56" s="18">
        <v>0.59819999999999995</v>
      </c>
      <c r="K56" s="19">
        <f t="shared" si="11"/>
        <v>2.3513999999999999</v>
      </c>
      <c r="L56" s="21">
        <v>6.2E-2</v>
      </c>
      <c r="M56" s="18">
        <v>6.54E-2</v>
      </c>
      <c r="N56" s="21">
        <v>0.12740000000000001</v>
      </c>
      <c r="O56" s="20">
        <f t="shared" si="8"/>
        <v>62.055528494885536</v>
      </c>
    </row>
    <row r="57" spans="1:15" ht="18" x14ac:dyDescent="0.25">
      <c r="A57" s="13" t="s">
        <v>21</v>
      </c>
      <c r="B57" s="14">
        <v>2</v>
      </c>
      <c r="C57" s="18">
        <v>145</v>
      </c>
      <c r="D57" s="19">
        <v>4</v>
      </c>
      <c r="E57" s="18">
        <v>3.8</v>
      </c>
      <c r="F57" s="18">
        <v>3</v>
      </c>
      <c r="G57" s="18">
        <v>21.34</v>
      </c>
      <c r="H57" s="19">
        <f t="shared" si="9"/>
        <v>7.1133333333333333</v>
      </c>
      <c r="I57" s="18">
        <v>2.1147999999999998</v>
      </c>
      <c r="J57" s="18">
        <v>0.56040000000000001</v>
      </c>
      <c r="K57" s="19">
        <f t="shared" si="11"/>
        <v>2.6751999999999998</v>
      </c>
      <c r="L57" s="21">
        <v>7.9000000000000001E-2</v>
      </c>
      <c r="M57" s="18">
        <v>6.3E-2</v>
      </c>
      <c r="N57" s="21">
        <v>0.14200000000000002</v>
      </c>
      <c r="O57" s="20">
        <f t="shared" si="8"/>
        <v>66.541705716963463</v>
      </c>
    </row>
    <row r="58" spans="1:15" ht="18" x14ac:dyDescent="0.25">
      <c r="A58" s="13" t="s">
        <v>21</v>
      </c>
      <c r="B58" s="14">
        <v>2</v>
      </c>
      <c r="C58" s="18">
        <v>145</v>
      </c>
      <c r="D58" s="19">
        <v>5</v>
      </c>
      <c r="E58" s="18">
        <v>4</v>
      </c>
      <c r="F58" s="18">
        <v>3</v>
      </c>
      <c r="G58" s="18">
        <v>23.81</v>
      </c>
      <c r="H58" s="19">
        <f t="shared" si="9"/>
        <v>7.9366666666666665</v>
      </c>
      <c r="I58" s="18">
        <v>2.0150000000000001</v>
      </c>
      <c r="J58" s="18">
        <v>0.3301</v>
      </c>
      <c r="K58" s="19">
        <f t="shared" si="11"/>
        <v>2.3451</v>
      </c>
      <c r="L58" s="21">
        <v>6.9000000000000006E-2</v>
      </c>
      <c r="M58" s="18">
        <v>0.04</v>
      </c>
      <c r="N58" s="21">
        <v>0.10900000000000001</v>
      </c>
      <c r="O58" s="20">
        <f t="shared" si="8"/>
        <v>45.779084418311641</v>
      </c>
    </row>
    <row r="59" spans="1:15" ht="18" x14ac:dyDescent="0.25">
      <c r="A59" s="13" t="s">
        <v>21</v>
      </c>
      <c r="B59" s="14">
        <v>2</v>
      </c>
      <c r="C59" s="18">
        <v>145</v>
      </c>
      <c r="D59" s="19">
        <v>6</v>
      </c>
      <c r="E59" s="18">
        <v>4</v>
      </c>
      <c r="F59" s="18">
        <v>5</v>
      </c>
      <c r="G59" s="18">
        <v>28.28</v>
      </c>
      <c r="H59" s="19">
        <f t="shared" si="9"/>
        <v>5.6560000000000006</v>
      </c>
      <c r="I59" s="18">
        <v>1.9852000000000001</v>
      </c>
      <c r="J59" s="18">
        <v>0.55120000000000002</v>
      </c>
      <c r="K59" s="19">
        <f t="shared" si="11"/>
        <v>2.5364</v>
      </c>
      <c r="L59" s="21">
        <v>8.9599999999999999E-2</v>
      </c>
      <c r="M59" s="18">
        <v>6.7400000000000002E-2</v>
      </c>
      <c r="N59" s="21">
        <v>0.157</v>
      </c>
      <c r="O59" s="20">
        <f t="shared" si="8"/>
        <v>55.516265912305514</v>
      </c>
    </row>
    <row r="60" spans="1:15" ht="18" x14ac:dyDescent="0.25">
      <c r="A60" s="13" t="s">
        <v>21</v>
      </c>
      <c r="B60" s="14">
        <v>2</v>
      </c>
      <c r="C60" s="18">
        <v>145</v>
      </c>
      <c r="D60" s="19">
        <v>7</v>
      </c>
      <c r="E60" s="18">
        <v>3.7</v>
      </c>
      <c r="F60" s="18">
        <v>3</v>
      </c>
      <c r="G60" s="18">
        <v>23.47</v>
      </c>
      <c r="H60" s="19">
        <f t="shared" si="9"/>
        <v>7.8233333333333333</v>
      </c>
      <c r="I60" s="18">
        <v>1.8107</v>
      </c>
      <c r="J60" s="18">
        <v>0.48980000000000001</v>
      </c>
      <c r="K60" s="19">
        <f t="shared" si="11"/>
        <v>2.3005</v>
      </c>
      <c r="L60" s="21">
        <v>6.8199999999999997E-2</v>
      </c>
      <c r="M60" s="18">
        <v>5.8500000000000003E-2</v>
      </c>
      <c r="N60" s="21">
        <v>0.12670000000000001</v>
      </c>
      <c r="O60" s="20">
        <f t="shared" si="8"/>
        <v>53.983809118023018</v>
      </c>
    </row>
    <row r="61" spans="1:15" ht="18" x14ac:dyDescent="0.25">
      <c r="A61" s="13" t="s">
        <v>21</v>
      </c>
      <c r="B61" s="14">
        <v>2</v>
      </c>
      <c r="C61" s="18">
        <v>145</v>
      </c>
      <c r="D61" s="19">
        <v>8</v>
      </c>
      <c r="E61" s="18">
        <v>3.8</v>
      </c>
      <c r="F61" s="18">
        <v>4</v>
      </c>
      <c r="G61" s="18">
        <v>25.86</v>
      </c>
      <c r="H61" s="19">
        <f t="shared" si="9"/>
        <v>6.4649999999999999</v>
      </c>
      <c r="I61" s="18">
        <v>2.0777000000000001</v>
      </c>
      <c r="J61" s="18">
        <v>0.4375</v>
      </c>
      <c r="K61" s="19">
        <f t="shared" si="11"/>
        <v>2.5152000000000001</v>
      </c>
      <c r="L61" s="21">
        <v>9.0300000000000005E-2</v>
      </c>
      <c r="M61" s="18">
        <v>5.2999999999999999E-2</v>
      </c>
      <c r="N61" s="21">
        <v>0.14330000000000001</v>
      </c>
      <c r="O61" s="20">
        <f t="shared" si="8"/>
        <v>55.41376643464811</v>
      </c>
    </row>
    <row r="62" spans="1:15" ht="18" x14ac:dyDescent="0.25">
      <c r="A62" s="13" t="s">
        <v>21</v>
      </c>
      <c r="B62" s="14">
        <v>2</v>
      </c>
      <c r="C62" s="18">
        <v>145</v>
      </c>
      <c r="D62" s="19">
        <v>9</v>
      </c>
      <c r="E62" s="18">
        <v>3.2</v>
      </c>
      <c r="F62" s="18">
        <v>4</v>
      </c>
      <c r="G62" s="18">
        <v>23.56</v>
      </c>
      <c r="H62" s="19">
        <f t="shared" si="9"/>
        <v>5.89</v>
      </c>
      <c r="I62" s="18">
        <v>1.7605</v>
      </c>
      <c r="J62" s="18">
        <v>0.55840000000000001</v>
      </c>
      <c r="K62" s="19">
        <f t="shared" si="11"/>
        <v>2.3189000000000002</v>
      </c>
      <c r="L62" s="21">
        <v>7.2499999999999995E-2</v>
      </c>
      <c r="M62" s="18">
        <v>5.9900000000000002E-2</v>
      </c>
      <c r="N62" s="21">
        <v>0.13239999999999999</v>
      </c>
      <c r="O62" s="20">
        <f t="shared" si="8"/>
        <v>56.196943972835314</v>
      </c>
    </row>
    <row r="63" spans="1:15" ht="18" x14ac:dyDescent="0.25">
      <c r="A63" s="13" t="s">
        <v>21</v>
      </c>
      <c r="B63" s="14">
        <v>2</v>
      </c>
      <c r="C63" s="18">
        <v>145</v>
      </c>
      <c r="D63" s="19">
        <v>10</v>
      </c>
      <c r="E63" s="18">
        <v>3.4</v>
      </c>
      <c r="F63" s="18">
        <v>3</v>
      </c>
      <c r="G63" s="18">
        <v>28.34</v>
      </c>
      <c r="H63" s="19">
        <f t="shared" si="9"/>
        <v>9.4466666666666672</v>
      </c>
      <c r="I63" s="18">
        <v>2.4514999999999998</v>
      </c>
      <c r="J63" s="18">
        <v>0.25340000000000001</v>
      </c>
      <c r="K63" s="19">
        <f t="shared" si="11"/>
        <v>2.7048999999999999</v>
      </c>
      <c r="L63" s="21">
        <v>0.1009</v>
      </c>
      <c r="M63" s="18">
        <v>2.86E-2</v>
      </c>
      <c r="N63" s="21">
        <v>0.1295</v>
      </c>
      <c r="O63" s="20">
        <f t="shared" si="8"/>
        <v>45.695130557515881</v>
      </c>
    </row>
    <row r="64" spans="1:15" ht="18" x14ac:dyDescent="0.25">
      <c r="A64" s="13" t="s">
        <v>22</v>
      </c>
      <c r="B64" s="14">
        <v>1</v>
      </c>
      <c r="C64" s="18">
        <v>146</v>
      </c>
      <c r="D64" s="19">
        <v>1</v>
      </c>
      <c r="E64" s="18">
        <v>4.5</v>
      </c>
      <c r="F64" s="18">
        <v>5</v>
      </c>
      <c r="G64" s="18">
        <v>41.3</v>
      </c>
      <c r="H64" s="19">
        <f t="shared" ref="H64:H83" si="12">G64/F64</f>
        <v>8.26</v>
      </c>
      <c r="I64" s="18">
        <v>2.92</v>
      </c>
      <c r="J64" s="18">
        <v>0.15</v>
      </c>
      <c r="K64" s="18">
        <f t="shared" ref="K64:K73" si="13">SUM(I64,J64)</f>
        <v>3.07</v>
      </c>
      <c r="L64" s="20">
        <v>0.06</v>
      </c>
      <c r="M64" s="18">
        <v>1.72E-2</v>
      </c>
      <c r="N64" s="20">
        <v>7.7199999999999991E-2</v>
      </c>
      <c r="O64" s="20">
        <f t="shared" si="8"/>
        <v>18.692493946731233</v>
      </c>
    </row>
    <row r="65" spans="1:15" ht="18" x14ac:dyDescent="0.25">
      <c r="A65" s="13" t="s">
        <v>22</v>
      </c>
      <c r="B65" s="14">
        <v>1</v>
      </c>
      <c r="C65" s="18">
        <v>146</v>
      </c>
      <c r="D65" s="19">
        <v>2</v>
      </c>
      <c r="E65" s="18">
        <v>4.5</v>
      </c>
      <c r="F65" s="18">
        <v>4</v>
      </c>
      <c r="G65" s="18">
        <v>34.22</v>
      </c>
      <c r="H65" s="19">
        <f t="shared" si="12"/>
        <v>8.5549999999999997</v>
      </c>
      <c r="I65" s="18">
        <v>2.5099999999999998</v>
      </c>
      <c r="J65" s="18">
        <v>0.14000000000000001</v>
      </c>
      <c r="K65" s="18">
        <f t="shared" si="13"/>
        <v>2.65</v>
      </c>
      <c r="L65" s="20">
        <v>0.08</v>
      </c>
      <c r="M65" s="18">
        <v>1.44E-2</v>
      </c>
      <c r="N65" s="20">
        <v>9.4399999999999998E-2</v>
      </c>
      <c r="O65" s="20">
        <f t="shared" si="8"/>
        <v>27.586206896551726</v>
      </c>
    </row>
    <row r="66" spans="1:15" ht="18" x14ac:dyDescent="0.25">
      <c r="A66" s="13" t="s">
        <v>22</v>
      </c>
      <c r="B66" s="14">
        <v>1</v>
      </c>
      <c r="C66" s="18">
        <v>146</v>
      </c>
      <c r="D66" s="19">
        <v>3</v>
      </c>
      <c r="E66" s="18">
        <v>4.5</v>
      </c>
      <c r="F66" s="18">
        <v>4</v>
      </c>
      <c r="G66" s="18">
        <v>30.77</v>
      </c>
      <c r="H66" s="19">
        <f t="shared" si="12"/>
        <v>7.6924999999999999</v>
      </c>
      <c r="I66" s="18">
        <v>2.3199999999999998</v>
      </c>
      <c r="J66" s="18">
        <v>7.0000000000000007E-2</v>
      </c>
      <c r="K66" s="18">
        <f t="shared" si="13"/>
        <v>2.3899999999999997</v>
      </c>
      <c r="L66" s="20">
        <v>0.06</v>
      </c>
      <c r="M66" s="18">
        <v>6.1999999999999998E-3</v>
      </c>
      <c r="N66" s="20">
        <v>6.6199999999999995E-2</v>
      </c>
      <c r="O66" s="20">
        <f t="shared" si="8"/>
        <v>21.51446213844654</v>
      </c>
    </row>
    <row r="67" spans="1:15" ht="18" x14ac:dyDescent="0.25">
      <c r="A67" s="13" t="s">
        <v>22</v>
      </c>
      <c r="B67" s="14">
        <v>1</v>
      </c>
      <c r="C67" s="18">
        <v>146</v>
      </c>
      <c r="D67" s="19">
        <v>4</v>
      </c>
      <c r="E67" s="18">
        <v>5.5</v>
      </c>
      <c r="F67" s="18">
        <v>5</v>
      </c>
      <c r="G67" s="18">
        <v>46.23</v>
      </c>
      <c r="H67" s="19">
        <f t="shared" si="12"/>
        <v>9.2459999999999987</v>
      </c>
      <c r="I67" s="18">
        <v>3.14</v>
      </c>
      <c r="J67" s="18">
        <v>0.23</v>
      </c>
      <c r="K67" s="18">
        <f t="shared" si="13"/>
        <v>3.37</v>
      </c>
      <c r="L67" s="20">
        <v>0.1</v>
      </c>
      <c r="M67" s="18">
        <v>1.9300000000000001E-2</v>
      </c>
      <c r="N67" s="20">
        <v>0.1193</v>
      </c>
      <c r="O67" s="20">
        <f t="shared" si="8"/>
        <v>25.805753839498163</v>
      </c>
    </row>
    <row r="68" spans="1:15" ht="18" x14ac:dyDescent="0.25">
      <c r="A68" s="13" t="s">
        <v>22</v>
      </c>
      <c r="B68" s="14">
        <v>1</v>
      </c>
      <c r="C68" s="18">
        <v>146</v>
      </c>
      <c r="D68" s="19">
        <v>5</v>
      </c>
      <c r="E68" s="18">
        <v>4.2</v>
      </c>
      <c r="F68" s="18">
        <v>4</v>
      </c>
      <c r="G68" s="18">
        <v>33.520000000000003</v>
      </c>
      <c r="H68" s="19">
        <f t="shared" si="12"/>
        <v>8.3800000000000008</v>
      </c>
      <c r="I68" s="18">
        <v>2.38</v>
      </c>
      <c r="J68" s="18">
        <v>0.08</v>
      </c>
      <c r="K68" s="18">
        <f t="shared" si="13"/>
        <v>2.46</v>
      </c>
      <c r="L68" s="20">
        <v>0.06</v>
      </c>
      <c r="M68" s="18">
        <v>1.11E-2</v>
      </c>
      <c r="N68" s="20">
        <v>7.1099999999999997E-2</v>
      </c>
      <c r="O68" s="20">
        <f t="shared" ref="O68:O99" si="14">N68/G68*10000</f>
        <v>21.211217183770881</v>
      </c>
    </row>
    <row r="69" spans="1:15" ht="18" x14ac:dyDescent="0.25">
      <c r="A69" s="13" t="s">
        <v>22</v>
      </c>
      <c r="B69" s="14">
        <v>1</v>
      </c>
      <c r="C69" s="18">
        <v>146</v>
      </c>
      <c r="D69" s="19">
        <v>6</v>
      </c>
      <c r="E69" s="18">
        <v>4.4000000000000004</v>
      </c>
      <c r="F69" s="18">
        <v>4</v>
      </c>
      <c r="G69" s="18">
        <v>32.33</v>
      </c>
      <c r="H69" s="19">
        <f t="shared" si="12"/>
        <v>8.0824999999999996</v>
      </c>
      <c r="I69" s="18">
        <v>2.2599999999999998</v>
      </c>
      <c r="J69" s="18">
        <v>0.21</v>
      </c>
      <c r="K69" s="18">
        <f t="shared" si="13"/>
        <v>2.4699999999999998</v>
      </c>
      <c r="L69" s="20">
        <v>0.03</v>
      </c>
      <c r="M69" s="18">
        <v>1.72E-2</v>
      </c>
      <c r="N69" s="20">
        <v>4.7199999999999999E-2</v>
      </c>
      <c r="O69" s="20">
        <f t="shared" si="14"/>
        <v>14.599443241571297</v>
      </c>
    </row>
    <row r="70" spans="1:15" ht="18" x14ac:dyDescent="0.25">
      <c r="A70" s="13" t="s">
        <v>22</v>
      </c>
      <c r="B70" s="14">
        <v>1</v>
      </c>
      <c r="C70" s="18">
        <v>146</v>
      </c>
      <c r="D70" s="19">
        <v>7</v>
      </c>
      <c r="E70" s="18">
        <v>5.0999999999999996</v>
      </c>
      <c r="F70" s="18">
        <v>4</v>
      </c>
      <c r="G70" s="18">
        <v>37.57</v>
      </c>
      <c r="H70" s="19">
        <f t="shared" si="12"/>
        <v>9.3925000000000001</v>
      </c>
      <c r="I70" s="18">
        <v>2.31</v>
      </c>
      <c r="J70" s="18">
        <v>0.23</v>
      </c>
      <c r="K70" s="18">
        <f t="shared" si="13"/>
        <v>2.54</v>
      </c>
      <c r="L70" s="20">
        <v>0.05</v>
      </c>
      <c r="M70" s="18">
        <v>1.9E-2</v>
      </c>
      <c r="N70" s="20">
        <v>6.9000000000000006E-2</v>
      </c>
      <c r="O70" s="20">
        <f t="shared" si="14"/>
        <v>18.365717327655044</v>
      </c>
    </row>
    <row r="71" spans="1:15" ht="18" x14ac:dyDescent="0.25">
      <c r="A71" s="13" t="s">
        <v>22</v>
      </c>
      <c r="B71" s="14">
        <v>1</v>
      </c>
      <c r="C71" s="18">
        <v>146</v>
      </c>
      <c r="D71" s="19">
        <v>8</v>
      </c>
      <c r="E71" s="18">
        <v>4.8</v>
      </c>
      <c r="F71" s="18">
        <v>4</v>
      </c>
      <c r="G71" s="18">
        <v>31.15</v>
      </c>
      <c r="H71" s="19">
        <f t="shared" si="12"/>
        <v>7.7874999999999996</v>
      </c>
      <c r="I71" s="18">
        <v>2.21</v>
      </c>
      <c r="J71" s="18">
        <v>0.21</v>
      </c>
      <c r="K71" s="18">
        <f t="shared" si="13"/>
        <v>2.42</v>
      </c>
      <c r="L71" s="20">
        <v>0.09</v>
      </c>
      <c r="M71" s="18">
        <v>1.9199999999999998E-2</v>
      </c>
      <c r="N71" s="20">
        <v>0.10919999999999999</v>
      </c>
      <c r="O71" s="20">
        <f t="shared" si="14"/>
        <v>35.056179775280896</v>
      </c>
    </row>
    <row r="72" spans="1:15" ht="18" x14ac:dyDescent="0.25">
      <c r="A72" s="13" t="s">
        <v>22</v>
      </c>
      <c r="B72" s="14">
        <v>1</v>
      </c>
      <c r="C72" s="18">
        <v>146</v>
      </c>
      <c r="D72" s="19">
        <v>9</v>
      </c>
      <c r="E72" s="18">
        <v>4.9000000000000004</v>
      </c>
      <c r="F72" s="18">
        <v>5</v>
      </c>
      <c r="G72" s="18">
        <v>36.61</v>
      </c>
      <c r="H72" s="19">
        <f t="shared" si="12"/>
        <v>7.3220000000000001</v>
      </c>
      <c r="I72" s="18">
        <v>1.88</v>
      </c>
      <c r="J72" s="18">
        <v>0.17</v>
      </c>
      <c r="K72" s="18">
        <f t="shared" si="13"/>
        <v>2.0499999999999998</v>
      </c>
      <c r="L72" s="20">
        <v>7.0000000000000007E-2</v>
      </c>
      <c r="M72" s="18">
        <v>1.2E-2</v>
      </c>
      <c r="N72" s="20">
        <v>8.2000000000000003E-2</v>
      </c>
      <c r="O72" s="20">
        <f t="shared" si="14"/>
        <v>22.398251843758537</v>
      </c>
    </row>
    <row r="73" spans="1:15" ht="18" x14ac:dyDescent="0.25">
      <c r="A73" s="13" t="s">
        <v>22</v>
      </c>
      <c r="B73" s="14">
        <v>1</v>
      </c>
      <c r="C73" s="18">
        <v>146</v>
      </c>
      <c r="D73" s="19">
        <v>10</v>
      </c>
      <c r="E73" s="19">
        <v>4.2</v>
      </c>
      <c r="F73" s="18">
        <v>5</v>
      </c>
      <c r="G73" s="19">
        <v>31.92</v>
      </c>
      <c r="H73" s="19">
        <f t="shared" si="12"/>
        <v>6.3840000000000003</v>
      </c>
      <c r="I73" s="19">
        <v>2.73</v>
      </c>
      <c r="J73" s="19">
        <v>0.24</v>
      </c>
      <c r="K73" s="18">
        <f t="shared" si="13"/>
        <v>2.9699999999999998</v>
      </c>
      <c r="L73" s="20">
        <v>0.08</v>
      </c>
      <c r="M73" s="19">
        <v>1.9400000000000001E-2</v>
      </c>
      <c r="N73" s="20">
        <v>9.9400000000000002E-2</v>
      </c>
      <c r="O73" s="20">
        <f t="shared" si="14"/>
        <v>31.140350877192983</v>
      </c>
    </row>
    <row r="74" spans="1:15" ht="18" x14ac:dyDescent="0.25">
      <c r="A74" s="13" t="s">
        <v>22</v>
      </c>
      <c r="B74" s="14">
        <v>2</v>
      </c>
      <c r="C74" s="18">
        <v>146</v>
      </c>
      <c r="D74" s="19">
        <v>1</v>
      </c>
      <c r="E74" s="18">
        <v>2.8</v>
      </c>
      <c r="F74" s="18">
        <v>2</v>
      </c>
      <c r="G74" s="18">
        <v>17.850000000000001</v>
      </c>
      <c r="H74" s="19">
        <f t="shared" si="12"/>
        <v>8.9250000000000007</v>
      </c>
      <c r="I74" s="18">
        <v>1.5665</v>
      </c>
      <c r="J74" s="18">
        <v>0.49490000000000001</v>
      </c>
      <c r="K74" s="19">
        <f t="shared" ref="K74:K83" si="15">SUM(I74:J74)</f>
        <v>2.0613999999999999</v>
      </c>
      <c r="L74" s="21">
        <v>5.4100000000000002E-2</v>
      </c>
      <c r="M74" s="18">
        <v>6.0600000000000001E-2</v>
      </c>
      <c r="N74" s="21">
        <v>0.1147</v>
      </c>
      <c r="O74" s="20">
        <f t="shared" si="14"/>
        <v>64.257703081232478</v>
      </c>
    </row>
    <row r="75" spans="1:15" ht="18" x14ac:dyDescent="0.25">
      <c r="A75" s="13" t="s">
        <v>22</v>
      </c>
      <c r="B75" s="14">
        <v>2</v>
      </c>
      <c r="C75" s="18">
        <v>146</v>
      </c>
      <c r="D75" s="19">
        <v>2</v>
      </c>
      <c r="E75" s="18">
        <v>3.4</v>
      </c>
      <c r="F75" s="18">
        <v>3</v>
      </c>
      <c r="G75" s="18">
        <v>21.23</v>
      </c>
      <c r="H75" s="19">
        <f t="shared" si="12"/>
        <v>7.0766666666666671</v>
      </c>
      <c r="I75" s="18">
        <v>2.0024999999999999</v>
      </c>
      <c r="J75" s="18">
        <v>0.3826</v>
      </c>
      <c r="K75" s="19">
        <f t="shared" si="15"/>
        <v>2.3851</v>
      </c>
      <c r="L75" s="21">
        <v>7.9299999999999995E-2</v>
      </c>
      <c r="M75" s="18">
        <v>4.48E-2</v>
      </c>
      <c r="N75" s="21">
        <v>0.12409999999999999</v>
      </c>
      <c r="O75" s="20">
        <f t="shared" si="14"/>
        <v>58.455016486104562</v>
      </c>
    </row>
    <row r="76" spans="1:15" ht="18" x14ac:dyDescent="0.25">
      <c r="A76" s="13" t="s">
        <v>22</v>
      </c>
      <c r="B76" s="14">
        <v>2</v>
      </c>
      <c r="C76" s="18">
        <v>146</v>
      </c>
      <c r="D76" s="19">
        <v>3</v>
      </c>
      <c r="E76" s="18">
        <v>3.3</v>
      </c>
      <c r="F76" s="18">
        <v>3</v>
      </c>
      <c r="G76" s="18">
        <v>20.84</v>
      </c>
      <c r="H76" s="19">
        <f t="shared" si="12"/>
        <v>6.9466666666666663</v>
      </c>
      <c r="I76" s="18">
        <v>1.7649999999999999</v>
      </c>
      <c r="J76" s="18">
        <v>0.30570000000000003</v>
      </c>
      <c r="K76" s="19">
        <f t="shared" si="15"/>
        <v>2.0707</v>
      </c>
      <c r="L76" s="21">
        <v>6.7599999999999993E-2</v>
      </c>
      <c r="M76" s="18">
        <v>3.3099999999999997E-2</v>
      </c>
      <c r="N76" s="21">
        <v>0.10069999999999998</v>
      </c>
      <c r="O76" s="20">
        <f t="shared" si="14"/>
        <v>48.320537428023023</v>
      </c>
    </row>
    <row r="77" spans="1:15" ht="18" x14ac:dyDescent="0.25">
      <c r="A77" s="13" t="s">
        <v>22</v>
      </c>
      <c r="B77" s="14">
        <v>2</v>
      </c>
      <c r="C77" s="18">
        <v>146</v>
      </c>
      <c r="D77" s="19">
        <v>4</v>
      </c>
      <c r="E77" s="18">
        <v>3.8</v>
      </c>
      <c r="F77" s="18">
        <v>4</v>
      </c>
      <c r="G77" s="18">
        <v>25.04</v>
      </c>
      <c r="H77" s="19">
        <f t="shared" si="12"/>
        <v>6.26</v>
      </c>
      <c r="I77" s="18">
        <v>2.2360000000000002</v>
      </c>
      <c r="J77" s="18">
        <v>0.30590000000000001</v>
      </c>
      <c r="K77" s="19">
        <f t="shared" si="15"/>
        <v>2.5419</v>
      </c>
      <c r="L77" s="21">
        <v>8.9899999999999997E-3</v>
      </c>
      <c r="M77" s="18">
        <v>2.9499999999999998E-2</v>
      </c>
      <c r="N77" s="21">
        <v>3.8489999999999996E-2</v>
      </c>
      <c r="O77" s="20">
        <f t="shared" si="14"/>
        <v>15.371405750798722</v>
      </c>
    </row>
    <row r="78" spans="1:15" ht="18" x14ac:dyDescent="0.25">
      <c r="A78" s="13" t="s">
        <v>22</v>
      </c>
      <c r="B78" s="14">
        <v>2</v>
      </c>
      <c r="C78" s="18">
        <v>146</v>
      </c>
      <c r="D78" s="19">
        <v>5</v>
      </c>
      <c r="E78" s="18">
        <v>3.3</v>
      </c>
      <c r="F78" s="18">
        <v>3</v>
      </c>
      <c r="G78" s="18">
        <v>23.64</v>
      </c>
      <c r="H78" s="19">
        <f t="shared" si="12"/>
        <v>7.88</v>
      </c>
      <c r="I78" s="18">
        <v>2.1215000000000002</v>
      </c>
      <c r="J78" s="18">
        <v>0.50800000000000001</v>
      </c>
      <c r="K78" s="19">
        <f t="shared" si="15"/>
        <v>2.6295000000000002</v>
      </c>
      <c r="L78" s="21">
        <v>8.7999999999999995E-2</v>
      </c>
      <c r="M78" s="18">
        <v>5.7700000000000001E-2</v>
      </c>
      <c r="N78" s="21">
        <v>0.1457</v>
      </c>
      <c r="O78" s="20">
        <f t="shared" si="14"/>
        <v>61.632825719120135</v>
      </c>
    </row>
    <row r="79" spans="1:15" ht="18" x14ac:dyDescent="0.25">
      <c r="A79" s="13" t="s">
        <v>22</v>
      </c>
      <c r="B79" s="14">
        <v>2</v>
      </c>
      <c r="C79" s="18">
        <v>146</v>
      </c>
      <c r="D79" s="19">
        <v>6</v>
      </c>
      <c r="E79" s="18">
        <v>3.4</v>
      </c>
      <c r="F79" s="18">
        <v>3</v>
      </c>
      <c r="G79" s="18">
        <v>19.940000000000001</v>
      </c>
      <c r="H79" s="19">
        <f t="shared" si="12"/>
        <v>6.6466666666666674</v>
      </c>
      <c r="I79" s="18">
        <v>1.6157999999999999</v>
      </c>
      <c r="J79" s="18">
        <v>0.47199999999999998</v>
      </c>
      <c r="K79" s="19">
        <f t="shared" si="15"/>
        <v>2.0877999999999997</v>
      </c>
      <c r="L79" s="21">
        <v>6.2700000000000006E-2</v>
      </c>
      <c r="M79" s="18">
        <v>5.2699999999999997E-2</v>
      </c>
      <c r="N79" s="21">
        <v>0.1154</v>
      </c>
      <c r="O79" s="20">
        <f t="shared" si="14"/>
        <v>57.873620862587764</v>
      </c>
    </row>
    <row r="80" spans="1:15" ht="18" x14ac:dyDescent="0.25">
      <c r="A80" s="13" t="s">
        <v>22</v>
      </c>
      <c r="B80" s="14">
        <v>2</v>
      </c>
      <c r="C80" s="18">
        <v>146</v>
      </c>
      <c r="D80" s="19">
        <v>7</v>
      </c>
      <c r="E80" s="18">
        <v>3.3</v>
      </c>
      <c r="F80" s="18">
        <v>4</v>
      </c>
      <c r="G80" s="18">
        <v>26.6</v>
      </c>
      <c r="H80" s="19">
        <f t="shared" si="12"/>
        <v>6.65</v>
      </c>
      <c r="I80" s="18">
        <v>1.8446</v>
      </c>
      <c r="J80" s="18">
        <v>0.35120000000000001</v>
      </c>
      <c r="K80" s="19">
        <f t="shared" si="15"/>
        <v>2.1958000000000002</v>
      </c>
      <c r="L80" s="21">
        <v>7.0199999999999999E-2</v>
      </c>
      <c r="M80" s="18">
        <v>3.8199999999999998E-2</v>
      </c>
      <c r="N80" s="21">
        <v>0.1084</v>
      </c>
      <c r="O80" s="20">
        <f t="shared" si="14"/>
        <v>40.751879699248114</v>
      </c>
    </row>
    <row r="81" spans="1:15" ht="18" x14ac:dyDescent="0.25">
      <c r="A81" s="13" t="s">
        <v>22</v>
      </c>
      <c r="B81" s="14">
        <v>2</v>
      </c>
      <c r="C81" s="18">
        <v>146</v>
      </c>
      <c r="D81" s="19">
        <v>8</v>
      </c>
      <c r="E81" s="18">
        <v>3.5</v>
      </c>
      <c r="F81" s="18">
        <v>3</v>
      </c>
      <c r="G81" s="18">
        <v>20.45</v>
      </c>
      <c r="H81" s="19">
        <f t="shared" si="12"/>
        <v>6.8166666666666664</v>
      </c>
      <c r="I81" s="18">
        <v>1.5586</v>
      </c>
      <c r="J81" s="18">
        <v>0.32600000000000001</v>
      </c>
      <c r="K81" s="19">
        <f t="shared" si="15"/>
        <v>1.8846000000000001</v>
      </c>
      <c r="L81" s="21">
        <v>5.2499999999999998E-2</v>
      </c>
      <c r="M81" s="18">
        <v>3.0700000000000002E-2</v>
      </c>
      <c r="N81" s="21">
        <v>8.3199999999999996E-2</v>
      </c>
      <c r="O81" s="20">
        <f t="shared" si="14"/>
        <v>40.684596577017118</v>
      </c>
    </row>
    <row r="82" spans="1:15" ht="18" x14ac:dyDescent="0.25">
      <c r="A82" s="13" t="s">
        <v>22</v>
      </c>
      <c r="B82" s="14">
        <v>2</v>
      </c>
      <c r="C82" s="18">
        <v>146</v>
      </c>
      <c r="D82" s="19">
        <v>9</v>
      </c>
      <c r="E82" s="18">
        <v>3.4</v>
      </c>
      <c r="F82" s="18">
        <v>4</v>
      </c>
      <c r="G82" s="18">
        <v>22.46</v>
      </c>
      <c r="H82" s="19">
        <f t="shared" si="12"/>
        <v>5.6150000000000002</v>
      </c>
      <c r="I82" s="18">
        <v>1.5996999999999999</v>
      </c>
      <c r="J82" s="18">
        <v>0.45419999999999999</v>
      </c>
      <c r="K82" s="19">
        <f t="shared" si="15"/>
        <v>2.0539000000000001</v>
      </c>
      <c r="L82" s="21">
        <v>6.4000000000000001E-2</v>
      </c>
      <c r="M82" s="18">
        <v>5.4399999999999997E-2</v>
      </c>
      <c r="N82" s="21">
        <v>0.11840000000000001</v>
      </c>
      <c r="O82" s="20">
        <f t="shared" si="14"/>
        <v>52.715939447907395</v>
      </c>
    </row>
    <row r="83" spans="1:15" ht="18" x14ac:dyDescent="0.25">
      <c r="A83" s="13" t="s">
        <v>22</v>
      </c>
      <c r="B83" s="14">
        <v>2</v>
      </c>
      <c r="C83" s="18">
        <v>146</v>
      </c>
      <c r="D83" s="19">
        <v>10</v>
      </c>
      <c r="E83" s="18">
        <v>3.5</v>
      </c>
      <c r="F83" s="18">
        <v>3</v>
      </c>
      <c r="G83" s="18">
        <v>21.07</v>
      </c>
      <c r="H83" s="19">
        <f t="shared" si="12"/>
        <v>7.0233333333333334</v>
      </c>
      <c r="I83" s="18">
        <v>1.9921</v>
      </c>
      <c r="J83" s="18">
        <v>0.37590000000000001</v>
      </c>
      <c r="K83" s="19">
        <f t="shared" si="15"/>
        <v>2.3679999999999999</v>
      </c>
      <c r="L83" s="21">
        <v>8.1299999999999997E-2</v>
      </c>
      <c r="M83" s="18">
        <v>4.6399999999999997E-2</v>
      </c>
      <c r="N83" s="21">
        <v>0.12769999999999998</v>
      </c>
      <c r="O83" s="20">
        <f t="shared" si="14"/>
        <v>60.60749881347887</v>
      </c>
    </row>
    <row r="84" spans="1:15" ht="18" x14ac:dyDescent="0.25">
      <c r="A84" s="13" t="s">
        <v>23</v>
      </c>
      <c r="B84" s="14">
        <v>1</v>
      </c>
      <c r="C84" s="18">
        <v>147</v>
      </c>
      <c r="D84" s="19">
        <v>1</v>
      </c>
      <c r="E84" s="18">
        <v>4.5</v>
      </c>
      <c r="F84" s="18">
        <v>5</v>
      </c>
      <c r="G84" s="18">
        <v>34.26</v>
      </c>
      <c r="H84" s="19">
        <f t="shared" ref="H84:H103" si="16">G84/F84</f>
        <v>6.8519999999999994</v>
      </c>
      <c r="I84" s="18">
        <v>2.57</v>
      </c>
      <c r="J84" s="18">
        <v>0.16</v>
      </c>
      <c r="K84" s="18">
        <f t="shared" ref="K84:K93" si="17">SUM(I84,J84)</f>
        <v>2.73</v>
      </c>
      <c r="L84" s="20">
        <v>7.0000000000000007E-2</v>
      </c>
      <c r="M84" s="19">
        <v>1.43E-2</v>
      </c>
      <c r="N84" s="20">
        <v>8.4300000000000014E-2</v>
      </c>
      <c r="O84" s="20">
        <f t="shared" si="14"/>
        <v>24.60595446584939</v>
      </c>
    </row>
    <row r="85" spans="1:15" ht="18" x14ac:dyDescent="0.25">
      <c r="A85" s="13" t="s">
        <v>23</v>
      </c>
      <c r="B85" s="14">
        <v>1</v>
      </c>
      <c r="C85" s="18">
        <v>147</v>
      </c>
      <c r="D85" s="19">
        <v>2</v>
      </c>
      <c r="E85" s="18">
        <v>4.2</v>
      </c>
      <c r="F85" s="18">
        <v>4</v>
      </c>
      <c r="G85" s="18">
        <v>29.4</v>
      </c>
      <c r="H85" s="19">
        <f t="shared" si="16"/>
        <v>7.35</v>
      </c>
      <c r="I85" s="18">
        <v>2.4300000000000002</v>
      </c>
      <c r="J85" s="18">
        <v>0.18</v>
      </c>
      <c r="K85" s="18">
        <f t="shared" si="17"/>
        <v>2.6100000000000003</v>
      </c>
      <c r="L85" s="20">
        <v>0.09</v>
      </c>
      <c r="M85" s="18">
        <v>1.52E-2</v>
      </c>
      <c r="N85" s="20">
        <v>0.1052</v>
      </c>
      <c r="O85" s="20">
        <f t="shared" si="14"/>
        <v>35.782312925170068</v>
      </c>
    </row>
    <row r="86" spans="1:15" ht="18" x14ac:dyDescent="0.25">
      <c r="A86" s="13" t="s">
        <v>23</v>
      </c>
      <c r="B86" s="14">
        <v>1</v>
      </c>
      <c r="C86" s="18">
        <v>147</v>
      </c>
      <c r="D86" s="19">
        <v>3</v>
      </c>
      <c r="E86" s="18">
        <v>3.9</v>
      </c>
      <c r="F86" s="18">
        <v>4</v>
      </c>
      <c r="G86" s="18">
        <v>32.99</v>
      </c>
      <c r="H86" s="19">
        <f t="shared" si="16"/>
        <v>8.2475000000000005</v>
      </c>
      <c r="I86" s="18">
        <v>2.4500000000000002</v>
      </c>
      <c r="J86" s="18">
        <v>0.21</v>
      </c>
      <c r="K86" s="18">
        <f t="shared" si="17"/>
        <v>2.66</v>
      </c>
      <c r="L86" s="20">
        <v>0.09</v>
      </c>
      <c r="M86" s="18">
        <v>2.5399999999999999E-2</v>
      </c>
      <c r="N86" s="20">
        <v>0.1154</v>
      </c>
      <c r="O86" s="20">
        <f t="shared" si="14"/>
        <v>34.980297059715063</v>
      </c>
    </row>
    <row r="87" spans="1:15" ht="18" x14ac:dyDescent="0.25">
      <c r="A87" s="13" t="s">
        <v>23</v>
      </c>
      <c r="B87" s="14">
        <v>1</v>
      </c>
      <c r="C87" s="18">
        <v>147</v>
      </c>
      <c r="D87" s="19">
        <v>4</v>
      </c>
      <c r="E87" s="18">
        <v>4.0999999999999996</v>
      </c>
      <c r="F87" s="18">
        <v>4</v>
      </c>
      <c r="G87" s="18">
        <v>26.61</v>
      </c>
      <c r="H87" s="19">
        <f t="shared" si="16"/>
        <v>6.6524999999999999</v>
      </c>
      <c r="I87" s="18">
        <v>2.06</v>
      </c>
      <c r="J87" s="18">
        <v>0.26</v>
      </c>
      <c r="K87" s="18">
        <f t="shared" si="17"/>
        <v>2.3200000000000003</v>
      </c>
      <c r="L87" s="20">
        <v>0.06</v>
      </c>
      <c r="M87" s="18">
        <v>2.35E-2</v>
      </c>
      <c r="N87" s="20">
        <v>8.3499999999999991E-2</v>
      </c>
      <c r="O87" s="20">
        <f t="shared" si="14"/>
        <v>31.379180759113112</v>
      </c>
    </row>
    <row r="88" spans="1:15" ht="18" x14ac:dyDescent="0.25">
      <c r="A88" s="13" t="s">
        <v>23</v>
      </c>
      <c r="B88" s="14">
        <v>1</v>
      </c>
      <c r="C88" s="18">
        <v>147</v>
      </c>
      <c r="D88" s="19">
        <v>5</v>
      </c>
      <c r="E88" s="18">
        <v>3.8</v>
      </c>
      <c r="F88" s="18">
        <v>5</v>
      </c>
      <c r="G88" s="18">
        <v>31.45</v>
      </c>
      <c r="H88" s="19">
        <f t="shared" si="16"/>
        <v>6.29</v>
      </c>
      <c r="I88" s="18">
        <v>2.4</v>
      </c>
      <c r="J88" s="18">
        <v>0.11</v>
      </c>
      <c r="K88" s="18">
        <f t="shared" si="17"/>
        <v>2.5099999999999998</v>
      </c>
      <c r="L88" s="20">
        <v>0.08</v>
      </c>
      <c r="M88" s="18">
        <v>1.2800000000000001E-2</v>
      </c>
      <c r="N88" s="20">
        <v>9.2800000000000007E-2</v>
      </c>
      <c r="O88" s="20">
        <f t="shared" si="14"/>
        <v>29.507154213036568</v>
      </c>
    </row>
    <row r="89" spans="1:15" ht="18" x14ac:dyDescent="0.25">
      <c r="A89" s="13" t="s">
        <v>23</v>
      </c>
      <c r="B89" s="14">
        <v>1</v>
      </c>
      <c r="C89" s="18">
        <v>147</v>
      </c>
      <c r="D89" s="19">
        <v>6</v>
      </c>
      <c r="E89" s="18">
        <v>3.8</v>
      </c>
      <c r="F89" s="18">
        <v>5</v>
      </c>
      <c r="G89" s="18">
        <v>30.39</v>
      </c>
      <c r="H89" s="19">
        <f t="shared" si="16"/>
        <v>6.0780000000000003</v>
      </c>
      <c r="I89" s="18">
        <v>2.42</v>
      </c>
      <c r="J89" s="18">
        <v>0.17</v>
      </c>
      <c r="K89" s="18">
        <f t="shared" si="17"/>
        <v>2.59</v>
      </c>
      <c r="L89" s="20">
        <v>7.0000000000000007E-2</v>
      </c>
      <c r="M89" s="18">
        <v>1.3299999999999999E-2</v>
      </c>
      <c r="N89" s="20">
        <v>8.3300000000000013E-2</v>
      </c>
      <c r="O89" s="20">
        <f t="shared" si="14"/>
        <v>27.410332346166506</v>
      </c>
    </row>
    <row r="90" spans="1:15" ht="18" x14ac:dyDescent="0.25">
      <c r="A90" s="13" t="s">
        <v>23</v>
      </c>
      <c r="B90" s="14">
        <v>1</v>
      </c>
      <c r="C90" s="18">
        <v>147</v>
      </c>
      <c r="D90" s="19">
        <v>7</v>
      </c>
      <c r="E90" s="18">
        <v>3.7</v>
      </c>
      <c r="F90" s="18">
        <v>6</v>
      </c>
      <c r="G90" s="18">
        <v>23.37</v>
      </c>
      <c r="H90" s="19">
        <f t="shared" si="16"/>
        <v>3.895</v>
      </c>
      <c r="I90" s="18">
        <v>1.82</v>
      </c>
      <c r="J90" s="18">
        <v>0.22</v>
      </c>
      <c r="K90" s="18">
        <f t="shared" si="17"/>
        <v>2.04</v>
      </c>
      <c r="L90" s="20">
        <v>0.06</v>
      </c>
      <c r="M90" s="18">
        <v>1.2699999999999999E-2</v>
      </c>
      <c r="N90" s="20">
        <v>7.2700000000000001E-2</v>
      </c>
      <c r="O90" s="20">
        <f t="shared" si="14"/>
        <v>31.108258451005561</v>
      </c>
    </row>
    <row r="91" spans="1:15" ht="18" x14ac:dyDescent="0.25">
      <c r="A91" s="13" t="s">
        <v>23</v>
      </c>
      <c r="B91" s="14">
        <v>1</v>
      </c>
      <c r="C91" s="18">
        <v>147</v>
      </c>
      <c r="D91" s="19">
        <v>8</v>
      </c>
      <c r="E91" s="18">
        <v>3.3</v>
      </c>
      <c r="F91" s="18">
        <v>4</v>
      </c>
      <c r="G91" s="18">
        <v>26.35</v>
      </c>
      <c r="H91" s="19">
        <f t="shared" si="16"/>
        <v>6.5875000000000004</v>
      </c>
      <c r="I91" s="18">
        <v>1.98</v>
      </c>
      <c r="J91" s="18">
        <v>0.19</v>
      </c>
      <c r="K91" s="18">
        <f t="shared" si="17"/>
        <v>2.17</v>
      </c>
      <c r="L91" s="20">
        <v>0.06</v>
      </c>
      <c r="M91" s="18">
        <v>1.14E-2</v>
      </c>
      <c r="N91" s="20">
        <v>7.1399999999999991E-2</v>
      </c>
      <c r="O91" s="20">
        <f t="shared" si="14"/>
        <v>27.096774193548384</v>
      </c>
    </row>
    <row r="92" spans="1:15" ht="18" x14ac:dyDescent="0.25">
      <c r="A92" s="13" t="s">
        <v>23</v>
      </c>
      <c r="B92" s="14">
        <v>1</v>
      </c>
      <c r="C92" s="18">
        <v>147</v>
      </c>
      <c r="D92" s="19">
        <v>9</v>
      </c>
      <c r="E92" s="18">
        <v>3.3</v>
      </c>
      <c r="F92" s="18">
        <v>5</v>
      </c>
      <c r="G92" s="18">
        <v>25.4</v>
      </c>
      <c r="H92" s="19">
        <f t="shared" si="16"/>
        <v>5.08</v>
      </c>
      <c r="I92" s="18">
        <v>1.62</v>
      </c>
      <c r="J92" s="18">
        <v>0.13</v>
      </c>
      <c r="K92" s="18">
        <f t="shared" si="17"/>
        <v>1.75</v>
      </c>
      <c r="L92" s="20">
        <v>0.04</v>
      </c>
      <c r="M92" s="18">
        <v>1.04E-2</v>
      </c>
      <c r="N92" s="20">
        <v>5.04E-2</v>
      </c>
      <c r="O92" s="20">
        <f t="shared" si="14"/>
        <v>19.84251968503937</v>
      </c>
    </row>
    <row r="93" spans="1:15" ht="18" x14ac:dyDescent="0.25">
      <c r="A93" s="13" t="s">
        <v>23</v>
      </c>
      <c r="B93" s="14">
        <v>1</v>
      </c>
      <c r="C93" s="18">
        <v>147</v>
      </c>
      <c r="D93" s="19">
        <v>10</v>
      </c>
      <c r="E93" s="19">
        <v>3.3</v>
      </c>
      <c r="F93" s="18">
        <v>5</v>
      </c>
      <c r="G93" s="19">
        <v>23.25</v>
      </c>
      <c r="H93" s="19">
        <f t="shared" si="16"/>
        <v>4.6500000000000004</v>
      </c>
      <c r="I93" s="18">
        <v>1.82</v>
      </c>
      <c r="J93" s="18">
        <v>0.21</v>
      </c>
      <c r="K93" s="18">
        <f t="shared" si="17"/>
        <v>2.0300000000000002</v>
      </c>
      <c r="L93" s="20">
        <v>0.05</v>
      </c>
      <c r="M93" s="19">
        <v>1.5699999999999999E-2</v>
      </c>
      <c r="N93" s="20">
        <v>6.5700000000000008E-2</v>
      </c>
      <c r="O93" s="20">
        <f t="shared" si="14"/>
        <v>28.258064516129036</v>
      </c>
    </row>
    <row r="94" spans="1:15" ht="18" x14ac:dyDescent="0.25">
      <c r="A94" s="13" t="s">
        <v>23</v>
      </c>
      <c r="B94" s="14">
        <v>2</v>
      </c>
      <c r="C94" s="18">
        <v>147</v>
      </c>
      <c r="D94" s="19">
        <v>1</v>
      </c>
      <c r="E94" s="18">
        <v>3.2</v>
      </c>
      <c r="F94" s="18">
        <v>3</v>
      </c>
      <c r="G94" s="18">
        <v>21.4</v>
      </c>
      <c r="H94" s="19">
        <f t="shared" si="16"/>
        <v>7.1333333333333329</v>
      </c>
      <c r="I94" s="18">
        <v>1.8565</v>
      </c>
      <c r="J94" s="18">
        <v>0.60470000000000002</v>
      </c>
      <c r="K94" s="19">
        <f t="shared" ref="K94:K103" si="18">SUM(I94:J94)</f>
        <v>2.4611999999999998</v>
      </c>
      <c r="L94" s="21">
        <v>6.4399999999999999E-2</v>
      </c>
      <c r="M94" s="18">
        <v>6.3899999999999998E-2</v>
      </c>
      <c r="N94" s="21">
        <v>0.1283</v>
      </c>
      <c r="O94" s="20">
        <f t="shared" si="14"/>
        <v>59.953271028037385</v>
      </c>
    </row>
    <row r="95" spans="1:15" ht="18" x14ac:dyDescent="0.25">
      <c r="A95" s="13" t="s">
        <v>23</v>
      </c>
      <c r="B95" s="14">
        <v>2</v>
      </c>
      <c r="C95" s="18">
        <v>147</v>
      </c>
      <c r="D95" s="19">
        <v>2</v>
      </c>
      <c r="E95" s="18">
        <v>3</v>
      </c>
      <c r="F95" s="18">
        <v>5</v>
      </c>
      <c r="G95" s="18">
        <v>24.43</v>
      </c>
      <c r="H95" s="19">
        <f t="shared" si="16"/>
        <v>4.8860000000000001</v>
      </c>
      <c r="I95" s="18">
        <v>1.9911000000000001</v>
      </c>
      <c r="J95" s="18">
        <v>0.57940000000000003</v>
      </c>
      <c r="K95" s="19">
        <f t="shared" si="18"/>
        <v>2.5705</v>
      </c>
      <c r="L95" s="21">
        <v>7.0599999999999996E-2</v>
      </c>
      <c r="M95" s="18">
        <v>6.1400000000000003E-2</v>
      </c>
      <c r="N95" s="21">
        <v>0.13200000000000001</v>
      </c>
      <c r="O95" s="20">
        <f t="shared" si="14"/>
        <v>54.031927957429396</v>
      </c>
    </row>
    <row r="96" spans="1:15" ht="18" x14ac:dyDescent="0.25">
      <c r="A96" s="13" t="s">
        <v>23</v>
      </c>
      <c r="B96" s="14">
        <v>2</v>
      </c>
      <c r="C96" s="18">
        <v>147</v>
      </c>
      <c r="D96" s="19">
        <v>3</v>
      </c>
      <c r="E96" s="18">
        <v>2.5</v>
      </c>
      <c r="F96" s="18">
        <v>3</v>
      </c>
      <c r="G96" s="18">
        <v>17.18</v>
      </c>
      <c r="H96" s="19">
        <f t="shared" si="16"/>
        <v>5.7266666666666666</v>
      </c>
      <c r="I96" s="18">
        <v>1.3139000000000001</v>
      </c>
      <c r="J96" s="18">
        <v>0.33210000000000001</v>
      </c>
      <c r="K96" s="19">
        <f t="shared" si="18"/>
        <v>1.6460000000000001</v>
      </c>
      <c r="L96" s="21">
        <v>3.3500000000000002E-2</v>
      </c>
      <c r="M96" s="18">
        <v>2.69E-2</v>
      </c>
      <c r="N96" s="21">
        <v>6.0400000000000002E-2</v>
      </c>
      <c r="O96" s="20">
        <f t="shared" si="14"/>
        <v>35.157159487776482</v>
      </c>
    </row>
    <row r="97" spans="1:15" ht="18" x14ac:dyDescent="0.25">
      <c r="A97" s="13" t="s">
        <v>23</v>
      </c>
      <c r="B97" s="14">
        <v>2</v>
      </c>
      <c r="C97" s="18">
        <v>147</v>
      </c>
      <c r="D97" s="19">
        <v>4</v>
      </c>
      <c r="E97" s="18">
        <v>3.3</v>
      </c>
      <c r="F97" s="18">
        <v>3</v>
      </c>
      <c r="G97" s="18">
        <v>15.29</v>
      </c>
      <c r="H97" s="19">
        <f t="shared" si="16"/>
        <v>5.0966666666666667</v>
      </c>
      <c r="I97" s="18">
        <v>1.4997</v>
      </c>
      <c r="J97" s="18">
        <v>0.2848</v>
      </c>
      <c r="K97" s="19">
        <f t="shared" si="18"/>
        <v>1.7845</v>
      </c>
      <c r="L97" s="21">
        <v>6.4399999999999999E-2</v>
      </c>
      <c r="M97" s="18">
        <v>2.3E-2</v>
      </c>
      <c r="N97" s="21">
        <v>8.7400000000000005E-2</v>
      </c>
      <c r="O97" s="20">
        <f t="shared" si="14"/>
        <v>57.161543492478749</v>
      </c>
    </row>
    <row r="98" spans="1:15" ht="18" x14ac:dyDescent="0.25">
      <c r="A98" s="13" t="s">
        <v>23</v>
      </c>
      <c r="B98" s="14">
        <v>2</v>
      </c>
      <c r="C98" s="18">
        <v>147</v>
      </c>
      <c r="D98" s="19">
        <v>5</v>
      </c>
      <c r="E98" s="18">
        <v>2.5</v>
      </c>
      <c r="F98" s="18">
        <v>3</v>
      </c>
      <c r="G98" s="18">
        <v>17.77</v>
      </c>
      <c r="H98" s="19">
        <f t="shared" si="16"/>
        <v>5.9233333333333329</v>
      </c>
      <c r="I98" s="18">
        <v>1.4158999999999999</v>
      </c>
      <c r="J98" s="18">
        <v>0.38129999999999997</v>
      </c>
      <c r="K98" s="19">
        <f t="shared" si="18"/>
        <v>1.7971999999999999</v>
      </c>
      <c r="L98" s="21">
        <v>6.4500000000000002E-2</v>
      </c>
      <c r="M98" s="18">
        <v>3.3300000000000003E-2</v>
      </c>
      <c r="N98" s="21">
        <v>9.7799999999999998E-2</v>
      </c>
      <c r="O98" s="20">
        <f t="shared" si="14"/>
        <v>55.036578503095107</v>
      </c>
    </row>
    <row r="99" spans="1:15" ht="18" x14ac:dyDescent="0.25">
      <c r="A99" s="13" t="s">
        <v>23</v>
      </c>
      <c r="B99" s="14">
        <v>2</v>
      </c>
      <c r="C99" s="18">
        <v>147</v>
      </c>
      <c r="D99" s="19">
        <v>6</v>
      </c>
      <c r="E99" s="18">
        <v>3.5</v>
      </c>
      <c r="F99" s="18">
        <v>2</v>
      </c>
      <c r="G99" s="18">
        <v>16.440000000000001</v>
      </c>
      <c r="H99" s="19">
        <f t="shared" si="16"/>
        <v>8.2200000000000006</v>
      </c>
      <c r="I99" s="18">
        <v>1.6753</v>
      </c>
      <c r="J99" s="18">
        <v>0.4158</v>
      </c>
      <c r="K99" s="19">
        <f t="shared" si="18"/>
        <v>2.0911</v>
      </c>
      <c r="L99" s="21">
        <v>7.4200000000000002E-2</v>
      </c>
      <c r="M99" s="18">
        <v>3.8100000000000002E-2</v>
      </c>
      <c r="N99" s="21">
        <v>0.11230000000000001</v>
      </c>
      <c r="O99" s="20">
        <f t="shared" si="14"/>
        <v>68.309002433090029</v>
      </c>
    </row>
    <row r="100" spans="1:15" ht="18" x14ac:dyDescent="0.25">
      <c r="A100" s="13" t="s">
        <v>23</v>
      </c>
      <c r="B100" s="14">
        <v>2</v>
      </c>
      <c r="C100" s="18">
        <v>147</v>
      </c>
      <c r="D100" s="19">
        <v>7</v>
      </c>
      <c r="E100" s="18">
        <v>2.1</v>
      </c>
      <c r="F100" s="18">
        <v>3</v>
      </c>
      <c r="G100" s="18">
        <v>16.54</v>
      </c>
      <c r="H100" s="19">
        <f t="shared" si="16"/>
        <v>5.5133333333333328</v>
      </c>
      <c r="I100" s="18">
        <v>1.5199</v>
      </c>
      <c r="J100" s="18">
        <v>0.43530000000000002</v>
      </c>
      <c r="K100" s="19">
        <f t="shared" si="18"/>
        <v>1.9552</v>
      </c>
      <c r="L100" s="21">
        <v>5.7299999999999997E-2</v>
      </c>
      <c r="M100" s="18">
        <v>3.61E-2</v>
      </c>
      <c r="N100" s="21">
        <v>9.3399999999999997E-2</v>
      </c>
      <c r="O100" s="20">
        <f t="shared" ref="O100:O123" si="19">N100/G100*10000</f>
        <v>56.469165659008461</v>
      </c>
    </row>
    <row r="101" spans="1:15" ht="18" x14ac:dyDescent="0.25">
      <c r="A101" s="13" t="s">
        <v>23</v>
      </c>
      <c r="B101" s="14">
        <v>2</v>
      </c>
      <c r="C101" s="18">
        <v>147</v>
      </c>
      <c r="D101" s="19">
        <v>8</v>
      </c>
      <c r="E101" s="18">
        <v>3.5</v>
      </c>
      <c r="F101" s="18">
        <v>3</v>
      </c>
      <c r="G101" s="18">
        <v>17.600000000000001</v>
      </c>
      <c r="H101" s="19">
        <f t="shared" si="16"/>
        <v>5.8666666666666671</v>
      </c>
      <c r="I101" s="18">
        <v>1.2934000000000001</v>
      </c>
      <c r="J101" s="18">
        <v>0.39589999999999997</v>
      </c>
      <c r="K101" s="19">
        <f t="shared" si="18"/>
        <v>1.6893</v>
      </c>
      <c r="L101" s="21">
        <v>4.3400000000000001E-2</v>
      </c>
      <c r="M101" s="18">
        <v>3.7699999999999997E-2</v>
      </c>
      <c r="N101" s="21">
        <v>8.1100000000000005E-2</v>
      </c>
      <c r="O101" s="20">
        <f t="shared" si="19"/>
        <v>46.079545454545453</v>
      </c>
    </row>
    <row r="102" spans="1:15" ht="18" x14ac:dyDescent="0.25">
      <c r="A102" s="13" t="s">
        <v>23</v>
      </c>
      <c r="B102" s="14">
        <v>2</v>
      </c>
      <c r="C102" s="18">
        <v>147</v>
      </c>
      <c r="D102" s="19">
        <v>9</v>
      </c>
      <c r="E102" s="18">
        <v>3.4</v>
      </c>
      <c r="F102" s="18">
        <v>4</v>
      </c>
      <c r="G102" s="18">
        <v>18.09</v>
      </c>
      <c r="H102" s="19">
        <f t="shared" si="16"/>
        <v>4.5225</v>
      </c>
      <c r="I102" s="18">
        <v>1.5229999999999999</v>
      </c>
      <c r="J102" s="18">
        <v>0.63239999999999996</v>
      </c>
      <c r="K102" s="19">
        <f t="shared" si="18"/>
        <v>2.1553999999999998</v>
      </c>
      <c r="L102" s="21">
        <v>6.7500000000000004E-2</v>
      </c>
      <c r="M102" s="18">
        <v>5.74E-2</v>
      </c>
      <c r="N102" s="21">
        <v>0.12490000000000001</v>
      </c>
      <c r="O102" s="20">
        <f t="shared" si="19"/>
        <v>69.043670536207856</v>
      </c>
    </row>
    <row r="103" spans="1:15" ht="18" x14ac:dyDescent="0.25">
      <c r="A103" s="13" t="s">
        <v>23</v>
      </c>
      <c r="B103" s="14">
        <v>2</v>
      </c>
      <c r="C103" s="18">
        <v>147</v>
      </c>
      <c r="D103" s="19">
        <v>10</v>
      </c>
      <c r="E103" s="18">
        <v>3.3</v>
      </c>
      <c r="F103" s="18">
        <v>3</v>
      </c>
      <c r="G103" s="18">
        <v>19.03</v>
      </c>
      <c r="H103" s="19">
        <f t="shared" si="16"/>
        <v>6.3433333333333337</v>
      </c>
      <c r="I103" s="18">
        <v>1.641</v>
      </c>
      <c r="J103" s="18">
        <v>0.53620000000000001</v>
      </c>
      <c r="K103" s="19">
        <f t="shared" si="18"/>
        <v>2.1772</v>
      </c>
      <c r="L103" s="21">
        <v>6.9500000000000006E-2</v>
      </c>
      <c r="M103" s="18">
        <v>4.8899999999999999E-2</v>
      </c>
      <c r="N103" s="21">
        <v>0.11840000000000001</v>
      </c>
      <c r="O103" s="20">
        <f t="shared" si="19"/>
        <v>62.217551234892277</v>
      </c>
    </row>
    <row r="104" spans="1:15" ht="18" x14ac:dyDescent="0.25">
      <c r="A104" s="13" t="s">
        <v>24</v>
      </c>
      <c r="B104" s="14">
        <v>1</v>
      </c>
      <c r="C104" s="18">
        <v>134</v>
      </c>
      <c r="D104" s="19">
        <v>1</v>
      </c>
      <c r="E104" s="18">
        <v>3.8</v>
      </c>
      <c r="F104" s="18">
        <v>4</v>
      </c>
      <c r="G104" s="18">
        <v>26.75</v>
      </c>
      <c r="H104" s="19">
        <f t="shared" ref="H104:H123" si="20">G104/F104</f>
        <v>6.6875</v>
      </c>
      <c r="I104" s="18">
        <v>1.73</v>
      </c>
      <c r="J104" s="18">
        <v>0.21</v>
      </c>
      <c r="K104" s="18">
        <f t="shared" ref="K104:K113" si="21">SUM(I104,J104)</f>
        <v>1.94</v>
      </c>
      <c r="L104" s="20">
        <v>0.05</v>
      </c>
      <c r="M104" s="19">
        <v>2.01E-2</v>
      </c>
      <c r="N104" s="20">
        <v>7.0099999999999996E-2</v>
      </c>
      <c r="O104" s="20">
        <f t="shared" si="19"/>
        <v>26.205607476635514</v>
      </c>
    </row>
    <row r="105" spans="1:15" ht="18" x14ac:dyDescent="0.25">
      <c r="A105" s="13" t="s">
        <v>24</v>
      </c>
      <c r="B105" s="14">
        <v>1</v>
      </c>
      <c r="C105" s="18">
        <v>134</v>
      </c>
      <c r="D105" s="19">
        <v>2</v>
      </c>
      <c r="E105" s="18">
        <v>4.4000000000000004</v>
      </c>
      <c r="F105" s="18">
        <v>4</v>
      </c>
      <c r="G105" s="18">
        <v>28.7</v>
      </c>
      <c r="H105" s="19">
        <f t="shared" si="20"/>
        <v>7.1749999999999998</v>
      </c>
      <c r="I105" s="18">
        <v>2.46</v>
      </c>
      <c r="J105" s="18">
        <v>0.18</v>
      </c>
      <c r="K105" s="18">
        <f t="shared" si="21"/>
        <v>2.64</v>
      </c>
      <c r="L105" s="20">
        <v>0.08</v>
      </c>
      <c r="M105" s="18">
        <v>1.5800000000000002E-2</v>
      </c>
      <c r="N105" s="20">
        <v>9.5799999999999996E-2</v>
      </c>
      <c r="O105" s="20">
        <f t="shared" si="19"/>
        <v>33.379790940766547</v>
      </c>
    </row>
    <row r="106" spans="1:15" ht="18" x14ac:dyDescent="0.25">
      <c r="A106" s="13" t="s">
        <v>24</v>
      </c>
      <c r="B106" s="14">
        <v>1</v>
      </c>
      <c r="C106" s="18">
        <v>134</v>
      </c>
      <c r="D106" s="19">
        <v>3</v>
      </c>
      <c r="E106" s="18">
        <v>4.5999999999999996</v>
      </c>
      <c r="F106" s="18">
        <v>5</v>
      </c>
      <c r="G106" s="18">
        <v>33.11</v>
      </c>
      <c r="H106" s="19">
        <f t="shared" si="20"/>
        <v>6.6219999999999999</v>
      </c>
      <c r="I106" s="18">
        <v>2.15</v>
      </c>
      <c r="J106" s="18">
        <v>0.17</v>
      </c>
      <c r="K106" s="18">
        <f t="shared" si="21"/>
        <v>2.3199999999999998</v>
      </c>
      <c r="L106" s="20">
        <v>0.05</v>
      </c>
      <c r="M106" s="18">
        <v>1.7299999999999999E-2</v>
      </c>
      <c r="N106" s="20">
        <v>6.7299999999999999E-2</v>
      </c>
      <c r="O106" s="20">
        <f t="shared" si="19"/>
        <v>20.326185442464514</v>
      </c>
    </row>
    <row r="107" spans="1:15" ht="18" x14ac:dyDescent="0.25">
      <c r="A107" s="13" t="s">
        <v>24</v>
      </c>
      <c r="B107" s="14">
        <v>1</v>
      </c>
      <c r="C107" s="18">
        <v>134</v>
      </c>
      <c r="D107" s="19">
        <v>4</v>
      </c>
      <c r="E107" s="18">
        <v>4.2</v>
      </c>
      <c r="F107" s="18">
        <v>4</v>
      </c>
      <c r="G107" s="18">
        <v>30</v>
      </c>
      <c r="H107" s="19">
        <f t="shared" si="20"/>
        <v>7.5</v>
      </c>
      <c r="I107" s="18">
        <v>2.29</v>
      </c>
      <c r="J107" s="18">
        <v>0.21</v>
      </c>
      <c r="K107" s="18">
        <f t="shared" si="21"/>
        <v>2.5</v>
      </c>
      <c r="L107" s="20">
        <v>7.0000000000000007E-2</v>
      </c>
      <c r="M107" s="18">
        <v>1.2800000000000001E-2</v>
      </c>
      <c r="N107" s="20">
        <v>8.2800000000000012E-2</v>
      </c>
      <c r="O107" s="20">
        <f t="shared" si="19"/>
        <v>27.6</v>
      </c>
    </row>
    <row r="108" spans="1:15" ht="18" x14ac:dyDescent="0.25">
      <c r="A108" s="13" t="s">
        <v>24</v>
      </c>
      <c r="B108" s="14">
        <v>1</v>
      </c>
      <c r="C108" s="18">
        <v>134</v>
      </c>
      <c r="D108" s="19">
        <v>5</v>
      </c>
      <c r="E108" s="18">
        <v>3.9</v>
      </c>
      <c r="F108" s="18">
        <v>5</v>
      </c>
      <c r="G108" s="18">
        <v>27.95</v>
      </c>
      <c r="H108" s="19">
        <f t="shared" si="20"/>
        <v>5.59</v>
      </c>
      <c r="I108" s="18">
        <v>1.85</v>
      </c>
      <c r="J108" s="18">
        <v>0.17</v>
      </c>
      <c r="K108" s="18">
        <f t="shared" si="21"/>
        <v>2.02</v>
      </c>
      <c r="L108" s="20">
        <v>0.06</v>
      </c>
      <c r="M108" s="18">
        <v>1.18E-2</v>
      </c>
      <c r="N108" s="20">
        <v>7.1800000000000003E-2</v>
      </c>
      <c r="O108" s="20">
        <f t="shared" si="19"/>
        <v>25.688729874776389</v>
      </c>
    </row>
    <row r="109" spans="1:15" ht="18" x14ac:dyDescent="0.25">
      <c r="A109" s="13" t="s">
        <v>24</v>
      </c>
      <c r="B109" s="14">
        <v>1</v>
      </c>
      <c r="C109" s="18">
        <v>134</v>
      </c>
      <c r="D109" s="19">
        <v>6</v>
      </c>
      <c r="E109" s="18">
        <v>3.5</v>
      </c>
      <c r="F109" s="18">
        <v>5</v>
      </c>
      <c r="G109" s="18">
        <v>31.27</v>
      </c>
      <c r="H109" s="19">
        <f t="shared" si="20"/>
        <v>6.2539999999999996</v>
      </c>
      <c r="I109" s="18">
        <v>2.86</v>
      </c>
      <c r="J109" s="18">
        <v>0.15</v>
      </c>
      <c r="K109" s="18">
        <f t="shared" si="21"/>
        <v>3.01</v>
      </c>
      <c r="L109" s="20">
        <v>0.08</v>
      </c>
      <c r="M109" s="18">
        <v>1.2999999999999999E-2</v>
      </c>
      <c r="N109" s="20">
        <v>9.2999999999999999E-2</v>
      </c>
      <c r="O109" s="20">
        <f t="shared" si="19"/>
        <v>29.740965781899586</v>
      </c>
    </row>
    <row r="110" spans="1:15" ht="18" x14ac:dyDescent="0.25">
      <c r="A110" s="13" t="s">
        <v>24</v>
      </c>
      <c r="B110" s="14">
        <v>1</v>
      </c>
      <c r="C110" s="18">
        <v>134</v>
      </c>
      <c r="D110" s="19">
        <v>7</v>
      </c>
      <c r="E110" s="18">
        <v>4.4000000000000004</v>
      </c>
      <c r="F110" s="18">
        <v>5</v>
      </c>
      <c r="G110" s="18">
        <v>27.03</v>
      </c>
      <c r="H110" s="19">
        <f t="shared" si="20"/>
        <v>5.4060000000000006</v>
      </c>
      <c r="I110" s="18">
        <v>2.15</v>
      </c>
      <c r="J110" s="18">
        <v>0.16</v>
      </c>
      <c r="K110" s="18">
        <f t="shared" si="21"/>
        <v>2.31</v>
      </c>
      <c r="L110" s="20">
        <v>7.0000000000000007E-2</v>
      </c>
      <c r="M110" s="18">
        <v>1.49E-2</v>
      </c>
      <c r="N110" s="20">
        <v>8.4900000000000003E-2</v>
      </c>
      <c r="O110" s="20">
        <f t="shared" si="19"/>
        <v>31.409544950055491</v>
      </c>
    </row>
    <row r="111" spans="1:15" ht="18" x14ac:dyDescent="0.25">
      <c r="A111" s="13" t="s">
        <v>24</v>
      </c>
      <c r="B111" s="14">
        <v>1</v>
      </c>
      <c r="C111" s="18">
        <v>134</v>
      </c>
      <c r="D111" s="19">
        <v>8</v>
      </c>
      <c r="E111" s="18">
        <v>4.4000000000000004</v>
      </c>
      <c r="F111" s="18">
        <v>4</v>
      </c>
      <c r="G111" s="18">
        <v>30.02</v>
      </c>
      <c r="H111" s="19">
        <f t="shared" si="20"/>
        <v>7.5049999999999999</v>
      </c>
      <c r="I111" s="18">
        <v>2.16</v>
      </c>
      <c r="J111" s="18">
        <v>0.16</v>
      </c>
      <c r="K111" s="18">
        <f t="shared" si="21"/>
        <v>2.3200000000000003</v>
      </c>
      <c r="L111" s="20">
        <v>0.05</v>
      </c>
      <c r="M111" s="18">
        <v>1.4200000000000001E-2</v>
      </c>
      <c r="N111" s="20">
        <v>6.4200000000000007E-2</v>
      </c>
      <c r="O111" s="20">
        <f t="shared" si="19"/>
        <v>21.38574283810793</v>
      </c>
    </row>
    <row r="112" spans="1:15" ht="18" x14ac:dyDescent="0.25">
      <c r="A112" s="13" t="s">
        <v>24</v>
      </c>
      <c r="B112" s="14">
        <v>1</v>
      </c>
      <c r="C112" s="18">
        <v>134</v>
      </c>
      <c r="D112" s="19">
        <v>9</v>
      </c>
      <c r="E112" s="18">
        <v>3.9</v>
      </c>
      <c r="F112" s="18">
        <v>5</v>
      </c>
      <c r="G112" s="18">
        <v>28.38</v>
      </c>
      <c r="H112" s="19">
        <f t="shared" si="20"/>
        <v>5.6760000000000002</v>
      </c>
      <c r="I112" s="18">
        <v>2.13</v>
      </c>
      <c r="J112" s="18">
        <v>0.12</v>
      </c>
      <c r="K112" s="18">
        <f t="shared" si="21"/>
        <v>2.25</v>
      </c>
      <c r="L112" s="20">
        <v>0.06</v>
      </c>
      <c r="M112" s="18">
        <v>9.4999999999999998E-3</v>
      </c>
      <c r="N112" s="20">
        <v>6.9499999999999992E-2</v>
      </c>
      <c r="O112" s="20">
        <f t="shared" si="19"/>
        <v>24.489076814658208</v>
      </c>
    </row>
    <row r="113" spans="1:15" ht="18" x14ac:dyDescent="0.25">
      <c r="A113" s="13" t="s">
        <v>24</v>
      </c>
      <c r="B113" s="14">
        <v>1</v>
      </c>
      <c r="C113" s="18">
        <v>134</v>
      </c>
      <c r="D113" s="19">
        <v>10</v>
      </c>
      <c r="E113" s="18">
        <v>4.3</v>
      </c>
      <c r="F113" s="18">
        <v>5</v>
      </c>
      <c r="G113" s="19">
        <v>26.14</v>
      </c>
      <c r="H113" s="19">
        <f t="shared" si="20"/>
        <v>5.2279999999999998</v>
      </c>
      <c r="I113" s="19">
        <v>2.89</v>
      </c>
      <c r="J113" s="19">
        <v>0.12</v>
      </c>
      <c r="K113" s="18">
        <f t="shared" si="21"/>
        <v>3.0100000000000002</v>
      </c>
      <c r="L113" s="20">
        <v>0.08</v>
      </c>
      <c r="M113" s="19">
        <v>1.04E-2</v>
      </c>
      <c r="N113" s="20">
        <v>9.0400000000000008E-2</v>
      </c>
      <c r="O113" s="20">
        <f t="shared" si="19"/>
        <v>34.583014537107879</v>
      </c>
    </row>
    <row r="114" spans="1:15" ht="18" x14ac:dyDescent="0.25">
      <c r="A114" s="13" t="s">
        <v>24</v>
      </c>
      <c r="B114" s="14">
        <v>2</v>
      </c>
      <c r="C114" s="18">
        <v>134</v>
      </c>
      <c r="D114" s="19">
        <v>1</v>
      </c>
      <c r="E114" s="18">
        <v>3.3</v>
      </c>
      <c r="F114" s="18">
        <v>3</v>
      </c>
      <c r="G114" s="18">
        <v>19.91</v>
      </c>
      <c r="H114" s="19">
        <f t="shared" si="20"/>
        <v>6.6366666666666667</v>
      </c>
      <c r="I114" s="18">
        <v>1.9219999999999999</v>
      </c>
      <c r="J114" s="18">
        <v>0.30790000000000001</v>
      </c>
      <c r="K114" s="19">
        <f t="shared" ref="K114:K123" si="22">SUM(I114:J114)</f>
        <v>2.2298999999999998</v>
      </c>
      <c r="L114" s="21">
        <v>6.5199999999999994E-2</v>
      </c>
      <c r="M114" s="18">
        <v>2.5399999999999999E-2</v>
      </c>
      <c r="N114" s="21">
        <v>9.0599999999999986E-2</v>
      </c>
      <c r="O114" s="20">
        <f t="shared" si="19"/>
        <v>45.504771471622291</v>
      </c>
    </row>
    <row r="115" spans="1:15" ht="18" x14ac:dyDescent="0.25">
      <c r="A115" s="13" t="s">
        <v>24</v>
      </c>
      <c r="B115" s="14">
        <v>2</v>
      </c>
      <c r="C115" s="18">
        <v>134</v>
      </c>
      <c r="D115" s="19">
        <v>2</v>
      </c>
      <c r="E115" s="18">
        <v>3.5</v>
      </c>
      <c r="F115" s="18">
        <v>3</v>
      </c>
      <c r="G115" s="18">
        <v>30.81</v>
      </c>
      <c r="H115" s="19">
        <f t="shared" si="20"/>
        <v>10.27</v>
      </c>
      <c r="I115" s="18">
        <v>3.0367999999999999</v>
      </c>
      <c r="J115" s="18">
        <v>0.33189999999999997</v>
      </c>
      <c r="K115" s="19">
        <f t="shared" si="22"/>
        <v>3.3687</v>
      </c>
      <c r="L115" s="21">
        <v>0.1046</v>
      </c>
      <c r="M115" s="18">
        <v>3.9300000000000002E-2</v>
      </c>
      <c r="N115" s="21">
        <v>0.1439</v>
      </c>
      <c r="O115" s="20">
        <f t="shared" si="19"/>
        <v>46.705615060045439</v>
      </c>
    </row>
    <row r="116" spans="1:15" ht="18" x14ac:dyDescent="0.25">
      <c r="A116" s="13" t="s">
        <v>24</v>
      </c>
      <c r="B116" s="14">
        <v>2</v>
      </c>
      <c r="C116" s="18">
        <v>134</v>
      </c>
      <c r="D116" s="19">
        <v>3</v>
      </c>
      <c r="E116" s="18">
        <v>3</v>
      </c>
      <c r="F116" s="18">
        <v>3</v>
      </c>
      <c r="G116" s="18">
        <v>25.85</v>
      </c>
      <c r="H116" s="19">
        <f t="shared" si="20"/>
        <v>8.6166666666666671</v>
      </c>
      <c r="I116" s="18">
        <v>1.9505999999999999</v>
      </c>
      <c r="J116" s="18">
        <v>0.30559999999999998</v>
      </c>
      <c r="K116" s="19">
        <f t="shared" si="22"/>
        <v>2.2561999999999998</v>
      </c>
      <c r="L116" s="21">
        <v>4.8800000000000003E-2</v>
      </c>
      <c r="M116" s="18">
        <v>2.75E-2</v>
      </c>
      <c r="N116" s="21">
        <v>7.6300000000000007E-2</v>
      </c>
      <c r="O116" s="20">
        <f t="shared" si="19"/>
        <v>29.516441005802708</v>
      </c>
    </row>
    <row r="117" spans="1:15" ht="18" x14ac:dyDescent="0.25">
      <c r="A117" s="13" t="s">
        <v>24</v>
      </c>
      <c r="B117" s="14">
        <v>2</v>
      </c>
      <c r="C117" s="18">
        <v>134</v>
      </c>
      <c r="D117" s="19">
        <v>4</v>
      </c>
      <c r="E117" s="18">
        <v>4</v>
      </c>
      <c r="F117" s="18">
        <v>3</v>
      </c>
      <c r="G117" s="18">
        <v>26.35</v>
      </c>
      <c r="H117" s="19">
        <f t="shared" si="20"/>
        <v>8.7833333333333332</v>
      </c>
      <c r="I117" s="18">
        <v>2.2109999999999999</v>
      </c>
      <c r="J117" s="18">
        <v>0.3649</v>
      </c>
      <c r="K117" s="19">
        <f t="shared" si="22"/>
        <v>2.5758999999999999</v>
      </c>
      <c r="L117" s="21">
        <v>6.8400000000000002E-2</v>
      </c>
      <c r="M117" s="18">
        <v>4.2999999999999997E-2</v>
      </c>
      <c r="N117" s="21">
        <v>0.1114</v>
      </c>
      <c r="O117" s="20">
        <f t="shared" si="19"/>
        <v>42.27703984819734</v>
      </c>
    </row>
    <row r="118" spans="1:15" ht="18" x14ac:dyDescent="0.25">
      <c r="A118" s="13" t="s">
        <v>24</v>
      </c>
      <c r="B118" s="14">
        <v>2</v>
      </c>
      <c r="C118" s="18">
        <v>134</v>
      </c>
      <c r="D118" s="19">
        <v>5</v>
      </c>
      <c r="E118" s="18">
        <v>3.5</v>
      </c>
      <c r="F118" s="18">
        <v>3</v>
      </c>
      <c r="G118" s="18">
        <v>27.2</v>
      </c>
      <c r="H118" s="19">
        <f t="shared" si="20"/>
        <v>9.0666666666666664</v>
      </c>
      <c r="I118" s="18">
        <v>2.2200000000000002</v>
      </c>
      <c r="J118" s="18">
        <v>0.42749999999999999</v>
      </c>
      <c r="K118" s="19">
        <f t="shared" si="22"/>
        <v>2.6475</v>
      </c>
      <c r="L118" s="21">
        <v>5.2900000000000003E-2</v>
      </c>
      <c r="M118" s="18">
        <v>4.7E-2</v>
      </c>
      <c r="N118" s="21">
        <v>9.9900000000000003E-2</v>
      </c>
      <c r="O118" s="20">
        <f t="shared" si="19"/>
        <v>36.727941176470587</v>
      </c>
    </row>
    <row r="119" spans="1:15" ht="18" x14ac:dyDescent="0.25">
      <c r="A119" s="13" t="s">
        <v>24</v>
      </c>
      <c r="B119" s="14">
        <v>2</v>
      </c>
      <c r="C119" s="18">
        <v>134</v>
      </c>
      <c r="D119" s="19">
        <v>6</v>
      </c>
      <c r="E119" s="18">
        <v>4</v>
      </c>
      <c r="F119" s="18">
        <v>3</v>
      </c>
      <c r="G119" s="18">
        <v>26.6</v>
      </c>
      <c r="H119" s="19">
        <f t="shared" si="20"/>
        <v>8.8666666666666671</v>
      </c>
      <c r="I119" s="18">
        <v>2.3138000000000001</v>
      </c>
      <c r="J119" s="18">
        <v>0.6946</v>
      </c>
      <c r="K119" s="19">
        <f t="shared" si="22"/>
        <v>3.0084</v>
      </c>
      <c r="L119" s="21">
        <v>9.6600000000000005E-2</v>
      </c>
      <c r="M119" s="18">
        <v>9.7799999999999998E-2</v>
      </c>
      <c r="N119" s="21">
        <v>0.19440000000000002</v>
      </c>
      <c r="O119" s="20">
        <f t="shared" si="19"/>
        <v>73.082706766917298</v>
      </c>
    </row>
    <row r="120" spans="1:15" ht="18" x14ac:dyDescent="0.25">
      <c r="A120" s="13" t="s">
        <v>24</v>
      </c>
      <c r="B120" s="14">
        <v>2</v>
      </c>
      <c r="C120" s="18">
        <v>134</v>
      </c>
      <c r="D120" s="19">
        <v>7</v>
      </c>
      <c r="E120" s="18">
        <v>4</v>
      </c>
      <c r="F120" s="18">
        <v>3</v>
      </c>
      <c r="G120" s="18">
        <v>24.76</v>
      </c>
      <c r="H120" s="19">
        <f t="shared" si="20"/>
        <v>8.2533333333333339</v>
      </c>
      <c r="I120" s="18">
        <v>2.1339999999999999</v>
      </c>
      <c r="J120" s="18">
        <v>0.45279999999999998</v>
      </c>
      <c r="K120" s="19">
        <f t="shared" si="22"/>
        <v>2.5867999999999998</v>
      </c>
      <c r="L120" s="21">
        <v>5.3499999999999999E-2</v>
      </c>
      <c r="M120" s="18">
        <v>4.9799999999999997E-2</v>
      </c>
      <c r="N120" s="21">
        <v>0.1033</v>
      </c>
      <c r="O120" s="20">
        <f t="shared" si="19"/>
        <v>41.720516962843291</v>
      </c>
    </row>
    <row r="121" spans="1:15" ht="18" x14ac:dyDescent="0.25">
      <c r="A121" s="13" t="s">
        <v>24</v>
      </c>
      <c r="B121" s="14">
        <v>2</v>
      </c>
      <c r="C121" s="18">
        <v>134</v>
      </c>
      <c r="D121" s="19">
        <v>8</v>
      </c>
      <c r="E121" s="18">
        <v>4.3</v>
      </c>
      <c r="F121" s="18">
        <v>3</v>
      </c>
      <c r="G121" s="18">
        <v>26.2</v>
      </c>
      <c r="H121" s="19">
        <f t="shared" si="20"/>
        <v>8.7333333333333325</v>
      </c>
      <c r="I121" s="18">
        <v>2.2350099999999999</v>
      </c>
      <c r="J121" s="18">
        <v>0.50960000000000005</v>
      </c>
      <c r="K121" s="19">
        <f t="shared" si="22"/>
        <v>2.7446099999999998</v>
      </c>
      <c r="L121" s="21">
        <v>7.2900000000000006E-2</v>
      </c>
      <c r="M121" s="18">
        <v>4.9099999999999998E-2</v>
      </c>
      <c r="N121" s="21">
        <v>0.122</v>
      </c>
      <c r="O121" s="20">
        <f t="shared" si="19"/>
        <v>46.564885496183209</v>
      </c>
    </row>
    <row r="122" spans="1:15" ht="18" x14ac:dyDescent="0.25">
      <c r="A122" s="13" t="s">
        <v>24</v>
      </c>
      <c r="B122" s="14">
        <v>2</v>
      </c>
      <c r="C122" s="18">
        <v>134</v>
      </c>
      <c r="D122" s="19">
        <v>9</v>
      </c>
      <c r="E122" s="18">
        <v>3.9</v>
      </c>
      <c r="F122" s="18">
        <v>3</v>
      </c>
      <c r="G122" s="18">
        <v>21.4</v>
      </c>
      <c r="H122" s="19">
        <f t="shared" si="20"/>
        <v>7.1333333333333329</v>
      </c>
      <c r="I122" s="18">
        <v>1.4746999999999999</v>
      </c>
      <c r="J122" s="18">
        <v>0.41930000000000001</v>
      </c>
      <c r="K122" s="19">
        <f t="shared" si="22"/>
        <v>1.8939999999999999</v>
      </c>
      <c r="L122" s="21">
        <v>4.3900000000000002E-2</v>
      </c>
      <c r="M122" s="18">
        <v>3.61E-2</v>
      </c>
      <c r="N122" s="21">
        <v>0.08</v>
      </c>
      <c r="O122" s="20">
        <f t="shared" si="19"/>
        <v>37.383177570093459</v>
      </c>
    </row>
    <row r="123" spans="1:15" ht="18" x14ac:dyDescent="0.25">
      <c r="A123" s="13" t="s">
        <v>24</v>
      </c>
      <c r="B123" s="14">
        <v>2</v>
      </c>
      <c r="C123" s="18">
        <v>134</v>
      </c>
      <c r="D123" s="19">
        <v>10</v>
      </c>
      <c r="E123" s="18">
        <v>3.9</v>
      </c>
      <c r="F123" s="18">
        <v>4</v>
      </c>
      <c r="G123" s="18">
        <v>28.08</v>
      </c>
      <c r="H123" s="19">
        <f t="shared" si="20"/>
        <v>7.02</v>
      </c>
      <c r="I123" s="18">
        <v>2.1469</v>
      </c>
      <c r="J123" s="18">
        <v>0.36930000000000002</v>
      </c>
      <c r="K123" s="19">
        <f t="shared" si="22"/>
        <v>2.5162</v>
      </c>
      <c r="L123" s="21">
        <v>6.3200000000000006E-2</v>
      </c>
      <c r="M123" s="18">
        <v>3.9800000000000002E-2</v>
      </c>
      <c r="N123" s="21">
        <v>0.10300000000000001</v>
      </c>
      <c r="O123" s="20">
        <f t="shared" si="19"/>
        <v>36.680911680911684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3"/>
  <sheetViews>
    <sheetView workbookViewId="0">
      <selection sqref="A1:A1048576"/>
    </sheetView>
  </sheetViews>
  <sheetFormatPr defaultRowHeight="15" x14ac:dyDescent="0.25"/>
  <cols>
    <col min="1" max="1" width="10.28515625" style="1" bestFit="1" customWidth="1"/>
    <col min="2" max="2" width="11" style="1" bestFit="1" customWidth="1"/>
    <col min="3" max="3" width="5.42578125" style="1" bestFit="1" customWidth="1"/>
    <col min="4" max="4" width="13.140625" style="1" bestFit="1" customWidth="1"/>
    <col min="5" max="5" width="11.7109375" style="1" bestFit="1" customWidth="1"/>
    <col min="6" max="6" width="12.140625" style="1" bestFit="1" customWidth="1"/>
    <col min="7" max="7" width="13.7109375" style="1" bestFit="1" customWidth="1"/>
    <col min="8" max="8" width="27.28515625" style="1" bestFit="1" customWidth="1"/>
    <col min="9" max="10" width="9.140625" style="1"/>
    <col min="11" max="11" width="19.5703125" style="1" bestFit="1" customWidth="1"/>
    <col min="12" max="12" width="9.7109375" style="1" bestFit="1" customWidth="1"/>
    <col min="13" max="13" width="9.140625" style="1"/>
    <col min="14" max="14" width="19.5703125" style="1" bestFit="1" customWidth="1"/>
    <col min="15" max="15" width="15.5703125" style="1" bestFit="1" customWidth="1"/>
    <col min="16" max="16384" width="9.140625" style="1"/>
  </cols>
  <sheetData>
    <row r="1" spans="1:29" x14ac:dyDescent="0.25">
      <c r="A1" s="34" t="s">
        <v>26</v>
      </c>
    </row>
    <row r="2" spans="1:29" x14ac:dyDescent="0.25">
      <c r="A2" s="15" t="s">
        <v>1</v>
      </c>
      <c r="B2" s="26" t="s">
        <v>0</v>
      </c>
      <c r="C2" s="15" t="s">
        <v>5</v>
      </c>
      <c r="D2" s="15" t="s">
        <v>15</v>
      </c>
      <c r="E2" s="26" t="s">
        <v>4</v>
      </c>
      <c r="F2" s="26" t="s">
        <v>7</v>
      </c>
      <c r="G2" s="27" t="s">
        <v>8</v>
      </c>
      <c r="H2" s="26" t="s">
        <v>11</v>
      </c>
      <c r="I2" s="26" t="s">
        <v>13</v>
      </c>
      <c r="J2" s="15" t="s">
        <v>14</v>
      </c>
      <c r="K2" s="15" t="s">
        <v>2</v>
      </c>
      <c r="L2" s="15" t="s">
        <v>9</v>
      </c>
      <c r="M2" s="15" t="s">
        <v>10</v>
      </c>
      <c r="N2" s="15" t="s">
        <v>3</v>
      </c>
      <c r="O2" s="15" t="s">
        <v>6</v>
      </c>
    </row>
    <row r="3" spans="1:29" x14ac:dyDescent="0.25">
      <c r="A3" s="28"/>
      <c r="B3" s="28"/>
      <c r="C3" s="28"/>
      <c r="D3" s="28"/>
      <c r="E3" s="28"/>
      <c r="F3" s="28"/>
      <c r="G3" s="28"/>
      <c r="H3" s="29" t="s">
        <v>12</v>
      </c>
      <c r="I3" s="28"/>
      <c r="J3" s="28"/>
      <c r="K3" s="28" t="s">
        <v>17</v>
      </c>
      <c r="L3" s="30"/>
      <c r="M3" s="30"/>
      <c r="N3" s="28" t="s">
        <v>16</v>
      </c>
      <c r="O3" s="30" t="s">
        <v>18</v>
      </c>
    </row>
    <row r="4" spans="1:29" ht="18" x14ac:dyDescent="0.25">
      <c r="A4" s="13" t="s">
        <v>19</v>
      </c>
      <c r="B4" s="14">
        <v>1</v>
      </c>
      <c r="C4" s="22">
        <v>141</v>
      </c>
      <c r="D4" s="17">
        <v>1</v>
      </c>
      <c r="E4" s="17">
        <v>5.8</v>
      </c>
      <c r="F4" s="17">
        <v>4</v>
      </c>
      <c r="G4" s="22">
        <v>26.19</v>
      </c>
      <c r="H4" s="17">
        <f t="shared" ref="H4:H35" si="0">G4/F4</f>
        <v>6.5475000000000003</v>
      </c>
      <c r="I4" s="22">
        <v>1.02</v>
      </c>
      <c r="J4" s="22">
        <v>0.14000000000000001</v>
      </c>
      <c r="K4" s="17">
        <f>SUM(I4:J4)</f>
        <v>1.1600000000000001</v>
      </c>
      <c r="L4" s="23">
        <v>0.14000000000000001</v>
      </c>
      <c r="M4" s="17">
        <v>1.7299999999999999E-2</v>
      </c>
      <c r="N4" s="23">
        <f>SUM(L4:M4)</f>
        <v>0.15730000000000002</v>
      </c>
      <c r="O4" s="15">
        <f t="shared" ref="O4:O35" si="1">N4/G4*10000</f>
        <v>60.061092019854918</v>
      </c>
    </row>
    <row r="5" spans="1:29" ht="18" x14ac:dyDescent="0.25">
      <c r="A5" s="13" t="s">
        <v>19</v>
      </c>
      <c r="B5" s="14">
        <v>1</v>
      </c>
      <c r="C5" s="22">
        <v>141</v>
      </c>
      <c r="D5" s="17">
        <v>2</v>
      </c>
      <c r="E5" s="17">
        <v>5.9</v>
      </c>
      <c r="F5" s="17">
        <v>4</v>
      </c>
      <c r="G5" s="22">
        <v>26.98</v>
      </c>
      <c r="H5" s="17">
        <f t="shared" si="0"/>
        <v>6.7450000000000001</v>
      </c>
      <c r="I5" s="22">
        <v>1.1299999999999999</v>
      </c>
      <c r="J5" s="22">
        <v>0.13</v>
      </c>
      <c r="K5" s="17">
        <f t="shared" ref="K5:K13" si="2">SUM(I5:J5)</f>
        <v>1.2599999999999998</v>
      </c>
      <c r="L5" s="23">
        <v>0.14000000000000001</v>
      </c>
      <c r="M5" s="22">
        <v>1.5599999999999999E-2</v>
      </c>
      <c r="N5" s="23">
        <f t="shared" ref="N5:N68" si="3">SUM(L5:M5)</f>
        <v>0.15560000000000002</v>
      </c>
      <c r="O5" s="15">
        <f t="shared" si="1"/>
        <v>57.672349888806529</v>
      </c>
    </row>
    <row r="6" spans="1:29" ht="18" x14ac:dyDescent="0.25">
      <c r="A6" s="13" t="s">
        <v>19</v>
      </c>
      <c r="B6" s="14">
        <v>1</v>
      </c>
      <c r="C6" s="22">
        <v>141</v>
      </c>
      <c r="D6" s="17">
        <v>3</v>
      </c>
      <c r="E6" s="17">
        <v>6.2</v>
      </c>
      <c r="F6" s="17">
        <v>4</v>
      </c>
      <c r="G6" s="22">
        <v>32.36</v>
      </c>
      <c r="H6" s="17">
        <f t="shared" si="0"/>
        <v>8.09</v>
      </c>
      <c r="I6" s="22">
        <v>1.21</v>
      </c>
      <c r="J6" s="22">
        <v>0.12</v>
      </c>
      <c r="K6" s="17">
        <f t="shared" si="2"/>
        <v>1.33</v>
      </c>
      <c r="L6" s="23">
        <v>0.18</v>
      </c>
      <c r="M6" s="22">
        <v>1.4800000000000001E-2</v>
      </c>
      <c r="N6" s="23">
        <f t="shared" si="3"/>
        <v>0.1948</v>
      </c>
      <c r="O6" s="15">
        <f t="shared" si="1"/>
        <v>60.197775030902349</v>
      </c>
    </row>
    <row r="7" spans="1:29" ht="18" x14ac:dyDescent="0.25">
      <c r="A7" s="13" t="s">
        <v>19</v>
      </c>
      <c r="B7" s="14">
        <v>1</v>
      </c>
      <c r="C7" s="22">
        <v>141</v>
      </c>
      <c r="D7" s="17">
        <v>4</v>
      </c>
      <c r="E7" s="17">
        <v>5.7</v>
      </c>
      <c r="F7" s="17">
        <v>4</v>
      </c>
      <c r="G7" s="22">
        <v>30.9</v>
      </c>
      <c r="H7" s="17">
        <f t="shared" si="0"/>
        <v>7.7249999999999996</v>
      </c>
      <c r="I7" s="22">
        <v>1.1399999999999999</v>
      </c>
      <c r="J7" s="22">
        <v>0.16</v>
      </c>
      <c r="K7" s="17">
        <f t="shared" si="2"/>
        <v>1.2999999999999998</v>
      </c>
      <c r="L7" s="23">
        <v>0.16</v>
      </c>
      <c r="M7" s="22">
        <v>2.1399999999999999E-2</v>
      </c>
      <c r="N7" s="23">
        <f t="shared" si="3"/>
        <v>0.18140000000000001</v>
      </c>
      <c r="O7" s="15">
        <f t="shared" si="1"/>
        <v>58.70550161812298</v>
      </c>
    </row>
    <row r="8" spans="1:29" ht="18" x14ac:dyDescent="0.25">
      <c r="A8" s="13" t="s">
        <v>19</v>
      </c>
      <c r="B8" s="14">
        <v>1</v>
      </c>
      <c r="C8" s="22">
        <v>141</v>
      </c>
      <c r="D8" s="17">
        <v>5</v>
      </c>
      <c r="E8" s="17">
        <v>5.5</v>
      </c>
      <c r="F8" s="17">
        <v>4</v>
      </c>
      <c r="G8" s="22">
        <v>35.71</v>
      </c>
      <c r="H8" s="17">
        <f t="shared" si="0"/>
        <v>8.9275000000000002</v>
      </c>
      <c r="I8" s="22">
        <v>1.4</v>
      </c>
      <c r="J8" s="22">
        <v>0.13</v>
      </c>
      <c r="K8" s="17">
        <f t="shared" si="2"/>
        <v>1.5299999999999998</v>
      </c>
      <c r="L8" s="23">
        <v>0.18</v>
      </c>
      <c r="M8" s="22">
        <v>1.8599999999999998E-2</v>
      </c>
      <c r="N8" s="23">
        <f t="shared" si="3"/>
        <v>0.1986</v>
      </c>
      <c r="O8" s="15">
        <f t="shared" si="1"/>
        <v>55.614673760851296</v>
      </c>
      <c r="P8" s="3"/>
      <c r="Q8" s="3"/>
      <c r="R8" s="3"/>
      <c r="S8" s="3"/>
      <c r="T8" s="3"/>
      <c r="U8" s="4"/>
      <c r="V8" s="4"/>
      <c r="W8" s="3"/>
      <c r="X8" s="3"/>
      <c r="Y8" s="3"/>
      <c r="Z8" s="3"/>
      <c r="AA8" s="3"/>
      <c r="AB8" s="3"/>
      <c r="AC8" s="4"/>
    </row>
    <row r="9" spans="1:29" ht="18" x14ac:dyDescent="0.25">
      <c r="A9" s="13" t="s">
        <v>19</v>
      </c>
      <c r="B9" s="14">
        <v>1</v>
      </c>
      <c r="C9" s="22">
        <v>141</v>
      </c>
      <c r="D9" s="17">
        <v>6</v>
      </c>
      <c r="E9" s="17">
        <v>5.6</v>
      </c>
      <c r="F9" s="17">
        <v>4</v>
      </c>
      <c r="G9" s="22">
        <v>38.700000000000003</v>
      </c>
      <c r="H9" s="17">
        <f t="shared" si="0"/>
        <v>9.6750000000000007</v>
      </c>
      <c r="I9" s="22">
        <v>1.65</v>
      </c>
      <c r="J9" s="22">
        <v>0.14000000000000001</v>
      </c>
      <c r="K9" s="17">
        <f t="shared" si="2"/>
        <v>1.79</v>
      </c>
      <c r="L9" s="23">
        <v>0.28000000000000003</v>
      </c>
      <c r="M9" s="22">
        <v>2.1299999999999999E-2</v>
      </c>
      <c r="N9" s="23">
        <f t="shared" si="3"/>
        <v>0.30130000000000001</v>
      </c>
      <c r="O9" s="15">
        <f t="shared" si="1"/>
        <v>77.855297157622729</v>
      </c>
    </row>
    <row r="10" spans="1:29" ht="18" x14ac:dyDescent="0.25">
      <c r="A10" s="13" t="s">
        <v>19</v>
      </c>
      <c r="B10" s="14">
        <v>1</v>
      </c>
      <c r="C10" s="22">
        <v>141</v>
      </c>
      <c r="D10" s="17">
        <v>7</v>
      </c>
      <c r="E10" s="17">
        <v>5.9</v>
      </c>
      <c r="F10" s="17">
        <v>4</v>
      </c>
      <c r="G10" s="22">
        <v>26.89</v>
      </c>
      <c r="H10" s="17">
        <f t="shared" si="0"/>
        <v>6.7225000000000001</v>
      </c>
      <c r="I10" s="22">
        <v>1.03</v>
      </c>
      <c r="J10" s="22">
        <v>0.13</v>
      </c>
      <c r="K10" s="17">
        <f t="shared" si="2"/>
        <v>1.1600000000000001</v>
      </c>
      <c r="L10" s="23">
        <v>0.17</v>
      </c>
      <c r="M10" s="22">
        <v>1.55E-2</v>
      </c>
      <c r="N10" s="23">
        <f t="shared" si="3"/>
        <v>0.1855</v>
      </c>
      <c r="O10" s="15">
        <f t="shared" si="1"/>
        <v>68.984752696169579</v>
      </c>
      <c r="P10" s="5"/>
      <c r="V10" s="5"/>
      <c r="X10" s="5"/>
      <c r="Z10" s="5"/>
    </row>
    <row r="11" spans="1:29" ht="18" x14ac:dyDescent="0.25">
      <c r="A11" s="13" t="s">
        <v>19</v>
      </c>
      <c r="B11" s="14">
        <v>1</v>
      </c>
      <c r="C11" s="22">
        <v>141</v>
      </c>
      <c r="D11" s="17">
        <v>8</v>
      </c>
      <c r="E11" s="17">
        <v>5.6</v>
      </c>
      <c r="F11" s="17">
        <v>4</v>
      </c>
      <c r="G11" s="22">
        <v>29.06</v>
      </c>
      <c r="H11" s="17">
        <f t="shared" si="0"/>
        <v>7.2649999999999997</v>
      </c>
      <c r="I11" s="22">
        <v>1.19</v>
      </c>
      <c r="J11" s="22">
        <v>0.14000000000000001</v>
      </c>
      <c r="K11" s="17">
        <f t="shared" si="2"/>
        <v>1.33</v>
      </c>
      <c r="L11" s="23">
        <v>0.11</v>
      </c>
      <c r="M11" s="22">
        <v>1.6199999999999999E-2</v>
      </c>
      <c r="N11" s="23">
        <f t="shared" si="3"/>
        <v>0.12620000000000001</v>
      </c>
      <c r="O11" s="15">
        <f t="shared" si="1"/>
        <v>43.427391603578805</v>
      </c>
      <c r="P11" s="5"/>
      <c r="V11" s="5"/>
      <c r="X11" s="5"/>
      <c r="Z11" s="5"/>
    </row>
    <row r="12" spans="1:29" ht="18" x14ac:dyDescent="0.25">
      <c r="A12" s="13" t="s">
        <v>19</v>
      </c>
      <c r="B12" s="14">
        <v>1</v>
      </c>
      <c r="C12" s="22">
        <v>141</v>
      </c>
      <c r="D12" s="17">
        <v>9</v>
      </c>
      <c r="E12" s="17">
        <v>4.4000000000000004</v>
      </c>
      <c r="F12" s="17">
        <v>4</v>
      </c>
      <c r="G12" s="17">
        <v>27.83</v>
      </c>
      <c r="H12" s="17">
        <f t="shared" si="0"/>
        <v>6.9574999999999996</v>
      </c>
      <c r="I12" s="22">
        <v>1.1299999999999999</v>
      </c>
      <c r="J12" s="22">
        <v>0.12</v>
      </c>
      <c r="K12" s="17">
        <f t="shared" si="2"/>
        <v>1.25</v>
      </c>
      <c r="L12" s="23">
        <v>0.17</v>
      </c>
      <c r="M12" s="22">
        <v>1.6500000000000001E-2</v>
      </c>
      <c r="N12" s="23">
        <f t="shared" si="3"/>
        <v>0.1865</v>
      </c>
      <c r="O12" s="15">
        <f t="shared" si="1"/>
        <v>67.014013654329858</v>
      </c>
      <c r="P12" s="5"/>
      <c r="V12" s="5"/>
      <c r="X12" s="5"/>
    </row>
    <row r="13" spans="1:29" ht="18" x14ac:dyDescent="0.25">
      <c r="A13" s="13" t="s">
        <v>19</v>
      </c>
      <c r="B13" s="14">
        <v>1</v>
      </c>
      <c r="C13" s="22">
        <v>141</v>
      </c>
      <c r="D13" s="17">
        <v>10</v>
      </c>
      <c r="E13" s="17">
        <v>5.2</v>
      </c>
      <c r="F13" s="17">
        <v>4</v>
      </c>
      <c r="G13" s="22">
        <v>29.4</v>
      </c>
      <c r="H13" s="17">
        <f t="shared" si="0"/>
        <v>7.35</v>
      </c>
      <c r="I13" s="17">
        <v>1.29</v>
      </c>
      <c r="J13" s="17">
        <v>0.24</v>
      </c>
      <c r="K13" s="17">
        <f t="shared" si="2"/>
        <v>1.53</v>
      </c>
      <c r="L13" s="23">
        <v>0.22</v>
      </c>
      <c r="M13" s="17">
        <v>2.8400000000000002E-2</v>
      </c>
      <c r="N13" s="23">
        <f t="shared" si="3"/>
        <v>0.24840000000000001</v>
      </c>
      <c r="O13" s="15">
        <f t="shared" si="1"/>
        <v>84.489795918367349</v>
      </c>
      <c r="V13" s="5"/>
      <c r="X13" s="5"/>
    </row>
    <row r="14" spans="1:29" ht="18" x14ac:dyDescent="0.25">
      <c r="A14" s="13" t="s">
        <v>19</v>
      </c>
      <c r="B14" s="14">
        <v>2</v>
      </c>
      <c r="C14" s="22">
        <v>141</v>
      </c>
      <c r="D14" s="17">
        <v>1</v>
      </c>
      <c r="E14" s="22">
        <v>6.9</v>
      </c>
      <c r="F14" s="22">
        <v>4</v>
      </c>
      <c r="G14" s="22">
        <v>46.59</v>
      </c>
      <c r="H14" s="22">
        <f t="shared" si="0"/>
        <v>11.647500000000001</v>
      </c>
      <c r="I14" s="22">
        <v>1.8288</v>
      </c>
      <c r="J14" s="22">
        <v>0.11899999999999999</v>
      </c>
      <c r="K14" s="22">
        <f t="shared" ref="K14:K23" si="4">SUM(I14:J14)</f>
        <v>1.9478</v>
      </c>
      <c r="L14" s="24">
        <v>0.18310000000000001</v>
      </c>
      <c r="M14" s="22">
        <v>1.5900000000000001E-2</v>
      </c>
      <c r="N14" s="23">
        <f t="shared" si="3"/>
        <v>0.19900000000000001</v>
      </c>
      <c r="O14" s="15">
        <f t="shared" si="1"/>
        <v>42.713028546898478</v>
      </c>
      <c r="V14" s="5"/>
      <c r="X14" s="5"/>
      <c r="Z14" s="5"/>
    </row>
    <row r="15" spans="1:29" ht="18" x14ac:dyDescent="0.25">
      <c r="A15" s="13" t="s">
        <v>19</v>
      </c>
      <c r="B15" s="14">
        <v>2</v>
      </c>
      <c r="C15" s="22">
        <v>141</v>
      </c>
      <c r="D15" s="17">
        <v>2</v>
      </c>
      <c r="E15" s="22">
        <v>4.7</v>
      </c>
      <c r="F15" s="22">
        <v>4</v>
      </c>
      <c r="G15" s="22">
        <v>37.200000000000003</v>
      </c>
      <c r="H15" s="22">
        <f t="shared" si="0"/>
        <v>9.3000000000000007</v>
      </c>
      <c r="I15" s="22">
        <v>1.4701</v>
      </c>
      <c r="J15" s="22">
        <v>0.18060000000000001</v>
      </c>
      <c r="K15" s="22">
        <f t="shared" si="4"/>
        <v>1.6507000000000001</v>
      </c>
      <c r="L15" s="24">
        <v>0.18379999999999999</v>
      </c>
      <c r="M15" s="22">
        <v>2.47E-2</v>
      </c>
      <c r="N15" s="23">
        <f t="shared" si="3"/>
        <v>0.20849999999999999</v>
      </c>
      <c r="O15" s="15">
        <f t="shared" si="1"/>
        <v>56.048387096774185</v>
      </c>
      <c r="P15" s="5"/>
      <c r="V15" s="5"/>
      <c r="X15" s="5"/>
      <c r="Z15" s="5"/>
    </row>
    <row r="16" spans="1:29" ht="18" x14ac:dyDescent="0.25">
      <c r="A16" s="13" t="s">
        <v>19</v>
      </c>
      <c r="B16" s="14">
        <v>2</v>
      </c>
      <c r="C16" s="22">
        <v>141</v>
      </c>
      <c r="D16" s="17">
        <v>3</v>
      </c>
      <c r="E16" s="22">
        <v>6.4</v>
      </c>
      <c r="F16" s="22">
        <v>4</v>
      </c>
      <c r="G16" s="22">
        <v>42.34</v>
      </c>
      <c r="H16" s="22">
        <f t="shared" si="0"/>
        <v>10.585000000000001</v>
      </c>
      <c r="I16" s="22">
        <v>1.5989</v>
      </c>
      <c r="J16" s="22">
        <v>9.6100000000000005E-2</v>
      </c>
      <c r="K16" s="22">
        <f t="shared" si="4"/>
        <v>1.6950000000000001</v>
      </c>
      <c r="L16" s="24">
        <v>0.1835</v>
      </c>
      <c r="M16" s="22">
        <v>1.46E-2</v>
      </c>
      <c r="N16" s="23">
        <f t="shared" si="3"/>
        <v>0.1981</v>
      </c>
      <c r="O16" s="15">
        <f t="shared" si="1"/>
        <v>46.787907416154937</v>
      </c>
    </row>
    <row r="17" spans="1:15" ht="18" x14ac:dyDescent="0.25">
      <c r="A17" s="13" t="s">
        <v>19</v>
      </c>
      <c r="B17" s="14">
        <v>2</v>
      </c>
      <c r="C17" s="22">
        <v>141</v>
      </c>
      <c r="D17" s="17">
        <v>4</v>
      </c>
      <c r="E17" s="22">
        <v>6.7</v>
      </c>
      <c r="F17" s="22">
        <v>4</v>
      </c>
      <c r="G17" s="22">
        <v>40.64</v>
      </c>
      <c r="H17" s="22">
        <f t="shared" si="0"/>
        <v>10.16</v>
      </c>
      <c r="I17" s="22">
        <v>1.6505000000000001</v>
      </c>
      <c r="J17" s="22">
        <v>0.1678</v>
      </c>
      <c r="K17" s="22">
        <f t="shared" si="4"/>
        <v>1.8183</v>
      </c>
      <c r="L17" s="24">
        <v>0.1875</v>
      </c>
      <c r="M17" s="22">
        <v>2.0799999999999999E-2</v>
      </c>
      <c r="N17" s="23">
        <f t="shared" si="3"/>
        <v>0.20829999999999999</v>
      </c>
      <c r="O17" s="15">
        <f t="shared" si="1"/>
        <v>51.254921259842511</v>
      </c>
    </row>
    <row r="18" spans="1:15" ht="18" x14ac:dyDescent="0.25">
      <c r="A18" s="13" t="s">
        <v>19</v>
      </c>
      <c r="B18" s="14">
        <v>2</v>
      </c>
      <c r="C18" s="22">
        <v>141</v>
      </c>
      <c r="D18" s="17">
        <v>5</v>
      </c>
      <c r="E18" s="22">
        <v>6.3</v>
      </c>
      <c r="F18" s="22">
        <v>4</v>
      </c>
      <c r="G18" s="22">
        <v>38.44</v>
      </c>
      <c r="H18" s="22">
        <f t="shared" si="0"/>
        <v>9.61</v>
      </c>
      <c r="I18" s="22">
        <v>1.6326000000000001</v>
      </c>
      <c r="J18" s="22">
        <v>0.18859999999999999</v>
      </c>
      <c r="K18" s="22">
        <f t="shared" si="4"/>
        <v>1.8212000000000002</v>
      </c>
      <c r="L18" s="24">
        <v>0.20669999999999999</v>
      </c>
      <c r="M18" s="22">
        <v>0.02</v>
      </c>
      <c r="N18" s="23">
        <f t="shared" si="3"/>
        <v>0.22669999999999998</v>
      </c>
      <c r="O18" s="15">
        <f t="shared" si="1"/>
        <v>58.975026014568158</v>
      </c>
    </row>
    <row r="19" spans="1:15" ht="18" x14ac:dyDescent="0.25">
      <c r="A19" s="13" t="s">
        <v>19</v>
      </c>
      <c r="B19" s="14">
        <v>2</v>
      </c>
      <c r="C19" s="22">
        <v>141</v>
      </c>
      <c r="D19" s="17">
        <v>6</v>
      </c>
      <c r="E19" s="22">
        <v>7.4</v>
      </c>
      <c r="F19" s="22">
        <v>4</v>
      </c>
      <c r="G19" s="22">
        <v>38.200000000000003</v>
      </c>
      <c r="H19" s="22">
        <f t="shared" si="0"/>
        <v>9.5500000000000007</v>
      </c>
      <c r="I19" s="22">
        <v>1.4877</v>
      </c>
      <c r="J19" s="22">
        <v>0.12870000000000001</v>
      </c>
      <c r="K19" s="22">
        <f t="shared" si="4"/>
        <v>1.6164000000000001</v>
      </c>
      <c r="L19" s="24">
        <v>0.14860000000000001</v>
      </c>
      <c r="M19" s="22">
        <v>1.9E-2</v>
      </c>
      <c r="N19" s="23">
        <f t="shared" si="3"/>
        <v>0.1676</v>
      </c>
      <c r="O19" s="15">
        <f t="shared" si="1"/>
        <v>43.874345549738223</v>
      </c>
    </row>
    <row r="20" spans="1:15" ht="18" x14ac:dyDescent="0.25">
      <c r="A20" s="13" t="s">
        <v>19</v>
      </c>
      <c r="B20" s="14">
        <v>2</v>
      </c>
      <c r="C20" s="22">
        <v>141</v>
      </c>
      <c r="D20" s="17">
        <v>7</v>
      </c>
      <c r="E20" s="22">
        <v>7.4</v>
      </c>
      <c r="F20" s="22">
        <v>4</v>
      </c>
      <c r="G20" s="22">
        <v>40.97</v>
      </c>
      <c r="H20" s="22">
        <f t="shared" si="0"/>
        <v>10.2425</v>
      </c>
      <c r="I20" s="22">
        <v>1.6177999999999999</v>
      </c>
      <c r="J20" s="22">
        <v>0.13</v>
      </c>
      <c r="K20" s="22">
        <f t="shared" si="4"/>
        <v>1.7477999999999998</v>
      </c>
      <c r="L20" s="24">
        <v>0.15310000000000001</v>
      </c>
      <c r="M20" s="22">
        <v>1.3299999999999999E-2</v>
      </c>
      <c r="N20" s="23">
        <f t="shared" si="3"/>
        <v>0.16640000000000002</v>
      </c>
      <c r="O20" s="15">
        <f t="shared" si="1"/>
        <v>40.615084207957047</v>
      </c>
    </row>
    <row r="21" spans="1:15" ht="18" x14ac:dyDescent="0.25">
      <c r="A21" s="13" t="s">
        <v>19</v>
      </c>
      <c r="B21" s="14">
        <v>2</v>
      </c>
      <c r="C21" s="22">
        <v>141</v>
      </c>
      <c r="D21" s="17">
        <v>8</v>
      </c>
      <c r="E21" s="22">
        <v>4.5999999999999996</v>
      </c>
      <c r="F21" s="22">
        <v>4</v>
      </c>
      <c r="G21" s="22">
        <v>36.47</v>
      </c>
      <c r="H21" s="22">
        <f t="shared" si="0"/>
        <v>9.1174999999999997</v>
      </c>
      <c r="I21" s="22">
        <v>1.5492999999999999</v>
      </c>
      <c r="J21" s="22">
        <v>0.13700000000000001</v>
      </c>
      <c r="K21" s="22">
        <f t="shared" si="4"/>
        <v>1.6862999999999999</v>
      </c>
      <c r="L21" s="24">
        <v>0.21859999999999999</v>
      </c>
      <c r="M21" s="22">
        <v>1.9900000000000001E-2</v>
      </c>
      <c r="N21" s="23">
        <f t="shared" si="3"/>
        <v>0.23849999999999999</v>
      </c>
      <c r="O21" s="15">
        <f t="shared" si="1"/>
        <v>65.396216068001095</v>
      </c>
    </row>
    <row r="22" spans="1:15" ht="18" x14ac:dyDescent="0.25">
      <c r="A22" s="13" t="s">
        <v>19</v>
      </c>
      <c r="B22" s="14">
        <v>2</v>
      </c>
      <c r="C22" s="22">
        <v>141</v>
      </c>
      <c r="D22" s="17">
        <v>9</v>
      </c>
      <c r="E22" s="22">
        <v>6.8</v>
      </c>
      <c r="F22" s="22">
        <v>4</v>
      </c>
      <c r="G22" s="22">
        <v>32.21</v>
      </c>
      <c r="H22" s="22">
        <f t="shared" si="0"/>
        <v>8.0525000000000002</v>
      </c>
      <c r="I22" s="22">
        <v>1.3239000000000001</v>
      </c>
      <c r="J22" s="22">
        <v>0.1474</v>
      </c>
      <c r="K22" s="22">
        <f t="shared" si="4"/>
        <v>1.4713000000000001</v>
      </c>
      <c r="L22" s="24">
        <v>0.13089999999999999</v>
      </c>
      <c r="M22" s="22">
        <v>1.7500000000000002E-2</v>
      </c>
      <c r="N22" s="23">
        <f t="shared" si="3"/>
        <v>0.14839999999999998</v>
      </c>
      <c r="O22" s="15">
        <f t="shared" si="1"/>
        <v>46.072648245886356</v>
      </c>
    </row>
    <row r="23" spans="1:15" ht="18" x14ac:dyDescent="0.25">
      <c r="A23" s="13" t="s">
        <v>19</v>
      </c>
      <c r="B23" s="14">
        <v>2</v>
      </c>
      <c r="C23" s="22">
        <v>141</v>
      </c>
      <c r="D23" s="17">
        <v>10</v>
      </c>
      <c r="E23" s="22">
        <v>5.5</v>
      </c>
      <c r="F23" s="22">
        <v>4</v>
      </c>
      <c r="G23" s="22">
        <v>39.630000000000003</v>
      </c>
      <c r="H23" s="22">
        <f t="shared" si="0"/>
        <v>9.9075000000000006</v>
      </c>
      <c r="I23" s="22">
        <v>1.5632999999999999</v>
      </c>
      <c r="J23" s="22">
        <v>0.13239999999999999</v>
      </c>
      <c r="K23" s="22">
        <f t="shared" si="4"/>
        <v>1.6957</v>
      </c>
      <c r="L23" s="24">
        <v>0.1658</v>
      </c>
      <c r="M23" s="22">
        <v>1.77E-2</v>
      </c>
      <c r="N23" s="23">
        <f t="shared" si="3"/>
        <v>0.1835</v>
      </c>
      <c r="O23" s="15">
        <f t="shared" si="1"/>
        <v>46.303305576583391</v>
      </c>
    </row>
    <row r="24" spans="1:15" ht="18" x14ac:dyDescent="0.25">
      <c r="A24" s="13" t="s">
        <v>20</v>
      </c>
      <c r="B24" s="14">
        <v>1</v>
      </c>
      <c r="C24" s="22">
        <v>142</v>
      </c>
      <c r="D24" s="17">
        <v>1</v>
      </c>
      <c r="E24" s="22">
        <v>4.9000000000000004</v>
      </c>
      <c r="F24" s="17">
        <v>4</v>
      </c>
      <c r="G24" s="22">
        <v>30.08</v>
      </c>
      <c r="H24" s="17">
        <f t="shared" si="0"/>
        <v>7.52</v>
      </c>
      <c r="I24" s="22">
        <v>1.18</v>
      </c>
      <c r="J24" s="22">
        <v>0.2</v>
      </c>
      <c r="K24" s="17">
        <f t="shared" ref="K24:K33" si="5">SUM(I24:J24)</f>
        <v>1.38</v>
      </c>
      <c r="L24" s="23">
        <v>0.18</v>
      </c>
      <c r="M24" s="17">
        <v>2.2800000000000001E-2</v>
      </c>
      <c r="N24" s="23">
        <f t="shared" si="3"/>
        <v>0.20279999999999998</v>
      </c>
      <c r="O24" s="15">
        <f t="shared" si="1"/>
        <v>67.420212765957444</v>
      </c>
    </row>
    <row r="25" spans="1:15" ht="18" x14ac:dyDescent="0.25">
      <c r="A25" s="13" t="s">
        <v>20</v>
      </c>
      <c r="B25" s="14">
        <v>1</v>
      </c>
      <c r="C25" s="22">
        <v>142</v>
      </c>
      <c r="D25" s="17">
        <v>2</v>
      </c>
      <c r="E25" s="22">
        <v>6.6</v>
      </c>
      <c r="F25" s="17">
        <v>4</v>
      </c>
      <c r="G25" s="22">
        <v>33.85</v>
      </c>
      <c r="H25" s="17">
        <f t="shared" si="0"/>
        <v>8.4625000000000004</v>
      </c>
      <c r="I25" s="22">
        <v>1.36</v>
      </c>
      <c r="J25" s="22">
        <v>0.24</v>
      </c>
      <c r="K25" s="17">
        <f t="shared" si="5"/>
        <v>1.6</v>
      </c>
      <c r="L25" s="23">
        <v>0.22</v>
      </c>
      <c r="M25" s="22">
        <v>2.7400000000000001E-2</v>
      </c>
      <c r="N25" s="23">
        <f t="shared" si="3"/>
        <v>0.24740000000000001</v>
      </c>
      <c r="O25" s="15">
        <f t="shared" si="1"/>
        <v>73.087149187592317</v>
      </c>
    </row>
    <row r="26" spans="1:15" ht="18" x14ac:dyDescent="0.25">
      <c r="A26" s="13" t="s">
        <v>20</v>
      </c>
      <c r="B26" s="14">
        <v>1</v>
      </c>
      <c r="C26" s="22">
        <v>142</v>
      </c>
      <c r="D26" s="17">
        <v>3</v>
      </c>
      <c r="E26" s="22">
        <v>5.0999999999999996</v>
      </c>
      <c r="F26" s="17">
        <v>4</v>
      </c>
      <c r="G26" s="22">
        <v>33.950000000000003</v>
      </c>
      <c r="H26" s="17">
        <f t="shared" si="0"/>
        <v>8.4875000000000007</v>
      </c>
      <c r="I26" s="22">
        <v>1.3</v>
      </c>
      <c r="J26" s="22">
        <v>0.13</v>
      </c>
      <c r="K26" s="17">
        <f t="shared" si="5"/>
        <v>1.4300000000000002</v>
      </c>
      <c r="L26" s="23">
        <v>0.16</v>
      </c>
      <c r="M26" s="22">
        <v>1.4E-2</v>
      </c>
      <c r="N26" s="23">
        <f t="shared" si="3"/>
        <v>0.17400000000000002</v>
      </c>
      <c r="O26" s="15">
        <f t="shared" si="1"/>
        <v>51.251840942562595</v>
      </c>
    </row>
    <row r="27" spans="1:15" ht="18" x14ac:dyDescent="0.25">
      <c r="A27" s="13" t="s">
        <v>20</v>
      </c>
      <c r="B27" s="14">
        <v>1</v>
      </c>
      <c r="C27" s="22">
        <v>142</v>
      </c>
      <c r="D27" s="17">
        <v>4</v>
      </c>
      <c r="E27" s="22">
        <v>5.8</v>
      </c>
      <c r="F27" s="17">
        <v>4</v>
      </c>
      <c r="G27" s="22">
        <v>29.42</v>
      </c>
      <c r="H27" s="17">
        <f t="shared" si="0"/>
        <v>7.3550000000000004</v>
      </c>
      <c r="I27" s="22">
        <v>1.1599999999999999</v>
      </c>
      <c r="J27" s="22">
        <v>0.2</v>
      </c>
      <c r="K27" s="17">
        <f t="shared" si="5"/>
        <v>1.3599999999999999</v>
      </c>
      <c r="L27" s="23">
        <v>0.16</v>
      </c>
      <c r="M27" s="22">
        <v>2.0199999999999999E-2</v>
      </c>
      <c r="N27" s="23">
        <f t="shared" si="3"/>
        <v>0.1802</v>
      </c>
      <c r="O27" s="15">
        <f t="shared" si="1"/>
        <v>61.250849762066615</v>
      </c>
    </row>
    <row r="28" spans="1:15" ht="18" x14ac:dyDescent="0.25">
      <c r="A28" s="13" t="s">
        <v>20</v>
      </c>
      <c r="B28" s="14">
        <v>1</v>
      </c>
      <c r="C28" s="22">
        <v>142</v>
      </c>
      <c r="D28" s="17">
        <v>5</v>
      </c>
      <c r="E28" s="22">
        <v>5.6</v>
      </c>
      <c r="F28" s="17">
        <v>4</v>
      </c>
      <c r="G28" s="22">
        <v>31.61</v>
      </c>
      <c r="H28" s="17">
        <f t="shared" si="0"/>
        <v>7.9024999999999999</v>
      </c>
      <c r="I28" s="22">
        <v>1.22</v>
      </c>
      <c r="J28" s="22">
        <v>0.21</v>
      </c>
      <c r="K28" s="17">
        <f t="shared" si="5"/>
        <v>1.43</v>
      </c>
      <c r="L28" s="23">
        <v>0.17</v>
      </c>
      <c r="M28" s="22">
        <v>2.0500000000000001E-2</v>
      </c>
      <c r="N28" s="23">
        <f t="shared" si="3"/>
        <v>0.1905</v>
      </c>
      <c r="O28" s="15">
        <f t="shared" si="1"/>
        <v>60.265738690287883</v>
      </c>
    </row>
    <row r="29" spans="1:15" ht="18" x14ac:dyDescent="0.25">
      <c r="A29" s="13" t="s">
        <v>20</v>
      </c>
      <c r="B29" s="14">
        <v>1</v>
      </c>
      <c r="C29" s="22">
        <v>142</v>
      </c>
      <c r="D29" s="17">
        <v>6</v>
      </c>
      <c r="E29" s="22">
        <v>5.7</v>
      </c>
      <c r="F29" s="17">
        <v>4</v>
      </c>
      <c r="G29" s="22">
        <v>27.08</v>
      </c>
      <c r="H29" s="17">
        <f t="shared" si="0"/>
        <v>6.77</v>
      </c>
      <c r="I29" s="22">
        <v>1.04</v>
      </c>
      <c r="J29" s="22">
        <v>0.14000000000000001</v>
      </c>
      <c r="K29" s="17">
        <f t="shared" si="5"/>
        <v>1.1800000000000002</v>
      </c>
      <c r="L29" s="23">
        <v>0.15</v>
      </c>
      <c r="M29" s="22">
        <v>1.6500000000000001E-2</v>
      </c>
      <c r="N29" s="23">
        <f t="shared" si="3"/>
        <v>0.16649999999999998</v>
      </c>
      <c r="O29" s="15">
        <f t="shared" si="1"/>
        <v>61.484490398818316</v>
      </c>
    </row>
    <row r="30" spans="1:15" ht="18" x14ac:dyDescent="0.25">
      <c r="A30" s="13" t="s">
        <v>20</v>
      </c>
      <c r="B30" s="14">
        <v>1</v>
      </c>
      <c r="C30" s="22">
        <v>142</v>
      </c>
      <c r="D30" s="17">
        <v>7</v>
      </c>
      <c r="E30" s="22">
        <v>6.3</v>
      </c>
      <c r="F30" s="17">
        <v>4</v>
      </c>
      <c r="G30" s="22">
        <v>32.14</v>
      </c>
      <c r="H30" s="17">
        <f t="shared" si="0"/>
        <v>8.0350000000000001</v>
      </c>
      <c r="I30" s="22">
        <v>1.35</v>
      </c>
      <c r="J30" s="22">
        <v>0.19</v>
      </c>
      <c r="K30" s="17">
        <f t="shared" si="5"/>
        <v>1.54</v>
      </c>
      <c r="L30" s="23">
        <v>0.18</v>
      </c>
      <c r="M30" s="22">
        <v>2.4E-2</v>
      </c>
      <c r="N30" s="23">
        <f t="shared" si="3"/>
        <v>0.20399999999999999</v>
      </c>
      <c r="O30" s="15">
        <f t="shared" si="1"/>
        <v>63.472308649657741</v>
      </c>
    </row>
    <row r="31" spans="1:15" ht="18" x14ac:dyDescent="0.25">
      <c r="A31" s="13" t="s">
        <v>20</v>
      </c>
      <c r="B31" s="14">
        <v>1</v>
      </c>
      <c r="C31" s="22">
        <v>142</v>
      </c>
      <c r="D31" s="17">
        <v>8</v>
      </c>
      <c r="E31" s="22">
        <v>5.7</v>
      </c>
      <c r="F31" s="17">
        <v>4</v>
      </c>
      <c r="G31" s="22">
        <v>29.93</v>
      </c>
      <c r="H31" s="17">
        <f t="shared" si="0"/>
        <v>7.4824999999999999</v>
      </c>
      <c r="I31" s="22">
        <v>1.1200000000000001</v>
      </c>
      <c r="J31" s="22">
        <v>0.17</v>
      </c>
      <c r="K31" s="17">
        <f t="shared" si="5"/>
        <v>1.29</v>
      </c>
      <c r="L31" s="23">
        <v>0.16</v>
      </c>
      <c r="M31" s="22">
        <v>0.02</v>
      </c>
      <c r="N31" s="23">
        <f t="shared" si="3"/>
        <v>0.18</v>
      </c>
      <c r="O31" s="15">
        <f t="shared" si="1"/>
        <v>60.140327430671562</v>
      </c>
    </row>
    <row r="32" spans="1:15" ht="18" x14ac:dyDescent="0.25">
      <c r="A32" s="13" t="s">
        <v>20</v>
      </c>
      <c r="B32" s="14">
        <v>1</v>
      </c>
      <c r="C32" s="22">
        <v>142</v>
      </c>
      <c r="D32" s="17">
        <v>9</v>
      </c>
      <c r="E32" s="22">
        <v>5.6</v>
      </c>
      <c r="F32" s="17">
        <v>4</v>
      </c>
      <c r="G32" s="22">
        <v>36.21</v>
      </c>
      <c r="H32" s="17">
        <f t="shared" si="0"/>
        <v>9.0525000000000002</v>
      </c>
      <c r="I32" s="22">
        <v>1.51</v>
      </c>
      <c r="J32" s="22">
        <v>0.17</v>
      </c>
      <c r="K32" s="17">
        <f t="shared" si="5"/>
        <v>1.68</v>
      </c>
      <c r="L32" s="23">
        <v>0.25</v>
      </c>
      <c r="M32" s="22">
        <v>2.3400000000000001E-2</v>
      </c>
      <c r="N32" s="23">
        <f t="shared" si="3"/>
        <v>0.27339999999999998</v>
      </c>
      <c r="O32" s="15">
        <f t="shared" si="1"/>
        <v>75.50400441866887</v>
      </c>
    </row>
    <row r="33" spans="1:15" ht="18" x14ac:dyDescent="0.25">
      <c r="A33" s="13" t="s">
        <v>20</v>
      </c>
      <c r="B33" s="14">
        <v>1</v>
      </c>
      <c r="C33" s="22">
        <v>142</v>
      </c>
      <c r="D33" s="17">
        <v>10</v>
      </c>
      <c r="E33" s="17">
        <v>5.7</v>
      </c>
      <c r="F33" s="17">
        <v>4</v>
      </c>
      <c r="G33" s="17">
        <v>33.299999999999997</v>
      </c>
      <c r="H33" s="17">
        <f t="shared" si="0"/>
        <v>8.3249999999999993</v>
      </c>
      <c r="I33" s="17">
        <v>1.29</v>
      </c>
      <c r="J33" s="17">
        <v>0.14000000000000001</v>
      </c>
      <c r="K33" s="17">
        <f t="shared" si="5"/>
        <v>1.4300000000000002</v>
      </c>
      <c r="L33" s="23">
        <v>0.16</v>
      </c>
      <c r="M33" s="17">
        <v>1.9300000000000001E-2</v>
      </c>
      <c r="N33" s="23">
        <f t="shared" si="3"/>
        <v>0.17930000000000001</v>
      </c>
      <c r="O33" s="15">
        <f t="shared" si="1"/>
        <v>53.84384384384385</v>
      </c>
    </row>
    <row r="34" spans="1:15" ht="18" x14ac:dyDescent="0.25">
      <c r="A34" s="13" t="s">
        <v>20</v>
      </c>
      <c r="B34" s="14">
        <v>2</v>
      </c>
      <c r="C34" s="22">
        <v>142</v>
      </c>
      <c r="D34" s="17">
        <v>1</v>
      </c>
      <c r="E34" s="22">
        <v>6.5</v>
      </c>
      <c r="F34" s="22">
        <v>4</v>
      </c>
      <c r="G34" s="22">
        <v>40.43</v>
      </c>
      <c r="H34" s="22">
        <f t="shared" si="0"/>
        <v>10.1075</v>
      </c>
      <c r="I34" s="22">
        <v>1.5294000000000001</v>
      </c>
      <c r="J34" s="22">
        <v>0.13819999999999999</v>
      </c>
      <c r="K34" s="22">
        <f t="shared" ref="K34:K43" si="6">SUM(I34:J34)</f>
        <v>1.6676000000000002</v>
      </c>
      <c r="L34" s="24">
        <v>0.15659999999999999</v>
      </c>
      <c r="M34" s="22">
        <v>1.55E-2</v>
      </c>
      <c r="N34" s="23">
        <f t="shared" si="3"/>
        <v>0.17209999999999998</v>
      </c>
      <c r="O34" s="15">
        <f t="shared" si="1"/>
        <v>42.567400445213949</v>
      </c>
    </row>
    <row r="35" spans="1:15" ht="18" x14ac:dyDescent="0.25">
      <c r="A35" s="13" t="s">
        <v>20</v>
      </c>
      <c r="B35" s="14">
        <v>2</v>
      </c>
      <c r="C35" s="22">
        <v>142</v>
      </c>
      <c r="D35" s="17">
        <v>2</v>
      </c>
      <c r="E35" s="22">
        <v>6.3</v>
      </c>
      <c r="F35" s="22">
        <v>4</v>
      </c>
      <c r="G35" s="22">
        <v>37.07</v>
      </c>
      <c r="H35" s="22">
        <f t="shared" si="0"/>
        <v>9.2675000000000001</v>
      </c>
      <c r="I35" s="22">
        <v>1.4389000000000001</v>
      </c>
      <c r="J35" s="22">
        <v>0.19109999999999999</v>
      </c>
      <c r="K35" s="22">
        <f t="shared" si="6"/>
        <v>1.6300000000000001</v>
      </c>
      <c r="L35" s="24">
        <v>0.153</v>
      </c>
      <c r="M35" s="22">
        <v>2.18E-2</v>
      </c>
      <c r="N35" s="23">
        <f t="shared" si="3"/>
        <v>0.17480000000000001</v>
      </c>
      <c r="O35" s="15">
        <f t="shared" si="1"/>
        <v>47.154032910709468</v>
      </c>
    </row>
    <row r="36" spans="1:15" ht="18" x14ac:dyDescent="0.25">
      <c r="A36" s="13" t="s">
        <v>20</v>
      </c>
      <c r="B36" s="14">
        <v>2</v>
      </c>
      <c r="C36" s="22">
        <v>142</v>
      </c>
      <c r="D36" s="17">
        <v>3</v>
      </c>
      <c r="E36" s="22">
        <v>6.9</v>
      </c>
      <c r="F36" s="22">
        <v>4</v>
      </c>
      <c r="G36" s="22">
        <v>33.43</v>
      </c>
      <c r="H36" s="22">
        <f t="shared" ref="H36:H67" si="7">G36/F36</f>
        <v>8.3574999999999999</v>
      </c>
      <c r="I36" s="22">
        <v>1.4298</v>
      </c>
      <c r="J36" s="22">
        <v>0.16889999999999999</v>
      </c>
      <c r="K36" s="22">
        <f t="shared" si="6"/>
        <v>1.5987</v>
      </c>
      <c r="L36" s="24">
        <v>0.17949999999999999</v>
      </c>
      <c r="M36" s="22">
        <v>2.0400000000000001E-2</v>
      </c>
      <c r="N36" s="23">
        <f t="shared" si="3"/>
        <v>0.19989999999999999</v>
      </c>
      <c r="O36" s="15">
        <f t="shared" ref="O36:O67" si="8">N36/G36*10000</f>
        <v>59.796589889320963</v>
      </c>
    </row>
    <row r="37" spans="1:15" ht="18" x14ac:dyDescent="0.25">
      <c r="A37" s="13" t="s">
        <v>20</v>
      </c>
      <c r="B37" s="14">
        <v>2</v>
      </c>
      <c r="C37" s="22">
        <v>142</v>
      </c>
      <c r="D37" s="17">
        <v>4</v>
      </c>
      <c r="E37" s="22">
        <v>4.5</v>
      </c>
      <c r="F37" s="22">
        <v>4</v>
      </c>
      <c r="G37" s="22">
        <v>38.01</v>
      </c>
      <c r="H37" s="22">
        <f t="shared" si="7"/>
        <v>9.5024999999999995</v>
      </c>
      <c r="I37" s="22">
        <v>1.4056999999999999</v>
      </c>
      <c r="J37" s="22">
        <v>0.14460000000000001</v>
      </c>
      <c r="K37" s="22">
        <f t="shared" si="6"/>
        <v>1.5503</v>
      </c>
      <c r="L37" s="24">
        <v>0.16980000000000001</v>
      </c>
      <c r="M37" s="22">
        <v>2.1700000000000001E-2</v>
      </c>
      <c r="N37" s="23">
        <f t="shared" si="3"/>
        <v>0.1915</v>
      </c>
      <c r="O37" s="15">
        <f t="shared" si="8"/>
        <v>50.381478558274139</v>
      </c>
    </row>
    <row r="38" spans="1:15" ht="18" x14ac:dyDescent="0.25">
      <c r="A38" s="13" t="s">
        <v>20</v>
      </c>
      <c r="B38" s="14">
        <v>2</v>
      </c>
      <c r="C38" s="22">
        <v>142</v>
      </c>
      <c r="D38" s="17">
        <v>5</v>
      </c>
      <c r="E38" s="22">
        <v>6.4</v>
      </c>
      <c r="F38" s="22">
        <v>4</v>
      </c>
      <c r="G38" s="22">
        <v>35.94</v>
      </c>
      <c r="H38" s="22">
        <f t="shared" si="7"/>
        <v>8.9849999999999994</v>
      </c>
      <c r="I38" s="22">
        <v>1.3137000000000001</v>
      </c>
      <c r="J38" s="22">
        <v>0.1066</v>
      </c>
      <c r="K38" s="22">
        <f t="shared" si="6"/>
        <v>1.4203000000000001</v>
      </c>
      <c r="L38" s="24">
        <v>0.1203</v>
      </c>
      <c r="M38" s="22">
        <v>1.21E-2</v>
      </c>
      <c r="N38" s="23">
        <f t="shared" si="3"/>
        <v>0.13240000000000002</v>
      </c>
      <c r="O38" s="15">
        <f t="shared" si="8"/>
        <v>36.839176405119652</v>
      </c>
    </row>
    <row r="39" spans="1:15" ht="18" x14ac:dyDescent="0.25">
      <c r="A39" s="13" t="s">
        <v>20</v>
      </c>
      <c r="B39" s="14">
        <v>2</v>
      </c>
      <c r="C39" s="22">
        <v>142</v>
      </c>
      <c r="D39" s="17">
        <v>6</v>
      </c>
      <c r="E39" s="22">
        <v>5.3</v>
      </c>
      <c r="F39" s="22">
        <v>4</v>
      </c>
      <c r="G39" s="22">
        <v>38.049999999999997</v>
      </c>
      <c r="H39" s="22">
        <f t="shared" si="7"/>
        <v>9.5124999999999993</v>
      </c>
      <c r="I39" s="22">
        <v>1.5194000000000001</v>
      </c>
      <c r="J39" s="22">
        <v>0.2049</v>
      </c>
      <c r="K39" s="22">
        <f t="shared" si="6"/>
        <v>1.7243000000000002</v>
      </c>
      <c r="L39" s="24">
        <v>0.1532</v>
      </c>
      <c r="M39" s="22">
        <v>2.2599999999999999E-2</v>
      </c>
      <c r="N39" s="23">
        <f t="shared" si="3"/>
        <v>0.17580000000000001</v>
      </c>
      <c r="O39" s="15">
        <f t="shared" si="8"/>
        <v>46.202365308804211</v>
      </c>
    </row>
    <row r="40" spans="1:15" ht="18" x14ac:dyDescent="0.25">
      <c r="A40" s="13" t="s">
        <v>20</v>
      </c>
      <c r="B40" s="14">
        <v>2</v>
      </c>
      <c r="C40" s="22">
        <v>142</v>
      </c>
      <c r="D40" s="17">
        <v>7</v>
      </c>
      <c r="E40" s="22">
        <v>5.8</v>
      </c>
      <c r="F40" s="22">
        <v>4</v>
      </c>
      <c r="G40" s="22">
        <v>38.56</v>
      </c>
      <c r="H40" s="22">
        <f t="shared" si="7"/>
        <v>9.64</v>
      </c>
      <c r="I40" s="22">
        <v>1.5764</v>
      </c>
      <c r="J40" s="22">
        <v>0.23930000000000001</v>
      </c>
      <c r="K40" s="22">
        <f t="shared" si="6"/>
        <v>1.8157000000000001</v>
      </c>
      <c r="L40" s="24">
        <v>0.19969999999999999</v>
      </c>
      <c r="M40" s="22">
        <v>2.8500000000000001E-2</v>
      </c>
      <c r="N40" s="23">
        <f t="shared" si="3"/>
        <v>0.22819999999999999</v>
      </c>
      <c r="O40" s="15">
        <f t="shared" si="8"/>
        <v>59.180497925311194</v>
      </c>
    </row>
    <row r="41" spans="1:15" ht="18" x14ac:dyDescent="0.25">
      <c r="A41" s="13" t="s">
        <v>20</v>
      </c>
      <c r="B41" s="14">
        <v>2</v>
      </c>
      <c r="C41" s="22">
        <v>142</v>
      </c>
      <c r="D41" s="17">
        <v>8</v>
      </c>
      <c r="E41" s="22">
        <v>5.3</v>
      </c>
      <c r="F41" s="22">
        <v>4</v>
      </c>
      <c r="G41" s="22">
        <v>34.69</v>
      </c>
      <c r="H41" s="22">
        <f t="shared" si="7"/>
        <v>8.6724999999999994</v>
      </c>
      <c r="I41" s="22">
        <v>1.3709</v>
      </c>
      <c r="J41" s="22">
        <v>9.4799999999999995E-2</v>
      </c>
      <c r="K41" s="22">
        <f t="shared" si="6"/>
        <v>1.4657</v>
      </c>
      <c r="L41" s="24">
        <v>0.15939999999999999</v>
      </c>
      <c r="M41" s="22">
        <v>1.17E-2</v>
      </c>
      <c r="N41" s="23">
        <f t="shared" si="3"/>
        <v>0.17109999999999997</v>
      </c>
      <c r="O41" s="15">
        <f t="shared" si="8"/>
        <v>49.32257134620928</v>
      </c>
    </row>
    <row r="42" spans="1:15" ht="18" x14ac:dyDescent="0.25">
      <c r="A42" s="13" t="s">
        <v>20</v>
      </c>
      <c r="B42" s="14">
        <v>2</v>
      </c>
      <c r="C42" s="22">
        <v>142</v>
      </c>
      <c r="D42" s="17">
        <v>9</v>
      </c>
      <c r="E42" s="22">
        <v>5.4</v>
      </c>
      <c r="F42" s="22">
        <v>4</v>
      </c>
      <c r="G42" s="22">
        <v>35.409999999999997</v>
      </c>
      <c r="H42" s="22">
        <f t="shared" si="7"/>
        <v>8.8524999999999991</v>
      </c>
      <c r="I42" s="22">
        <v>1.4993000000000001</v>
      </c>
      <c r="J42" s="22">
        <v>0.13439999999999999</v>
      </c>
      <c r="K42" s="22">
        <f t="shared" si="6"/>
        <v>1.6337000000000002</v>
      </c>
      <c r="L42" s="24">
        <v>0.1719</v>
      </c>
      <c r="M42" s="22">
        <v>1.7899999999999999E-2</v>
      </c>
      <c r="N42" s="23">
        <f t="shared" si="3"/>
        <v>0.1898</v>
      </c>
      <c r="O42" s="15">
        <f t="shared" si="8"/>
        <v>53.600677774639941</v>
      </c>
    </row>
    <row r="43" spans="1:15" ht="18" x14ac:dyDescent="0.25">
      <c r="A43" s="13" t="s">
        <v>20</v>
      </c>
      <c r="B43" s="14">
        <v>2</v>
      </c>
      <c r="C43" s="22">
        <v>142</v>
      </c>
      <c r="D43" s="17">
        <v>10</v>
      </c>
      <c r="E43" s="22">
        <v>6.3</v>
      </c>
      <c r="F43" s="22">
        <v>4</v>
      </c>
      <c r="G43" s="22">
        <v>39.46</v>
      </c>
      <c r="H43" s="22">
        <f t="shared" si="7"/>
        <v>9.8650000000000002</v>
      </c>
      <c r="I43" s="22">
        <v>1.3649199999999999</v>
      </c>
      <c r="J43" s="22">
        <v>0.15310000000000001</v>
      </c>
      <c r="K43" s="22">
        <f t="shared" si="6"/>
        <v>1.5180199999999999</v>
      </c>
      <c r="L43" s="24">
        <v>0.17879999999999999</v>
      </c>
      <c r="M43" s="22">
        <v>2.18E-2</v>
      </c>
      <c r="N43" s="23">
        <f t="shared" si="3"/>
        <v>0.2006</v>
      </c>
      <c r="O43" s="15">
        <f t="shared" si="8"/>
        <v>50.836289913836801</v>
      </c>
    </row>
    <row r="44" spans="1:15" ht="18" x14ac:dyDescent="0.25">
      <c r="A44" s="13" t="s">
        <v>21</v>
      </c>
      <c r="B44" s="14">
        <v>1</v>
      </c>
      <c r="C44" s="22">
        <v>145</v>
      </c>
      <c r="D44" s="17">
        <v>1</v>
      </c>
      <c r="E44" s="22">
        <v>5.6</v>
      </c>
      <c r="F44" s="17">
        <v>4</v>
      </c>
      <c r="G44" s="22">
        <v>25.27</v>
      </c>
      <c r="H44" s="17">
        <f t="shared" si="7"/>
        <v>6.3174999999999999</v>
      </c>
      <c r="I44" s="22">
        <v>1.1000000000000001</v>
      </c>
      <c r="J44" s="22">
        <v>0.14000000000000001</v>
      </c>
      <c r="K44" s="17">
        <f t="shared" ref="K44:K53" si="9">SUM(I44:J44)</f>
        <v>1.2400000000000002</v>
      </c>
      <c r="L44" s="23">
        <v>0.15</v>
      </c>
      <c r="M44" s="17">
        <v>1.8100000000000002E-2</v>
      </c>
      <c r="N44" s="23">
        <f t="shared" si="3"/>
        <v>0.1681</v>
      </c>
      <c r="O44" s="15">
        <f t="shared" si="8"/>
        <v>66.521567075583704</v>
      </c>
    </row>
    <row r="45" spans="1:15" ht="18" x14ac:dyDescent="0.25">
      <c r="A45" s="13" t="s">
        <v>21</v>
      </c>
      <c r="B45" s="14">
        <v>1</v>
      </c>
      <c r="C45" s="22">
        <v>145</v>
      </c>
      <c r="D45" s="17">
        <v>2</v>
      </c>
      <c r="E45" s="22">
        <v>5.2</v>
      </c>
      <c r="F45" s="17">
        <v>4</v>
      </c>
      <c r="G45" s="22">
        <v>31.04</v>
      </c>
      <c r="H45" s="17">
        <f t="shared" si="7"/>
        <v>7.76</v>
      </c>
      <c r="I45" s="22">
        <v>1.32</v>
      </c>
      <c r="J45" s="22">
        <v>0.14000000000000001</v>
      </c>
      <c r="K45" s="17">
        <f t="shared" si="9"/>
        <v>1.46</v>
      </c>
      <c r="L45" s="23">
        <v>0.22</v>
      </c>
      <c r="M45" s="22">
        <v>2.52E-2</v>
      </c>
      <c r="N45" s="23">
        <f t="shared" si="3"/>
        <v>0.2452</v>
      </c>
      <c r="O45" s="15">
        <f t="shared" si="8"/>
        <v>78.994845360824755</v>
      </c>
    </row>
    <row r="46" spans="1:15" ht="18" x14ac:dyDescent="0.25">
      <c r="A46" s="13" t="s">
        <v>21</v>
      </c>
      <c r="B46" s="14">
        <v>1</v>
      </c>
      <c r="C46" s="22">
        <v>145</v>
      </c>
      <c r="D46" s="17">
        <v>3</v>
      </c>
      <c r="E46" s="22">
        <v>5.0999999999999996</v>
      </c>
      <c r="F46" s="17">
        <v>4</v>
      </c>
      <c r="G46" s="22">
        <v>34.020000000000003</v>
      </c>
      <c r="H46" s="17">
        <f t="shared" si="7"/>
        <v>8.5050000000000008</v>
      </c>
      <c r="I46" s="22">
        <v>1.42</v>
      </c>
      <c r="J46" s="22">
        <v>0.19</v>
      </c>
      <c r="K46" s="17">
        <f t="shared" si="9"/>
        <v>1.6099999999999999</v>
      </c>
      <c r="L46" s="23">
        <v>0.26</v>
      </c>
      <c r="M46" s="22">
        <v>2.7E-2</v>
      </c>
      <c r="N46" s="23">
        <f t="shared" si="3"/>
        <v>0.28700000000000003</v>
      </c>
      <c r="O46" s="15">
        <f t="shared" si="8"/>
        <v>84.362139917695487</v>
      </c>
    </row>
    <row r="47" spans="1:15" ht="18" x14ac:dyDescent="0.25">
      <c r="A47" s="13" t="s">
        <v>21</v>
      </c>
      <c r="B47" s="14">
        <v>1</v>
      </c>
      <c r="C47" s="22">
        <v>145</v>
      </c>
      <c r="D47" s="17">
        <v>4</v>
      </c>
      <c r="E47" s="22">
        <v>5.2</v>
      </c>
      <c r="F47" s="17">
        <v>4</v>
      </c>
      <c r="G47" s="22">
        <v>25.7</v>
      </c>
      <c r="H47" s="17">
        <f t="shared" si="7"/>
        <v>6.4249999999999998</v>
      </c>
      <c r="I47" s="22">
        <v>1.05</v>
      </c>
      <c r="J47" s="22">
        <v>0.14000000000000001</v>
      </c>
      <c r="K47" s="17">
        <f t="shared" si="9"/>
        <v>1.19</v>
      </c>
      <c r="L47" s="23">
        <v>0.13</v>
      </c>
      <c r="M47" s="22">
        <v>1.84E-2</v>
      </c>
      <c r="N47" s="23">
        <f t="shared" si="3"/>
        <v>0.1484</v>
      </c>
      <c r="O47" s="15">
        <f t="shared" si="8"/>
        <v>57.743190661478607</v>
      </c>
    </row>
    <row r="48" spans="1:15" ht="18" x14ac:dyDescent="0.25">
      <c r="A48" s="13" t="s">
        <v>21</v>
      </c>
      <c r="B48" s="14">
        <v>1</v>
      </c>
      <c r="C48" s="22">
        <v>145</v>
      </c>
      <c r="D48" s="17">
        <v>5</v>
      </c>
      <c r="E48" s="22">
        <v>4.5999999999999996</v>
      </c>
      <c r="F48" s="17">
        <v>4</v>
      </c>
      <c r="G48" s="22">
        <v>25.53</v>
      </c>
      <c r="H48" s="17">
        <f t="shared" si="7"/>
        <v>6.3825000000000003</v>
      </c>
      <c r="I48" s="22">
        <v>1.07</v>
      </c>
      <c r="J48" s="22">
        <v>0.19</v>
      </c>
      <c r="K48" s="17">
        <f t="shared" si="9"/>
        <v>1.26</v>
      </c>
      <c r="L48" s="23">
        <v>0.15</v>
      </c>
      <c r="M48" s="22">
        <v>2.23E-2</v>
      </c>
      <c r="N48" s="23">
        <f t="shared" si="3"/>
        <v>0.17230000000000001</v>
      </c>
      <c r="O48" s="15">
        <f t="shared" si="8"/>
        <v>67.489228358793582</v>
      </c>
    </row>
    <row r="49" spans="1:15" ht="18" x14ac:dyDescent="0.25">
      <c r="A49" s="13" t="s">
        <v>21</v>
      </c>
      <c r="B49" s="14">
        <v>1</v>
      </c>
      <c r="C49" s="22">
        <v>145</v>
      </c>
      <c r="D49" s="17">
        <v>6</v>
      </c>
      <c r="E49" s="22">
        <v>6.1</v>
      </c>
      <c r="F49" s="17">
        <v>4</v>
      </c>
      <c r="G49" s="22">
        <v>26.78</v>
      </c>
      <c r="H49" s="17">
        <f t="shared" si="7"/>
        <v>6.6950000000000003</v>
      </c>
      <c r="I49" s="22">
        <v>1.1100000000000001</v>
      </c>
      <c r="J49" s="22">
        <v>0.14000000000000001</v>
      </c>
      <c r="K49" s="17">
        <f t="shared" si="9"/>
        <v>1.25</v>
      </c>
      <c r="L49" s="23">
        <v>0.17</v>
      </c>
      <c r="M49" s="22">
        <v>2.35E-2</v>
      </c>
      <c r="N49" s="23">
        <f t="shared" si="3"/>
        <v>0.19350000000000001</v>
      </c>
      <c r="O49" s="15">
        <f t="shared" si="8"/>
        <v>72.255414488424194</v>
      </c>
    </row>
    <row r="50" spans="1:15" ht="18" x14ac:dyDescent="0.25">
      <c r="A50" s="13" t="s">
        <v>21</v>
      </c>
      <c r="B50" s="14">
        <v>1</v>
      </c>
      <c r="C50" s="22">
        <v>145</v>
      </c>
      <c r="D50" s="17">
        <v>7</v>
      </c>
      <c r="E50" s="22">
        <v>5.4</v>
      </c>
      <c r="F50" s="17">
        <v>4</v>
      </c>
      <c r="G50" s="22">
        <v>28.57</v>
      </c>
      <c r="H50" s="17">
        <f t="shared" si="7"/>
        <v>7.1425000000000001</v>
      </c>
      <c r="I50" s="22">
        <v>1.2</v>
      </c>
      <c r="J50" s="22">
        <v>0.18</v>
      </c>
      <c r="K50" s="17">
        <f t="shared" si="9"/>
        <v>1.38</v>
      </c>
      <c r="L50" s="23">
        <v>0.2</v>
      </c>
      <c r="M50" s="22">
        <v>2.1399999999999999E-2</v>
      </c>
      <c r="N50" s="23">
        <f t="shared" si="3"/>
        <v>0.22140000000000001</v>
      </c>
      <c r="O50" s="15">
        <f t="shared" si="8"/>
        <v>77.493874693734682</v>
      </c>
    </row>
    <row r="51" spans="1:15" ht="18" x14ac:dyDescent="0.25">
      <c r="A51" s="13" t="s">
        <v>21</v>
      </c>
      <c r="B51" s="14">
        <v>1</v>
      </c>
      <c r="C51" s="22">
        <v>145</v>
      </c>
      <c r="D51" s="17">
        <v>8</v>
      </c>
      <c r="E51" s="22">
        <v>5.2</v>
      </c>
      <c r="F51" s="17">
        <v>4</v>
      </c>
      <c r="G51" s="22">
        <v>30.01</v>
      </c>
      <c r="H51" s="17">
        <f t="shared" si="7"/>
        <v>7.5025000000000004</v>
      </c>
      <c r="I51" s="22">
        <v>1.18</v>
      </c>
      <c r="J51" s="22">
        <v>0.23</v>
      </c>
      <c r="K51" s="17">
        <f t="shared" si="9"/>
        <v>1.41</v>
      </c>
      <c r="L51" s="23">
        <v>0.21</v>
      </c>
      <c r="M51" s="22">
        <v>2.8400000000000002E-2</v>
      </c>
      <c r="N51" s="23">
        <f t="shared" si="3"/>
        <v>0.2384</v>
      </c>
      <c r="O51" s="15">
        <f t="shared" si="8"/>
        <v>79.440186604465168</v>
      </c>
    </row>
    <row r="52" spans="1:15" ht="18" x14ac:dyDescent="0.25">
      <c r="A52" s="13" t="s">
        <v>21</v>
      </c>
      <c r="B52" s="14">
        <v>1</v>
      </c>
      <c r="C52" s="22">
        <v>145</v>
      </c>
      <c r="D52" s="17">
        <v>9</v>
      </c>
      <c r="E52" s="22">
        <v>5.2</v>
      </c>
      <c r="F52" s="17">
        <v>4</v>
      </c>
      <c r="G52" s="22">
        <v>35.49</v>
      </c>
      <c r="H52" s="17">
        <f t="shared" si="7"/>
        <v>8.8725000000000005</v>
      </c>
      <c r="I52" s="22">
        <v>1.33</v>
      </c>
      <c r="J52" s="22">
        <v>0.14000000000000001</v>
      </c>
      <c r="K52" s="17">
        <f t="shared" si="9"/>
        <v>1.4700000000000002</v>
      </c>
      <c r="L52" s="23">
        <v>0.19</v>
      </c>
      <c r="M52" s="22">
        <v>2.5000000000000001E-2</v>
      </c>
      <c r="N52" s="23">
        <f t="shared" si="3"/>
        <v>0.215</v>
      </c>
      <c r="O52" s="15">
        <f t="shared" si="8"/>
        <v>60.58044519582981</v>
      </c>
    </row>
    <row r="53" spans="1:15" ht="18" x14ac:dyDescent="0.25">
      <c r="A53" s="13" t="s">
        <v>21</v>
      </c>
      <c r="B53" s="14">
        <v>1</v>
      </c>
      <c r="C53" s="22">
        <v>145</v>
      </c>
      <c r="D53" s="17">
        <v>10</v>
      </c>
      <c r="E53" s="17">
        <v>5.2</v>
      </c>
      <c r="F53" s="17">
        <v>4</v>
      </c>
      <c r="G53" s="17">
        <v>35.409999999999997</v>
      </c>
      <c r="H53" s="17">
        <f t="shared" si="7"/>
        <v>8.8524999999999991</v>
      </c>
      <c r="I53" s="17">
        <v>1.33</v>
      </c>
      <c r="J53" s="17">
        <v>0.12</v>
      </c>
      <c r="K53" s="17">
        <f t="shared" si="9"/>
        <v>1.4500000000000002</v>
      </c>
      <c r="L53" s="23">
        <v>0.21</v>
      </c>
      <c r="M53" s="17">
        <v>1.7999999999999999E-2</v>
      </c>
      <c r="N53" s="23">
        <f t="shared" si="3"/>
        <v>0.22799999999999998</v>
      </c>
      <c r="O53" s="15">
        <f t="shared" si="8"/>
        <v>64.38859079356115</v>
      </c>
    </row>
    <row r="54" spans="1:15" ht="18" x14ac:dyDescent="0.25">
      <c r="A54" s="13" t="s">
        <v>21</v>
      </c>
      <c r="B54" s="14">
        <v>2</v>
      </c>
      <c r="C54" s="22">
        <v>145</v>
      </c>
      <c r="D54" s="17">
        <v>1</v>
      </c>
      <c r="E54" s="22">
        <v>5.5</v>
      </c>
      <c r="F54" s="22">
        <v>4</v>
      </c>
      <c r="G54" s="22">
        <v>37.21</v>
      </c>
      <c r="H54" s="22">
        <f t="shared" si="7"/>
        <v>9.3025000000000002</v>
      </c>
      <c r="I54" s="22">
        <v>1.6754</v>
      </c>
      <c r="J54" s="22">
        <v>0.1661</v>
      </c>
      <c r="K54" s="22">
        <f t="shared" ref="K54:K63" si="10">SUM(I54:J54)</f>
        <v>1.8414999999999999</v>
      </c>
      <c r="L54" s="24">
        <v>0.25109999999999999</v>
      </c>
      <c r="M54" s="22">
        <v>2.12E-2</v>
      </c>
      <c r="N54" s="23">
        <f t="shared" si="3"/>
        <v>0.27229999999999999</v>
      </c>
      <c r="O54" s="15">
        <f t="shared" si="8"/>
        <v>73.179252889008325</v>
      </c>
    </row>
    <row r="55" spans="1:15" ht="18" x14ac:dyDescent="0.25">
      <c r="A55" s="13" t="s">
        <v>21</v>
      </c>
      <c r="B55" s="14">
        <v>2</v>
      </c>
      <c r="C55" s="22">
        <v>145</v>
      </c>
      <c r="D55" s="17">
        <v>2</v>
      </c>
      <c r="E55" s="22">
        <v>4.8</v>
      </c>
      <c r="F55" s="22">
        <v>4</v>
      </c>
      <c r="G55" s="22">
        <v>34.54</v>
      </c>
      <c r="H55" s="22">
        <f t="shared" si="7"/>
        <v>8.6349999999999998</v>
      </c>
      <c r="I55" s="22">
        <v>1.2562</v>
      </c>
      <c r="J55" s="22">
        <v>0.115</v>
      </c>
      <c r="K55" s="22">
        <f t="shared" si="10"/>
        <v>1.3712</v>
      </c>
      <c r="L55" s="24">
        <v>0.13139999999999999</v>
      </c>
      <c r="M55" s="22">
        <v>1.49E-2</v>
      </c>
      <c r="N55" s="23">
        <f t="shared" si="3"/>
        <v>0.14629999999999999</v>
      </c>
      <c r="O55" s="15">
        <f t="shared" si="8"/>
        <v>42.35668789808917</v>
      </c>
    </row>
    <row r="56" spans="1:15" ht="18" x14ac:dyDescent="0.25">
      <c r="A56" s="13" t="s">
        <v>21</v>
      </c>
      <c r="B56" s="14">
        <v>2</v>
      </c>
      <c r="C56" s="22">
        <v>145</v>
      </c>
      <c r="D56" s="17">
        <v>3</v>
      </c>
      <c r="E56" s="22">
        <v>6.5</v>
      </c>
      <c r="F56" s="22">
        <v>4</v>
      </c>
      <c r="G56" s="22">
        <v>35.090000000000003</v>
      </c>
      <c r="H56" s="22">
        <f t="shared" si="7"/>
        <v>8.7725000000000009</v>
      </c>
      <c r="I56" s="22">
        <v>1.3969</v>
      </c>
      <c r="J56" s="22">
        <v>0.1578</v>
      </c>
      <c r="K56" s="22">
        <f t="shared" si="10"/>
        <v>1.5547</v>
      </c>
      <c r="L56" s="24">
        <v>0.1416</v>
      </c>
      <c r="M56" s="22">
        <v>1.7500000000000002E-2</v>
      </c>
      <c r="N56" s="23">
        <f t="shared" si="3"/>
        <v>0.15910000000000002</v>
      </c>
      <c r="O56" s="15">
        <f t="shared" si="8"/>
        <v>45.340552864063831</v>
      </c>
    </row>
    <row r="57" spans="1:15" ht="18" x14ac:dyDescent="0.25">
      <c r="A57" s="13" t="s">
        <v>21</v>
      </c>
      <c r="B57" s="14">
        <v>2</v>
      </c>
      <c r="C57" s="22">
        <v>145</v>
      </c>
      <c r="D57" s="17">
        <v>4</v>
      </c>
      <c r="E57" s="22">
        <v>5.3</v>
      </c>
      <c r="F57" s="22">
        <v>3</v>
      </c>
      <c r="G57" s="22">
        <v>30.95</v>
      </c>
      <c r="H57" s="22">
        <f t="shared" si="7"/>
        <v>10.316666666666666</v>
      </c>
      <c r="I57" s="22">
        <v>1.2081</v>
      </c>
      <c r="J57" s="22">
        <v>0.16819999999999999</v>
      </c>
      <c r="K57" s="22">
        <f t="shared" si="10"/>
        <v>1.3762999999999999</v>
      </c>
      <c r="L57" s="24">
        <v>0.11890000000000001</v>
      </c>
      <c r="M57" s="22">
        <v>1.9599999999999999E-2</v>
      </c>
      <c r="N57" s="23">
        <f t="shared" si="3"/>
        <v>0.13850000000000001</v>
      </c>
      <c r="O57" s="15">
        <f t="shared" si="8"/>
        <v>44.749596122778676</v>
      </c>
    </row>
    <row r="58" spans="1:15" ht="18" x14ac:dyDescent="0.25">
      <c r="A58" s="13" t="s">
        <v>21</v>
      </c>
      <c r="B58" s="14">
        <v>2</v>
      </c>
      <c r="C58" s="22">
        <v>145</v>
      </c>
      <c r="D58" s="17">
        <v>5</v>
      </c>
      <c r="E58" s="22">
        <v>5.4</v>
      </c>
      <c r="F58" s="22">
        <v>4</v>
      </c>
      <c r="G58" s="22">
        <v>32.69</v>
      </c>
      <c r="H58" s="22">
        <f t="shared" si="7"/>
        <v>8.1724999999999994</v>
      </c>
      <c r="I58" s="22">
        <v>1.3817999999999999</v>
      </c>
      <c r="J58" s="22">
        <v>0.16439999999999999</v>
      </c>
      <c r="K58" s="22">
        <f t="shared" si="10"/>
        <v>1.5461999999999998</v>
      </c>
      <c r="L58" s="24">
        <v>0.15629999999999999</v>
      </c>
      <c r="M58" s="22">
        <v>1.9199999999999998E-2</v>
      </c>
      <c r="N58" s="23">
        <f t="shared" si="3"/>
        <v>0.17549999999999999</v>
      </c>
      <c r="O58" s="15">
        <f t="shared" si="8"/>
        <v>53.686142551238916</v>
      </c>
    </row>
    <row r="59" spans="1:15" ht="18" x14ac:dyDescent="0.25">
      <c r="A59" s="13" t="s">
        <v>21</v>
      </c>
      <c r="B59" s="14">
        <v>2</v>
      </c>
      <c r="C59" s="22">
        <v>145</v>
      </c>
      <c r="D59" s="17">
        <v>6</v>
      </c>
      <c r="E59" s="22">
        <v>4.9000000000000004</v>
      </c>
      <c r="F59" s="22">
        <v>4</v>
      </c>
      <c r="G59" s="22">
        <v>35.49</v>
      </c>
      <c r="H59" s="22">
        <f t="shared" si="7"/>
        <v>8.8725000000000005</v>
      </c>
      <c r="I59" s="22">
        <v>1.4516</v>
      </c>
      <c r="J59" s="22">
        <v>0.1386</v>
      </c>
      <c r="K59" s="22">
        <f t="shared" si="10"/>
        <v>1.5902000000000001</v>
      </c>
      <c r="L59" s="24">
        <v>0.18870000000000001</v>
      </c>
      <c r="M59" s="22">
        <v>2.2800000000000001E-2</v>
      </c>
      <c r="N59" s="23">
        <f t="shared" si="3"/>
        <v>0.21150000000000002</v>
      </c>
      <c r="O59" s="15">
        <f t="shared" si="8"/>
        <v>59.594251901944212</v>
      </c>
    </row>
    <row r="60" spans="1:15" ht="18" x14ac:dyDescent="0.25">
      <c r="A60" s="13" t="s">
        <v>21</v>
      </c>
      <c r="B60" s="14">
        <v>2</v>
      </c>
      <c r="C60" s="22">
        <v>145</v>
      </c>
      <c r="D60" s="17">
        <v>7</v>
      </c>
      <c r="E60" s="22">
        <v>5.0999999999999996</v>
      </c>
      <c r="F60" s="22">
        <v>4</v>
      </c>
      <c r="G60" s="22">
        <v>33.5</v>
      </c>
      <c r="H60" s="22">
        <f t="shared" si="7"/>
        <v>8.375</v>
      </c>
      <c r="I60" s="22">
        <v>1.3802000000000001</v>
      </c>
      <c r="J60" s="22">
        <v>0.2079</v>
      </c>
      <c r="K60" s="22">
        <f t="shared" si="10"/>
        <v>1.5881000000000001</v>
      </c>
      <c r="L60" s="24">
        <v>0.1827</v>
      </c>
      <c r="M60" s="22">
        <v>2.4400000000000002E-2</v>
      </c>
      <c r="N60" s="23">
        <f t="shared" si="3"/>
        <v>0.20710000000000001</v>
      </c>
      <c r="O60" s="15">
        <f t="shared" si="8"/>
        <v>61.820895522388057</v>
      </c>
    </row>
    <row r="61" spans="1:15" ht="18" x14ac:dyDescent="0.25">
      <c r="A61" s="13" t="s">
        <v>21</v>
      </c>
      <c r="B61" s="14">
        <v>2</v>
      </c>
      <c r="C61" s="22">
        <v>145</v>
      </c>
      <c r="D61" s="17">
        <v>8</v>
      </c>
      <c r="E61" s="22">
        <v>5.4</v>
      </c>
      <c r="F61" s="22">
        <v>4</v>
      </c>
      <c r="G61" s="22">
        <v>31.3</v>
      </c>
      <c r="H61" s="22">
        <f t="shared" si="7"/>
        <v>7.8250000000000002</v>
      </c>
      <c r="I61" s="22">
        <v>1.2525999999999999</v>
      </c>
      <c r="J61" s="22">
        <v>9.5399999999999999E-2</v>
      </c>
      <c r="K61" s="22">
        <f t="shared" si="10"/>
        <v>1.3479999999999999</v>
      </c>
      <c r="L61" s="24">
        <v>0.14080000000000001</v>
      </c>
      <c r="M61" s="22">
        <v>1.49E-2</v>
      </c>
      <c r="N61" s="23">
        <f t="shared" si="3"/>
        <v>0.15570000000000001</v>
      </c>
      <c r="O61" s="15">
        <f t="shared" si="8"/>
        <v>49.744408945686899</v>
      </c>
    </row>
    <row r="62" spans="1:15" ht="18" x14ac:dyDescent="0.25">
      <c r="A62" s="13" t="s">
        <v>21</v>
      </c>
      <c r="B62" s="14">
        <v>2</v>
      </c>
      <c r="C62" s="22">
        <v>145</v>
      </c>
      <c r="D62" s="17">
        <v>9</v>
      </c>
      <c r="E62" s="22">
        <v>4.4000000000000004</v>
      </c>
      <c r="F62" s="22">
        <v>4</v>
      </c>
      <c r="G62" s="22">
        <v>25.69</v>
      </c>
      <c r="H62" s="22">
        <f t="shared" si="7"/>
        <v>6.4225000000000003</v>
      </c>
      <c r="I62" s="22">
        <v>1.0337000000000001</v>
      </c>
      <c r="J62" s="22">
        <v>0.1726</v>
      </c>
      <c r="K62" s="22">
        <f t="shared" si="10"/>
        <v>1.2063000000000001</v>
      </c>
      <c r="L62" s="24">
        <v>0.11169999999999999</v>
      </c>
      <c r="M62" s="22">
        <v>1.8499999999999999E-2</v>
      </c>
      <c r="N62" s="23">
        <f t="shared" si="3"/>
        <v>0.13019999999999998</v>
      </c>
      <c r="O62" s="15">
        <f t="shared" si="8"/>
        <v>50.68119891008174</v>
      </c>
    </row>
    <row r="63" spans="1:15" ht="18" x14ac:dyDescent="0.25">
      <c r="A63" s="13" t="s">
        <v>21</v>
      </c>
      <c r="B63" s="14">
        <v>2</v>
      </c>
      <c r="C63" s="22">
        <v>145</v>
      </c>
      <c r="D63" s="17">
        <v>10</v>
      </c>
      <c r="E63" s="22">
        <v>5.3</v>
      </c>
      <c r="F63" s="22">
        <v>4</v>
      </c>
      <c r="G63" s="22">
        <v>35.06</v>
      </c>
      <c r="H63" s="22">
        <f t="shared" si="7"/>
        <v>8.7650000000000006</v>
      </c>
      <c r="I63" s="22">
        <v>1.3606</v>
      </c>
      <c r="J63" s="22">
        <v>0.15629999999999999</v>
      </c>
      <c r="K63" s="22">
        <f t="shared" si="10"/>
        <v>1.5169000000000001</v>
      </c>
      <c r="L63" s="24">
        <v>0.14949999999999999</v>
      </c>
      <c r="M63" s="22">
        <v>1.78E-2</v>
      </c>
      <c r="N63" s="23">
        <f t="shared" si="3"/>
        <v>0.1673</v>
      </c>
      <c r="O63" s="15">
        <f t="shared" si="8"/>
        <v>47.718197375926977</v>
      </c>
    </row>
    <row r="64" spans="1:15" ht="18" x14ac:dyDescent="0.25">
      <c r="A64" s="13" t="s">
        <v>22</v>
      </c>
      <c r="B64" s="14">
        <v>1</v>
      </c>
      <c r="C64" s="22">
        <v>146</v>
      </c>
      <c r="D64" s="17">
        <v>1</v>
      </c>
      <c r="E64" s="22">
        <v>7.2</v>
      </c>
      <c r="F64" s="17">
        <v>4</v>
      </c>
      <c r="G64" s="22">
        <v>32.479999999999997</v>
      </c>
      <c r="H64" s="17">
        <f t="shared" si="7"/>
        <v>8.1199999999999992</v>
      </c>
      <c r="I64" s="22">
        <v>1.33</v>
      </c>
      <c r="J64" s="22">
        <v>0.2</v>
      </c>
      <c r="K64" s="17">
        <f t="shared" ref="K64:K73" si="11">SUM(I64:J64)</f>
        <v>1.53</v>
      </c>
      <c r="L64" s="23">
        <v>0.2</v>
      </c>
      <c r="M64" s="17">
        <v>0.20399999999999999</v>
      </c>
      <c r="N64" s="23">
        <f t="shared" si="3"/>
        <v>0.40400000000000003</v>
      </c>
      <c r="O64" s="15">
        <f t="shared" si="8"/>
        <v>124.38423645320199</v>
      </c>
    </row>
    <row r="65" spans="1:15" ht="18" x14ac:dyDescent="0.25">
      <c r="A65" s="13" t="s">
        <v>22</v>
      </c>
      <c r="B65" s="14">
        <v>1</v>
      </c>
      <c r="C65" s="22">
        <v>146</v>
      </c>
      <c r="D65" s="17">
        <v>2</v>
      </c>
      <c r="E65" s="22">
        <v>5.5</v>
      </c>
      <c r="F65" s="17">
        <v>4</v>
      </c>
      <c r="G65" s="22">
        <v>32.76</v>
      </c>
      <c r="H65" s="17">
        <f t="shared" si="7"/>
        <v>8.19</v>
      </c>
      <c r="I65" s="22">
        <v>1.26</v>
      </c>
      <c r="J65" s="22">
        <v>0.22</v>
      </c>
      <c r="K65" s="17">
        <f t="shared" si="11"/>
        <v>1.48</v>
      </c>
      <c r="L65" s="23">
        <v>0.17</v>
      </c>
      <c r="M65" s="17">
        <v>2.63E-2</v>
      </c>
      <c r="N65" s="23">
        <f t="shared" si="3"/>
        <v>0.1963</v>
      </c>
      <c r="O65" s="15">
        <f t="shared" si="8"/>
        <v>59.920634920634924</v>
      </c>
    </row>
    <row r="66" spans="1:15" ht="18" x14ac:dyDescent="0.25">
      <c r="A66" s="13" t="s">
        <v>22</v>
      </c>
      <c r="B66" s="14">
        <v>1</v>
      </c>
      <c r="C66" s="22">
        <v>146</v>
      </c>
      <c r="D66" s="17">
        <v>3</v>
      </c>
      <c r="E66" s="22">
        <v>5.4</v>
      </c>
      <c r="F66" s="17">
        <v>4</v>
      </c>
      <c r="G66" s="22">
        <v>33.92</v>
      </c>
      <c r="H66" s="17">
        <f t="shared" si="7"/>
        <v>8.48</v>
      </c>
      <c r="I66" s="22">
        <v>1.35</v>
      </c>
      <c r="J66" s="22">
        <v>0.22</v>
      </c>
      <c r="K66" s="17">
        <f t="shared" si="11"/>
        <v>1.57</v>
      </c>
      <c r="L66" s="23">
        <v>0.21</v>
      </c>
      <c r="M66" s="17">
        <v>2.52E-2</v>
      </c>
      <c r="N66" s="23">
        <f t="shared" si="3"/>
        <v>0.23519999999999999</v>
      </c>
      <c r="O66" s="15">
        <f t="shared" si="8"/>
        <v>69.339622641509422</v>
      </c>
    </row>
    <row r="67" spans="1:15" ht="18" x14ac:dyDescent="0.25">
      <c r="A67" s="13" t="s">
        <v>22</v>
      </c>
      <c r="B67" s="14">
        <v>1</v>
      </c>
      <c r="C67" s="22">
        <v>146</v>
      </c>
      <c r="D67" s="17">
        <v>4</v>
      </c>
      <c r="E67" s="22">
        <v>6.6</v>
      </c>
      <c r="F67" s="17">
        <v>4</v>
      </c>
      <c r="G67" s="22">
        <v>30.92</v>
      </c>
      <c r="H67" s="17">
        <f t="shared" si="7"/>
        <v>7.73</v>
      </c>
      <c r="I67" s="22">
        <v>1.21</v>
      </c>
      <c r="J67" s="22">
        <v>0.27</v>
      </c>
      <c r="K67" s="17">
        <f t="shared" si="11"/>
        <v>1.48</v>
      </c>
      <c r="L67" s="23">
        <v>0.13</v>
      </c>
      <c r="M67" s="22">
        <v>2.76E-2</v>
      </c>
      <c r="N67" s="23">
        <f t="shared" si="3"/>
        <v>0.15760000000000002</v>
      </c>
      <c r="O67" s="15">
        <f t="shared" si="8"/>
        <v>50.970245795601556</v>
      </c>
    </row>
    <row r="68" spans="1:15" ht="18" x14ac:dyDescent="0.25">
      <c r="A68" s="13" t="s">
        <v>22</v>
      </c>
      <c r="B68" s="14">
        <v>1</v>
      </c>
      <c r="C68" s="22">
        <v>146</v>
      </c>
      <c r="D68" s="17">
        <v>5</v>
      </c>
      <c r="E68" s="22">
        <v>5.5</v>
      </c>
      <c r="F68" s="17">
        <v>4</v>
      </c>
      <c r="G68" s="22">
        <v>35.840000000000003</v>
      </c>
      <c r="H68" s="17">
        <f t="shared" ref="H68:H99" si="12">G68/F68</f>
        <v>8.9600000000000009</v>
      </c>
      <c r="I68" s="22">
        <v>1.32</v>
      </c>
      <c r="J68" s="22">
        <v>0.21</v>
      </c>
      <c r="K68" s="17">
        <f t="shared" si="11"/>
        <v>1.53</v>
      </c>
      <c r="L68" s="23">
        <v>0.16</v>
      </c>
      <c r="M68" s="22">
        <v>2.2800000000000001E-2</v>
      </c>
      <c r="N68" s="23">
        <f t="shared" si="3"/>
        <v>0.18280000000000002</v>
      </c>
      <c r="O68" s="15">
        <f t="shared" ref="O68:O99" si="13">N68/G68*10000</f>
        <v>51.004464285714292</v>
      </c>
    </row>
    <row r="69" spans="1:15" ht="18" x14ac:dyDescent="0.25">
      <c r="A69" s="13" t="s">
        <v>22</v>
      </c>
      <c r="B69" s="14">
        <v>1</v>
      </c>
      <c r="C69" s="22">
        <v>146</v>
      </c>
      <c r="D69" s="17">
        <v>6</v>
      </c>
      <c r="E69" s="22">
        <v>5.4</v>
      </c>
      <c r="F69" s="17">
        <v>4</v>
      </c>
      <c r="G69" s="22">
        <v>28.09</v>
      </c>
      <c r="H69" s="17">
        <f t="shared" si="12"/>
        <v>7.0225</v>
      </c>
      <c r="I69" s="22">
        <v>1.18</v>
      </c>
      <c r="J69" s="22">
        <v>0.2</v>
      </c>
      <c r="K69" s="17">
        <f t="shared" si="11"/>
        <v>1.38</v>
      </c>
      <c r="L69" s="23">
        <v>0.22</v>
      </c>
      <c r="M69" s="22">
        <v>2.63E-2</v>
      </c>
      <c r="N69" s="23">
        <f t="shared" ref="N69:N123" si="14">SUM(L69:M69)</f>
        <v>0.24629999999999999</v>
      </c>
      <c r="O69" s="15">
        <f t="shared" si="13"/>
        <v>87.682449270202923</v>
      </c>
    </row>
    <row r="70" spans="1:15" ht="18" x14ac:dyDescent="0.25">
      <c r="A70" s="13" t="s">
        <v>22</v>
      </c>
      <c r="B70" s="14">
        <v>1</v>
      </c>
      <c r="C70" s="22">
        <v>146</v>
      </c>
      <c r="D70" s="17">
        <v>7</v>
      </c>
      <c r="E70" s="22">
        <v>6.2</v>
      </c>
      <c r="F70" s="17">
        <v>4</v>
      </c>
      <c r="G70" s="22">
        <v>31.43</v>
      </c>
      <c r="H70" s="17">
        <f t="shared" si="12"/>
        <v>7.8574999999999999</v>
      </c>
      <c r="I70" s="22">
        <v>1.31</v>
      </c>
      <c r="J70" s="22">
        <v>0.09</v>
      </c>
      <c r="K70" s="17">
        <f t="shared" si="11"/>
        <v>1.4000000000000001</v>
      </c>
      <c r="L70" s="23">
        <v>0.21</v>
      </c>
      <c r="M70" s="22">
        <v>1.23E-2</v>
      </c>
      <c r="N70" s="23">
        <f t="shared" si="14"/>
        <v>0.2223</v>
      </c>
      <c r="O70" s="15">
        <f t="shared" si="13"/>
        <v>70.728603245307028</v>
      </c>
    </row>
    <row r="71" spans="1:15" ht="18" x14ac:dyDescent="0.25">
      <c r="A71" s="13" t="s">
        <v>22</v>
      </c>
      <c r="B71" s="14">
        <v>1</v>
      </c>
      <c r="C71" s="22">
        <v>146</v>
      </c>
      <c r="D71" s="17">
        <v>8</v>
      </c>
      <c r="E71" s="22">
        <v>6.2</v>
      </c>
      <c r="F71" s="17">
        <v>4</v>
      </c>
      <c r="G71" s="22">
        <v>32.369999999999997</v>
      </c>
      <c r="H71" s="17">
        <f t="shared" si="12"/>
        <v>8.0924999999999994</v>
      </c>
      <c r="I71" s="22">
        <v>1.26</v>
      </c>
      <c r="J71" s="22">
        <v>0.2</v>
      </c>
      <c r="K71" s="17">
        <f t="shared" si="11"/>
        <v>1.46</v>
      </c>
      <c r="L71" s="23">
        <v>0.18</v>
      </c>
      <c r="M71" s="17">
        <v>2.2800000000000001E-2</v>
      </c>
      <c r="N71" s="23">
        <f t="shared" si="14"/>
        <v>0.20279999999999998</v>
      </c>
      <c r="O71" s="15">
        <f t="shared" si="13"/>
        <v>62.650602409638552</v>
      </c>
    </row>
    <row r="72" spans="1:15" ht="18" x14ac:dyDescent="0.25">
      <c r="A72" s="13" t="s">
        <v>22</v>
      </c>
      <c r="B72" s="14">
        <v>1</v>
      </c>
      <c r="C72" s="22">
        <v>146</v>
      </c>
      <c r="D72" s="17">
        <v>9</v>
      </c>
      <c r="E72" s="22">
        <v>5.5</v>
      </c>
      <c r="F72" s="17">
        <v>4</v>
      </c>
      <c r="G72" s="22">
        <v>33.700000000000003</v>
      </c>
      <c r="H72" s="17">
        <f t="shared" si="12"/>
        <v>8.4250000000000007</v>
      </c>
      <c r="I72" s="22">
        <v>1.39</v>
      </c>
      <c r="J72" s="22">
        <v>0.18</v>
      </c>
      <c r="K72" s="17">
        <f t="shared" si="11"/>
        <v>1.5699999999999998</v>
      </c>
      <c r="L72" s="23">
        <v>0.25</v>
      </c>
      <c r="M72" s="22">
        <v>2.4899999999999999E-2</v>
      </c>
      <c r="N72" s="23">
        <f t="shared" si="14"/>
        <v>0.27489999999999998</v>
      </c>
      <c r="O72" s="15">
        <f t="shared" si="13"/>
        <v>81.572700296735889</v>
      </c>
    </row>
    <row r="73" spans="1:15" ht="18" x14ac:dyDescent="0.25">
      <c r="A73" s="13" t="s">
        <v>22</v>
      </c>
      <c r="B73" s="14">
        <v>1</v>
      </c>
      <c r="C73" s="22">
        <v>146</v>
      </c>
      <c r="D73" s="17">
        <v>10</v>
      </c>
      <c r="E73" s="17">
        <v>5.0999999999999996</v>
      </c>
      <c r="F73" s="17">
        <v>4</v>
      </c>
      <c r="G73" s="17">
        <v>30.97</v>
      </c>
      <c r="H73" s="17">
        <f t="shared" si="12"/>
        <v>7.7424999999999997</v>
      </c>
      <c r="I73" s="17">
        <v>1.25</v>
      </c>
      <c r="J73" s="17">
        <v>0.23</v>
      </c>
      <c r="K73" s="17">
        <f t="shared" si="11"/>
        <v>1.48</v>
      </c>
      <c r="L73" s="23">
        <v>0.18</v>
      </c>
      <c r="M73" s="17">
        <v>1.9300000000000001E-2</v>
      </c>
      <c r="N73" s="23">
        <f t="shared" si="14"/>
        <v>0.1993</v>
      </c>
      <c r="O73" s="15">
        <f t="shared" si="13"/>
        <v>64.352599289635137</v>
      </c>
    </row>
    <row r="74" spans="1:15" ht="18" x14ac:dyDescent="0.25">
      <c r="A74" s="13" t="s">
        <v>22</v>
      </c>
      <c r="B74" s="14">
        <v>2</v>
      </c>
      <c r="C74" s="22">
        <v>146</v>
      </c>
      <c r="D74" s="17">
        <v>1</v>
      </c>
      <c r="E74" s="22">
        <v>4.8</v>
      </c>
      <c r="F74" s="22">
        <v>4</v>
      </c>
      <c r="G74" s="22">
        <v>35.15</v>
      </c>
      <c r="H74" s="22">
        <f t="shared" si="12"/>
        <v>8.7874999999999996</v>
      </c>
      <c r="I74" s="22">
        <v>1.4947999999999999</v>
      </c>
      <c r="J74" s="22">
        <v>0.23369999999999999</v>
      </c>
      <c r="K74" s="22">
        <f t="shared" ref="K74:K83" si="15">SUM(I74:J74)</f>
        <v>1.7284999999999999</v>
      </c>
      <c r="L74" s="24">
        <v>0.2586</v>
      </c>
      <c r="M74" s="22">
        <v>3.32E-2</v>
      </c>
      <c r="N74" s="23">
        <f t="shared" si="14"/>
        <v>0.2918</v>
      </c>
      <c r="O74" s="15">
        <f t="shared" si="13"/>
        <v>83.015647226173542</v>
      </c>
    </row>
    <row r="75" spans="1:15" ht="18" x14ac:dyDescent="0.25">
      <c r="A75" s="13" t="s">
        <v>22</v>
      </c>
      <c r="B75" s="14">
        <v>2</v>
      </c>
      <c r="C75" s="22">
        <v>146</v>
      </c>
      <c r="D75" s="17">
        <v>2</v>
      </c>
      <c r="E75" s="22">
        <v>5</v>
      </c>
      <c r="F75" s="22">
        <v>4</v>
      </c>
      <c r="G75" s="22">
        <v>34.700000000000003</v>
      </c>
      <c r="H75" s="22">
        <f t="shared" si="12"/>
        <v>8.6750000000000007</v>
      </c>
      <c r="I75" s="22">
        <v>1.4663999999999999</v>
      </c>
      <c r="J75" s="22">
        <v>0.2863</v>
      </c>
      <c r="K75" s="22">
        <f t="shared" si="15"/>
        <v>1.7526999999999999</v>
      </c>
      <c r="L75" s="24">
        <v>0.2203</v>
      </c>
      <c r="M75" s="22">
        <v>3.6400000000000002E-2</v>
      </c>
      <c r="N75" s="23">
        <f t="shared" si="14"/>
        <v>0.25669999999999998</v>
      </c>
      <c r="O75" s="15">
        <f t="shared" si="13"/>
        <v>73.976945244956752</v>
      </c>
    </row>
    <row r="76" spans="1:15" ht="18" x14ac:dyDescent="0.25">
      <c r="A76" s="13" t="s">
        <v>22</v>
      </c>
      <c r="B76" s="14">
        <v>2</v>
      </c>
      <c r="C76" s="22">
        <v>146</v>
      </c>
      <c r="D76" s="17">
        <v>3</v>
      </c>
      <c r="E76" s="22">
        <v>4.8</v>
      </c>
      <c r="F76" s="22">
        <v>4</v>
      </c>
      <c r="G76" s="22">
        <v>27.69</v>
      </c>
      <c r="H76" s="22">
        <f t="shared" si="12"/>
        <v>6.9225000000000003</v>
      </c>
      <c r="I76" s="22">
        <v>1.1365000000000001</v>
      </c>
      <c r="J76" s="22">
        <v>0.20019999999999999</v>
      </c>
      <c r="K76" s="22">
        <f t="shared" si="15"/>
        <v>1.3367</v>
      </c>
      <c r="L76" s="24">
        <v>0.1391</v>
      </c>
      <c r="M76" s="22">
        <v>2.2200000000000001E-2</v>
      </c>
      <c r="N76" s="23">
        <f t="shared" si="14"/>
        <v>0.1613</v>
      </c>
      <c r="O76" s="15">
        <f t="shared" si="13"/>
        <v>58.252076561935716</v>
      </c>
    </row>
    <row r="77" spans="1:15" ht="18" x14ac:dyDescent="0.25">
      <c r="A77" s="13" t="s">
        <v>22</v>
      </c>
      <c r="B77" s="14">
        <v>2</v>
      </c>
      <c r="C77" s="22">
        <v>146</v>
      </c>
      <c r="D77" s="17">
        <v>4</v>
      </c>
      <c r="E77" s="22">
        <v>5</v>
      </c>
      <c r="F77" s="22">
        <v>4</v>
      </c>
      <c r="G77" s="22">
        <v>27.89</v>
      </c>
      <c r="H77" s="22">
        <f t="shared" si="12"/>
        <v>6.9725000000000001</v>
      </c>
      <c r="I77" s="22">
        <v>1.1257999999999999</v>
      </c>
      <c r="J77" s="22">
        <v>7.0900000000000005E-2</v>
      </c>
      <c r="K77" s="22">
        <f t="shared" si="15"/>
        <v>1.1966999999999999</v>
      </c>
      <c r="L77" s="24">
        <v>0.14499999999999999</v>
      </c>
      <c r="M77" s="22">
        <v>1.0500000000000001E-2</v>
      </c>
      <c r="N77" s="23">
        <f t="shared" si="14"/>
        <v>0.1555</v>
      </c>
      <c r="O77" s="15">
        <f t="shared" si="13"/>
        <v>55.754750806740766</v>
      </c>
    </row>
    <row r="78" spans="1:15" ht="18" x14ac:dyDescent="0.25">
      <c r="A78" s="13" t="s">
        <v>22</v>
      </c>
      <c r="B78" s="14">
        <v>2</v>
      </c>
      <c r="C78" s="22">
        <v>146</v>
      </c>
      <c r="D78" s="17">
        <v>5</v>
      </c>
      <c r="E78" s="22">
        <v>4.4000000000000004</v>
      </c>
      <c r="F78" s="22">
        <v>4</v>
      </c>
      <c r="G78" s="22">
        <v>30.32</v>
      </c>
      <c r="H78" s="22">
        <f t="shared" si="12"/>
        <v>7.58</v>
      </c>
      <c r="I78" s="22">
        <v>1.2809999999999999</v>
      </c>
      <c r="J78" s="22">
        <v>0.20080000000000001</v>
      </c>
      <c r="K78" s="22">
        <f t="shared" si="15"/>
        <v>1.4818</v>
      </c>
      <c r="L78" s="24">
        <v>0.19620000000000001</v>
      </c>
      <c r="M78" s="22">
        <v>2.5999999999999999E-2</v>
      </c>
      <c r="N78" s="23">
        <f t="shared" si="14"/>
        <v>0.22220000000000001</v>
      </c>
      <c r="O78" s="15">
        <f t="shared" si="13"/>
        <v>73.284960422163593</v>
      </c>
    </row>
    <row r="79" spans="1:15" ht="18" x14ac:dyDescent="0.25">
      <c r="A79" s="13" t="s">
        <v>22</v>
      </c>
      <c r="B79" s="14">
        <v>2</v>
      </c>
      <c r="C79" s="22">
        <v>146</v>
      </c>
      <c r="D79" s="17">
        <v>6</v>
      </c>
      <c r="E79" s="22">
        <v>5.7</v>
      </c>
      <c r="F79" s="22">
        <v>4</v>
      </c>
      <c r="G79" s="22">
        <v>40.56</v>
      </c>
      <c r="H79" s="22">
        <f t="shared" si="12"/>
        <v>10.14</v>
      </c>
      <c r="I79" s="22">
        <v>1.6848000000000001</v>
      </c>
      <c r="J79" s="22">
        <v>0.18770000000000001</v>
      </c>
      <c r="K79" s="22">
        <f t="shared" si="15"/>
        <v>1.8725000000000001</v>
      </c>
      <c r="L79" s="24">
        <v>0.2041</v>
      </c>
      <c r="M79" s="22">
        <v>2.53E-2</v>
      </c>
      <c r="N79" s="23">
        <f t="shared" si="14"/>
        <v>0.22939999999999999</v>
      </c>
      <c r="O79" s="15">
        <f t="shared" si="13"/>
        <v>56.558185404339241</v>
      </c>
    </row>
    <row r="80" spans="1:15" ht="18" x14ac:dyDescent="0.25">
      <c r="A80" s="13" t="s">
        <v>22</v>
      </c>
      <c r="B80" s="14">
        <v>2</v>
      </c>
      <c r="C80" s="22">
        <v>146</v>
      </c>
      <c r="D80" s="17">
        <v>7</v>
      </c>
      <c r="E80" s="22">
        <v>6.5</v>
      </c>
      <c r="F80" s="22">
        <v>4</v>
      </c>
      <c r="G80" s="22">
        <v>28.09</v>
      </c>
      <c r="H80" s="22">
        <f t="shared" si="12"/>
        <v>7.0225</v>
      </c>
      <c r="I80" s="22">
        <v>1.2788999999999999</v>
      </c>
      <c r="J80" s="22">
        <v>0.1898</v>
      </c>
      <c r="K80" s="22">
        <f t="shared" si="15"/>
        <v>1.4686999999999999</v>
      </c>
      <c r="L80" s="24">
        <v>0.15640000000000001</v>
      </c>
      <c r="M80" s="22">
        <v>2.2700000000000001E-2</v>
      </c>
      <c r="N80" s="23">
        <f t="shared" si="14"/>
        <v>0.17910000000000001</v>
      </c>
      <c r="O80" s="15">
        <f t="shared" si="13"/>
        <v>63.759344962620155</v>
      </c>
    </row>
    <row r="81" spans="1:15" ht="18" x14ac:dyDescent="0.25">
      <c r="A81" s="13" t="s">
        <v>22</v>
      </c>
      <c r="B81" s="14">
        <v>2</v>
      </c>
      <c r="C81" s="22">
        <v>146</v>
      </c>
      <c r="D81" s="17">
        <v>8</v>
      </c>
      <c r="E81" s="22">
        <v>4.9000000000000004</v>
      </c>
      <c r="F81" s="22">
        <v>4</v>
      </c>
      <c r="G81" s="22">
        <v>31.82</v>
      </c>
      <c r="H81" s="22">
        <f t="shared" si="12"/>
        <v>7.9550000000000001</v>
      </c>
      <c r="I81" s="22">
        <v>1.3471</v>
      </c>
      <c r="J81" s="22">
        <v>8.48E-2</v>
      </c>
      <c r="K81" s="22">
        <f t="shared" si="15"/>
        <v>1.4319</v>
      </c>
      <c r="L81" s="24">
        <v>0.184</v>
      </c>
      <c r="M81" s="22">
        <v>1.3899999999999999E-2</v>
      </c>
      <c r="N81" s="23">
        <f t="shared" si="14"/>
        <v>0.19789999999999999</v>
      </c>
      <c r="O81" s="15">
        <f t="shared" si="13"/>
        <v>62.193588937774983</v>
      </c>
    </row>
    <row r="82" spans="1:15" ht="18" x14ac:dyDescent="0.25">
      <c r="A82" s="13" t="s">
        <v>22</v>
      </c>
      <c r="B82" s="14">
        <v>2</v>
      </c>
      <c r="C82" s="22">
        <v>146</v>
      </c>
      <c r="D82" s="17">
        <v>9</v>
      </c>
      <c r="E82" s="22">
        <v>4.5</v>
      </c>
      <c r="F82" s="22">
        <v>4</v>
      </c>
      <c r="G82" s="22">
        <v>31.59</v>
      </c>
      <c r="H82" s="22">
        <f t="shared" si="12"/>
        <v>7.8975</v>
      </c>
      <c r="I82" s="22">
        <v>1.3149999999999999</v>
      </c>
      <c r="J82" s="22">
        <v>0.2792</v>
      </c>
      <c r="K82" s="22">
        <f t="shared" si="15"/>
        <v>1.5941999999999998</v>
      </c>
      <c r="L82" s="24">
        <v>0.2082</v>
      </c>
      <c r="M82" s="22">
        <v>0.03</v>
      </c>
      <c r="N82" s="23">
        <f t="shared" si="14"/>
        <v>0.2382</v>
      </c>
      <c r="O82" s="15">
        <f t="shared" si="13"/>
        <v>75.403608736942061</v>
      </c>
    </row>
    <row r="83" spans="1:15" ht="18" x14ac:dyDescent="0.25">
      <c r="A83" s="13" t="s">
        <v>22</v>
      </c>
      <c r="B83" s="14">
        <v>2</v>
      </c>
      <c r="C83" s="22">
        <v>146</v>
      </c>
      <c r="D83" s="17">
        <v>10</v>
      </c>
      <c r="E83" s="22">
        <v>5</v>
      </c>
      <c r="F83" s="22">
        <v>4</v>
      </c>
      <c r="G83" s="22">
        <v>30.57</v>
      </c>
      <c r="H83" s="22">
        <f t="shared" si="12"/>
        <v>7.6425000000000001</v>
      </c>
      <c r="I83" s="22">
        <v>1.3160000000000001</v>
      </c>
      <c r="J83" s="22">
        <v>0.1394</v>
      </c>
      <c r="K83" s="22">
        <f t="shared" si="15"/>
        <v>1.4554</v>
      </c>
      <c r="L83" s="24">
        <v>0.1928</v>
      </c>
      <c r="M83" s="22">
        <v>1.7999999999999999E-2</v>
      </c>
      <c r="N83" s="23">
        <f t="shared" si="14"/>
        <v>0.21079999999999999</v>
      </c>
      <c r="O83" s="15">
        <f t="shared" si="13"/>
        <v>68.956493294079166</v>
      </c>
    </row>
    <row r="84" spans="1:15" ht="18" x14ac:dyDescent="0.25">
      <c r="A84" s="13" t="s">
        <v>23</v>
      </c>
      <c r="B84" s="14">
        <v>1</v>
      </c>
      <c r="C84" s="22">
        <v>147</v>
      </c>
      <c r="D84" s="17">
        <v>1</v>
      </c>
      <c r="E84" s="22">
        <v>5.6</v>
      </c>
      <c r="F84" s="17">
        <v>4</v>
      </c>
      <c r="G84" s="22">
        <v>25.87</v>
      </c>
      <c r="H84" s="17">
        <f t="shared" si="12"/>
        <v>6.4675000000000002</v>
      </c>
      <c r="I84" s="22">
        <v>1.1200000000000001</v>
      </c>
      <c r="J84" s="22">
        <v>0.12</v>
      </c>
      <c r="K84" s="17">
        <f t="shared" ref="K84:K93" si="16">SUM(I84:J84)</f>
        <v>1.2400000000000002</v>
      </c>
      <c r="L84" s="23">
        <v>0.18</v>
      </c>
      <c r="M84" s="17">
        <v>1.8499999999999999E-2</v>
      </c>
      <c r="N84" s="23">
        <f t="shared" si="14"/>
        <v>0.19849999999999998</v>
      </c>
      <c r="O84" s="15">
        <f t="shared" si="13"/>
        <v>76.729802860456118</v>
      </c>
    </row>
    <row r="85" spans="1:15" ht="18" x14ac:dyDescent="0.25">
      <c r="A85" s="13" t="s">
        <v>23</v>
      </c>
      <c r="B85" s="14">
        <v>1</v>
      </c>
      <c r="C85" s="22">
        <v>147</v>
      </c>
      <c r="D85" s="17">
        <v>2</v>
      </c>
      <c r="E85" s="22">
        <v>5.3</v>
      </c>
      <c r="F85" s="17">
        <v>4</v>
      </c>
      <c r="G85" s="22">
        <v>24.94</v>
      </c>
      <c r="H85" s="17">
        <f t="shared" si="12"/>
        <v>6.2350000000000003</v>
      </c>
      <c r="I85" s="22">
        <v>1.1399999999999999</v>
      </c>
      <c r="J85" s="22">
        <v>0.17</v>
      </c>
      <c r="K85" s="17">
        <f t="shared" si="16"/>
        <v>1.3099999999999998</v>
      </c>
      <c r="L85" s="23">
        <v>0.2</v>
      </c>
      <c r="M85" s="22">
        <v>2.1899999999999999E-2</v>
      </c>
      <c r="N85" s="23">
        <f t="shared" si="14"/>
        <v>0.22190000000000001</v>
      </c>
      <c r="O85" s="15">
        <f t="shared" si="13"/>
        <v>88.973536487570172</v>
      </c>
    </row>
    <row r="86" spans="1:15" ht="18" x14ac:dyDescent="0.25">
      <c r="A86" s="13" t="s">
        <v>23</v>
      </c>
      <c r="B86" s="14">
        <v>1</v>
      </c>
      <c r="C86" s="22">
        <v>147</v>
      </c>
      <c r="D86" s="17">
        <v>3</v>
      </c>
      <c r="E86" s="22">
        <v>4.3</v>
      </c>
      <c r="F86" s="17">
        <v>4</v>
      </c>
      <c r="G86" s="22">
        <v>24.29</v>
      </c>
      <c r="H86" s="17">
        <f t="shared" si="12"/>
        <v>6.0724999999999998</v>
      </c>
      <c r="I86" s="22">
        <v>1.03</v>
      </c>
      <c r="J86" s="22">
        <v>0.13</v>
      </c>
      <c r="K86" s="17">
        <f t="shared" si="16"/>
        <v>1.1600000000000001</v>
      </c>
      <c r="L86" s="23">
        <v>0.16</v>
      </c>
      <c r="M86" s="22">
        <v>1.6E-2</v>
      </c>
      <c r="N86" s="23">
        <f t="shared" si="14"/>
        <v>0.17599999999999999</v>
      </c>
      <c r="O86" s="15">
        <f t="shared" si="13"/>
        <v>72.457801564429801</v>
      </c>
    </row>
    <row r="87" spans="1:15" ht="18" x14ac:dyDescent="0.25">
      <c r="A87" s="13" t="s">
        <v>23</v>
      </c>
      <c r="B87" s="14">
        <v>1</v>
      </c>
      <c r="C87" s="22">
        <v>147</v>
      </c>
      <c r="D87" s="17">
        <v>4</v>
      </c>
      <c r="E87" s="22">
        <v>4.5</v>
      </c>
      <c r="F87" s="17">
        <v>4</v>
      </c>
      <c r="G87" s="22">
        <v>28.74</v>
      </c>
      <c r="H87" s="17">
        <f t="shared" si="12"/>
        <v>7.1849999999999996</v>
      </c>
      <c r="I87" s="22">
        <v>1.25</v>
      </c>
      <c r="J87" s="22">
        <v>0.16</v>
      </c>
      <c r="K87" s="17">
        <f t="shared" si="16"/>
        <v>1.41</v>
      </c>
      <c r="L87" s="23">
        <v>0.22</v>
      </c>
      <c r="M87" s="22">
        <v>2.3E-2</v>
      </c>
      <c r="N87" s="23">
        <f t="shared" si="14"/>
        <v>0.24299999999999999</v>
      </c>
      <c r="O87" s="15">
        <f t="shared" si="13"/>
        <v>84.551148225469731</v>
      </c>
    </row>
    <row r="88" spans="1:15" ht="18" x14ac:dyDescent="0.25">
      <c r="A88" s="13" t="s">
        <v>23</v>
      </c>
      <c r="B88" s="14">
        <v>1</v>
      </c>
      <c r="C88" s="22">
        <v>147</v>
      </c>
      <c r="D88" s="17">
        <v>5</v>
      </c>
      <c r="E88" s="22">
        <v>5.2</v>
      </c>
      <c r="F88" s="17">
        <v>4</v>
      </c>
      <c r="G88" s="22">
        <v>24.72</v>
      </c>
      <c r="H88" s="17">
        <f t="shared" si="12"/>
        <v>6.18</v>
      </c>
      <c r="I88" s="22">
        <v>1.17</v>
      </c>
      <c r="J88" s="22">
        <v>0.19</v>
      </c>
      <c r="K88" s="17">
        <f t="shared" si="16"/>
        <v>1.3599999999999999</v>
      </c>
      <c r="L88" s="23">
        <v>0.2</v>
      </c>
      <c r="M88" s="22">
        <v>2.8199999999999999E-2</v>
      </c>
      <c r="N88" s="23">
        <f t="shared" si="14"/>
        <v>0.22820000000000001</v>
      </c>
      <c r="O88" s="15">
        <f t="shared" si="13"/>
        <v>92.313915857605181</v>
      </c>
    </row>
    <row r="89" spans="1:15" ht="18" x14ac:dyDescent="0.25">
      <c r="A89" s="13" t="s">
        <v>23</v>
      </c>
      <c r="B89" s="14">
        <v>1</v>
      </c>
      <c r="C89" s="22">
        <v>147</v>
      </c>
      <c r="D89" s="17">
        <v>6</v>
      </c>
      <c r="E89" s="22">
        <v>4.7</v>
      </c>
      <c r="F89" s="17">
        <v>4</v>
      </c>
      <c r="G89" s="22">
        <v>23.93</v>
      </c>
      <c r="H89" s="17">
        <f t="shared" si="12"/>
        <v>5.9824999999999999</v>
      </c>
      <c r="I89" s="22">
        <v>1.01</v>
      </c>
      <c r="J89" s="22">
        <v>0.17</v>
      </c>
      <c r="K89" s="17">
        <f t="shared" si="16"/>
        <v>1.18</v>
      </c>
      <c r="L89" s="23">
        <v>0.15</v>
      </c>
      <c r="M89" s="22">
        <v>1.9599999999999999E-2</v>
      </c>
      <c r="N89" s="23">
        <f t="shared" si="14"/>
        <v>0.1696</v>
      </c>
      <c r="O89" s="15">
        <f t="shared" si="13"/>
        <v>70.873380693689924</v>
      </c>
    </row>
    <row r="90" spans="1:15" ht="18" x14ac:dyDescent="0.25">
      <c r="A90" s="13" t="s">
        <v>23</v>
      </c>
      <c r="B90" s="14">
        <v>1</v>
      </c>
      <c r="C90" s="22">
        <v>147</v>
      </c>
      <c r="D90" s="17">
        <v>7</v>
      </c>
      <c r="E90" s="22">
        <v>4.8</v>
      </c>
      <c r="F90" s="17">
        <v>4</v>
      </c>
      <c r="G90" s="22">
        <v>23.5</v>
      </c>
      <c r="H90" s="17">
        <f t="shared" si="12"/>
        <v>5.875</v>
      </c>
      <c r="I90" s="22">
        <v>1.05</v>
      </c>
      <c r="J90" s="22">
        <v>0.2</v>
      </c>
      <c r="K90" s="17">
        <f t="shared" si="16"/>
        <v>1.25</v>
      </c>
      <c r="L90" s="23">
        <v>0.17</v>
      </c>
      <c r="M90" s="22">
        <v>2.5100000000000001E-2</v>
      </c>
      <c r="N90" s="23">
        <f t="shared" si="14"/>
        <v>0.19510000000000002</v>
      </c>
      <c r="O90" s="15">
        <f t="shared" si="13"/>
        <v>83.021276595744695</v>
      </c>
    </row>
    <row r="91" spans="1:15" ht="18" x14ac:dyDescent="0.25">
      <c r="A91" s="13" t="s">
        <v>23</v>
      </c>
      <c r="B91" s="14">
        <v>1</v>
      </c>
      <c r="C91" s="22">
        <v>147</v>
      </c>
      <c r="D91" s="17">
        <v>8</v>
      </c>
      <c r="E91" s="22">
        <v>4.8</v>
      </c>
      <c r="F91" s="17">
        <v>4</v>
      </c>
      <c r="G91" s="22">
        <v>26.16</v>
      </c>
      <c r="H91" s="17">
        <f t="shared" si="12"/>
        <v>6.54</v>
      </c>
      <c r="I91" s="22">
        <v>1.1200000000000001</v>
      </c>
      <c r="J91" s="22">
        <v>0.15</v>
      </c>
      <c r="K91" s="17">
        <f t="shared" si="16"/>
        <v>1.27</v>
      </c>
      <c r="L91" s="23">
        <v>0.16</v>
      </c>
      <c r="M91" s="22">
        <v>1.9E-2</v>
      </c>
      <c r="N91" s="23">
        <f t="shared" si="14"/>
        <v>0.17899999999999999</v>
      </c>
      <c r="O91" s="15">
        <f t="shared" si="13"/>
        <v>68.425076452599384</v>
      </c>
    </row>
    <row r="92" spans="1:15" ht="18" x14ac:dyDescent="0.25">
      <c r="A92" s="13" t="s">
        <v>23</v>
      </c>
      <c r="B92" s="14">
        <v>1</v>
      </c>
      <c r="C92" s="22">
        <v>147</v>
      </c>
      <c r="D92" s="17">
        <v>9</v>
      </c>
      <c r="E92" s="22">
        <v>4.3</v>
      </c>
      <c r="F92" s="17">
        <v>4</v>
      </c>
      <c r="G92" s="22">
        <v>23.58</v>
      </c>
      <c r="H92" s="17">
        <f t="shared" si="12"/>
        <v>5.8949999999999996</v>
      </c>
      <c r="I92" s="17">
        <v>1</v>
      </c>
      <c r="J92" s="22">
        <v>0.17</v>
      </c>
      <c r="K92" s="17">
        <f t="shared" si="16"/>
        <v>1.17</v>
      </c>
      <c r="L92" s="23">
        <v>0.16</v>
      </c>
      <c r="M92" s="22">
        <v>2.1999999999999999E-2</v>
      </c>
      <c r="N92" s="23">
        <f t="shared" si="14"/>
        <v>0.182</v>
      </c>
      <c r="O92" s="15">
        <f t="shared" si="13"/>
        <v>77.184054283290934</v>
      </c>
    </row>
    <row r="93" spans="1:15" ht="18" x14ac:dyDescent="0.25">
      <c r="A93" s="13" t="s">
        <v>23</v>
      </c>
      <c r="B93" s="14">
        <v>1</v>
      </c>
      <c r="C93" s="22">
        <v>147</v>
      </c>
      <c r="D93" s="17">
        <v>10</v>
      </c>
      <c r="E93" s="17">
        <v>4.2</v>
      </c>
      <c r="F93" s="17">
        <v>4</v>
      </c>
      <c r="G93" s="17">
        <v>29.14</v>
      </c>
      <c r="H93" s="17">
        <f t="shared" si="12"/>
        <v>7.2850000000000001</v>
      </c>
      <c r="I93" s="17">
        <v>1.23</v>
      </c>
      <c r="J93" s="22">
        <v>0.18</v>
      </c>
      <c r="K93" s="17">
        <f t="shared" si="16"/>
        <v>1.41</v>
      </c>
      <c r="L93" s="23">
        <v>0.19</v>
      </c>
      <c r="M93" s="17">
        <v>2.4899999999999999E-2</v>
      </c>
      <c r="N93" s="23">
        <f t="shared" si="14"/>
        <v>0.21490000000000001</v>
      </c>
      <c r="O93" s="15">
        <f t="shared" si="13"/>
        <v>73.747426218256692</v>
      </c>
    </row>
    <row r="94" spans="1:15" ht="18" x14ac:dyDescent="0.25">
      <c r="A94" s="13" t="s">
        <v>23</v>
      </c>
      <c r="B94" s="14">
        <v>2</v>
      </c>
      <c r="C94" s="22">
        <v>147</v>
      </c>
      <c r="D94" s="17">
        <v>1</v>
      </c>
      <c r="E94" s="22">
        <v>3.9</v>
      </c>
      <c r="F94" s="22">
        <v>4</v>
      </c>
      <c r="G94" s="22">
        <v>30.99</v>
      </c>
      <c r="H94" s="22">
        <f t="shared" si="12"/>
        <v>7.7474999999999996</v>
      </c>
      <c r="I94" s="22">
        <v>1.2137</v>
      </c>
      <c r="J94" s="22">
        <v>0.12659999999999999</v>
      </c>
      <c r="K94" s="22">
        <f t="shared" ref="K94:K103" si="17">SUM(I94:J94)</f>
        <v>1.3403</v>
      </c>
      <c r="L94" s="24">
        <v>0.13139999999999999</v>
      </c>
      <c r="M94" s="22">
        <v>1.4500000000000001E-2</v>
      </c>
      <c r="N94" s="23">
        <f t="shared" si="14"/>
        <v>0.1459</v>
      </c>
      <c r="O94" s="15">
        <f t="shared" si="13"/>
        <v>47.079703130041949</v>
      </c>
    </row>
    <row r="95" spans="1:15" ht="18" x14ac:dyDescent="0.25">
      <c r="A95" s="13" t="s">
        <v>23</v>
      </c>
      <c r="B95" s="14">
        <v>2</v>
      </c>
      <c r="C95" s="22">
        <v>147</v>
      </c>
      <c r="D95" s="17">
        <v>2</v>
      </c>
      <c r="E95" s="22">
        <v>4.3</v>
      </c>
      <c r="F95" s="22">
        <v>4</v>
      </c>
      <c r="G95" s="22">
        <v>32.869999999999997</v>
      </c>
      <c r="H95" s="22">
        <f t="shared" si="12"/>
        <v>8.2174999999999994</v>
      </c>
      <c r="I95" s="22">
        <v>1.252</v>
      </c>
      <c r="J95" s="22">
        <v>6.0100000000000001E-2</v>
      </c>
      <c r="K95" s="22">
        <f t="shared" si="17"/>
        <v>1.3121</v>
      </c>
      <c r="L95" s="24">
        <v>0.1197</v>
      </c>
      <c r="M95" s="22">
        <v>8.0000000000000002E-3</v>
      </c>
      <c r="N95" s="23">
        <f t="shared" si="14"/>
        <v>0.12770000000000001</v>
      </c>
      <c r="O95" s="15">
        <f t="shared" si="13"/>
        <v>38.850015211439008</v>
      </c>
    </row>
    <row r="96" spans="1:15" ht="18" x14ac:dyDescent="0.25">
      <c r="A96" s="13" t="s">
        <v>23</v>
      </c>
      <c r="B96" s="14">
        <v>2</v>
      </c>
      <c r="C96" s="22">
        <v>147</v>
      </c>
      <c r="D96" s="17">
        <v>3</v>
      </c>
      <c r="E96" s="22">
        <v>4.5999999999999996</v>
      </c>
      <c r="F96" s="22">
        <v>4</v>
      </c>
      <c r="G96" s="22">
        <v>35.85</v>
      </c>
      <c r="H96" s="22">
        <f t="shared" si="12"/>
        <v>8.9625000000000004</v>
      </c>
      <c r="I96" s="22">
        <v>1.5052000000000001</v>
      </c>
      <c r="J96" s="22">
        <v>0.1648</v>
      </c>
      <c r="K96" s="22">
        <f t="shared" si="17"/>
        <v>1.6700000000000002</v>
      </c>
      <c r="L96" s="24">
        <v>0.1963</v>
      </c>
      <c r="M96" s="22">
        <v>2.3300000000000001E-2</v>
      </c>
      <c r="N96" s="23">
        <f t="shared" si="14"/>
        <v>0.21960000000000002</v>
      </c>
      <c r="O96" s="15">
        <f t="shared" si="13"/>
        <v>61.255230125523013</v>
      </c>
    </row>
    <row r="97" spans="1:15" ht="18" x14ac:dyDescent="0.25">
      <c r="A97" s="13" t="s">
        <v>23</v>
      </c>
      <c r="B97" s="14">
        <v>2</v>
      </c>
      <c r="C97" s="22">
        <v>147</v>
      </c>
      <c r="D97" s="17">
        <v>4</v>
      </c>
      <c r="E97" s="22">
        <v>5.3</v>
      </c>
      <c r="F97" s="22">
        <v>4</v>
      </c>
      <c r="G97" s="22">
        <v>31.65</v>
      </c>
      <c r="H97" s="22">
        <f t="shared" si="12"/>
        <v>7.9124999999999996</v>
      </c>
      <c r="I97" s="22">
        <v>1.3545</v>
      </c>
      <c r="J97" s="22">
        <v>0.14599999999999999</v>
      </c>
      <c r="K97" s="22">
        <f t="shared" si="17"/>
        <v>1.5004999999999999</v>
      </c>
      <c r="L97" s="24">
        <v>0.18809999999999999</v>
      </c>
      <c r="M97" s="22">
        <v>1.9300000000000001E-2</v>
      </c>
      <c r="N97" s="23">
        <f t="shared" si="14"/>
        <v>0.2074</v>
      </c>
      <c r="O97" s="15">
        <f t="shared" si="13"/>
        <v>65.529225908372823</v>
      </c>
    </row>
    <row r="98" spans="1:15" ht="18" x14ac:dyDescent="0.25">
      <c r="A98" s="13" t="s">
        <v>23</v>
      </c>
      <c r="B98" s="14">
        <v>2</v>
      </c>
      <c r="C98" s="22">
        <v>147</v>
      </c>
      <c r="D98" s="17">
        <v>5</v>
      </c>
      <c r="E98" s="22">
        <v>4.0999999999999996</v>
      </c>
      <c r="F98" s="22">
        <v>4</v>
      </c>
      <c r="G98" s="22">
        <v>29.93</v>
      </c>
      <c r="H98" s="22">
        <f t="shared" si="12"/>
        <v>7.4824999999999999</v>
      </c>
      <c r="I98" s="22">
        <v>1.2113</v>
      </c>
      <c r="J98" s="22">
        <v>0.24</v>
      </c>
      <c r="K98" s="22">
        <f t="shared" si="17"/>
        <v>1.4513</v>
      </c>
      <c r="L98" s="24">
        <v>0.15989999999999999</v>
      </c>
      <c r="M98" s="22">
        <v>2.9700000000000001E-2</v>
      </c>
      <c r="N98" s="23">
        <f t="shared" si="14"/>
        <v>0.18959999999999999</v>
      </c>
      <c r="O98" s="15">
        <f t="shared" si="13"/>
        <v>63.347811560307377</v>
      </c>
    </row>
    <row r="99" spans="1:15" ht="18" x14ac:dyDescent="0.25">
      <c r="A99" s="13" t="s">
        <v>23</v>
      </c>
      <c r="B99" s="14">
        <v>2</v>
      </c>
      <c r="C99" s="22">
        <v>147</v>
      </c>
      <c r="D99" s="17">
        <v>6</v>
      </c>
      <c r="E99" s="22">
        <v>3.9</v>
      </c>
      <c r="F99" s="22">
        <v>4</v>
      </c>
      <c r="G99" s="22">
        <v>31.79</v>
      </c>
      <c r="H99" s="22">
        <f t="shared" si="12"/>
        <v>7.9474999999999998</v>
      </c>
      <c r="I99" s="22">
        <v>1.2373000000000001</v>
      </c>
      <c r="J99" s="22">
        <v>0.16259999999999999</v>
      </c>
      <c r="K99" s="22">
        <f t="shared" si="17"/>
        <v>1.3999000000000001</v>
      </c>
      <c r="L99" s="24">
        <v>0.1507</v>
      </c>
      <c r="M99" s="22">
        <v>1.78E-2</v>
      </c>
      <c r="N99" s="23">
        <f t="shared" si="14"/>
        <v>0.16850000000000001</v>
      </c>
      <c r="O99" s="15">
        <f t="shared" si="13"/>
        <v>53.004089336269267</v>
      </c>
    </row>
    <row r="100" spans="1:15" ht="18" x14ac:dyDescent="0.25">
      <c r="A100" s="13" t="s">
        <v>23</v>
      </c>
      <c r="B100" s="14">
        <v>2</v>
      </c>
      <c r="C100" s="22">
        <v>147</v>
      </c>
      <c r="D100" s="17">
        <v>7</v>
      </c>
      <c r="E100" s="22">
        <v>4.4000000000000004</v>
      </c>
      <c r="F100" s="22">
        <v>4</v>
      </c>
      <c r="G100" s="22">
        <v>25.98</v>
      </c>
      <c r="H100" s="22">
        <f t="shared" ref="H100:H123" si="18">G100/F100</f>
        <v>6.4950000000000001</v>
      </c>
      <c r="I100" s="22">
        <v>0.96489999999999998</v>
      </c>
      <c r="J100" s="22">
        <v>5.2400000000000002E-2</v>
      </c>
      <c r="K100" s="22">
        <f t="shared" si="17"/>
        <v>1.0173000000000001</v>
      </c>
      <c r="L100" s="24">
        <v>8.7400000000000005E-2</v>
      </c>
      <c r="M100" s="22">
        <v>7.4999999999999997E-3</v>
      </c>
      <c r="N100" s="23">
        <f t="shared" si="14"/>
        <v>9.4900000000000012E-2</v>
      </c>
      <c r="O100" s="15">
        <f t="shared" ref="O100:O123" si="19">N100/G100*10000</f>
        <v>36.528098537336419</v>
      </c>
    </row>
    <row r="101" spans="1:15" ht="18" x14ac:dyDescent="0.25">
      <c r="A101" s="13" t="s">
        <v>23</v>
      </c>
      <c r="B101" s="14">
        <v>2</v>
      </c>
      <c r="C101" s="22">
        <v>147</v>
      </c>
      <c r="D101" s="17">
        <v>8</v>
      </c>
      <c r="E101" s="22">
        <v>4.4000000000000004</v>
      </c>
      <c r="F101" s="22">
        <v>4</v>
      </c>
      <c r="G101" s="22">
        <v>31.84</v>
      </c>
      <c r="H101" s="22">
        <f t="shared" si="18"/>
        <v>7.96</v>
      </c>
      <c r="I101" s="22">
        <v>1.1850000000000001</v>
      </c>
      <c r="J101" s="22">
        <v>0.15939999999999999</v>
      </c>
      <c r="K101" s="22">
        <f t="shared" si="17"/>
        <v>1.3444</v>
      </c>
      <c r="L101" s="24">
        <v>0.1085</v>
      </c>
      <c r="M101" s="22">
        <v>1.6799999999999999E-2</v>
      </c>
      <c r="N101" s="23">
        <f t="shared" si="14"/>
        <v>0.12529999999999999</v>
      </c>
      <c r="O101" s="15">
        <f t="shared" si="19"/>
        <v>39.353015075376888</v>
      </c>
    </row>
    <row r="102" spans="1:15" ht="18" x14ac:dyDescent="0.25">
      <c r="A102" s="13" t="s">
        <v>23</v>
      </c>
      <c r="B102" s="14">
        <v>2</v>
      </c>
      <c r="C102" s="22">
        <v>147</v>
      </c>
      <c r="D102" s="17">
        <v>9</v>
      </c>
      <c r="E102" s="22">
        <v>4.2</v>
      </c>
      <c r="F102" s="22">
        <v>4</v>
      </c>
      <c r="G102" s="22">
        <v>32.700000000000003</v>
      </c>
      <c r="H102" s="22">
        <f t="shared" si="18"/>
        <v>8.1750000000000007</v>
      </c>
      <c r="I102" s="22">
        <v>1.262</v>
      </c>
      <c r="J102" s="22">
        <v>9.2899999999999996E-2</v>
      </c>
      <c r="K102" s="22">
        <f t="shared" si="17"/>
        <v>1.3549</v>
      </c>
      <c r="L102" s="24">
        <v>0.1211</v>
      </c>
      <c r="M102" s="22">
        <v>1.41E-2</v>
      </c>
      <c r="N102" s="23">
        <f t="shared" si="14"/>
        <v>0.13519999999999999</v>
      </c>
      <c r="O102" s="15">
        <f t="shared" si="19"/>
        <v>41.345565749235462</v>
      </c>
    </row>
    <row r="103" spans="1:15" ht="18" x14ac:dyDescent="0.25">
      <c r="A103" s="13" t="s">
        <v>23</v>
      </c>
      <c r="B103" s="14">
        <v>2</v>
      </c>
      <c r="C103" s="22">
        <v>147</v>
      </c>
      <c r="D103" s="17">
        <v>10</v>
      </c>
      <c r="E103" s="22">
        <v>4.0999999999999996</v>
      </c>
      <c r="F103" s="22">
        <v>4</v>
      </c>
      <c r="G103" s="22">
        <v>30.33</v>
      </c>
      <c r="H103" s="22">
        <f t="shared" si="18"/>
        <v>7.5824999999999996</v>
      </c>
      <c r="I103" s="22">
        <v>1.325</v>
      </c>
      <c r="J103" s="22">
        <v>0.10589999999999999</v>
      </c>
      <c r="K103" s="22">
        <f t="shared" si="17"/>
        <v>1.4308999999999998</v>
      </c>
      <c r="L103" s="24">
        <v>0.1797</v>
      </c>
      <c r="M103" s="22">
        <v>1.67E-2</v>
      </c>
      <c r="N103" s="23">
        <f t="shared" si="14"/>
        <v>0.19639999999999999</v>
      </c>
      <c r="O103" s="15">
        <f t="shared" si="19"/>
        <v>64.754368611935377</v>
      </c>
    </row>
    <row r="104" spans="1:15" ht="18" x14ac:dyDescent="0.25">
      <c r="A104" s="13" t="s">
        <v>24</v>
      </c>
      <c r="B104" s="14">
        <v>1</v>
      </c>
      <c r="C104" s="22">
        <v>134</v>
      </c>
      <c r="D104" s="17">
        <v>1</v>
      </c>
      <c r="E104" s="22">
        <v>5.4</v>
      </c>
      <c r="F104" s="17">
        <v>4</v>
      </c>
      <c r="G104" s="22">
        <v>29.13</v>
      </c>
      <c r="H104" s="17">
        <f t="shared" si="18"/>
        <v>7.2824999999999998</v>
      </c>
      <c r="I104" s="22">
        <v>1.1399999999999999</v>
      </c>
      <c r="J104" s="22">
        <v>0.14000000000000001</v>
      </c>
      <c r="K104" s="17">
        <f t="shared" ref="K104:K113" si="20">SUM(I104:J104)</f>
        <v>1.2799999999999998</v>
      </c>
      <c r="L104" s="23">
        <v>0.15</v>
      </c>
      <c r="M104" s="17">
        <v>2.01E-2</v>
      </c>
      <c r="N104" s="23">
        <f t="shared" si="14"/>
        <v>0.1701</v>
      </c>
      <c r="O104" s="15">
        <f t="shared" si="19"/>
        <v>58.393408856848616</v>
      </c>
    </row>
    <row r="105" spans="1:15" ht="18" x14ac:dyDescent="0.25">
      <c r="A105" s="13" t="s">
        <v>24</v>
      </c>
      <c r="B105" s="14">
        <v>1</v>
      </c>
      <c r="C105" s="22">
        <v>134</v>
      </c>
      <c r="D105" s="17">
        <v>2</v>
      </c>
      <c r="E105" s="22">
        <v>4.7</v>
      </c>
      <c r="F105" s="17">
        <v>4</v>
      </c>
      <c r="G105" s="22">
        <v>28.27</v>
      </c>
      <c r="H105" s="17">
        <f t="shared" si="18"/>
        <v>7.0674999999999999</v>
      </c>
      <c r="I105" s="22">
        <v>1.1499999999999999</v>
      </c>
      <c r="J105" s="22">
        <v>0.17</v>
      </c>
      <c r="K105" s="17">
        <f t="shared" si="20"/>
        <v>1.3199999999999998</v>
      </c>
      <c r="L105" s="23">
        <v>0.15</v>
      </c>
      <c r="M105" s="22">
        <v>2.12E-2</v>
      </c>
      <c r="N105" s="23">
        <f t="shared" si="14"/>
        <v>0.17119999999999999</v>
      </c>
      <c r="O105" s="15">
        <f t="shared" si="19"/>
        <v>60.558896356561725</v>
      </c>
    </row>
    <row r="106" spans="1:15" ht="18" x14ac:dyDescent="0.25">
      <c r="A106" s="13" t="s">
        <v>24</v>
      </c>
      <c r="B106" s="14">
        <v>1</v>
      </c>
      <c r="C106" s="22">
        <v>134</v>
      </c>
      <c r="D106" s="17">
        <v>3</v>
      </c>
      <c r="E106" s="22">
        <v>5.2</v>
      </c>
      <c r="F106" s="17">
        <v>4</v>
      </c>
      <c r="G106" s="22">
        <v>29.65</v>
      </c>
      <c r="H106" s="17">
        <f t="shared" si="18"/>
        <v>7.4124999999999996</v>
      </c>
      <c r="I106" s="22">
        <v>1.22</v>
      </c>
      <c r="J106" s="22">
        <v>0.18</v>
      </c>
      <c r="K106" s="17">
        <f t="shared" si="20"/>
        <v>1.4</v>
      </c>
      <c r="L106" s="23">
        <v>0.17</v>
      </c>
      <c r="M106" s="22">
        <v>2.3699999999999999E-2</v>
      </c>
      <c r="N106" s="23">
        <f t="shared" si="14"/>
        <v>0.19370000000000001</v>
      </c>
      <c r="O106" s="15">
        <f t="shared" si="19"/>
        <v>65.328836424957842</v>
      </c>
    </row>
    <row r="107" spans="1:15" ht="18" x14ac:dyDescent="0.25">
      <c r="A107" s="13" t="s">
        <v>24</v>
      </c>
      <c r="B107" s="14">
        <v>1</v>
      </c>
      <c r="C107" s="22">
        <v>134</v>
      </c>
      <c r="D107" s="17">
        <v>4</v>
      </c>
      <c r="E107" s="22">
        <v>5.3</v>
      </c>
      <c r="F107" s="17">
        <v>4</v>
      </c>
      <c r="G107" s="22">
        <v>31.44</v>
      </c>
      <c r="H107" s="17">
        <f t="shared" si="18"/>
        <v>7.86</v>
      </c>
      <c r="I107" s="22">
        <v>1.1299999999999999</v>
      </c>
      <c r="J107" s="22">
        <v>0.12</v>
      </c>
      <c r="K107" s="17">
        <f t="shared" si="20"/>
        <v>1.25</v>
      </c>
      <c r="L107" s="23">
        <v>0.14000000000000001</v>
      </c>
      <c r="M107" s="22">
        <v>1.4999999999999999E-2</v>
      </c>
      <c r="N107" s="23">
        <f t="shared" si="14"/>
        <v>0.15500000000000003</v>
      </c>
      <c r="O107" s="15">
        <f t="shared" si="19"/>
        <v>49.300254452926218</v>
      </c>
    </row>
    <row r="108" spans="1:15" ht="18" x14ac:dyDescent="0.25">
      <c r="A108" s="13" t="s">
        <v>24</v>
      </c>
      <c r="B108" s="14">
        <v>1</v>
      </c>
      <c r="C108" s="22">
        <v>134</v>
      </c>
      <c r="D108" s="17">
        <v>5</v>
      </c>
      <c r="E108" s="22">
        <v>5.7</v>
      </c>
      <c r="F108" s="17">
        <v>4</v>
      </c>
      <c r="G108" s="22">
        <v>28.29</v>
      </c>
      <c r="H108" s="17">
        <f t="shared" si="18"/>
        <v>7.0724999999999998</v>
      </c>
      <c r="I108" s="22">
        <v>1.04</v>
      </c>
      <c r="J108" s="22">
        <v>0.14000000000000001</v>
      </c>
      <c r="K108" s="17">
        <f t="shared" si="20"/>
        <v>1.1800000000000002</v>
      </c>
      <c r="L108" s="23">
        <v>0.1</v>
      </c>
      <c r="M108" s="22">
        <v>1.43E-2</v>
      </c>
      <c r="N108" s="23">
        <f t="shared" si="14"/>
        <v>0.11430000000000001</v>
      </c>
      <c r="O108" s="15">
        <f t="shared" si="19"/>
        <v>40.402969247083782</v>
      </c>
    </row>
    <row r="109" spans="1:15" ht="18" x14ac:dyDescent="0.25">
      <c r="A109" s="13" t="s">
        <v>24</v>
      </c>
      <c r="B109" s="14">
        <v>1</v>
      </c>
      <c r="C109" s="22">
        <v>134</v>
      </c>
      <c r="D109" s="17">
        <v>6</v>
      </c>
      <c r="E109" s="22">
        <v>5.2</v>
      </c>
      <c r="F109" s="17">
        <v>4</v>
      </c>
      <c r="G109" s="22">
        <v>26.86</v>
      </c>
      <c r="H109" s="17">
        <f t="shared" si="18"/>
        <v>6.7149999999999999</v>
      </c>
      <c r="I109" s="22">
        <v>1.1200000000000001</v>
      </c>
      <c r="J109" s="22">
        <v>0.17</v>
      </c>
      <c r="K109" s="17">
        <f t="shared" si="20"/>
        <v>1.29</v>
      </c>
      <c r="L109" s="23">
        <v>0.14000000000000001</v>
      </c>
      <c r="M109" s="22">
        <v>1.9199999999999998E-2</v>
      </c>
      <c r="N109" s="23">
        <f t="shared" si="14"/>
        <v>0.15920000000000001</v>
      </c>
      <c r="O109" s="15">
        <f t="shared" si="19"/>
        <v>59.27029039463887</v>
      </c>
    </row>
    <row r="110" spans="1:15" ht="18" x14ac:dyDescent="0.25">
      <c r="A110" s="13" t="s">
        <v>24</v>
      </c>
      <c r="B110" s="14">
        <v>1</v>
      </c>
      <c r="C110" s="22">
        <v>134</v>
      </c>
      <c r="D110" s="17">
        <v>7</v>
      </c>
      <c r="E110" s="22">
        <v>4.7</v>
      </c>
      <c r="F110" s="17">
        <v>4</v>
      </c>
      <c r="G110" s="22">
        <v>27.2</v>
      </c>
      <c r="H110" s="17">
        <f t="shared" si="18"/>
        <v>6.8</v>
      </c>
      <c r="I110" s="22">
        <v>1.0900000000000001</v>
      </c>
      <c r="J110" s="22">
        <v>0.15</v>
      </c>
      <c r="K110" s="17">
        <f t="shared" si="20"/>
        <v>1.24</v>
      </c>
      <c r="L110" s="23">
        <v>0.15</v>
      </c>
      <c r="M110" s="22">
        <v>1.9E-2</v>
      </c>
      <c r="N110" s="23">
        <f t="shared" si="14"/>
        <v>0.16899999999999998</v>
      </c>
      <c r="O110" s="15">
        <f t="shared" si="19"/>
        <v>62.132352941176471</v>
      </c>
    </row>
    <row r="111" spans="1:15" ht="18" x14ac:dyDescent="0.25">
      <c r="A111" s="13" t="s">
        <v>24</v>
      </c>
      <c r="B111" s="14">
        <v>1</v>
      </c>
      <c r="C111" s="22">
        <v>134</v>
      </c>
      <c r="D111" s="17">
        <v>8</v>
      </c>
      <c r="E111" s="22">
        <v>4.7</v>
      </c>
      <c r="F111" s="17">
        <v>4</v>
      </c>
      <c r="G111" s="22">
        <v>26.43</v>
      </c>
      <c r="H111" s="17">
        <f t="shared" si="18"/>
        <v>6.6074999999999999</v>
      </c>
      <c r="I111" s="22">
        <v>1.1299999999999999</v>
      </c>
      <c r="J111" s="22">
        <v>0.15</v>
      </c>
      <c r="K111" s="17">
        <f t="shared" si="20"/>
        <v>1.2799999999999998</v>
      </c>
      <c r="L111" s="23">
        <v>0.18</v>
      </c>
      <c r="M111" s="22">
        <v>1.9E-2</v>
      </c>
      <c r="N111" s="23">
        <f t="shared" si="14"/>
        <v>0.19899999999999998</v>
      </c>
      <c r="O111" s="15">
        <f t="shared" si="19"/>
        <v>75.293227393113881</v>
      </c>
    </row>
    <row r="112" spans="1:15" ht="18" x14ac:dyDescent="0.25">
      <c r="A112" s="13" t="s">
        <v>24</v>
      </c>
      <c r="B112" s="14">
        <v>1</v>
      </c>
      <c r="C112" s="22">
        <v>134</v>
      </c>
      <c r="D112" s="17">
        <v>9</v>
      </c>
      <c r="E112" s="22">
        <v>5.2</v>
      </c>
      <c r="F112" s="17">
        <v>4</v>
      </c>
      <c r="G112" s="22">
        <v>30.32</v>
      </c>
      <c r="H112" s="17">
        <f t="shared" si="18"/>
        <v>7.58</v>
      </c>
      <c r="I112" s="22">
        <v>1.33</v>
      </c>
      <c r="J112" s="22">
        <v>0.13</v>
      </c>
      <c r="K112" s="17">
        <f t="shared" si="20"/>
        <v>1.46</v>
      </c>
      <c r="L112" s="23">
        <v>0.21</v>
      </c>
      <c r="M112" s="22">
        <v>1.7999999999999999E-2</v>
      </c>
      <c r="N112" s="23">
        <f t="shared" si="14"/>
        <v>0.22799999999999998</v>
      </c>
      <c r="O112" s="15">
        <f t="shared" si="19"/>
        <v>75.197889182058049</v>
      </c>
    </row>
    <row r="113" spans="1:15" ht="18" x14ac:dyDescent="0.25">
      <c r="A113" s="13" t="s">
        <v>24</v>
      </c>
      <c r="B113" s="14">
        <v>1</v>
      </c>
      <c r="C113" s="22">
        <v>134</v>
      </c>
      <c r="D113" s="17">
        <v>10</v>
      </c>
      <c r="E113" s="22">
        <v>4.9000000000000004</v>
      </c>
      <c r="F113" s="17">
        <v>4</v>
      </c>
      <c r="G113" s="17">
        <v>28.2</v>
      </c>
      <c r="H113" s="17">
        <f t="shared" si="18"/>
        <v>7.05</v>
      </c>
      <c r="I113" s="17">
        <v>1.1599999999999999</v>
      </c>
      <c r="J113" s="17">
        <v>0.17</v>
      </c>
      <c r="K113" s="17">
        <f t="shared" si="20"/>
        <v>1.3299999999999998</v>
      </c>
      <c r="L113" s="23">
        <v>0.15</v>
      </c>
      <c r="M113" s="17">
        <v>2.01E-2</v>
      </c>
      <c r="N113" s="23">
        <f t="shared" si="14"/>
        <v>0.1701</v>
      </c>
      <c r="O113" s="15">
        <f t="shared" si="19"/>
        <v>60.319148936170215</v>
      </c>
    </row>
    <row r="114" spans="1:15" ht="18" x14ac:dyDescent="0.25">
      <c r="A114" s="13" t="s">
        <v>24</v>
      </c>
      <c r="B114" s="14">
        <v>2</v>
      </c>
      <c r="C114" s="22">
        <v>134</v>
      </c>
      <c r="D114" s="17">
        <v>1</v>
      </c>
      <c r="E114" s="22">
        <v>5.5</v>
      </c>
      <c r="F114" s="22">
        <v>4</v>
      </c>
      <c r="G114" s="22">
        <v>38.299999999999997</v>
      </c>
      <c r="H114" s="22">
        <f t="shared" si="18"/>
        <v>9.5749999999999993</v>
      </c>
      <c r="I114" s="22">
        <v>1.4488000000000001</v>
      </c>
      <c r="J114" s="22">
        <v>0.1124</v>
      </c>
      <c r="K114" s="22">
        <f t="shared" ref="K114:K123" si="21">SUM(I114:J114)</f>
        <v>1.5612000000000001</v>
      </c>
      <c r="L114" s="24">
        <v>0.1376</v>
      </c>
      <c r="M114" s="22">
        <v>1.5900000000000001E-2</v>
      </c>
      <c r="N114" s="23">
        <f t="shared" si="14"/>
        <v>0.1535</v>
      </c>
      <c r="O114" s="15">
        <f t="shared" si="19"/>
        <v>40.078328981723239</v>
      </c>
    </row>
    <row r="115" spans="1:15" ht="18" x14ac:dyDescent="0.25">
      <c r="A115" s="13" t="s">
        <v>24</v>
      </c>
      <c r="B115" s="14">
        <v>2</v>
      </c>
      <c r="C115" s="22">
        <v>134</v>
      </c>
      <c r="D115" s="17">
        <v>2</v>
      </c>
      <c r="E115" s="22">
        <v>5.5</v>
      </c>
      <c r="F115" s="22">
        <v>4</v>
      </c>
      <c r="G115" s="22">
        <v>29.92</v>
      </c>
      <c r="H115" s="22">
        <f t="shared" si="18"/>
        <v>7.48</v>
      </c>
      <c r="I115" s="22">
        <v>1.1888000000000001</v>
      </c>
      <c r="J115" s="22">
        <v>3.7699999999999997E-2</v>
      </c>
      <c r="K115" s="22">
        <f t="shared" si="21"/>
        <v>1.2265000000000001</v>
      </c>
      <c r="L115" s="24">
        <v>0.1399</v>
      </c>
      <c r="M115" s="22">
        <v>6.4999999999999997E-3</v>
      </c>
      <c r="N115" s="23">
        <f t="shared" si="14"/>
        <v>0.1464</v>
      </c>
      <c r="O115" s="15">
        <f t="shared" si="19"/>
        <v>48.930481283422459</v>
      </c>
    </row>
    <row r="116" spans="1:15" ht="18" x14ac:dyDescent="0.25">
      <c r="A116" s="13" t="s">
        <v>24</v>
      </c>
      <c r="B116" s="14">
        <v>2</v>
      </c>
      <c r="C116" s="22">
        <v>134</v>
      </c>
      <c r="D116" s="17">
        <v>3</v>
      </c>
      <c r="E116" s="22">
        <v>6.2</v>
      </c>
      <c r="F116" s="22">
        <v>4</v>
      </c>
      <c r="G116" s="22">
        <v>42.29</v>
      </c>
      <c r="H116" s="22">
        <f t="shared" si="18"/>
        <v>10.5725</v>
      </c>
      <c r="I116" s="22">
        <v>1.6015999999999999</v>
      </c>
      <c r="J116" s="22">
        <v>0.17510000000000001</v>
      </c>
      <c r="K116" s="22">
        <f t="shared" si="21"/>
        <v>1.7766999999999999</v>
      </c>
      <c r="L116" s="24">
        <v>0.17150000000000001</v>
      </c>
      <c r="M116" s="22">
        <v>2.2599999999999999E-2</v>
      </c>
      <c r="N116" s="23">
        <f t="shared" si="14"/>
        <v>0.19410000000000002</v>
      </c>
      <c r="O116" s="15">
        <f t="shared" si="19"/>
        <v>45.897375266020347</v>
      </c>
    </row>
    <row r="117" spans="1:15" ht="18" x14ac:dyDescent="0.25">
      <c r="A117" s="13" t="s">
        <v>24</v>
      </c>
      <c r="B117" s="14">
        <v>2</v>
      </c>
      <c r="C117" s="22">
        <v>134</v>
      </c>
      <c r="D117" s="17">
        <v>4</v>
      </c>
      <c r="E117" s="22">
        <v>5.9</v>
      </c>
      <c r="F117" s="22">
        <v>4</v>
      </c>
      <c r="G117" s="22">
        <v>39.22</v>
      </c>
      <c r="H117" s="22">
        <f t="shared" si="18"/>
        <v>9.8049999999999997</v>
      </c>
      <c r="I117" s="22">
        <v>1.4927999999999999</v>
      </c>
      <c r="J117" s="22">
        <v>0.11650000000000001</v>
      </c>
      <c r="K117" s="22">
        <f t="shared" si="21"/>
        <v>1.6093</v>
      </c>
      <c r="L117" s="24">
        <v>0.13170000000000001</v>
      </c>
      <c r="M117" s="22">
        <v>1.44E-2</v>
      </c>
      <c r="N117" s="23">
        <f t="shared" si="14"/>
        <v>0.14610000000000001</v>
      </c>
      <c r="O117" s="15">
        <f t="shared" si="19"/>
        <v>37.251402345741973</v>
      </c>
    </row>
    <row r="118" spans="1:15" ht="18" x14ac:dyDescent="0.25">
      <c r="A118" s="13" t="s">
        <v>24</v>
      </c>
      <c r="B118" s="14">
        <v>2</v>
      </c>
      <c r="C118" s="22">
        <v>134</v>
      </c>
      <c r="D118" s="17">
        <v>5</v>
      </c>
      <c r="E118" s="22">
        <v>5.7</v>
      </c>
      <c r="F118" s="22">
        <v>4</v>
      </c>
      <c r="G118" s="22">
        <v>34.979999999999997</v>
      </c>
      <c r="H118" s="22">
        <f t="shared" si="18"/>
        <v>8.7449999999999992</v>
      </c>
      <c r="I118" s="22">
        <v>1.4319</v>
      </c>
      <c r="J118" s="22">
        <v>0.14349999999999999</v>
      </c>
      <c r="K118" s="22">
        <f t="shared" si="21"/>
        <v>1.5753999999999999</v>
      </c>
      <c r="L118" s="24">
        <v>0.15459999999999999</v>
      </c>
      <c r="M118" s="22">
        <v>1.8200000000000001E-2</v>
      </c>
      <c r="N118" s="23">
        <f t="shared" si="14"/>
        <v>0.17279999999999998</v>
      </c>
      <c r="O118" s="15">
        <f t="shared" si="19"/>
        <v>49.399656946826759</v>
      </c>
    </row>
    <row r="119" spans="1:15" ht="18" x14ac:dyDescent="0.25">
      <c r="A119" s="13" t="s">
        <v>24</v>
      </c>
      <c r="B119" s="14">
        <v>2</v>
      </c>
      <c r="C119" s="22">
        <v>134</v>
      </c>
      <c r="D119" s="17">
        <v>6</v>
      </c>
      <c r="E119" s="22">
        <v>6.1</v>
      </c>
      <c r="F119" s="22">
        <v>4</v>
      </c>
      <c r="G119" s="22">
        <v>40.479999999999997</v>
      </c>
      <c r="H119" s="22">
        <f t="shared" si="18"/>
        <v>10.119999999999999</v>
      </c>
      <c r="I119" s="22">
        <v>1.6744000000000001</v>
      </c>
      <c r="J119" s="22">
        <v>0.14050000000000001</v>
      </c>
      <c r="K119" s="22">
        <f t="shared" si="21"/>
        <v>1.8149000000000002</v>
      </c>
      <c r="L119" s="24">
        <v>0.15479999999999999</v>
      </c>
      <c r="M119" s="22">
        <v>1.7500000000000002E-2</v>
      </c>
      <c r="N119" s="23">
        <f t="shared" si="14"/>
        <v>0.17230000000000001</v>
      </c>
      <c r="O119" s="15">
        <f t="shared" si="19"/>
        <v>42.564229249011859</v>
      </c>
    </row>
    <row r="120" spans="1:15" ht="18" x14ac:dyDescent="0.25">
      <c r="A120" s="13" t="s">
        <v>24</v>
      </c>
      <c r="B120" s="14">
        <v>2</v>
      </c>
      <c r="C120" s="22">
        <v>134</v>
      </c>
      <c r="D120" s="17">
        <v>7</v>
      </c>
      <c r="E120" s="22">
        <v>6.2</v>
      </c>
      <c r="F120" s="22">
        <v>4</v>
      </c>
      <c r="G120" s="22">
        <v>40.54</v>
      </c>
      <c r="H120" s="22">
        <f t="shared" si="18"/>
        <v>10.135</v>
      </c>
      <c r="I120" s="22">
        <v>1.7049000000000001</v>
      </c>
      <c r="J120" s="22">
        <v>0.14130000000000001</v>
      </c>
      <c r="K120" s="22">
        <f t="shared" si="21"/>
        <v>1.8462000000000001</v>
      </c>
      <c r="L120" s="24">
        <v>0.17630000000000001</v>
      </c>
      <c r="M120" s="22">
        <v>1.6299999999999999E-2</v>
      </c>
      <c r="N120" s="23">
        <f t="shared" si="14"/>
        <v>0.19260000000000002</v>
      </c>
      <c r="O120" s="15">
        <f t="shared" si="19"/>
        <v>47.508633448445984</v>
      </c>
    </row>
    <row r="121" spans="1:15" ht="18" x14ac:dyDescent="0.25">
      <c r="A121" s="13" t="s">
        <v>24</v>
      </c>
      <c r="B121" s="14">
        <v>2</v>
      </c>
      <c r="C121" s="22">
        <v>134</v>
      </c>
      <c r="D121" s="17">
        <v>8</v>
      </c>
      <c r="E121" s="22">
        <v>5.0999999999999996</v>
      </c>
      <c r="F121" s="22">
        <v>4</v>
      </c>
      <c r="G121" s="22">
        <v>36.49</v>
      </c>
      <c r="H121" s="22">
        <f t="shared" si="18"/>
        <v>9.1225000000000005</v>
      </c>
      <c r="I121" s="22">
        <v>1.3761000000000001</v>
      </c>
      <c r="J121" s="22">
        <v>8.5500000000000007E-2</v>
      </c>
      <c r="K121" s="22">
        <f t="shared" si="21"/>
        <v>1.4616</v>
      </c>
      <c r="L121" s="24">
        <v>0.13189999999999999</v>
      </c>
      <c r="M121" s="22">
        <v>1.23E-2</v>
      </c>
      <c r="N121" s="23">
        <f t="shared" si="14"/>
        <v>0.14419999999999999</v>
      </c>
      <c r="O121" s="15">
        <f t="shared" si="19"/>
        <v>39.517676075637155</v>
      </c>
    </row>
    <row r="122" spans="1:15" ht="18" x14ac:dyDescent="0.25">
      <c r="A122" s="13" t="s">
        <v>24</v>
      </c>
      <c r="B122" s="14">
        <v>2</v>
      </c>
      <c r="C122" s="22">
        <v>134</v>
      </c>
      <c r="D122" s="17">
        <v>9</v>
      </c>
      <c r="E122" s="22">
        <v>4.8</v>
      </c>
      <c r="F122" s="22">
        <v>4</v>
      </c>
      <c r="G122" s="22">
        <v>36.700000000000003</v>
      </c>
      <c r="H122" s="22">
        <f t="shared" si="18"/>
        <v>9.1750000000000007</v>
      </c>
      <c r="I122" s="22">
        <v>1.4511000000000001</v>
      </c>
      <c r="J122" s="22">
        <v>0.13159999999999999</v>
      </c>
      <c r="K122" s="22">
        <f t="shared" si="21"/>
        <v>1.5827</v>
      </c>
      <c r="L122" s="24">
        <v>0.15210000000000001</v>
      </c>
      <c r="M122" s="22">
        <v>1.7500000000000002E-2</v>
      </c>
      <c r="N122" s="23">
        <f t="shared" si="14"/>
        <v>0.16960000000000003</v>
      </c>
      <c r="O122" s="15">
        <f t="shared" si="19"/>
        <v>46.212534059945511</v>
      </c>
    </row>
    <row r="123" spans="1:15" ht="18" x14ac:dyDescent="0.25">
      <c r="A123" s="13" t="s">
        <v>24</v>
      </c>
      <c r="B123" s="14">
        <v>2</v>
      </c>
      <c r="C123" s="22">
        <v>134</v>
      </c>
      <c r="D123" s="17">
        <v>10</v>
      </c>
      <c r="E123" s="22">
        <v>5.3</v>
      </c>
      <c r="F123" s="22">
        <v>4</v>
      </c>
      <c r="G123" s="22">
        <v>41.67</v>
      </c>
      <c r="H123" s="22">
        <f t="shared" si="18"/>
        <v>10.4175</v>
      </c>
      <c r="I123" s="22">
        <v>1.4919</v>
      </c>
      <c r="J123" s="22">
        <v>5.0599999999999999E-2</v>
      </c>
      <c r="K123" s="22">
        <f t="shared" si="21"/>
        <v>1.5425</v>
      </c>
      <c r="L123" s="24">
        <v>0.12820000000000001</v>
      </c>
      <c r="M123" s="22">
        <v>7.7999999999999996E-3</v>
      </c>
      <c r="N123" s="23">
        <f t="shared" si="14"/>
        <v>0.13600000000000001</v>
      </c>
      <c r="O123" s="15">
        <f t="shared" si="19"/>
        <v>32.637389008879289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3"/>
  <sheetViews>
    <sheetView zoomScaleNormal="100" workbookViewId="0">
      <selection sqref="A1:A1048576"/>
    </sheetView>
  </sheetViews>
  <sheetFormatPr defaultRowHeight="15" x14ac:dyDescent="0.25"/>
  <cols>
    <col min="1" max="1" width="10.28515625" bestFit="1" customWidth="1"/>
    <col min="2" max="2" width="11" bestFit="1" customWidth="1"/>
    <col min="3" max="3" width="5.42578125" bestFit="1" customWidth="1"/>
    <col min="4" max="4" width="13.140625" bestFit="1" customWidth="1"/>
    <col min="5" max="5" width="11.7109375" bestFit="1" customWidth="1"/>
    <col min="6" max="6" width="12.140625" bestFit="1" customWidth="1"/>
    <col min="7" max="7" width="13.7109375" bestFit="1" customWidth="1"/>
    <col min="8" max="8" width="27.28515625" bestFit="1" customWidth="1"/>
    <col min="9" max="9" width="9.42578125" bestFit="1" customWidth="1"/>
    <col min="12" max="12" width="9.7109375" bestFit="1" customWidth="1"/>
    <col min="15" max="15" width="15.5703125" bestFit="1" customWidth="1"/>
  </cols>
  <sheetData>
    <row r="1" spans="1:20" x14ac:dyDescent="0.25">
      <c r="A1" s="34" t="s">
        <v>27</v>
      </c>
    </row>
    <row r="2" spans="1:20" x14ac:dyDescent="0.25">
      <c r="A2" s="15" t="s">
        <v>1</v>
      </c>
      <c r="B2" s="26" t="s">
        <v>0</v>
      </c>
      <c r="C2" s="15" t="s">
        <v>5</v>
      </c>
      <c r="D2" s="15" t="s">
        <v>15</v>
      </c>
      <c r="E2" s="26" t="s">
        <v>4</v>
      </c>
      <c r="F2" s="26" t="s">
        <v>7</v>
      </c>
      <c r="G2" s="27" t="s">
        <v>8</v>
      </c>
      <c r="H2" s="26" t="s">
        <v>11</v>
      </c>
      <c r="I2" s="26" t="s">
        <v>13</v>
      </c>
      <c r="J2" s="15" t="s">
        <v>14</v>
      </c>
      <c r="K2" s="15" t="s">
        <v>2</v>
      </c>
      <c r="L2" s="15" t="s">
        <v>9</v>
      </c>
      <c r="M2" s="15" t="s">
        <v>10</v>
      </c>
      <c r="N2" s="15" t="s">
        <v>3</v>
      </c>
      <c r="O2" s="15" t="s">
        <v>6</v>
      </c>
      <c r="P2" s="1"/>
      <c r="Q2" s="1"/>
    </row>
    <row r="3" spans="1:20" s="33" customFormat="1" x14ac:dyDescent="0.25">
      <c r="A3" s="16"/>
      <c r="B3" s="16"/>
      <c r="C3" s="16"/>
      <c r="D3" s="16"/>
      <c r="E3" s="16"/>
      <c r="F3" s="16"/>
      <c r="G3" s="16"/>
      <c r="H3" s="14" t="s">
        <v>12</v>
      </c>
      <c r="I3" s="16"/>
      <c r="J3" s="16"/>
      <c r="K3" s="16" t="s">
        <v>17</v>
      </c>
      <c r="L3" s="31"/>
      <c r="M3" s="31"/>
      <c r="N3" s="16" t="s">
        <v>16</v>
      </c>
      <c r="O3" s="31" t="s">
        <v>18</v>
      </c>
      <c r="P3" s="32"/>
      <c r="Q3" s="32"/>
    </row>
    <row r="4" spans="1:20" ht="18" x14ac:dyDescent="0.25">
      <c r="A4" s="13" t="s">
        <v>19</v>
      </c>
      <c r="B4" s="14">
        <v>1</v>
      </c>
      <c r="C4" s="22">
        <v>141</v>
      </c>
      <c r="D4" s="17">
        <v>1</v>
      </c>
      <c r="E4" s="22">
        <v>9</v>
      </c>
      <c r="F4" s="22">
        <v>8</v>
      </c>
      <c r="G4" s="22">
        <v>22.61</v>
      </c>
      <c r="H4" s="17">
        <f>G4/F4</f>
        <v>2.8262499999999999</v>
      </c>
      <c r="I4" s="22">
        <v>0.73</v>
      </c>
      <c r="J4" s="22">
        <v>0.34</v>
      </c>
      <c r="K4" s="22">
        <f>SUM(I4,J4)</f>
        <v>1.07</v>
      </c>
      <c r="L4" s="23">
        <v>0.11</v>
      </c>
      <c r="M4" s="22">
        <v>0.01</v>
      </c>
      <c r="N4" s="23">
        <v>0.12</v>
      </c>
      <c r="O4" s="23">
        <f t="shared" ref="O4:O35" si="0">N4/G4*10000</f>
        <v>53.073861123396732</v>
      </c>
      <c r="P4" s="1"/>
      <c r="Q4" s="1"/>
    </row>
    <row r="5" spans="1:20" ht="18" x14ac:dyDescent="0.25">
      <c r="A5" s="13" t="s">
        <v>19</v>
      </c>
      <c r="B5" s="14">
        <v>1</v>
      </c>
      <c r="C5" s="22">
        <v>141</v>
      </c>
      <c r="D5" s="17">
        <v>2</v>
      </c>
      <c r="E5" s="22">
        <v>10.199999999999999</v>
      </c>
      <c r="F5" s="22">
        <v>8</v>
      </c>
      <c r="G5" s="22">
        <v>21.76</v>
      </c>
      <c r="H5" s="17">
        <f t="shared" ref="H5:H13" si="1">G5/F5</f>
        <v>2.72</v>
      </c>
      <c r="I5" s="22">
        <v>0.79</v>
      </c>
      <c r="J5" s="22">
        <v>0.35</v>
      </c>
      <c r="K5" s="22">
        <f t="shared" ref="K5:K13" si="2">SUM(I5,J5)</f>
        <v>1.1400000000000001</v>
      </c>
      <c r="L5" s="23">
        <v>0.12</v>
      </c>
      <c r="M5" s="22">
        <v>0.02</v>
      </c>
      <c r="N5" s="23">
        <v>0.13999999999999999</v>
      </c>
      <c r="O5" s="23">
        <f t="shared" si="0"/>
        <v>64.338235294117638</v>
      </c>
      <c r="P5" s="1"/>
      <c r="Q5" s="1"/>
    </row>
    <row r="6" spans="1:20" ht="18" x14ac:dyDescent="0.25">
      <c r="A6" s="13" t="s">
        <v>19</v>
      </c>
      <c r="B6" s="14">
        <v>1</v>
      </c>
      <c r="C6" s="22">
        <v>141</v>
      </c>
      <c r="D6" s="17">
        <v>3</v>
      </c>
      <c r="E6" s="22">
        <v>9.6999999999999993</v>
      </c>
      <c r="F6" s="22">
        <v>8</v>
      </c>
      <c r="G6" s="22">
        <v>20.18</v>
      </c>
      <c r="H6" s="17">
        <f t="shared" si="1"/>
        <v>2.5225</v>
      </c>
      <c r="I6" s="22">
        <v>0.76</v>
      </c>
      <c r="J6" s="22">
        <v>0.4</v>
      </c>
      <c r="K6" s="22">
        <f t="shared" si="2"/>
        <v>1.1600000000000001</v>
      </c>
      <c r="L6" s="23">
        <v>0.1</v>
      </c>
      <c r="M6" s="22">
        <v>0.01</v>
      </c>
      <c r="N6" s="23">
        <v>0.11</v>
      </c>
      <c r="O6" s="23">
        <f t="shared" si="0"/>
        <v>54.509415262636274</v>
      </c>
      <c r="P6" s="1"/>
      <c r="Q6" s="1"/>
    </row>
    <row r="7" spans="1:20" ht="18" x14ac:dyDescent="0.25">
      <c r="A7" s="13" t="s">
        <v>19</v>
      </c>
      <c r="B7" s="14">
        <v>1</v>
      </c>
      <c r="C7" s="22">
        <v>141</v>
      </c>
      <c r="D7" s="17">
        <v>4</v>
      </c>
      <c r="E7" s="22">
        <v>8.6999999999999993</v>
      </c>
      <c r="F7" s="22">
        <v>8</v>
      </c>
      <c r="G7" s="22">
        <v>17.850000000000001</v>
      </c>
      <c r="H7" s="17">
        <f t="shared" si="1"/>
        <v>2.2312500000000002</v>
      </c>
      <c r="I7" s="22">
        <v>0.62</v>
      </c>
      <c r="J7" s="22">
        <v>0.27</v>
      </c>
      <c r="K7" s="22">
        <f t="shared" si="2"/>
        <v>0.89</v>
      </c>
      <c r="L7" s="23">
        <v>0.08</v>
      </c>
      <c r="M7" s="22">
        <v>0.01</v>
      </c>
      <c r="N7" s="23">
        <v>0.09</v>
      </c>
      <c r="O7" s="23">
        <f t="shared" si="0"/>
        <v>50.420168067226882</v>
      </c>
      <c r="P7" s="1"/>
      <c r="Q7" s="1"/>
    </row>
    <row r="8" spans="1:20" ht="18" x14ac:dyDescent="0.25">
      <c r="A8" s="13" t="s">
        <v>19</v>
      </c>
      <c r="B8" s="14">
        <v>1</v>
      </c>
      <c r="C8" s="22">
        <v>141</v>
      </c>
      <c r="D8" s="17">
        <v>5</v>
      </c>
      <c r="E8" s="22">
        <v>9.6999999999999993</v>
      </c>
      <c r="F8" s="22">
        <v>8</v>
      </c>
      <c r="G8" s="22">
        <v>21.37</v>
      </c>
      <c r="H8" s="17">
        <f t="shared" si="1"/>
        <v>2.6712500000000001</v>
      </c>
      <c r="I8" s="22">
        <v>0.72</v>
      </c>
      <c r="J8" s="22">
        <v>0.3</v>
      </c>
      <c r="K8" s="22">
        <f t="shared" si="2"/>
        <v>1.02</v>
      </c>
      <c r="L8" s="23">
        <v>0.1</v>
      </c>
      <c r="M8" s="22">
        <v>0.01</v>
      </c>
      <c r="N8" s="23">
        <v>0.11</v>
      </c>
      <c r="O8" s="23">
        <f t="shared" si="0"/>
        <v>51.474029012634531</v>
      </c>
      <c r="P8" s="1"/>
      <c r="Q8" s="1"/>
    </row>
    <row r="9" spans="1:20" ht="18" x14ac:dyDescent="0.25">
      <c r="A9" s="13" t="s">
        <v>19</v>
      </c>
      <c r="B9" s="14">
        <v>1</v>
      </c>
      <c r="C9" s="22">
        <v>141</v>
      </c>
      <c r="D9" s="17">
        <v>6</v>
      </c>
      <c r="E9" s="22">
        <v>9.8000000000000007</v>
      </c>
      <c r="F9" s="22">
        <v>8</v>
      </c>
      <c r="G9" s="22">
        <v>22.74</v>
      </c>
      <c r="H9" s="17">
        <f t="shared" si="1"/>
        <v>2.8424999999999998</v>
      </c>
      <c r="I9" s="22">
        <v>0.75</v>
      </c>
      <c r="J9" s="22">
        <v>0.5</v>
      </c>
      <c r="K9" s="22">
        <f t="shared" si="2"/>
        <v>1.25</v>
      </c>
      <c r="L9" s="23">
        <v>0.12</v>
      </c>
      <c r="M9" s="22">
        <v>0.03</v>
      </c>
      <c r="N9" s="23">
        <v>0.15</v>
      </c>
      <c r="O9" s="23">
        <f t="shared" si="0"/>
        <v>65.963060686015837</v>
      </c>
      <c r="P9" s="1"/>
      <c r="Q9" s="1"/>
    </row>
    <row r="10" spans="1:20" ht="18" x14ac:dyDescent="0.25">
      <c r="A10" s="13" t="s">
        <v>19</v>
      </c>
      <c r="B10" s="14">
        <v>1</v>
      </c>
      <c r="C10" s="22">
        <v>141</v>
      </c>
      <c r="D10" s="17">
        <v>7</v>
      </c>
      <c r="E10" s="22">
        <v>9.1999999999999993</v>
      </c>
      <c r="F10" s="22">
        <v>8</v>
      </c>
      <c r="G10" s="22">
        <v>18.28</v>
      </c>
      <c r="H10" s="17">
        <f t="shared" si="1"/>
        <v>2.2850000000000001</v>
      </c>
      <c r="I10" s="22">
        <v>0.62</v>
      </c>
      <c r="J10" s="22">
        <v>0.27</v>
      </c>
      <c r="K10" s="22">
        <f t="shared" si="2"/>
        <v>0.89</v>
      </c>
      <c r="L10" s="23">
        <v>0.08</v>
      </c>
      <c r="M10" s="22">
        <v>0.01</v>
      </c>
      <c r="N10" s="23">
        <v>0.09</v>
      </c>
      <c r="O10" s="23">
        <f t="shared" si="0"/>
        <v>49.234135667396053</v>
      </c>
      <c r="P10" s="1"/>
      <c r="Q10" s="1"/>
    </row>
    <row r="11" spans="1:20" ht="18" x14ac:dyDescent="0.25">
      <c r="A11" s="13" t="s">
        <v>19</v>
      </c>
      <c r="B11" s="14">
        <v>1</v>
      </c>
      <c r="C11" s="22">
        <v>141</v>
      </c>
      <c r="D11" s="17">
        <v>8</v>
      </c>
      <c r="E11" s="22">
        <v>9.4</v>
      </c>
      <c r="F11" s="22">
        <v>8</v>
      </c>
      <c r="G11" s="22">
        <v>20.28</v>
      </c>
      <c r="H11" s="17">
        <f t="shared" si="1"/>
        <v>2.5350000000000001</v>
      </c>
      <c r="I11" s="22">
        <v>0.67</v>
      </c>
      <c r="J11" s="22">
        <v>0.33</v>
      </c>
      <c r="K11" s="22">
        <f t="shared" si="2"/>
        <v>1</v>
      </c>
      <c r="L11" s="23">
        <v>0.09</v>
      </c>
      <c r="M11" s="22">
        <v>0.01</v>
      </c>
      <c r="N11" s="23">
        <v>9.9999999999999992E-2</v>
      </c>
      <c r="O11" s="23">
        <f t="shared" si="0"/>
        <v>49.309664694280073</v>
      </c>
      <c r="P11" s="1"/>
      <c r="Q11" s="1"/>
    </row>
    <row r="12" spans="1:20" ht="18" x14ac:dyDescent="0.25">
      <c r="A12" s="13" t="s">
        <v>19</v>
      </c>
      <c r="B12" s="14">
        <v>1</v>
      </c>
      <c r="C12" s="22">
        <v>141</v>
      </c>
      <c r="D12" s="17">
        <v>9</v>
      </c>
      <c r="E12" s="22">
        <v>9.5</v>
      </c>
      <c r="F12" s="22">
        <v>8</v>
      </c>
      <c r="G12" s="22">
        <v>21.22</v>
      </c>
      <c r="H12" s="17">
        <f t="shared" si="1"/>
        <v>2.6524999999999999</v>
      </c>
      <c r="I12" s="22">
        <v>0.77</v>
      </c>
      <c r="J12" s="22">
        <v>0.27</v>
      </c>
      <c r="K12" s="22">
        <f t="shared" si="2"/>
        <v>1.04</v>
      </c>
      <c r="L12" s="23">
        <v>0.1</v>
      </c>
      <c r="M12" s="22">
        <v>0.01</v>
      </c>
      <c r="N12" s="23">
        <v>0.11</v>
      </c>
      <c r="O12" s="23">
        <f t="shared" si="0"/>
        <v>51.837888784165884</v>
      </c>
      <c r="P12" s="3"/>
      <c r="Q12" s="3"/>
      <c r="R12" s="3"/>
      <c r="S12" s="3"/>
      <c r="T12" s="4"/>
    </row>
    <row r="13" spans="1:20" ht="18" x14ac:dyDescent="0.25">
      <c r="A13" s="13" t="s">
        <v>19</v>
      </c>
      <c r="B13" s="14">
        <v>1</v>
      </c>
      <c r="C13" s="22">
        <v>141</v>
      </c>
      <c r="D13" s="17">
        <v>10</v>
      </c>
      <c r="E13" s="17">
        <v>9.5</v>
      </c>
      <c r="F13" s="22">
        <v>8</v>
      </c>
      <c r="G13" s="17">
        <v>20.92</v>
      </c>
      <c r="H13" s="17">
        <f t="shared" si="1"/>
        <v>2.6150000000000002</v>
      </c>
      <c r="I13" s="17">
        <v>0.8</v>
      </c>
      <c r="J13" s="17">
        <v>0.27</v>
      </c>
      <c r="K13" s="22">
        <f t="shared" si="2"/>
        <v>1.07</v>
      </c>
      <c r="L13" s="23">
        <v>0.12</v>
      </c>
      <c r="M13" s="17">
        <v>0.01</v>
      </c>
      <c r="N13" s="23">
        <v>0.13</v>
      </c>
      <c r="O13" s="23">
        <f t="shared" si="0"/>
        <v>62.141491395793494</v>
      </c>
      <c r="P13" s="1"/>
      <c r="Q13" s="1"/>
    </row>
    <row r="14" spans="1:20" ht="18" x14ac:dyDescent="0.25">
      <c r="A14" s="13" t="s">
        <v>19</v>
      </c>
      <c r="B14" s="14">
        <v>2</v>
      </c>
      <c r="C14" s="22">
        <v>141</v>
      </c>
      <c r="D14" s="17">
        <v>1</v>
      </c>
      <c r="E14" s="22">
        <v>7.6</v>
      </c>
      <c r="F14" s="22">
        <v>8</v>
      </c>
      <c r="G14" s="22">
        <v>19.38</v>
      </c>
      <c r="H14" s="17">
        <f>G14/F14</f>
        <v>2.4224999999999999</v>
      </c>
      <c r="I14" s="22">
        <v>0.62350000000000005</v>
      </c>
      <c r="J14" s="22">
        <v>0.29899999999999999</v>
      </c>
      <c r="K14" s="17">
        <f>SUM(I14:J14)</f>
        <v>0.9225000000000001</v>
      </c>
      <c r="L14" s="24">
        <v>6.9599999999999995E-2</v>
      </c>
      <c r="M14" s="22">
        <v>2.18E-2</v>
      </c>
      <c r="N14" s="24">
        <v>9.1399999999999995E-2</v>
      </c>
      <c r="O14" s="23">
        <f t="shared" si="0"/>
        <v>47.162022703818366</v>
      </c>
      <c r="P14" s="1"/>
      <c r="Q14" s="5"/>
    </row>
    <row r="15" spans="1:20" ht="18" x14ac:dyDescent="0.25">
      <c r="A15" s="13" t="s">
        <v>19</v>
      </c>
      <c r="B15" s="14">
        <v>2</v>
      </c>
      <c r="C15" s="22">
        <v>141</v>
      </c>
      <c r="D15" s="17">
        <v>2</v>
      </c>
      <c r="E15" s="22">
        <v>7.9</v>
      </c>
      <c r="F15" s="22">
        <v>8</v>
      </c>
      <c r="G15" s="22">
        <v>19.309999999999999</v>
      </c>
      <c r="H15" s="17">
        <f t="shared" ref="H15:H23" si="3">G15/F15</f>
        <v>2.4137499999999998</v>
      </c>
      <c r="I15" s="22">
        <v>0.67320000000000002</v>
      </c>
      <c r="J15" s="22">
        <v>0.3412</v>
      </c>
      <c r="K15" s="17">
        <f t="shared" ref="K15:K23" si="4">SUM(I15:J15)</f>
        <v>1.0144</v>
      </c>
      <c r="L15" s="24">
        <v>8.7599999999999997E-2</v>
      </c>
      <c r="M15" s="22">
        <v>2.8299999999999999E-2</v>
      </c>
      <c r="N15" s="24">
        <v>0.1159</v>
      </c>
      <c r="O15" s="23">
        <f t="shared" si="0"/>
        <v>60.020714655618853</v>
      </c>
      <c r="P15" s="1"/>
      <c r="Q15" s="5"/>
    </row>
    <row r="16" spans="1:20" ht="18" x14ac:dyDescent="0.25">
      <c r="A16" s="13" t="s">
        <v>19</v>
      </c>
      <c r="B16" s="14">
        <v>2</v>
      </c>
      <c r="C16" s="22">
        <v>141</v>
      </c>
      <c r="D16" s="17">
        <v>3</v>
      </c>
      <c r="E16" s="22">
        <v>8.6999999999999993</v>
      </c>
      <c r="F16" s="22">
        <v>8</v>
      </c>
      <c r="G16" s="22">
        <v>21.84</v>
      </c>
      <c r="H16" s="17">
        <f t="shared" si="3"/>
        <v>2.73</v>
      </c>
      <c r="I16" s="22">
        <v>0.76339999999999997</v>
      </c>
      <c r="J16" s="22">
        <v>0.35930000000000001</v>
      </c>
      <c r="K16" s="17">
        <f t="shared" si="4"/>
        <v>1.1227</v>
      </c>
      <c r="L16" s="24">
        <v>9.7100000000000006E-2</v>
      </c>
      <c r="M16" s="22">
        <v>3.04E-2</v>
      </c>
      <c r="N16" s="24">
        <v>0.1275</v>
      </c>
      <c r="O16" s="23">
        <f t="shared" si="0"/>
        <v>58.379120879120883</v>
      </c>
      <c r="P16" s="1"/>
      <c r="Q16" s="5"/>
    </row>
    <row r="17" spans="1:17" ht="18" x14ac:dyDescent="0.25">
      <c r="A17" s="13" t="s">
        <v>19</v>
      </c>
      <c r="B17" s="14">
        <v>2</v>
      </c>
      <c r="C17" s="22">
        <v>141</v>
      </c>
      <c r="D17" s="17">
        <v>4</v>
      </c>
      <c r="E17" s="22">
        <v>8.8000000000000007</v>
      </c>
      <c r="F17" s="22">
        <v>8</v>
      </c>
      <c r="G17" s="22">
        <v>18.54</v>
      </c>
      <c r="H17" s="17">
        <f t="shared" si="3"/>
        <v>2.3174999999999999</v>
      </c>
      <c r="I17" s="22">
        <v>0.71940000000000004</v>
      </c>
      <c r="J17" s="22">
        <v>0.3795</v>
      </c>
      <c r="K17" s="17">
        <f t="shared" si="4"/>
        <v>1.0989</v>
      </c>
      <c r="L17" s="24">
        <v>9.4399999999999998E-2</v>
      </c>
      <c r="M17" s="22">
        <v>2.9700000000000001E-2</v>
      </c>
      <c r="N17" s="24">
        <v>0.1241</v>
      </c>
      <c r="O17" s="23">
        <f t="shared" si="0"/>
        <v>66.936353829557717</v>
      </c>
      <c r="P17" s="1"/>
      <c r="Q17" s="5"/>
    </row>
    <row r="18" spans="1:17" ht="18" x14ac:dyDescent="0.25">
      <c r="A18" s="13" t="s">
        <v>19</v>
      </c>
      <c r="B18" s="14">
        <v>2</v>
      </c>
      <c r="C18" s="22">
        <v>141</v>
      </c>
      <c r="D18" s="17">
        <v>5</v>
      </c>
      <c r="E18" s="22">
        <v>9.1</v>
      </c>
      <c r="F18" s="22">
        <v>8</v>
      </c>
      <c r="G18" s="22">
        <v>21.29</v>
      </c>
      <c r="H18" s="17">
        <f t="shared" si="3"/>
        <v>2.6612499999999999</v>
      </c>
      <c r="I18" s="22">
        <v>0.7702</v>
      </c>
      <c r="J18" s="22">
        <v>0.40400000000000003</v>
      </c>
      <c r="K18" s="17">
        <f t="shared" si="4"/>
        <v>1.1741999999999999</v>
      </c>
      <c r="L18" s="24">
        <v>0.1075</v>
      </c>
      <c r="M18" s="22">
        <v>3.3000000000000002E-2</v>
      </c>
      <c r="N18" s="24">
        <v>0.14050000000000001</v>
      </c>
      <c r="O18" s="23">
        <f t="shared" si="0"/>
        <v>65.993424142790047</v>
      </c>
      <c r="P18" s="1"/>
      <c r="Q18" s="5"/>
    </row>
    <row r="19" spans="1:17" ht="18" x14ac:dyDescent="0.25">
      <c r="A19" s="13" t="s">
        <v>19</v>
      </c>
      <c r="B19" s="14">
        <v>2</v>
      </c>
      <c r="C19" s="22">
        <v>141</v>
      </c>
      <c r="D19" s="17">
        <v>6</v>
      </c>
      <c r="E19" s="22">
        <v>7.7</v>
      </c>
      <c r="F19" s="22">
        <v>8</v>
      </c>
      <c r="G19" s="22">
        <v>21.87</v>
      </c>
      <c r="H19" s="17">
        <f t="shared" si="3"/>
        <v>2.7337500000000001</v>
      </c>
      <c r="I19" s="22">
        <v>0.63039999999999996</v>
      </c>
      <c r="J19" s="22">
        <v>0.25700000000000001</v>
      </c>
      <c r="K19" s="17">
        <f t="shared" si="4"/>
        <v>0.88739999999999997</v>
      </c>
      <c r="L19" s="24">
        <v>8.0299999999999996E-2</v>
      </c>
      <c r="M19" s="22">
        <v>2.1499999999999998E-2</v>
      </c>
      <c r="N19" s="24">
        <v>0.1018</v>
      </c>
      <c r="O19" s="23">
        <f t="shared" si="0"/>
        <v>46.547782350251488</v>
      </c>
      <c r="P19" s="1"/>
      <c r="Q19" s="5"/>
    </row>
    <row r="20" spans="1:17" ht="18" x14ac:dyDescent="0.25">
      <c r="A20" s="13" t="s">
        <v>19</v>
      </c>
      <c r="B20" s="14">
        <v>2</v>
      </c>
      <c r="C20" s="22">
        <v>141</v>
      </c>
      <c r="D20" s="17">
        <v>7</v>
      </c>
      <c r="E20" s="22">
        <v>7.9</v>
      </c>
      <c r="F20" s="22">
        <v>8</v>
      </c>
      <c r="G20" s="22">
        <v>23.62</v>
      </c>
      <c r="H20" s="17">
        <f t="shared" si="3"/>
        <v>2.9525000000000001</v>
      </c>
      <c r="I20" s="22">
        <v>0.74860000000000004</v>
      </c>
      <c r="J20" s="22">
        <v>0.29449999999999998</v>
      </c>
      <c r="K20" s="17">
        <f t="shared" si="4"/>
        <v>1.0430999999999999</v>
      </c>
      <c r="L20" s="24">
        <v>9.9699999999999997E-2</v>
      </c>
      <c r="M20" s="22">
        <v>2.53E-2</v>
      </c>
      <c r="N20" s="24">
        <v>0.125</v>
      </c>
      <c r="O20" s="23">
        <f t="shared" si="0"/>
        <v>52.92125317527519</v>
      </c>
      <c r="P20" s="1"/>
      <c r="Q20" s="1"/>
    </row>
    <row r="21" spans="1:17" ht="18" x14ac:dyDescent="0.25">
      <c r="A21" s="13" t="s">
        <v>19</v>
      </c>
      <c r="B21" s="14">
        <v>2</v>
      </c>
      <c r="C21" s="22">
        <v>141</v>
      </c>
      <c r="D21" s="17">
        <v>8</v>
      </c>
      <c r="E21" s="22">
        <v>9.4</v>
      </c>
      <c r="F21" s="22">
        <v>8</v>
      </c>
      <c r="G21" s="22">
        <v>24.99</v>
      </c>
      <c r="H21" s="17">
        <f t="shared" si="3"/>
        <v>3.1237499999999998</v>
      </c>
      <c r="I21" s="22">
        <v>0.83919999999999995</v>
      </c>
      <c r="J21" s="22">
        <v>0.30430000000000001</v>
      </c>
      <c r="K21" s="17">
        <f t="shared" si="4"/>
        <v>1.1435</v>
      </c>
      <c r="L21" s="24">
        <v>0.1033</v>
      </c>
      <c r="M21" s="22">
        <v>2.63E-2</v>
      </c>
      <c r="N21" s="24">
        <v>0.12959999999999999</v>
      </c>
      <c r="O21" s="23">
        <f t="shared" si="0"/>
        <v>51.860744297719087</v>
      </c>
      <c r="P21" s="1"/>
      <c r="Q21" s="1"/>
    </row>
    <row r="22" spans="1:17" ht="18" x14ac:dyDescent="0.25">
      <c r="A22" s="13" t="s">
        <v>19</v>
      </c>
      <c r="B22" s="14">
        <v>2</v>
      </c>
      <c r="C22" s="22">
        <v>141</v>
      </c>
      <c r="D22" s="17">
        <v>9</v>
      </c>
      <c r="E22" s="22">
        <v>7.4</v>
      </c>
      <c r="F22" s="22">
        <v>8</v>
      </c>
      <c r="G22" s="22">
        <v>19.579999999999998</v>
      </c>
      <c r="H22" s="17">
        <f t="shared" si="3"/>
        <v>2.4474999999999998</v>
      </c>
      <c r="I22" s="22">
        <v>0.65839999999999999</v>
      </c>
      <c r="J22" s="22">
        <v>0.28710000000000002</v>
      </c>
      <c r="K22" s="17">
        <f t="shared" si="4"/>
        <v>0.94550000000000001</v>
      </c>
      <c r="L22" s="24">
        <v>9.64E-2</v>
      </c>
      <c r="M22" s="22">
        <v>2.47E-2</v>
      </c>
      <c r="N22" s="24">
        <v>0.1211</v>
      </c>
      <c r="O22" s="23">
        <f t="shared" si="0"/>
        <v>61.848825331971405</v>
      </c>
      <c r="P22" s="1"/>
      <c r="Q22" s="1"/>
    </row>
    <row r="23" spans="1:17" ht="18" x14ac:dyDescent="0.25">
      <c r="A23" s="13" t="s">
        <v>19</v>
      </c>
      <c r="B23" s="14">
        <v>2</v>
      </c>
      <c r="C23" s="22">
        <v>141</v>
      </c>
      <c r="D23" s="17">
        <v>10</v>
      </c>
      <c r="E23" s="22">
        <v>8.5</v>
      </c>
      <c r="F23" s="22">
        <v>8</v>
      </c>
      <c r="G23" s="22">
        <v>19.12</v>
      </c>
      <c r="H23" s="17">
        <f t="shared" si="3"/>
        <v>2.39</v>
      </c>
      <c r="I23" s="22">
        <v>0.6905</v>
      </c>
      <c r="J23" s="22">
        <v>0.34260000000000002</v>
      </c>
      <c r="K23" s="17">
        <f t="shared" si="4"/>
        <v>1.0331000000000001</v>
      </c>
      <c r="L23" s="24">
        <v>8.72E-2</v>
      </c>
      <c r="M23" s="22">
        <v>2.7300000000000001E-2</v>
      </c>
      <c r="N23" s="24">
        <v>0.1145</v>
      </c>
      <c r="O23" s="23">
        <f t="shared" si="0"/>
        <v>59.88493723849372</v>
      </c>
      <c r="P23" s="1"/>
      <c r="Q23" s="1"/>
    </row>
    <row r="24" spans="1:17" ht="18" x14ac:dyDescent="0.25">
      <c r="A24" s="13" t="s">
        <v>20</v>
      </c>
      <c r="B24" s="14">
        <v>1</v>
      </c>
      <c r="C24" s="22">
        <v>142</v>
      </c>
      <c r="D24" s="17">
        <v>1</v>
      </c>
      <c r="E24" s="22">
        <v>10.199999999999999</v>
      </c>
      <c r="F24" s="22">
        <v>8</v>
      </c>
      <c r="G24" s="22">
        <v>19.39</v>
      </c>
      <c r="H24" s="17">
        <f t="shared" ref="H24:H33" si="5">G24/F24</f>
        <v>2.4237500000000001</v>
      </c>
      <c r="I24" s="22">
        <v>0.71</v>
      </c>
      <c r="J24" s="22">
        <v>0.28000000000000003</v>
      </c>
      <c r="K24" s="22">
        <f t="shared" ref="K24:K33" si="6">SUM(I24,J24)</f>
        <v>0.99</v>
      </c>
      <c r="L24" s="23">
        <v>0.09</v>
      </c>
      <c r="M24" s="17">
        <v>0.01</v>
      </c>
      <c r="N24" s="23">
        <v>9.9999999999999992E-2</v>
      </c>
      <c r="O24" s="23">
        <f t="shared" si="0"/>
        <v>51.572975760701382</v>
      </c>
      <c r="P24" s="1"/>
      <c r="Q24" s="1"/>
    </row>
    <row r="25" spans="1:17" ht="18" x14ac:dyDescent="0.25">
      <c r="A25" s="13" t="s">
        <v>20</v>
      </c>
      <c r="B25" s="14">
        <v>1</v>
      </c>
      <c r="C25" s="22">
        <v>142</v>
      </c>
      <c r="D25" s="17">
        <v>2</v>
      </c>
      <c r="E25" s="22">
        <v>10.6</v>
      </c>
      <c r="F25" s="22">
        <v>8</v>
      </c>
      <c r="G25" s="22">
        <v>19.559999999999999</v>
      </c>
      <c r="H25" s="17">
        <f t="shared" si="5"/>
        <v>2.4449999999999998</v>
      </c>
      <c r="I25" s="22">
        <v>0.77</v>
      </c>
      <c r="J25" s="22">
        <v>0.32</v>
      </c>
      <c r="K25" s="22">
        <f t="shared" si="6"/>
        <v>1.0900000000000001</v>
      </c>
      <c r="L25" s="23">
        <v>0.1</v>
      </c>
      <c r="M25" s="22">
        <v>0.01</v>
      </c>
      <c r="N25" s="23">
        <v>0.11</v>
      </c>
      <c r="O25" s="23">
        <f t="shared" si="0"/>
        <v>56.237218813905933</v>
      </c>
      <c r="P25" s="1"/>
      <c r="Q25" s="1"/>
    </row>
    <row r="26" spans="1:17" ht="18" x14ac:dyDescent="0.25">
      <c r="A26" s="13" t="s">
        <v>20</v>
      </c>
      <c r="B26" s="14">
        <v>1</v>
      </c>
      <c r="C26" s="22">
        <v>142</v>
      </c>
      <c r="D26" s="17">
        <v>3</v>
      </c>
      <c r="E26" s="22">
        <v>10.6</v>
      </c>
      <c r="F26" s="22">
        <v>8</v>
      </c>
      <c r="G26" s="22">
        <v>22.08</v>
      </c>
      <c r="H26" s="17">
        <f t="shared" si="5"/>
        <v>2.76</v>
      </c>
      <c r="I26" s="22">
        <v>0.82</v>
      </c>
      <c r="J26" s="22">
        <v>0.41</v>
      </c>
      <c r="K26" s="22">
        <f t="shared" si="6"/>
        <v>1.23</v>
      </c>
      <c r="L26" s="23">
        <v>0.11</v>
      </c>
      <c r="M26" s="22">
        <v>0.02</v>
      </c>
      <c r="N26" s="23">
        <v>0.13</v>
      </c>
      <c r="O26" s="23">
        <f t="shared" si="0"/>
        <v>58.876811594202906</v>
      </c>
      <c r="P26" s="1"/>
      <c r="Q26" s="1"/>
    </row>
    <row r="27" spans="1:17" ht="18" x14ac:dyDescent="0.25">
      <c r="A27" s="13" t="s">
        <v>20</v>
      </c>
      <c r="B27" s="14">
        <v>1</v>
      </c>
      <c r="C27" s="22">
        <v>142</v>
      </c>
      <c r="D27" s="17">
        <v>4</v>
      </c>
      <c r="E27" s="22">
        <v>11</v>
      </c>
      <c r="F27" s="22">
        <v>8</v>
      </c>
      <c r="G27" s="22">
        <v>25.03</v>
      </c>
      <c r="H27" s="17">
        <f t="shared" si="5"/>
        <v>3.1287500000000001</v>
      </c>
      <c r="I27" s="22">
        <v>0.91</v>
      </c>
      <c r="J27" s="22">
        <v>0.38</v>
      </c>
      <c r="K27" s="22">
        <f t="shared" si="6"/>
        <v>1.29</v>
      </c>
      <c r="L27" s="23">
        <v>0.13</v>
      </c>
      <c r="M27" s="22">
        <v>0.02</v>
      </c>
      <c r="N27" s="23">
        <v>0.15</v>
      </c>
      <c r="O27" s="23">
        <f t="shared" si="0"/>
        <v>59.928086296444263</v>
      </c>
      <c r="P27" s="1"/>
      <c r="Q27" s="1"/>
    </row>
    <row r="28" spans="1:17" ht="18" x14ac:dyDescent="0.25">
      <c r="A28" s="13" t="s">
        <v>20</v>
      </c>
      <c r="B28" s="14">
        <v>1</v>
      </c>
      <c r="C28" s="22">
        <v>142</v>
      </c>
      <c r="D28" s="17">
        <v>5</v>
      </c>
      <c r="E28" s="22">
        <v>11.1</v>
      </c>
      <c r="F28" s="22">
        <v>8</v>
      </c>
      <c r="G28" s="22">
        <v>26.64</v>
      </c>
      <c r="H28" s="17">
        <f t="shared" si="5"/>
        <v>3.33</v>
      </c>
      <c r="I28" s="22">
        <v>0.93</v>
      </c>
      <c r="J28" s="22">
        <v>0.32</v>
      </c>
      <c r="K28" s="22">
        <f t="shared" si="6"/>
        <v>1.25</v>
      </c>
      <c r="L28" s="23">
        <v>0.13</v>
      </c>
      <c r="M28" s="22">
        <v>0.01</v>
      </c>
      <c r="N28" s="23">
        <v>0.14000000000000001</v>
      </c>
      <c r="O28" s="23">
        <f t="shared" si="0"/>
        <v>52.552552552552555</v>
      </c>
      <c r="P28" s="1"/>
      <c r="Q28" s="1"/>
    </row>
    <row r="29" spans="1:17" ht="18" x14ac:dyDescent="0.25">
      <c r="A29" s="13" t="s">
        <v>20</v>
      </c>
      <c r="B29" s="14">
        <v>1</v>
      </c>
      <c r="C29" s="22">
        <v>142</v>
      </c>
      <c r="D29" s="17">
        <v>6</v>
      </c>
      <c r="E29" s="22">
        <v>11.1</v>
      </c>
      <c r="F29" s="22">
        <v>8</v>
      </c>
      <c r="G29" s="22">
        <v>24.44</v>
      </c>
      <c r="H29" s="17">
        <f t="shared" si="5"/>
        <v>3.0550000000000002</v>
      </c>
      <c r="I29" s="22">
        <v>0.86</v>
      </c>
      <c r="J29" s="22">
        <v>0.32</v>
      </c>
      <c r="K29" s="22">
        <f t="shared" si="6"/>
        <v>1.18</v>
      </c>
      <c r="L29" s="23">
        <v>0.11</v>
      </c>
      <c r="M29" s="22">
        <v>0.01</v>
      </c>
      <c r="N29" s="23">
        <v>0.12</v>
      </c>
      <c r="O29" s="23">
        <f t="shared" si="0"/>
        <v>49.099836333878876</v>
      </c>
      <c r="P29" s="1"/>
      <c r="Q29" s="1"/>
    </row>
    <row r="30" spans="1:17" ht="18" x14ac:dyDescent="0.25">
      <c r="A30" s="13" t="s">
        <v>20</v>
      </c>
      <c r="B30" s="14">
        <v>1</v>
      </c>
      <c r="C30" s="22">
        <v>142</v>
      </c>
      <c r="D30" s="17">
        <v>7</v>
      </c>
      <c r="E30" s="22">
        <v>10.199999999999999</v>
      </c>
      <c r="F30" s="22">
        <v>8</v>
      </c>
      <c r="G30" s="22">
        <v>23.98</v>
      </c>
      <c r="H30" s="17">
        <f t="shared" si="5"/>
        <v>2.9975000000000001</v>
      </c>
      <c r="I30" s="22">
        <v>0.85</v>
      </c>
      <c r="J30" s="22">
        <v>0.28999999999999998</v>
      </c>
      <c r="K30" s="22">
        <f t="shared" si="6"/>
        <v>1.1399999999999999</v>
      </c>
      <c r="L30" s="23">
        <v>0.11</v>
      </c>
      <c r="M30" s="22">
        <v>0.01</v>
      </c>
      <c r="N30" s="23">
        <v>0.12</v>
      </c>
      <c r="O30" s="23">
        <f t="shared" si="0"/>
        <v>50.041701417848202</v>
      </c>
      <c r="P30" s="1"/>
      <c r="Q30" s="1"/>
    </row>
    <row r="31" spans="1:17" ht="18" x14ac:dyDescent="0.25">
      <c r="A31" s="13" t="s">
        <v>20</v>
      </c>
      <c r="B31" s="14">
        <v>1</v>
      </c>
      <c r="C31" s="22">
        <v>142</v>
      </c>
      <c r="D31" s="17">
        <v>8</v>
      </c>
      <c r="E31" s="22">
        <v>10.5</v>
      </c>
      <c r="F31" s="22">
        <v>8</v>
      </c>
      <c r="G31" s="22">
        <v>17.97</v>
      </c>
      <c r="H31" s="17">
        <f t="shared" si="5"/>
        <v>2.2462499999999999</v>
      </c>
      <c r="I31" s="22">
        <v>0.69</v>
      </c>
      <c r="J31" s="22">
        <v>0.33</v>
      </c>
      <c r="K31" s="22">
        <f t="shared" si="6"/>
        <v>1.02</v>
      </c>
      <c r="L31" s="23">
        <v>0.09</v>
      </c>
      <c r="M31" s="22">
        <v>0.01</v>
      </c>
      <c r="N31" s="23">
        <v>9.9999999999999992E-2</v>
      </c>
      <c r="O31" s="23">
        <f t="shared" si="0"/>
        <v>55.648302726766829</v>
      </c>
      <c r="P31" s="1"/>
      <c r="Q31" s="1"/>
    </row>
    <row r="32" spans="1:17" ht="18" x14ac:dyDescent="0.25">
      <c r="A32" s="13" t="s">
        <v>20</v>
      </c>
      <c r="B32" s="14">
        <v>1</v>
      </c>
      <c r="C32" s="22">
        <v>142</v>
      </c>
      <c r="D32" s="17">
        <v>9</v>
      </c>
      <c r="E32" s="22">
        <v>10.7</v>
      </c>
      <c r="F32" s="22">
        <v>8</v>
      </c>
      <c r="G32" s="22">
        <v>25.61</v>
      </c>
      <c r="H32" s="17">
        <f t="shared" si="5"/>
        <v>3.2012499999999999</v>
      </c>
      <c r="I32" s="22">
        <v>0.8</v>
      </c>
      <c r="J32" s="22">
        <v>0.42</v>
      </c>
      <c r="K32" s="22">
        <f t="shared" si="6"/>
        <v>1.22</v>
      </c>
      <c r="L32" s="23">
        <v>0.1</v>
      </c>
      <c r="M32" s="22">
        <v>0.02</v>
      </c>
      <c r="N32" s="23">
        <v>0.12000000000000001</v>
      </c>
      <c r="O32" s="23">
        <f t="shared" si="0"/>
        <v>46.8566966028895</v>
      </c>
      <c r="P32" s="1"/>
      <c r="Q32" s="1"/>
    </row>
    <row r="33" spans="1:17" ht="18" x14ac:dyDescent="0.25">
      <c r="A33" s="13" t="s">
        <v>20</v>
      </c>
      <c r="B33" s="14">
        <v>1</v>
      </c>
      <c r="C33" s="22">
        <v>142</v>
      </c>
      <c r="D33" s="17">
        <v>10</v>
      </c>
      <c r="E33" s="17">
        <v>10.5</v>
      </c>
      <c r="F33" s="22">
        <v>8</v>
      </c>
      <c r="G33" s="22">
        <v>18.21</v>
      </c>
      <c r="H33" s="17">
        <f t="shared" si="5"/>
        <v>2.2762500000000001</v>
      </c>
      <c r="I33" s="17">
        <v>0.66</v>
      </c>
      <c r="J33" s="17">
        <v>0.24</v>
      </c>
      <c r="K33" s="22">
        <f t="shared" si="6"/>
        <v>0.9</v>
      </c>
      <c r="L33" s="23">
        <v>0.1</v>
      </c>
      <c r="M33" s="17">
        <v>0.01</v>
      </c>
      <c r="N33" s="23">
        <v>0.11</v>
      </c>
      <c r="O33" s="23">
        <f t="shared" si="0"/>
        <v>60.406370126304225</v>
      </c>
      <c r="P33" s="1"/>
      <c r="Q33" s="1"/>
    </row>
    <row r="34" spans="1:17" ht="18" x14ac:dyDescent="0.25">
      <c r="A34" s="13" t="s">
        <v>20</v>
      </c>
      <c r="B34" s="14">
        <v>2</v>
      </c>
      <c r="C34" s="22">
        <v>142</v>
      </c>
      <c r="D34" s="17">
        <v>1</v>
      </c>
      <c r="E34" s="22">
        <v>7.4</v>
      </c>
      <c r="F34" s="22">
        <v>8</v>
      </c>
      <c r="G34" s="22">
        <v>15.89</v>
      </c>
      <c r="H34" s="17">
        <f t="shared" ref="H34:H43" si="7">G34/F34</f>
        <v>1.9862500000000001</v>
      </c>
      <c r="I34" s="22">
        <v>0.54849999999999999</v>
      </c>
      <c r="J34" s="22">
        <v>0.32</v>
      </c>
      <c r="K34" s="17">
        <f t="shared" ref="K34:K43" si="8">SUM(I34:J34)</f>
        <v>0.86850000000000005</v>
      </c>
      <c r="L34" s="24">
        <v>6.9099999999999995E-2</v>
      </c>
      <c r="M34" s="22">
        <v>2.3E-2</v>
      </c>
      <c r="N34" s="24">
        <v>9.2099999999999987E-2</v>
      </c>
      <c r="O34" s="23">
        <f t="shared" si="0"/>
        <v>57.960981749527988</v>
      </c>
      <c r="P34" s="1"/>
      <c r="Q34" s="1"/>
    </row>
    <row r="35" spans="1:17" ht="18" x14ac:dyDescent="0.25">
      <c r="A35" s="13" t="s">
        <v>20</v>
      </c>
      <c r="B35" s="14">
        <v>2</v>
      </c>
      <c r="C35" s="22">
        <v>142</v>
      </c>
      <c r="D35" s="17">
        <v>2</v>
      </c>
      <c r="E35" s="22">
        <v>8.1999999999999993</v>
      </c>
      <c r="F35" s="22">
        <v>8</v>
      </c>
      <c r="G35" s="22">
        <v>17.66</v>
      </c>
      <c r="H35" s="17">
        <f t="shared" si="7"/>
        <v>2.2075</v>
      </c>
      <c r="I35" s="22">
        <v>0.64029999999999998</v>
      </c>
      <c r="J35" s="22">
        <v>0.42620000000000002</v>
      </c>
      <c r="K35" s="17">
        <f t="shared" si="8"/>
        <v>1.0665</v>
      </c>
      <c r="L35" s="24">
        <v>8.9099999999999999E-2</v>
      </c>
      <c r="M35" s="22">
        <v>3.3700000000000001E-2</v>
      </c>
      <c r="N35" s="24">
        <v>0.12279999999999999</v>
      </c>
      <c r="O35" s="23">
        <f t="shared" si="0"/>
        <v>69.535673839184597</v>
      </c>
      <c r="P35" s="1"/>
      <c r="Q35" s="1"/>
    </row>
    <row r="36" spans="1:17" ht="18" x14ac:dyDescent="0.25">
      <c r="A36" s="13" t="s">
        <v>20</v>
      </c>
      <c r="B36" s="14">
        <v>2</v>
      </c>
      <c r="C36" s="22">
        <v>142</v>
      </c>
      <c r="D36" s="17">
        <v>3</v>
      </c>
      <c r="E36" s="22">
        <v>6.8</v>
      </c>
      <c r="F36" s="22">
        <v>8</v>
      </c>
      <c r="G36" s="22">
        <v>17.68</v>
      </c>
      <c r="H36" s="17">
        <f t="shared" si="7"/>
        <v>2.21</v>
      </c>
      <c r="I36" s="22">
        <v>0.5706</v>
      </c>
      <c r="J36" s="22">
        <v>0.28689999999999999</v>
      </c>
      <c r="K36" s="17">
        <f t="shared" si="8"/>
        <v>0.85749999999999993</v>
      </c>
      <c r="L36" s="24">
        <v>6.0499999999999998E-2</v>
      </c>
      <c r="M36" s="22">
        <v>1.9099999999999999E-2</v>
      </c>
      <c r="N36" s="24">
        <v>7.9600000000000004E-2</v>
      </c>
      <c r="O36" s="23">
        <f t="shared" ref="O36:O67" si="9">N36/G36*10000</f>
        <v>45.022624434389137</v>
      </c>
      <c r="P36" s="1"/>
      <c r="Q36" s="1"/>
    </row>
    <row r="37" spans="1:17" ht="18" x14ac:dyDescent="0.25">
      <c r="A37" s="13" t="s">
        <v>20</v>
      </c>
      <c r="B37" s="14">
        <v>2</v>
      </c>
      <c r="C37" s="22">
        <v>142</v>
      </c>
      <c r="D37" s="17">
        <v>4</v>
      </c>
      <c r="E37" s="22">
        <v>7.8</v>
      </c>
      <c r="F37" s="22">
        <v>8</v>
      </c>
      <c r="G37" s="22">
        <v>17.89</v>
      </c>
      <c r="H37" s="17">
        <f t="shared" si="7"/>
        <v>2.2362500000000001</v>
      </c>
      <c r="I37" s="22">
        <v>0.63339999999999996</v>
      </c>
      <c r="J37" s="22">
        <v>0.39500000000000002</v>
      </c>
      <c r="K37" s="17">
        <f t="shared" si="8"/>
        <v>1.0284</v>
      </c>
      <c r="L37" s="24">
        <v>9.3600000000000003E-2</v>
      </c>
      <c r="M37" s="22">
        <v>3.4599999999999999E-2</v>
      </c>
      <c r="N37" s="24">
        <v>0.12820000000000001</v>
      </c>
      <c r="O37" s="23">
        <f t="shared" si="9"/>
        <v>71.660145332588044</v>
      </c>
      <c r="P37" s="1"/>
      <c r="Q37" s="1"/>
    </row>
    <row r="38" spans="1:17" ht="18" x14ac:dyDescent="0.25">
      <c r="A38" s="13" t="s">
        <v>20</v>
      </c>
      <c r="B38" s="14">
        <v>2</v>
      </c>
      <c r="C38" s="22">
        <v>142</v>
      </c>
      <c r="D38" s="17">
        <v>5</v>
      </c>
      <c r="E38" s="22">
        <v>8.1999999999999993</v>
      </c>
      <c r="F38" s="22">
        <v>8</v>
      </c>
      <c r="G38" s="22">
        <v>21.24</v>
      </c>
      <c r="H38" s="17">
        <f t="shared" si="7"/>
        <v>2.6549999999999998</v>
      </c>
      <c r="I38" s="22">
        <v>0.70189999999999997</v>
      </c>
      <c r="J38" s="22">
        <v>0.38379999999999997</v>
      </c>
      <c r="K38" s="17">
        <f t="shared" si="8"/>
        <v>1.0856999999999999</v>
      </c>
      <c r="L38" s="24">
        <v>9.4399999999999998E-2</v>
      </c>
      <c r="M38" s="22">
        <v>3.1800000000000002E-2</v>
      </c>
      <c r="N38" s="24">
        <v>0.12620000000000001</v>
      </c>
      <c r="O38" s="23">
        <f t="shared" si="9"/>
        <v>59.416195856873827</v>
      </c>
      <c r="P38" s="1"/>
      <c r="Q38" s="1"/>
    </row>
    <row r="39" spans="1:17" ht="18" x14ac:dyDescent="0.25">
      <c r="A39" s="13" t="s">
        <v>20</v>
      </c>
      <c r="B39" s="14">
        <v>2</v>
      </c>
      <c r="C39" s="22">
        <v>142</v>
      </c>
      <c r="D39" s="17">
        <v>6</v>
      </c>
      <c r="E39" s="22">
        <v>7.3</v>
      </c>
      <c r="F39" s="22">
        <v>8</v>
      </c>
      <c r="G39" s="22">
        <v>19.149999999999999</v>
      </c>
      <c r="H39" s="17">
        <f t="shared" si="7"/>
        <v>2.3937499999999998</v>
      </c>
      <c r="I39" s="22">
        <v>0.57389999999999997</v>
      </c>
      <c r="J39" s="22">
        <v>0.27729999999999999</v>
      </c>
      <c r="K39" s="17">
        <f t="shared" si="8"/>
        <v>0.85119999999999996</v>
      </c>
      <c r="L39" s="24">
        <v>7.9000000000000001E-2</v>
      </c>
      <c r="M39" s="22">
        <v>2.23E-2</v>
      </c>
      <c r="N39" s="24">
        <v>0.1013</v>
      </c>
      <c r="O39" s="23">
        <f t="shared" si="9"/>
        <v>52.898172323759795</v>
      </c>
      <c r="P39" s="1"/>
      <c r="Q39" s="1"/>
    </row>
    <row r="40" spans="1:17" ht="18" x14ac:dyDescent="0.25">
      <c r="A40" s="13" t="s">
        <v>20</v>
      </c>
      <c r="B40" s="14">
        <v>2</v>
      </c>
      <c r="C40" s="22">
        <v>142</v>
      </c>
      <c r="D40" s="17">
        <v>7</v>
      </c>
      <c r="E40" s="22">
        <v>8.6999999999999993</v>
      </c>
      <c r="F40" s="22">
        <v>8</v>
      </c>
      <c r="G40" s="22">
        <v>18.09</v>
      </c>
      <c r="H40" s="17">
        <f t="shared" si="7"/>
        <v>2.26125</v>
      </c>
      <c r="I40" s="22">
        <v>0.625</v>
      </c>
      <c r="J40" s="22">
        <v>0.2455</v>
      </c>
      <c r="K40" s="17">
        <f t="shared" si="8"/>
        <v>0.87050000000000005</v>
      </c>
      <c r="L40" s="24">
        <v>7.7399999999999997E-2</v>
      </c>
      <c r="M40" s="22">
        <v>1.8499999999999999E-2</v>
      </c>
      <c r="N40" s="24">
        <v>9.5899999999999999E-2</v>
      </c>
      <c r="O40" s="23">
        <f t="shared" si="9"/>
        <v>53.012714206744057</v>
      </c>
      <c r="P40" s="1"/>
      <c r="Q40" s="1"/>
    </row>
    <row r="41" spans="1:17" ht="18" x14ac:dyDescent="0.25">
      <c r="A41" s="13" t="s">
        <v>20</v>
      </c>
      <c r="B41" s="14">
        <v>2</v>
      </c>
      <c r="C41" s="22">
        <v>142</v>
      </c>
      <c r="D41" s="17">
        <v>8</v>
      </c>
      <c r="E41" s="22">
        <v>7.9</v>
      </c>
      <c r="F41" s="22">
        <v>6</v>
      </c>
      <c r="G41" s="22">
        <v>15.32</v>
      </c>
      <c r="H41" s="17">
        <f t="shared" si="7"/>
        <v>2.5533333333333332</v>
      </c>
      <c r="I41" s="22">
        <v>0.59889999999999999</v>
      </c>
      <c r="J41" s="22">
        <v>0.25330000000000003</v>
      </c>
      <c r="K41" s="17">
        <f t="shared" si="8"/>
        <v>0.85220000000000007</v>
      </c>
      <c r="L41" s="24">
        <v>7.4399999999999994E-2</v>
      </c>
      <c r="M41" s="22">
        <v>2.0299999999999999E-2</v>
      </c>
      <c r="N41" s="24">
        <v>9.4699999999999993E-2</v>
      </c>
      <c r="O41" s="23">
        <f t="shared" si="9"/>
        <v>61.814621409921664</v>
      </c>
      <c r="P41" s="1"/>
      <c r="Q41" s="1"/>
    </row>
    <row r="42" spans="1:17" ht="18" x14ac:dyDescent="0.25">
      <c r="A42" s="13" t="s">
        <v>20</v>
      </c>
      <c r="B42" s="14">
        <v>2</v>
      </c>
      <c r="C42" s="22">
        <v>142</v>
      </c>
      <c r="D42" s="17">
        <v>9</v>
      </c>
      <c r="E42" s="22">
        <v>7.6</v>
      </c>
      <c r="F42" s="22">
        <v>8</v>
      </c>
      <c r="G42" s="22">
        <v>17.71</v>
      </c>
      <c r="H42" s="17">
        <f t="shared" si="7"/>
        <v>2.2137500000000001</v>
      </c>
      <c r="I42" s="22">
        <v>0.59909999999999997</v>
      </c>
      <c r="J42" s="22">
        <v>0.32090000000000002</v>
      </c>
      <c r="K42" s="17">
        <f t="shared" si="8"/>
        <v>0.91999999999999993</v>
      </c>
      <c r="L42" s="24">
        <v>7.7200000000000005E-2</v>
      </c>
      <c r="M42" s="22">
        <v>2.6100000000000002E-2</v>
      </c>
      <c r="N42" s="24">
        <v>0.1033</v>
      </c>
      <c r="O42" s="23">
        <f t="shared" si="9"/>
        <v>58.328627893845287</v>
      </c>
      <c r="P42" s="1"/>
      <c r="Q42" s="1"/>
    </row>
    <row r="43" spans="1:17" ht="18" x14ac:dyDescent="0.25">
      <c r="A43" s="13" t="s">
        <v>20</v>
      </c>
      <c r="B43" s="14">
        <v>2</v>
      </c>
      <c r="C43" s="22">
        <v>142</v>
      </c>
      <c r="D43" s="17">
        <v>10</v>
      </c>
      <c r="E43" s="22">
        <v>9.4</v>
      </c>
      <c r="F43" s="22">
        <v>8</v>
      </c>
      <c r="G43" s="22">
        <v>20.93</v>
      </c>
      <c r="H43" s="17">
        <f t="shared" si="7"/>
        <v>2.61625</v>
      </c>
      <c r="I43" s="22">
        <v>0.77929999999999999</v>
      </c>
      <c r="J43" s="22">
        <v>0.51739999999999997</v>
      </c>
      <c r="K43" s="17">
        <f t="shared" si="8"/>
        <v>1.2967</v>
      </c>
      <c r="L43" s="24">
        <v>0.11070000000000001</v>
      </c>
      <c r="M43" s="22">
        <v>4.5900000000000003E-2</v>
      </c>
      <c r="N43" s="24">
        <v>0.15660000000000002</v>
      </c>
      <c r="O43" s="23">
        <f t="shared" si="9"/>
        <v>74.820831342570472</v>
      </c>
      <c r="P43" s="1"/>
      <c r="Q43" s="1"/>
    </row>
    <row r="44" spans="1:17" ht="18" x14ac:dyDescent="0.25">
      <c r="A44" s="13" t="s">
        <v>21</v>
      </c>
      <c r="B44" s="14">
        <v>1</v>
      </c>
      <c r="C44" s="22">
        <v>145</v>
      </c>
      <c r="D44" s="17">
        <v>1</v>
      </c>
      <c r="E44" s="22">
        <v>9.8000000000000007</v>
      </c>
      <c r="F44" s="22">
        <v>8</v>
      </c>
      <c r="G44" s="22">
        <v>15.63</v>
      </c>
      <c r="H44" s="17">
        <f t="shared" ref="H44:H53" si="10">G44/F44</f>
        <v>1.9537500000000001</v>
      </c>
      <c r="I44" s="22">
        <v>0.63</v>
      </c>
      <c r="J44" s="22">
        <v>0.22</v>
      </c>
      <c r="K44" s="22">
        <f t="shared" ref="K44:K53" si="11">SUM(I44,J44)</f>
        <v>0.85</v>
      </c>
      <c r="L44" s="23">
        <v>0.1</v>
      </c>
      <c r="M44" s="17">
        <v>0.01</v>
      </c>
      <c r="N44" s="23">
        <v>0.11</v>
      </c>
      <c r="O44" s="23">
        <f t="shared" si="9"/>
        <v>70.377479206653859</v>
      </c>
      <c r="P44" s="1"/>
      <c r="Q44" s="1"/>
    </row>
    <row r="45" spans="1:17" ht="18" x14ac:dyDescent="0.25">
      <c r="A45" s="13" t="s">
        <v>21</v>
      </c>
      <c r="B45" s="14">
        <v>1</v>
      </c>
      <c r="C45" s="22">
        <v>145</v>
      </c>
      <c r="D45" s="17">
        <v>2</v>
      </c>
      <c r="E45" s="22">
        <v>9.6999999999999993</v>
      </c>
      <c r="F45" s="22">
        <v>8</v>
      </c>
      <c r="G45" s="22">
        <v>18.43</v>
      </c>
      <c r="H45" s="17">
        <f t="shared" si="10"/>
        <v>2.30375</v>
      </c>
      <c r="I45" s="22">
        <v>0.66</v>
      </c>
      <c r="J45" s="22">
        <v>0.3</v>
      </c>
      <c r="K45" s="22">
        <f t="shared" si="11"/>
        <v>0.96</v>
      </c>
      <c r="L45" s="23">
        <v>0.09</v>
      </c>
      <c r="M45" s="22">
        <v>0.01</v>
      </c>
      <c r="N45" s="23">
        <v>9.9999999999999992E-2</v>
      </c>
      <c r="O45" s="23">
        <f t="shared" si="9"/>
        <v>54.259359739555073</v>
      </c>
      <c r="P45" s="1"/>
      <c r="Q45" s="1"/>
    </row>
    <row r="46" spans="1:17" ht="18" x14ac:dyDescent="0.25">
      <c r="A46" s="13" t="s">
        <v>21</v>
      </c>
      <c r="B46" s="14">
        <v>1</v>
      </c>
      <c r="C46" s="22">
        <v>145</v>
      </c>
      <c r="D46" s="17">
        <v>3</v>
      </c>
      <c r="E46" s="22">
        <v>9.6999999999999993</v>
      </c>
      <c r="F46" s="22">
        <v>6</v>
      </c>
      <c r="G46" s="22">
        <v>14.31</v>
      </c>
      <c r="H46" s="17">
        <f t="shared" si="10"/>
        <v>2.3850000000000002</v>
      </c>
      <c r="I46" s="22">
        <v>0.55000000000000004</v>
      </c>
      <c r="J46" s="22">
        <v>0.24</v>
      </c>
      <c r="K46" s="22">
        <f t="shared" si="11"/>
        <v>0.79</v>
      </c>
      <c r="L46" s="23">
        <v>7.0000000000000007E-2</v>
      </c>
      <c r="M46" s="22">
        <v>0.01</v>
      </c>
      <c r="N46" s="23">
        <v>0.08</v>
      </c>
      <c r="O46" s="23">
        <f t="shared" si="9"/>
        <v>55.904961565338922</v>
      </c>
      <c r="P46" s="1"/>
      <c r="Q46" s="1"/>
    </row>
    <row r="47" spans="1:17" ht="18" x14ac:dyDescent="0.25">
      <c r="A47" s="13" t="s">
        <v>21</v>
      </c>
      <c r="B47" s="14">
        <v>1</v>
      </c>
      <c r="C47" s="22">
        <v>145</v>
      </c>
      <c r="D47" s="17">
        <v>4</v>
      </c>
      <c r="E47" s="22">
        <v>9.6</v>
      </c>
      <c r="F47" s="22">
        <v>6</v>
      </c>
      <c r="G47" s="22">
        <v>18.190000000000001</v>
      </c>
      <c r="H47" s="17">
        <f t="shared" si="10"/>
        <v>3.0316666666666667</v>
      </c>
      <c r="I47" s="22">
        <v>0.67</v>
      </c>
      <c r="J47" s="22">
        <v>0.23</v>
      </c>
      <c r="K47" s="22">
        <f t="shared" si="11"/>
        <v>0.9</v>
      </c>
      <c r="L47" s="23">
        <v>7.0000000000000007E-2</v>
      </c>
      <c r="M47" s="22">
        <v>0.01</v>
      </c>
      <c r="N47" s="23">
        <v>0.08</v>
      </c>
      <c r="O47" s="23">
        <f t="shared" si="9"/>
        <v>43.980208905992306</v>
      </c>
      <c r="P47" s="1"/>
      <c r="Q47" s="1"/>
    </row>
    <row r="48" spans="1:17" ht="18" x14ac:dyDescent="0.25">
      <c r="A48" s="13" t="s">
        <v>21</v>
      </c>
      <c r="B48" s="14">
        <v>1</v>
      </c>
      <c r="C48" s="22">
        <v>145</v>
      </c>
      <c r="D48" s="17">
        <v>5</v>
      </c>
      <c r="E48" s="22">
        <v>10.199999999999999</v>
      </c>
      <c r="F48" s="22">
        <v>8</v>
      </c>
      <c r="G48" s="22">
        <v>20.21</v>
      </c>
      <c r="H48" s="17">
        <f t="shared" si="10"/>
        <v>2.5262500000000001</v>
      </c>
      <c r="I48" s="22">
        <v>0.76</v>
      </c>
      <c r="J48" s="22">
        <v>0.37</v>
      </c>
      <c r="K48" s="22">
        <f t="shared" si="11"/>
        <v>1.1299999999999999</v>
      </c>
      <c r="L48" s="23">
        <v>0.12</v>
      </c>
      <c r="M48" s="22">
        <v>0.02</v>
      </c>
      <c r="N48" s="23">
        <v>0.13999999999999999</v>
      </c>
      <c r="O48" s="23">
        <f t="shared" si="9"/>
        <v>69.272637308263228</v>
      </c>
      <c r="P48" s="1"/>
      <c r="Q48" s="1"/>
    </row>
    <row r="49" spans="1:17" ht="18" x14ac:dyDescent="0.25">
      <c r="A49" s="13" t="s">
        <v>21</v>
      </c>
      <c r="B49" s="14">
        <v>1</v>
      </c>
      <c r="C49" s="22">
        <v>145</v>
      </c>
      <c r="D49" s="17">
        <v>6</v>
      </c>
      <c r="E49" s="22">
        <v>9.9</v>
      </c>
      <c r="F49" s="22">
        <v>8</v>
      </c>
      <c r="G49" s="22">
        <v>18.8</v>
      </c>
      <c r="H49" s="17">
        <f t="shared" si="10"/>
        <v>2.35</v>
      </c>
      <c r="I49" s="22">
        <v>0.71</v>
      </c>
      <c r="J49" s="22">
        <v>0.35</v>
      </c>
      <c r="K49" s="22">
        <f t="shared" si="11"/>
        <v>1.06</v>
      </c>
      <c r="L49" s="23">
        <v>0.1</v>
      </c>
      <c r="M49" s="22">
        <v>0.01</v>
      </c>
      <c r="N49" s="23">
        <v>0.11</v>
      </c>
      <c r="O49" s="23">
        <f t="shared" si="9"/>
        <v>58.51063829787234</v>
      </c>
      <c r="P49" s="1"/>
      <c r="Q49" s="1"/>
    </row>
    <row r="50" spans="1:17" ht="18" x14ac:dyDescent="0.25">
      <c r="A50" s="13" t="s">
        <v>21</v>
      </c>
      <c r="B50" s="14">
        <v>1</v>
      </c>
      <c r="C50" s="22">
        <v>145</v>
      </c>
      <c r="D50" s="17">
        <v>7</v>
      </c>
      <c r="E50" s="22">
        <v>9.4</v>
      </c>
      <c r="F50" s="22">
        <v>6</v>
      </c>
      <c r="G50" s="22">
        <v>20.23</v>
      </c>
      <c r="H50" s="17">
        <f t="shared" si="10"/>
        <v>3.3716666666666666</v>
      </c>
      <c r="I50" s="22">
        <v>0.69</v>
      </c>
      <c r="J50" s="22">
        <v>0.27</v>
      </c>
      <c r="K50" s="22">
        <f t="shared" si="11"/>
        <v>0.96</v>
      </c>
      <c r="L50" s="23">
        <v>0.08</v>
      </c>
      <c r="M50" s="22">
        <v>0.01</v>
      </c>
      <c r="N50" s="23">
        <v>0.09</v>
      </c>
      <c r="O50" s="23">
        <f t="shared" si="9"/>
        <v>44.488383588729612</v>
      </c>
      <c r="P50" s="1"/>
      <c r="Q50" s="1"/>
    </row>
    <row r="51" spans="1:17" ht="18" x14ac:dyDescent="0.25">
      <c r="A51" s="13" t="s">
        <v>21</v>
      </c>
      <c r="B51" s="14">
        <v>1</v>
      </c>
      <c r="C51" s="22">
        <v>145</v>
      </c>
      <c r="D51" s="17">
        <v>8</v>
      </c>
      <c r="E51" s="22">
        <v>9.4</v>
      </c>
      <c r="F51" s="22">
        <v>8</v>
      </c>
      <c r="G51" s="22">
        <v>16.190000000000001</v>
      </c>
      <c r="H51" s="17">
        <f t="shared" si="10"/>
        <v>2.0237500000000002</v>
      </c>
      <c r="I51" s="22">
        <v>0.61</v>
      </c>
      <c r="J51" s="22">
        <v>0.24</v>
      </c>
      <c r="K51" s="22">
        <f t="shared" si="11"/>
        <v>0.85</v>
      </c>
      <c r="L51" s="23">
        <v>0.08</v>
      </c>
      <c r="M51" s="22">
        <v>0.01</v>
      </c>
      <c r="N51" s="23">
        <v>0.09</v>
      </c>
      <c r="O51" s="23">
        <f t="shared" si="9"/>
        <v>55.589870290302649</v>
      </c>
      <c r="P51" s="1"/>
      <c r="Q51" s="1"/>
    </row>
    <row r="52" spans="1:17" ht="18" x14ac:dyDescent="0.25">
      <c r="A52" s="13" t="s">
        <v>21</v>
      </c>
      <c r="B52" s="14">
        <v>1</v>
      </c>
      <c r="C52" s="22">
        <v>145</v>
      </c>
      <c r="D52" s="17">
        <v>9</v>
      </c>
      <c r="E52" s="22">
        <v>10.199999999999999</v>
      </c>
      <c r="F52" s="22">
        <v>8</v>
      </c>
      <c r="G52" s="22">
        <v>22.17</v>
      </c>
      <c r="H52" s="17">
        <f t="shared" si="10"/>
        <v>2.7712500000000002</v>
      </c>
      <c r="I52" s="22">
        <v>0.86</v>
      </c>
      <c r="J52" s="22">
        <v>0.45</v>
      </c>
      <c r="K52" s="22">
        <f t="shared" si="11"/>
        <v>1.31</v>
      </c>
      <c r="L52" s="23">
        <v>0.12</v>
      </c>
      <c r="M52" s="22">
        <v>0.01</v>
      </c>
      <c r="N52" s="23">
        <v>0.13</v>
      </c>
      <c r="O52" s="23">
        <f t="shared" si="9"/>
        <v>58.637798827244019</v>
      </c>
      <c r="P52" s="1"/>
      <c r="Q52" s="1"/>
    </row>
    <row r="53" spans="1:17" ht="18" x14ac:dyDescent="0.25">
      <c r="A53" s="13" t="s">
        <v>21</v>
      </c>
      <c r="B53" s="14">
        <v>1</v>
      </c>
      <c r="C53" s="22">
        <v>145</v>
      </c>
      <c r="D53" s="17">
        <v>10</v>
      </c>
      <c r="E53" s="17">
        <v>9.4</v>
      </c>
      <c r="F53" s="22">
        <v>8</v>
      </c>
      <c r="G53" s="22">
        <v>19.89</v>
      </c>
      <c r="H53" s="17">
        <f t="shared" si="10"/>
        <v>2.4862500000000001</v>
      </c>
      <c r="I53" s="17">
        <v>0.7</v>
      </c>
      <c r="J53" s="17">
        <v>0.24</v>
      </c>
      <c r="K53" s="22">
        <f t="shared" si="11"/>
        <v>0.94</v>
      </c>
      <c r="L53" s="23">
        <v>0.09</v>
      </c>
      <c r="M53" s="17">
        <v>0.01</v>
      </c>
      <c r="N53" s="23">
        <v>9.9999999999999992E-2</v>
      </c>
      <c r="O53" s="23">
        <f t="shared" si="9"/>
        <v>50.276520864756151</v>
      </c>
      <c r="P53" s="1"/>
      <c r="Q53" s="1"/>
    </row>
    <row r="54" spans="1:17" ht="18" x14ac:dyDescent="0.25">
      <c r="A54" s="13" t="s">
        <v>21</v>
      </c>
      <c r="B54" s="14">
        <v>2</v>
      </c>
      <c r="C54" s="22">
        <v>145</v>
      </c>
      <c r="D54" s="17">
        <v>1</v>
      </c>
      <c r="E54" s="22">
        <v>7.6</v>
      </c>
      <c r="F54" s="22">
        <v>8</v>
      </c>
      <c r="G54" s="22">
        <v>16.95</v>
      </c>
      <c r="H54" s="17">
        <f t="shared" ref="H54:H63" si="12">G54/F54</f>
        <v>2.1187499999999999</v>
      </c>
      <c r="I54" s="22">
        <v>0.65590000000000004</v>
      </c>
      <c r="J54" s="22">
        <v>0.42749999999999999</v>
      </c>
      <c r="K54" s="17">
        <f t="shared" ref="K54:K63" si="13">SUM(I54:J54)</f>
        <v>1.0834000000000001</v>
      </c>
      <c r="L54" s="24">
        <v>8.8499999999999995E-2</v>
      </c>
      <c r="M54" s="22">
        <v>3.4700000000000002E-2</v>
      </c>
      <c r="N54" s="24">
        <v>0.1232</v>
      </c>
      <c r="O54" s="23">
        <f t="shared" si="9"/>
        <v>72.684365781710923</v>
      </c>
      <c r="P54" s="1"/>
      <c r="Q54" s="1"/>
    </row>
    <row r="55" spans="1:17" ht="18" x14ac:dyDescent="0.25">
      <c r="A55" s="13" t="s">
        <v>21</v>
      </c>
      <c r="B55" s="14">
        <v>2</v>
      </c>
      <c r="C55" s="22">
        <v>145</v>
      </c>
      <c r="D55" s="17">
        <v>2</v>
      </c>
      <c r="E55" s="22">
        <v>8.1999999999999993</v>
      </c>
      <c r="F55" s="22">
        <v>6</v>
      </c>
      <c r="G55" s="22">
        <v>16.48</v>
      </c>
      <c r="H55" s="17">
        <f t="shared" si="12"/>
        <v>2.7466666666666666</v>
      </c>
      <c r="I55" s="22">
        <v>0.64319999999999999</v>
      </c>
      <c r="J55" s="22">
        <v>0.38700000000000001</v>
      </c>
      <c r="K55" s="17">
        <f t="shared" si="13"/>
        <v>1.0302</v>
      </c>
      <c r="L55" s="24">
        <v>9.1899999999999996E-2</v>
      </c>
      <c r="M55" s="22">
        <v>3.0499999999999999E-2</v>
      </c>
      <c r="N55" s="24">
        <v>0.12239999999999999</v>
      </c>
      <c r="O55" s="23">
        <f t="shared" si="9"/>
        <v>74.271844660194176</v>
      </c>
      <c r="P55" s="1"/>
      <c r="Q55" s="1"/>
    </row>
    <row r="56" spans="1:17" ht="18" x14ac:dyDescent="0.25">
      <c r="A56" s="13" t="s">
        <v>21</v>
      </c>
      <c r="B56" s="14">
        <v>2</v>
      </c>
      <c r="C56" s="22">
        <v>145</v>
      </c>
      <c r="D56" s="17">
        <v>3</v>
      </c>
      <c r="E56" s="22">
        <v>7.3</v>
      </c>
      <c r="F56" s="22">
        <v>6</v>
      </c>
      <c r="G56" s="22">
        <v>16.96</v>
      </c>
      <c r="H56" s="17">
        <f t="shared" si="12"/>
        <v>2.8266666666666667</v>
      </c>
      <c r="I56" s="22">
        <v>0.63919999999999999</v>
      </c>
      <c r="J56" s="22">
        <v>0.40300000000000002</v>
      </c>
      <c r="K56" s="17">
        <f t="shared" si="13"/>
        <v>1.0422</v>
      </c>
      <c r="L56" s="24">
        <v>8.8400000000000006E-2</v>
      </c>
      <c r="M56" s="22">
        <v>3.2899999999999999E-2</v>
      </c>
      <c r="N56" s="24">
        <v>0.12130000000000001</v>
      </c>
      <c r="O56" s="23">
        <f t="shared" si="9"/>
        <v>71.521226415094333</v>
      </c>
      <c r="P56" s="1"/>
      <c r="Q56" s="1"/>
    </row>
    <row r="57" spans="1:17" ht="18" x14ac:dyDescent="0.25">
      <c r="A57" s="13" t="s">
        <v>21</v>
      </c>
      <c r="B57" s="14">
        <v>2</v>
      </c>
      <c r="C57" s="22">
        <v>145</v>
      </c>
      <c r="D57" s="17">
        <v>4</v>
      </c>
      <c r="E57" s="22">
        <v>7.4</v>
      </c>
      <c r="F57" s="22">
        <v>8</v>
      </c>
      <c r="G57" s="22">
        <v>18.489999999999998</v>
      </c>
      <c r="H57" s="17">
        <f t="shared" si="12"/>
        <v>2.3112499999999998</v>
      </c>
      <c r="I57" s="22">
        <v>0.39019999999999999</v>
      </c>
      <c r="J57" s="22">
        <v>0.42780000000000001</v>
      </c>
      <c r="K57" s="17">
        <f t="shared" si="13"/>
        <v>0.81800000000000006</v>
      </c>
      <c r="L57" s="24">
        <v>9.2299999999999993E-2</v>
      </c>
      <c r="M57" s="22">
        <v>3.4799999999999998E-2</v>
      </c>
      <c r="N57" s="24">
        <v>0.12709999999999999</v>
      </c>
      <c r="O57" s="23">
        <f t="shared" si="9"/>
        <v>68.739859383450522</v>
      </c>
      <c r="P57" s="1"/>
      <c r="Q57" s="1"/>
    </row>
    <row r="58" spans="1:17" ht="18" x14ac:dyDescent="0.25">
      <c r="A58" s="13" t="s">
        <v>21</v>
      </c>
      <c r="B58" s="14">
        <v>2</v>
      </c>
      <c r="C58" s="22">
        <v>145</v>
      </c>
      <c r="D58" s="17">
        <v>5</v>
      </c>
      <c r="E58" s="22">
        <v>7.3</v>
      </c>
      <c r="F58" s="22">
        <v>8</v>
      </c>
      <c r="G58" s="22">
        <v>15.41</v>
      </c>
      <c r="H58" s="17">
        <f t="shared" si="12"/>
        <v>1.92625</v>
      </c>
      <c r="I58" s="22">
        <v>0.55389999999999995</v>
      </c>
      <c r="J58" s="22">
        <v>0.26529999999999998</v>
      </c>
      <c r="K58" s="17">
        <f t="shared" si="13"/>
        <v>0.81919999999999993</v>
      </c>
      <c r="L58" s="24">
        <v>7.5300000000000006E-2</v>
      </c>
      <c r="M58" s="22">
        <v>2.3599999999999999E-2</v>
      </c>
      <c r="N58" s="24">
        <v>9.8900000000000002E-2</v>
      </c>
      <c r="O58" s="23">
        <f t="shared" si="9"/>
        <v>64.179104477611943</v>
      </c>
      <c r="P58" s="1"/>
      <c r="Q58" s="1"/>
    </row>
    <row r="59" spans="1:17" ht="18" x14ac:dyDescent="0.25">
      <c r="A59" s="13" t="s">
        <v>21</v>
      </c>
      <c r="B59" s="14">
        <v>2</v>
      </c>
      <c r="C59" s="22">
        <v>145</v>
      </c>
      <c r="D59" s="17">
        <v>6</v>
      </c>
      <c r="E59" s="22">
        <v>6.7</v>
      </c>
      <c r="F59" s="22">
        <v>6</v>
      </c>
      <c r="G59" s="22">
        <v>16.72</v>
      </c>
      <c r="H59" s="17">
        <f t="shared" si="12"/>
        <v>2.7866666666666666</v>
      </c>
      <c r="I59" s="22">
        <v>0.67330000000000001</v>
      </c>
      <c r="J59" s="22">
        <v>0.45240000000000002</v>
      </c>
      <c r="K59" s="17">
        <f t="shared" si="13"/>
        <v>1.1257000000000001</v>
      </c>
      <c r="L59" s="24">
        <v>8.9200000000000002E-2</v>
      </c>
      <c r="M59" s="22">
        <v>3.56E-2</v>
      </c>
      <c r="N59" s="24">
        <v>0.12479999999999999</v>
      </c>
      <c r="O59" s="23">
        <f t="shared" si="9"/>
        <v>74.641148325358856</v>
      </c>
      <c r="P59" s="1"/>
      <c r="Q59" s="1"/>
    </row>
    <row r="60" spans="1:17" ht="18" x14ac:dyDescent="0.25">
      <c r="A60" s="13" t="s">
        <v>21</v>
      </c>
      <c r="B60" s="14">
        <v>2</v>
      </c>
      <c r="C60" s="22">
        <v>145</v>
      </c>
      <c r="D60" s="17">
        <v>7</v>
      </c>
      <c r="E60" s="22">
        <v>7.7</v>
      </c>
      <c r="F60" s="22">
        <v>8</v>
      </c>
      <c r="G60" s="22">
        <v>16.82</v>
      </c>
      <c r="H60" s="17">
        <f t="shared" si="12"/>
        <v>2.1025</v>
      </c>
      <c r="I60" s="22">
        <v>0.58460000000000001</v>
      </c>
      <c r="J60" s="22">
        <v>0.31719999999999998</v>
      </c>
      <c r="K60" s="17">
        <f t="shared" si="13"/>
        <v>0.90179999999999993</v>
      </c>
      <c r="L60" s="24">
        <v>7.2999999999999995E-2</v>
      </c>
      <c r="M60" s="22">
        <v>2.4E-2</v>
      </c>
      <c r="N60" s="24">
        <v>9.7000000000000003E-2</v>
      </c>
      <c r="O60" s="23">
        <f t="shared" si="9"/>
        <v>57.669441141498218</v>
      </c>
      <c r="P60" s="1"/>
      <c r="Q60" s="1"/>
    </row>
    <row r="61" spans="1:17" ht="18" x14ac:dyDescent="0.25">
      <c r="A61" s="13" t="s">
        <v>21</v>
      </c>
      <c r="B61" s="14">
        <v>2</v>
      </c>
      <c r="C61" s="22">
        <v>145</v>
      </c>
      <c r="D61" s="17">
        <v>8</v>
      </c>
      <c r="E61" s="22">
        <v>7.6</v>
      </c>
      <c r="F61" s="22">
        <v>8</v>
      </c>
      <c r="G61" s="22">
        <v>16.82</v>
      </c>
      <c r="H61" s="17">
        <f t="shared" si="12"/>
        <v>2.1025</v>
      </c>
      <c r="I61" s="22">
        <v>0.6321</v>
      </c>
      <c r="J61" s="22">
        <v>0.317</v>
      </c>
      <c r="K61" s="17">
        <f t="shared" si="13"/>
        <v>0.94910000000000005</v>
      </c>
      <c r="L61" s="24">
        <v>8.8300000000000003E-2</v>
      </c>
      <c r="M61" s="22">
        <v>2.7199999999999998E-2</v>
      </c>
      <c r="N61" s="24">
        <v>0.11550000000000001</v>
      </c>
      <c r="O61" s="23">
        <f t="shared" si="9"/>
        <v>68.668252080856135</v>
      </c>
      <c r="P61" s="1"/>
      <c r="Q61" s="1"/>
    </row>
    <row r="62" spans="1:17" ht="18" x14ac:dyDescent="0.25">
      <c r="A62" s="13" t="s">
        <v>21</v>
      </c>
      <c r="B62" s="14">
        <v>2</v>
      </c>
      <c r="C62" s="22">
        <v>145</v>
      </c>
      <c r="D62" s="17">
        <v>9</v>
      </c>
      <c r="E62" s="22">
        <v>8.1999999999999993</v>
      </c>
      <c r="F62" s="22">
        <v>8</v>
      </c>
      <c r="G62" s="22">
        <v>17</v>
      </c>
      <c r="H62" s="17">
        <f t="shared" si="12"/>
        <v>2.125</v>
      </c>
      <c r="I62" s="22">
        <v>0.55200000000000005</v>
      </c>
      <c r="J62" s="22">
        <v>0.19020000000000001</v>
      </c>
      <c r="K62" s="17">
        <f t="shared" si="13"/>
        <v>0.74220000000000008</v>
      </c>
      <c r="L62" s="24">
        <v>8.6499999999999994E-2</v>
      </c>
      <c r="M62" s="22">
        <v>1.9400000000000001E-2</v>
      </c>
      <c r="N62" s="24">
        <v>0.10589999999999999</v>
      </c>
      <c r="O62" s="23">
        <f t="shared" si="9"/>
        <v>62.294117647058819</v>
      </c>
      <c r="P62" s="1"/>
      <c r="Q62" s="1"/>
    </row>
    <row r="63" spans="1:17" ht="18" x14ac:dyDescent="0.25">
      <c r="A63" s="13" t="s">
        <v>21</v>
      </c>
      <c r="B63" s="14">
        <v>2</v>
      </c>
      <c r="C63" s="22">
        <v>145</v>
      </c>
      <c r="D63" s="17">
        <v>10</v>
      </c>
      <c r="E63" s="22">
        <v>7.6</v>
      </c>
      <c r="F63" s="22">
        <v>8</v>
      </c>
      <c r="G63" s="22">
        <v>16.82</v>
      </c>
      <c r="H63" s="17">
        <f t="shared" si="12"/>
        <v>2.1025</v>
      </c>
      <c r="I63" s="22">
        <v>0.63370000000000004</v>
      </c>
      <c r="J63" s="22">
        <v>0.35520000000000002</v>
      </c>
      <c r="K63" s="17">
        <f t="shared" si="13"/>
        <v>0.98890000000000011</v>
      </c>
      <c r="L63" s="24">
        <v>8.3099999999999993E-2</v>
      </c>
      <c r="M63" s="22">
        <v>2.8299999999999999E-2</v>
      </c>
      <c r="N63" s="24">
        <v>0.1114</v>
      </c>
      <c r="O63" s="23">
        <f t="shared" si="9"/>
        <v>66.230677764565996</v>
      </c>
      <c r="P63" s="1"/>
      <c r="Q63" s="1"/>
    </row>
    <row r="64" spans="1:17" ht="18" x14ac:dyDescent="0.25">
      <c r="A64" s="13" t="s">
        <v>22</v>
      </c>
      <c r="B64" s="14">
        <v>1</v>
      </c>
      <c r="C64" s="22">
        <v>146</v>
      </c>
      <c r="D64" s="17">
        <v>1</v>
      </c>
      <c r="E64" s="22">
        <v>9.6999999999999993</v>
      </c>
      <c r="F64" s="22">
        <v>8</v>
      </c>
      <c r="G64" s="22">
        <v>19.489999999999998</v>
      </c>
      <c r="H64" s="17">
        <f t="shared" ref="H64:H83" si="14">G64/F64</f>
        <v>2.4362499999999998</v>
      </c>
      <c r="I64" s="22">
        <v>0.76</v>
      </c>
      <c r="J64" s="22">
        <v>0.3</v>
      </c>
      <c r="K64" s="22">
        <f t="shared" ref="K64:K73" si="15">SUM(I64,J64)</f>
        <v>1.06</v>
      </c>
      <c r="L64" s="23">
        <v>0.12</v>
      </c>
      <c r="M64" s="17">
        <v>0.02</v>
      </c>
      <c r="N64" s="23">
        <v>0.13999999999999999</v>
      </c>
      <c r="O64" s="23">
        <f t="shared" si="9"/>
        <v>71.831708568496666</v>
      </c>
      <c r="P64" s="1"/>
      <c r="Q64" s="1"/>
    </row>
    <row r="65" spans="1:17" ht="18" x14ac:dyDescent="0.25">
      <c r="A65" s="13" t="s">
        <v>22</v>
      </c>
      <c r="B65" s="14">
        <v>1</v>
      </c>
      <c r="C65" s="22">
        <v>146</v>
      </c>
      <c r="D65" s="17">
        <v>2</v>
      </c>
      <c r="E65" s="22">
        <v>9.8000000000000007</v>
      </c>
      <c r="F65" s="22">
        <v>6</v>
      </c>
      <c r="G65" s="22">
        <v>17.239999999999998</v>
      </c>
      <c r="H65" s="17">
        <f t="shared" si="14"/>
        <v>2.8733333333333331</v>
      </c>
      <c r="I65" s="22">
        <v>0.65</v>
      </c>
      <c r="J65" s="22">
        <v>0.3</v>
      </c>
      <c r="K65" s="22">
        <f t="shared" si="15"/>
        <v>0.95</v>
      </c>
      <c r="L65" s="23">
        <v>0.1</v>
      </c>
      <c r="M65" s="22">
        <v>0.01</v>
      </c>
      <c r="N65" s="23">
        <v>0.11</v>
      </c>
      <c r="O65" s="23">
        <f t="shared" si="9"/>
        <v>63.805104408352676</v>
      </c>
      <c r="P65" s="1"/>
      <c r="Q65" s="1"/>
    </row>
    <row r="66" spans="1:17" ht="18" x14ac:dyDescent="0.25">
      <c r="A66" s="13" t="s">
        <v>22</v>
      </c>
      <c r="B66" s="14">
        <v>1</v>
      </c>
      <c r="C66" s="22">
        <v>146</v>
      </c>
      <c r="D66" s="17">
        <v>3</v>
      </c>
      <c r="E66" s="22">
        <v>9.9</v>
      </c>
      <c r="F66" s="22">
        <v>6</v>
      </c>
      <c r="G66" s="22">
        <v>17.37</v>
      </c>
      <c r="H66" s="17">
        <f t="shared" si="14"/>
        <v>2.895</v>
      </c>
      <c r="I66" s="22">
        <v>0.61</v>
      </c>
      <c r="J66" s="22">
        <v>0.21</v>
      </c>
      <c r="K66" s="22">
        <f t="shared" si="15"/>
        <v>0.82</v>
      </c>
      <c r="L66" s="23">
        <v>7.0000000000000007E-2</v>
      </c>
      <c r="M66" s="22">
        <v>0.01</v>
      </c>
      <c r="N66" s="23">
        <v>0.08</v>
      </c>
      <c r="O66" s="23">
        <f t="shared" si="9"/>
        <v>46.056419113413924</v>
      </c>
      <c r="P66" s="1"/>
      <c r="Q66" s="1"/>
    </row>
    <row r="67" spans="1:17" ht="18" x14ac:dyDescent="0.25">
      <c r="A67" s="13" t="s">
        <v>22</v>
      </c>
      <c r="B67" s="14">
        <v>1</v>
      </c>
      <c r="C67" s="22">
        <v>146</v>
      </c>
      <c r="D67" s="17">
        <v>4</v>
      </c>
      <c r="E67" s="22">
        <v>10.1</v>
      </c>
      <c r="F67" s="22">
        <v>8</v>
      </c>
      <c r="G67" s="22">
        <v>18.899999999999999</v>
      </c>
      <c r="H67" s="17">
        <f t="shared" si="14"/>
        <v>2.3624999999999998</v>
      </c>
      <c r="I67" s="22">
        <v>0.7</v>
      </c>
      <c r="J67" s="22">
        <v>0.25</v>
      </c>
      <c r="K67" s="22">
        <f t="shared" si="15"/>
        <v>0.95</v>
      </c>
      <c r="L67" s="23">
        <v>0.09</v>
      </c>
      <c r="M67" s="22">
        <v>0.01</v>
      </c>
      <c r="N67" s="23">
        <v>9.9999999999999992E-2</v>
      </c>
      <c r="O67" s="23">
        <f t="shared" si="9"/>
        <v>52.910052910052904</v>
      </c>
      <c r="P67" s="1"/>
      <c r="Q67" s="1"/>
    </row>
    <row r="68" spans="1:17" ht="18" x14ac:dyDescent="0.25">
      <c r="A68" s="13" t="s">
        <v>22</v>
      </c>
      <c r="B68" s="14">
        <v>1</v>
      </c>
      <c r="C68" s="22">
        <v>146</v>
      </c>
      <c r="D68" s="17">
        <v>5</v>
      </c>
      <c r="E68" s="22">
        <v>9.6</v>
      </c>
      <c r="F68" s="22">
        <v>6</v>
      </c>
      <c r="G68" s="22">
        <v>14.38</v>
      </c>
      <c r="H68" s="17">
        <f t="shared" si="14"/>
        <v>2.3966666666666669</v>
      </c>
      <c r="I68" s="22">
        <v>0.53</v>
      </c>
      <c r="J68" s="22">
        <v>0.12</v>
      </c>
      <c r="K68" s="22">
        <f t="shared" si="15"/>
        <v>0.65</v>
      </c>
      <c r="L68" s="23">
        <v>0.06</v>
      </c>
      <c r="M68" s="22">
        <v>0.01</v>
      </c>
      <c r="N68" s="23">
        <v>6.9999999999999993E-2</v>
      </c>
      <c r="O68" s="23">
        <f t="shared" ref="O68:O99" si="16">N68/G68*10000</f>
        <v>48.678720445062574</v>
      </c>
      <c r="P68" s="1"/>
      <c r="Q68" s="1"/>
    </row>
    <row r="69" spans="1:17" ht="18" x14ac:dyDescent="0.25">
      <c r="A69" s="13" t="s">
        <v>22</v>
      </c>
      <c r="B69" s="14">
        <v>1</v>
      </c>
      <c r="C69" s="22">
        <v>146</v>
      </c>
      <c r="D69" s="17">
        <v>6</v>
      </c>
      <c r="E69" s="22">
        <v>10.6</v>
      </c>
      <c r="F69" s="22">
        <v>8</v>
      </c>
      <c r="G69" s="22">
        <v>17.78</v>
      </c>
      <c r="H69" s="17">
        <f t="shared" si="14"/>
        <v>2.2225000000000001</v>
      </c>
      <c r="I69" s="22">
        <v>0.67</v>
      </c>
      <c r="J69" s="22">
        <v>0.26</v>
      </c>
      <c r="K69" s="22">
        <f t="shared" si="15"/>
        <v>0.93</v>
      </c>
      <c r="L69" s="23">
        <v>0.09</v>
      </c>
      <c r="M69" s="22">
        <v>0.01</v>
      </c>
      <c r="N69" s="23">
        <v>9.9999999999999992E-2</v>
      </c>
      <c r="O69" s="23">
        <f t="shared" si="16"/>
        <v>56.242969628796388</v>
      </c>
      <c r="P69" s="1"/>
      <c r="Q69" s="1"/>
    </row>
    <row r="70" spans="1:17" ht="18" x14ac:dyDescent="0.25">
      <c r="A70" s="13" t="s">
        <v>22</v>
      </c>
      <c r="B70" s="14">
        <v>1</v>
      </c>
      <c r="C70" s="22">
        <v>146</v>
      </c>
      <c r="D70" s="17">
        <v>7</v>
      </c>
      <c r="E70" s="22">
        <v>10.7</v>
      </c>
      <c r="F70" s="22">
        <v>8</v>
      </c>
      <c r="G70" s="22">
        <v>22.04</v>
      </c>
      <c r="H70" s="17">
        <f t="shared" si="14"/>
        <v>2.7549999999999999</v>
      </c>
      <c r="I70" s="22">
        <v>0.85</v>
      </c>
      <c r="J70" s="22">
        <v>0.28000000000000003</v>
      </c>
      <c r="K70" s="22">
        <f t="shared" si="15"/>
        <v>1.1299999999999999</v>
      </c>
      <c r="L70" s="23">
        <v>0.12</v>
      </c>
      <c r="M70" s="22">
        <v>0.01</v>
      </c>
      <c r="N70" s="23">
        <v>0.13</v>
      </c>
      <c r="O70" s="23">
        <f t="shared" si="16"/>
        <v>58.983666061705996</v>
      </c>
      <c r="P70" s="1"/>
      <c r="Q70" s="1"/>
    </row>
    <row r="71" spans="1:17" ht="18" x14ac:dyDescent="0.25">
      <c r="A71" s="13" t="s">
        <v>22</v>
      </c>
      <c r="B71" s="14">
        <v>1</v>
      </c>
      <c r="C71" s="22">
        <v>146</v>
      </c>
      <c r="D71" s="17">
        <v>8</v>
      </c>
      <c r="E71" s="22">
        <v>9.6</v>
      </c>
      <c r="F71" s="22">
        <v>6</v>
      </c>
      <c r="G71" s="22">
        <v>20.22</v>
      </c>
      <c r="H71" s="17">
        <f t="shared" si="14"/>
        <v>3.3699999999999997</v>
      </c>
      <c r="I71" s="22">
        <v>0.69</v>
      </c>
      <c r="J71" s="22">
        <v>0.28000000000000003</v>
      </c>
      <c r="K71" s="22">
        <f t="shared" si="15"/>
        <v>0.97</v>
      </c>
      <c r="L71" s="23">
        <v>0.09</v>
      </c>
      <c r="M71" s="22">
        <v>0.01</v>
      </c>
      <c r="N71" s="23">
        <v>9.9999999999999992E-2</v>
      </c>
      <c r="O71" s="23">
        <f t="shared" si="16"/>
        <v>49.45598417408506</v>
      </c>
      <c r="P71" s="1"/>
      <c r="Q71" s="1"/>
    </row>
    <row r="72" spans="1:17" ht="18" x14ac:dyDescent="0.25">
      <c r="A72" s="13" t="s">
        <v>22</v>
      </c>
      <c r="B72" s="14">
        <v>1</v>
      </c>
      <c r="C72" s="22">
        <v>146</v>
      </c>
      <c r="D72" s="17">
        <v>9</v>
      </c>
      <c r="E72" s="22">
        <v>10.7</v>
      </c>
      <c r="F72" s="22">
        <v>8</v>
      </c>
      <c r="G72" s="22">
        <v>17.41</v>
      </c>
      <c r="H72" s="17">
        <f t="shared" si="14"/>
        <v>2.17625</v>
      </c>
      <c r="I72" s="22">
        <v>0.66</v>
      </c>
      <c r="J72" s="22">
        <v>0.28999999999999998</v>
      </c>
      <c r="K72" s="22">
        <f t="shared" si="15"/>
        <v>0.95</v>
      </c>
      <c r="L72" s="23">
        <v>0.1</v>
      </c>
      <c r="M72" s="22">
        <v>0.01</v>
      </c>
      <c r="N72" s="23">
        <v>0.11</v>
      </c>
      <c r="O72" s="23">
        <f t="shared" si="16"/>
        <v>63.182079264790353</v>
      </c>
      <c r="P72" s="1"/>
      <c r="Q72" s="1"/>
    </row>
    <row r="73" spans="1:17" ht="18" x14ac:dyDescent="0.25">
      <c r="A73" s="13" t="s">
        <v>22</v>
      </c>
      <c r="B73" s="14">
        <v>1</v>
      </c>
      <c r="C73" s="22">
        <v>146</v>
      </c>
      <c r="D73" s="17">
        <v>10</v>
      </c>
      <c r="E73" s="17">
        <v>9.6999999999999993</v>
      </c>
      <c r="F73" s="22">
        <v>6</v>
      </c>
      <c r="G73" s="17">
        <v>14.97</v>
      </c>
      <c r="H73" s="17">
        <f t="shared" si="14"/>
        <v>2.4950000000000001</v>
      </c>
      <c r="I73" s="17">
        <v>0.64</v>
      </c>
      <c r="J73" s="22">
        <v>0.3</v>
      </c>
      <c r="K73" s="22">
        <f t="shared" si="15"/>
        <v>0.94</v>
      </c>
      <c r="L73" s="23">
        <v>0.1</v>
      </c>
      <c r="M73" s="17">
        <v>0.01</v>
      </c>
      <c r="N73" s="23">
        <v>0.11</v>
      </c>
      <c r="O73" s="23">
        <f t="shared" si="16"/>
        <v>73.480293921175686</v>
      </c>
      <c r="P73" s="1"/>
      <c r="Q73" s="1"/>
    </row>
    <row r="74" spans="1:17" ht="18" x14ac:dyDescent="0.25">
      <c r="A74" s="13" t="s">
        <v>22</v>
      </c>
      <c r="B74" s="14">
        <v>2</v>
      </c>
      <c r="C74" s="22">
        <v>146</v>
      </c>
      <c r="D74" s="17">
        <v>1</v>
      </c>
      <c r="E74" s="22">
        <v>7.6</v>
      </c>
      <c r="F74" s="22">
        <v>6</v>
      </c>
      <c r="G74" s="22">
        <v>15.89</v>
      </c>
      <c r="H74" s="17">
        <f t="shared" si="14"/>
        <v>2.6483333333333334</v>
      </c>
      <c r="I74" s="22">
        <v>0.55459999999999998</v>
      </c>
      <c r="J74" s="22">
        <v>0.42299999999999999</v>
      </c>
      <c r="K74" s="17">
        <f t="shared" ref="K74:K83" si="17">SUM(I74:J74)</f>
        <v>0.97760000000000002</v>
      </c>
      <c r="L74" s="24">
        <v>7.7499999999999999E-2</v>
      </c>
      <c r="M74" s="22">
        <v>3.1300000000000001E-2</v>
      </c>
      <c r="N74" s="24">
        <v>0.10880000000000001</v>
      </c>
      <c r="O74" s="23">
        <f t="shared" si="16"/>
        <v>68.470736312146016</v>
      </c>
      <c r="P74" s="1"/>
      <c r="Q74" s="1"/>
    </row>
    <row r="75" spans="1:17" ht="18" x14ac:dyDescent="0.25">
      <c r="A75" s="13" t="s">
        <v>22</v>
      </c>
      <c r="B75" s="14">
        <v>2</v>
      </c>
      <c r="C75" s="22">
        <v>146</v>
      </c>
      <c r="D75" s="17">
        <v>2</v>
      </c>
      <c r="E75" s="22">
        <v>8.3000000000000007</v>
      </c>
      <c r="F75" s="22">
        <v>8</v>
      </c>
      <c r="G75" s="22">
        <v>17.59</v>
      </c>
      <c r="H75" s="17">
        <f t="shared" si="14"/>
        <v>2.19875</v>
      </c>
      <c r="I75" s="22">
        <v>0.91600000000000004</v>
      </c>
      <c r="J75" s="22">
        <v>0.44009999999999999</v>
      </c>
      <c r="K75" s="17">
        <f t="shared" si="17"/>
        <v>1.3561000000000001</v>
      </c>
      <c r="L75" s="24">
        <v>9.7000000000000003E-2</v>
      </c>
      <c r="M75" s="22">
        <v>3.7600000000000001E-2</v>
      </c>
      <c r="N75" s="24">
        <v>0.1346</v>
      </c>
      <c r="O75" s="23">
        <f t="shared" si="16"/>
        <v>76.520750426378626</v>
      </c>
      <c r="P75" s="1"/>
      <c r="Q75" s="1"/>
    </row>
    <row r="76" spans="1:17" ht="18" x14ac:dyDescent="0.25">
      <c r="A76" s="13" t="s">
        <v>22</v>
      </c>
      <c r="B76" s="14">
        <v>2</v>
      </c>
      <c r="C76" s="22">
        <v>146</v>
      </c>
      <c r="D76" s="17">
        <v>3</v>
      </c>
      <c r="E76" s="22">
        <v>7.4</v>
      </c>
      <c r="F76" s="22">
        <v>8</v>
      </c>
      <c r="G76" s="22">
        <v>15.89</v>
      </c>
      <c r="H76" s="17">
        <f t="shared" si="14"/>
        <v>1.9862500000000001</v>
      </c>
      <c r="I76" s="22">
        <v>0.60629999999999995</v>
      </c>
      <c r="J76" s="22">
        <v>0.36699999999999999</v>
      </c>
      <c r="K76" s="17">
        <f t="shared" si="17"/>
        <v>0.97329999999999994</v>
      </c>
      <c r="L76" s="24">
        <v>8.6300000000000002E-2</v>
      </c>
      <c r="M76" s="22">
        <v>3.1300000000000001E-2</v>
      </c>
      <c r="N76" s="24">
        <v>0.11760000000000001</v>
      </c>
      <c r="O76" s="23">
        <f t="shared" si="16"/>
        <v>74.008810572687224</v>
      </c>
      <c r="P76" s="1"/>
      <c r="Q76" s="1"/>
    </row>
    <row r="77" spans="1:17" ht="18" x14ac:dyDescent="0.25">
      <c r="A77" s="13" t="s">
        <v>22</v>
      </c>
      <c r="B77" s="14">
        <v>2</v>
      </c>
      <c r="C77" s="22">
        <v>146</v>
      </c>
      <c r="D77" s="17">
        <v>4</v>
      </c>
      <c r="E77" s="22">
        <v>8.8000000000000007</v>
      </c>
      <c r="F77" s="22">
        <v>8</v>
      </c>
      <c r="G77" s="22">
        <v>19.489999999999998</v>
      </c>
      <c r="H77" s="17">
        <f t="shared" si="14"/>
        <v>2.4362499999999998</v>
      </c>
      <c r="I77" s="22">
        <v>0.68810000000000004</v>
      </c>
      <c r="J77" s="22">
        <v>0.36099999999999999</v>
      </c>
      <c r="K77" s="17">
        <f t="shared" si="17"/>
        <v>1.0491000000000001</v>
      </c>
      <c r="L77" s="24">
        <v>9.01E-2</v>
      </c>
      <c r="M77" s="22">
        <v>3.1099999999999999E-2</v>
      </c>
      <c r="N77" s="24">
        <v>0.1212</v>
      </c>
      <c r="O77" s="23">
        <f t="shared" si="16"/>
        <v>62.185736275012836</v>
      </c>
      <c r="P77" s="1"/>
      <c r="Q77" s="1"/>
    </row>
    <row r="78" spans="1:17" ht="18" x14ac:dyDescent="0.25">
      <c r="A78" s="13" t="s">
        <v>22</v>
      </c>
      <c r="B78" s="14">
        <v>2</v>
      </c>
      <c r="C78" s="22">
        <v>146</v>
      </c>
      <c r="D78" s="17">
        <v>5</v>
      </c>
      <c r="E78" s="22">
        <v>8.8000000000000007</v>
      </c>
      <c r="F78" s="22">
        <v>8</v>
      </c>
      <c r="G78" s="22">
        <v>18.63</v>
      </c>
      <c r="H78" s="17">
        <f t="shared" si="14"/>
        <v>2.3287499999999999</v>
      </c>
      <c r="I78" s="22">
        <v>0.70240000000000002</v>
      </c>
      <c r="J78" s="22">
        <v>0.373</v>
      </c>
      <c r="K78" s="17">
        <f t="shared" si="17"/>
        <v>1.0754000000000001</v>
      </c>
      <c r="L78" s="24">
        <v>9.5399999999999999E-2</v>
      </c>
      <c r="M78" s="22">
        <v>2.9700000000000001E-2</v>
      </c>
      <c r="N78" s="24">
        <v>0.12509999999999999</v>
      </c>
      <c r="O78" s="23">
        <f t="shared" si="16"/>
        <v>67.149758454106276</v>
      </c>
      <c r="P78" s="1"/>
      <c r="Q78" s="1"/>
    </row>
    <row r="79" spans="1:17" ht="18" x14ac:dyDescent="0.25">
      <c r="A79" s="13" t="s">
        <v>22</v>
      </c>
      <c r="B79" s="14">
        <v>2</v>
      </c>
      <c r="C79" s="22">
        <v>146</v>
      </c>
      <c r="D79" s="17">
        <v>6</v>
      </c>
      <c r="E79" s="22">
        <v>6.7</v>
      </c>
      <c r="F79" s="22">
        <v>6</v>
      </c>
      <c r="G79" s="22">
        <v>12.18</v>
      </c>
      <c r="H79" s="17">
        <f t="shared" si="14"/>
        <v>2.0299999999999998</v>
      </c>
      <c r="I79" s="22">
        <v>0.4728</v>
      </c>
      <c r="J79" s="22">
        <v>0.20860000000000001</v>
      </c>
      <c r="K79" s="17">
        <f t="shared" si="17"/>
        <v>0.68140000000000001</v>
      </c>
      <c r="L79" s="24">
        <v>5.1799999999999999E-2</v>
      </c>
      <c r="M79" s="22">
        <v>1.55E-2</v>
      </c>
      <c r="N79" s="24">
        <v>6.7299999999999999E-2</v>
      </c>
      <c r="O79" s="23">
        <f t="shared" si="16"/>
        <v>55.254515599343186</v>
      </c>
      <c r="P79" s="1"/>
      <c r="Q79" s="1"/>
    </row>
    <row r="80" spans="1:17" ht="18" x14ac:dyDescent="0.25">
      <c r="A80" s="13" t="s">
        <v>22</v>
      </c>
      <c r="B80" s="14">
        <v>2</v>
      </c>
      <c r="C80" s="22">
        <v>146</v>
      </c>
      <c r="D80" s="17">
        <v>7</v>
      </c>
      <c r="E80" s="22">
        <v>7.5</v>
      </c>
      <c r="F80" s="22">
        <v>6</v>
      </c>
      <c r="G80" s="22">
        <v>18.420000000000002</v>
      </c>
      <c r="H80" s="17">
        <f t="shared" si="14"/>
        <v>3.0700000000000003</v>
      </c>
      <c r="I80" s="22">
        <v>0.64439999999999997</v>
      </c>
      <c r="J80" s="22">
        <v>0.39219999999999999</v>
      </c>
      <c r="K80" s="17">
        <f t="shared" si="17"/>
        <v>1.0366</v>
      </c>
      <c r="L80" s="24">
        <v>8.5000000000000006E-2</v>
      </c>
      <c r="M80" s="22">
        <v>3.09E-2</v>
      </c>
      <c r="N80" s="24">
        <v>0.1159</v>
      </c>
      <c r="O80" s="23">
        <f t="shared" si="16"/>
        <v>62.920738327904445</v>
      </c>
      <c r="P80" s="1"/>
      <c r="Q80" s="1"/>
    </row>
    <row r="81" spans="1:17" ht="18" x14ac:dyDescent="0.25">
      <c r="A81" s="13" t="s">
        <v>22</v>
      </c>
      <c r="B81" s="14">
        <v>2</v>
      </c>
      <c r="C81" s="22">
        <v>146</v>
      </c>
      <c r="D81" s="17">
        <v>8</v>
      </c>
      <c r="E81" s="22">
        <v>6.7</v>
      </c>
      <c r="F81" s="22">
        <v>6</v>
      </c>
      <c r="G81" s="22">
        <v>15.4</v>
      </c>
      <c r="H81" s="17">
        <f t="shared" si="14"/>
        <v>2.5666666666666669</v>
      </c>
      <c r="I81" s="22">
        <v>0.51970000000000005</v>
      </c>
      <c r="J81" s="22">
        <v>0.34599999999999997</v>
      </c>
      <c r="K81" s="17">
        <f t="shared" si="17"/>
        <v>0.86570000000000003</v>
      </c>
      <c r="L81" s="24">
        <v>6.7799999999999999E-2</v>
      </c>
      <c r="M81" s="22">
        <v>2.5100000000000001E-2</v>
      </c>
      <c r="N81" s="24">
        <v>9.2899999999999996E-2</v>
      </c>
      <c r="O81" s="23">
        <f t="shared" si="16"/>
        <v>60.324675324675326</v>
      </c>
      <c r="P81" s="1"/>
      <c r="Q81" s="1"/>
    </row>
    <row r="82" spans="1:17" ht="18" x14ac:dyDescent="0.25">
      <c r="A82" s="13" t="s">
        <v>22</v>
      </c>
      <c r="B82" s="14">
        <v>2</v>
      </c>
      <c r="C82" s="22">
        <v>146</v>
      </c>
      <c r="D82" s="17">
        <v>9</v>
      </c>
      <c r="E82" s="22">
        <v>7.1</v>
      </c>
      <c r="F82" s="22">
        <v>8</v>
      </c>
      <c r="G82" s="22">
        <v>18.73</v>
      </c>
      <c r="H82" s="17">
        <f t="shared" si="14"/>
        <v>2.3412500000000001</v>
      </c>
      <c r="I82" s="22">
        <v>0.64949999999999997</v>
      </c>
      <c r="J82" s="22">
        <v>0.374</v>
      </c>
      <c r="K82" s="17">
        <f t="shared" si="17"/>
        <v>1.0234999999999999</v>
      </c>
      <c r="L82" s="24">
        <v>9.2299999999999993E-2</v>
      </c>
      <c r="M82" s="22">
        <v>3.3300000000000003E-2</v>
      </c>
      <c r="N82" s="24">
        <v>0.12559999999999999</v>
      </c>
      <c r="O82" s="23">
        <f t="shared" si="16"/>
        <v>67.058195408435665</v>
      </c>
      <c r="P82" s="1"/>
      <c r="Q82" s="1"/>
    </row>
    <row r="83" spans="1:17" ht="18" x14ac:dyDescent="0.25">
      <c r="A83" s="13" t="s">
        <v>22</v>
      </c>
      <c r="B83" s="14">
        <v>2</v>
      </c>
      <c r="C83" s="22">
        <v>146</v>
      </c>
      <c r="D83" s="17">
        <v>10</v>
      </c>
      <c r="E83" s="22">
        <v>6.1</v>
      </c>
      <c r="F83" s="22">
        <v>6</v>
      </c>
      <c r="G83" s="22">
        <v>13.6</v>
      </c>
      <c r="H83" s="17">
        <f t="shared" si="14"/>
        <v>2.2666666666666666</v>
      </c>
      <c r="I83" s="22">
        <v>0.55759999999999998</v>
      </c>
      <c r="J83" s="22">
        <v>0.33400000000000002</v>
      </c>
      <c r="K83" s="17">
        <f t="shared" si="17"/>
        <v>0.89159999999999995</v>
      </c>
      <c r="L83" s="24">
        <v>7.4499999999999997E-2</v>
      </c>
      <c r="M83" s="22">
        <v>2.6800000000000001E-2</v>
      </c>
      <c r="N83" s="24">
        <v>0.1013</v>
      </c>
      <c r="O83" s="23">
        <f t="shared" si="16"/>
        <v>74.485294117647058</v>
      </c>
      <c r="P83" s="1"/>
      <c r="Q83" s="1"/>
    </row>
    <row r="84" spans="1:17" ht="18" x14ac:dyDescent="0.25">
      <c r="A84" s="13" t="s">
        <v>23</v>
      </c>
      <c r="B84" s="14">
        <v>1</v>
      </c>
      <c r="C84" s="22">
        <v>147</v>
      </c>
      <c r="D84" s="17">
        <v>1</v>
      </c>
      <c r="E84" s="22">
        <v>8.1999999999999993</v>
      </c>
      <c r="F84" s="22">
        <v>8</v>
      </c>
      <c r="G84" s="22">
        <v>16.7</v>
      </c>
      <c r="H84" s="17">
        <f t="shared" ref="H84:H103" si="18">G84/F84</f>
        <v>2.0874999999999999</v>
      </c>
      <c r="I84" s="22">
        <v>0.65</v>
      </c>
      <c r="J84" s="22">
        <v>0.33</v>
      </c>
      <c r="K84" s="22">
        <f t="shared" ref="K84:K93" si="19">SUM(I84,J84)</f>
        <v>0.98</v>
      </c>
      <c r="L84" s="23">
        <v>0.1</v>
      </c>
      <c r="M84" s="17">
        <v>0.02</v>
      </c>
      <c r="N84" s="23">
        <v>0.12000000000000001</v>
      </c>
      <c r="O84" s="23">
        <f t="shared" si="16"/>
        <v>71.856287425149702</v>
      </c>
      <c r="P84" s="1"/>
      <c r="Q84" s="1"/>
    </row>
    <row r="85" spans="1:17" ht="18" x14ac:dyDescent="0.25">
      <c r="A85" s="13" t="s">
        <v>23</v>
      </c>
      <c r="B85" s="14">
        <v>1</v>
      </c>
      <c r="C85" s="22">
        <v>147</v>
      </c>
      <c r="D85" s="17">
        <v>2</v>
      </c>
      <c r="E85" s="22">
        <v>7.4</v>
      </c>
      <c r="F85" s="22">
        <v>6</v>
      </c>
      <c r="G85" s="22">
        <v>14.91</v>
      </c>
      <c r="H85" s="17">
        <f t="shared" si="18"/>
        <v>2.4849999999999999</v>
      </c>
      <c r="I85" s="22">
        <v>0.55000000000000004</v>
      </c>
      <c r="J85" s="22">
        <v>0.36</v>
      </c>
      <c r="K85" s="22">
        <f t="shared" si="19"/>
        <v>0.91</v>
      </c>
      <c r="L85" s="23">
        <v>0.06</v>
      </c>
      <c r="M85" s="22">
        <v>0.01</v>
      </c>
      <c r="N85" s="23">
        <v>6.9999999999999993E-2</v>
      </c>
      <c r="O85" s="23">
        <f t="shared" si="16"/>
        <v>46.948356807511729</v>
      </c>
      <c r="P85" s="1"/>
      <c r="Q85" s="1"/>
    </row>
    <row r="86" spans="1:17" ht="18" x14ac:dyDescent="0.25">
      <c r="A86" s="13" t="s">
        <v>23</v>
      </c>
      <c r="B86" s="14">
        <v>1</v>
      </c>
      <c r="C86" s="22">
        <v>147</v>
      </c>
      <c r="D86" s="17">
        <v>3</v>
      </c>
      <c r="E86" s="22">
        <v>7.6</v>
      </c>
      <c r="F86" s="22">
        <v>6</v>
      </c>
      <c r="G86" s="22">
        <v>19.11</v>
      </c>
      <c r="H86" s="17">
        <f t="shared" si="18"/>
        <v>3.1850000000000001</v>
      </c>
      <c r="I86" s="22">
        <v>0.66</v>
      </c>
      <c r="J86" s="22">
        <v>0.38</v>
      </c>
      <c r="K86" s="22">
        <f t="shared" si="19"/>
        <v>1.04</v>
      </c>
      <c r="L86" s="23">
        <v>0.08</v>
      </c>
      <c r="M86" s="22">
        <v>0.01</v>
      </c>
      <c r="N86" s="23">
        <v>0.09</v>
      </c>
      <c r="O86" s="23">
        <f t="shared" si="16"/>
        <v>47.095761381475661</v>
      </c>
      <c r="P86" s="1"/>
      <c r="Q86" s="1"/>
    </row>
    <row r="87" spans="1:17" ht="18" x14ac:dyDescent="0.25">
      <c r="A87" s="13" t="s">
        <v>23</v>
      </c>
      <c r="B87" s="14">
        <v>1</v>
      </c>
      <c r="C87" s="22">
        <v>147</v>
      </c>
      <c r="D87" s="17">
        <v>4</v>
      </c>
      <c r="E87" s="22">
        <v>8.1999999999999993</v>
      </c>
      <c r="F87" s="22">
        <v>8</v>
      </c>
      <c r="G87" s="22">
        <v>18.46</v>
      </c>
      <c r="H87" s="17">
        <f t="shared" si="18"/>
        <v>2.3075000000000001</v>
      </c>
      <c r="I87" s="22">
        <v>0.7</v>
      </c>
      <c r="J87" s="22">
        <v>0.69</v>
      </c>
      <c r="K87" s="22">
        <f t="shared" si="19"/>
        <v>1.39</v>
      </c>
      <c r="L87" s="24">
        <v>0.09</v>
      </c>
      <c r="M87" s="22">
        <v>0.05</v>
      </c>
      <c r="N87" s="24">
        <v>0.14000000000000001</v>
      </c>
      <c r="O87" s="23">
        <f t="shared" si="16"/>
        <v>75.839653304442038</v>
      </c>
      <c r="P87" s="1"/>
      <c r="Q87" s="1"/>
    </row>
    <row r="88" spans="1:17" ht="18" x14ac:dyDescent="0.25">
      <c r="A88" s="13" t="s">
        <v>23</v>
      </c>
      <c r="B88" s="14">
        <v>1</v>
      </c>
      <c r="C88" s="22">
        <v>147</v>
      </c>
      <c r="D88" s="17">
        <v>5</v>
      </c>
      <c r="E88" s="22">
        <v>8.1999999999999993</v>
      </c>
      <c r="F88" s="22">
        <v>8</v>
      </c>
      <c r="G88" s="22">
        <v>20.6</v>
      </c>
      <c r="H88" s="17">
        <f t="shared" si="18"/>
        <v>2.5750000000000002</v>
      </c>
      <c r="I88" s="22">
        <v>0.72</v>
      </c>
      <c r="J88" s="22">
        <v>0.57999999999999996</v>
      </c>
      <c r="K88" s="22">
        <f t="shared" si="19"/>
        <v>1.2999999999999998</v>
      </c>
      <c r="L88" s="23">
        <v>0.09</v>
      </c>
      <c r="M88" s="22">
        <v>0.05</v>
      </c>
      <c r="N88" s="23">
        <v>0.13</v>
      </c>
      <c r="O88" s="23">
        <f t="shared" si="16"/>
        <v>63.106796116504853</v>
      </c>
      <c r="P88" s="1"/>
      <c r="Q88" s="1"/>
    </row>
    <row r="89" spans="1:17" ht="18" x14ac:dyDescent="0.25">
      <c r="A89" s="13" t="s">
        <v>23</v>
      </c>
      <c r="B89" s="14">
        <v>1</v>
      </c>
      <c r="C89" s="22">
        <v>147</v>
      </c>
      <c r="D89" s="17">
        <v>6</v>
      </c>
      <c r="E89" s="22">
        <v>8.8000000000000007</v>
      </c>
      <c r="F89" s="22">
        <v>8</v>
      </c>
      <c r="G89" s="22">
        <v>18.71</v>
      </c>
      <c r="H89" s="17">
        <f t="shared" si="18"/>
        <v>2.3387500000000001</v>
      </c>
      <c r="I89" s="22">
        <v>0.67</v>
      </c>
      <c r="J89" s="22">
        <v>0.48</v>
      </c>
      <c r="K89" s="22">
        <f t="shared" si="19"/>
        <v>1.1499999999999999</v>
      </c>
      <c r="L89" s="23">
        <v>0.08</v>
      </c>
      <c r="M89" s="22">
        <v>0.02</v>
      </c>
      <c r="N89" s="23">
        <v>0.11</v>
      </c>
      <c r="O89" s="23">
        <f t="shared" si="16"/>
        <v>58.792089791555313</v>
      </c>
      <c r="P89" s="1"/>
      <c r="Q89" s="1"/>
    </row>
    <row r="90" spans="1:17" ht="18" x14ac:dyDescent="0.25">
      <c r="A90" s="13" t="s">
        <v>23</v>
      </c>
      <c r="B90" s="14">
        <v>1</v>
      </c>
      <c r="C90" s="22">
        <v>147</v>
      </c>
      <c r="D90" s="17">
        <v>7</v>
      </c>
      <c r="E90" s="22">
        <v>8.8000000000000007</v>
      </c>
      <c r="F90" s="22">
        <v>8</v>
      </c>
      <c r="G90" s="22">
        <v>18.23</v>
      </c>
      <c r="H90" s="17">
        <f t="shared" si="18"/>
        <v>2.2787500000000001</v>
      </c>
      <c r="I90" s="22">
        <v>0.67</v>
      </c>
      <c r="J90" s="22">
        <v>0.52</v>
      </c>
      <c r="K90" s="22">
        <f t="shared" si="19"/>
        <v>1.19</v>
      </c>
      <c r="L90" s="23">
        <v>0.09</v>
      </c>
      <c r="M90" s="22">
        <v>0.03</v>
      </c>
      <c r="N90" s="23">
        <v>0.14000000000000001</v>
      </c>
      <c r="O90" s="23">
        <f t="shared" si="16"/>
        <v>76.796489303346135</v>
      </c>
      <c r="P90" s="1"/>
      <c r="Q90" s="1"/>
    </row>
    <row r="91" spans="1:17" ht="18" x14ac:dyDescent="0.25">
      <c r="A91" s="13" t="s">
        <v>23</v>
      </c>
      <c r="B91" s="14">
        <v>1</v>
      </c>
      <c r="C91" s="22">
        <v>147</v>
      </c>
      <c r="D91" s="17">
        <v>8</v>
      </c>
      <c r="E91" s="22">
        <v>8.8000000000000007</v>
      </c>
      <c r="F91" s="22">
        <v>8</v>
      </c>
      <c r="G91" s="22">
        <v>23.48</v>
      </c>
      <c r="H91" s="17">
        <f t="shared" si="18"/>
        <v>2.9350000000000001</v>
      </c>
      <c r="I91" s="22">
        <v>0.82</v>
      </c>
      <c r="J91" s="22">
        <v>0.54</v>
      </c>
      <c r="K91" s="22">
        <f t="shared" si="19"/>
        <v>1.3599999999999999</v>
      </c>
      <c r="L91" s="23">
        <v>0.11</v>
      </c>
      <c r="M91" s="22">
        <v>0.04</v>
      </c>
      <c r="N91" s="23">
        <v>0.11000000000000001</v>
      </c>
      <c r="O91" s="23">
        <f t="shared" si="16"/>
        <v>46.848381601362867</v>
      </c>
      <c r="P91" s="1"/>
      <c r="Q91" s="1"/>
    </row>
    <row r="92" spans="1:17" ht="18" x14ac:dyDescent="0.25">
      <c r="A92" s="13" t="s">
        <v>23</v>
      </c>
      <c r="B92" s="14">
        <v>1</v>
      </c>
      <c r="C92" s="22">
        <v>147</v>
      </c>
      <c r="D92" s="17">
        <v>9</v>
      </c>
      <c r="E92" s="22">
        <v>8.5</v>
      </c>
      <c r="F92" s="22">
        <v>8</v>
      </c>
      <c r="G92" s="22">
        <v>21.18</v>
      </c>
      <c r="H92" s="17">
        <f t="shared" si="18"/>
        <v>2.6475</v>
      </c>
      <c r="I92" s="22">
        <v>0.66</v>
      </c>
      <c r="J92" s="22">
        <v>0.32</v>
      </c>
      <c r="K92" s="22">
        <f t="shared" si="19"/>
        <v>0.98</v>
      </c>
      <c r="L92" s="23">
        <v>7.0000000000000007E-2</v>
      </c>
      <c r="M92" s="22">
        <v>0.01</v>
      </c>
      <c r="N92" s="23">
        <v>0.09</v>
      </c>
      <c r="O92" s="23">
        <f t="shared" si="16"/>
        <v>42.492917847025488</v>
      </c>
      <c r="P92" s="1"/>
      <c r="Q92" s="1"/>
    </row>
    <row r="93" spans="1:17" ht="18" x14ac:dyDescent="0.25">
      <c r="A93" s="13" t="s">
        <v>23</v>
      </c>
      <c r="B93" s="14">
        <v>1</v>
      </c>
      <c r="C93" s="22">
        <v>147</v>
      </c>
      <c r="D93" s="17">
        <v>10</v>
      </c>
      <c r="E93" s="22">
        <v>8.6</v>
      </c>
      <c r="F93" s="22">
        <v>6</v>
      </c>
      <c r="G93" s="17">
        <v>16.66</v>
      </c>
      <c r="H93" s="17">
        <f t="shared" si="18"/>
        <v>2.7766666666666668</v>
      </c>
      <c r="I93" s="17">
        <v>0.61</v>
      </c>
      <c r="J93" s="17">
        <v>0.57999999999999996</v>
      </c>
      <c r="K93" s="22">
        <f t="shared" si="19"/>
        <v>1.19</v>
      </c>
      <c r="L93" s="23">
        <v>0.08</v>
      </c>
      <c r="M93" s="17">
        <v>0.03</v>
      </c>
      <c r="N93" s="23">
        <v>0.13</v>
      </c>
      <c r="O93" s="23">
        <f t="shared" si="16"/>
        <v>78.031212484994001</v>
      </c>
      <c r="P93" s="1"/>
      <c r="Q93" s="1"/>
    </row>
    <row r="94" spans="1:17" ht="18" x14ac:dyDescent="0.25">
      <c r="A94" s="13" t="s">
        <v>23</v>
      </c>
      <c r="B94" s="14">
        <v>2</v>
      </c>
      <c r="C94" s="22">
        <v>147</v>
      </c>
      <c r="D94" s="17">
        <v>1</v>
      </c>
      <c r="E94" s="22">
        <v>5.9</v>
      </c>
      <c r="F94" s="22">
        <v>8</v>
      </c>
      <c r="G94" s="22">
        <v>13.72</v>
      </c>
      <c r="H94" s="17">
        <f t="shared" si="18"/>
        <v>1.7150000000000001</v>
      </c>
      <c r="I94" s="22">
        <v>0.47810000000000002</v>
      </c>
      <c r="J94" s="22">
        <v>0.34399999999999997</v>
      </c>
      <c r="K94" s="17">
        <f t="shared" ref="K94:K103" si="20">SUM(I94:J94)</f>
        <v>0.82210000000000005</v>
      </c>
      <c r="L94" s="24">
        <v>5.7799999999999997E-2</v>
      </c>
      <c r="M94" s="22">
        <v>2.3400000000000001E-2</v>
      </c>
      <c r="N94" s="24">
        <v>8.1199999999999994E-2</v>
      </c>
      <c r="O94" s="23">
        <f t="shared" si="16"/>
        <v>59.183673469387742</v>
      </c>
      <c r="P94" s="1"/>
      <c r="Q94" s="1"/>
    </row>
    <row r="95" spans="1:17" ht="18" x14ac:dyDescent="0.25">
      <c r="A95" s="13" t="s">
        <v>23</v>
      </c>
      <c r="B95" s="14">
        <v>2</v>
      </c>
      <c r="C95" s="22">
        <v>147</v>
      </c>
      <c r="D95" s="17">
        <v>2</v>
      </c>
      <c r="E95" s="22">
        <v>5.7</v>
      </c>
      <c r="F95" s="22">
        <v>6</v>
      </c>
      <c r="G95" s="22">
        <v>13.08</v>
      </c>
      <c r="H95" s="17">
        <f t="shared" si="18"/>
        <v>2.1800000000000002</v>
      </c>
      <c r="I95" s="22">
        <v>0.48799999999999999</v>
      </c>
      <c r="J95" s="22">
        <v>0.41060000000000002</v>
      </c>
      <c r="K95" s="17">
        <f t="shared" si="20"/>
        <v>0.89860000000000007</v>
      </c>
      <c r="L95" s="24">
        <v>6.5799999999999997E-2</v>
      </c>
      <c r="M95" s="22">
        <v>3.1300000000000001E-2</v>
      </c>
      <c r="N95" s="24">
        <v>9.7099999999999992E-2</v>
      </c>
      <c r="O95" s="23">
        <f t="shared" si="16"/>
        <v>74.235474006116206</v>
      </c>
      <c r="P95" s="1"/>
      <c r="Q95" s="1"/>
    </row>
    <row r="96" spans="1:17" ht="18" x14ac:dyDescent="0.25">
      <c r="A96" s="13" t="s">
        <v>23</v>
      </c>
      <c r="B96" s="14">
        <v>2</v>
      </c>
      <c r="C96" s="22">
        <v>147</v>
      </c>
      <c r="D96" s="17">
        <v>3</v>
      </c>
      <c r="E96" s="22">
        <v>5.4</v>
      </c>
      <c r="F96" s="22">
        <v>6</v>
      </c>
      <c r="G96" s="22">
        <v>14.19</v>
      </c>
      <c r="H96" s="17">
        <f t="shared" si="18"/>
        <v>2.3649999999999998</v>
      </c>
      <c r="I96" s="22">
        <v>0.54590000000000005</v>
      </c>
      <c r="J96" s="22">
        <v>0.32729999999999998</v>
      </c>
      <c r="K96" s="17">
        <f t="shared" si="20"/>
        <v>0.87319999999999998</v>
      </c>
      <c r="L96" s="24">
        <v>6.7900000000000002E-2</v>
      </c>
      <c r="M96" s="22">
        <v>2.4799999999999999E-2</v>
      </c>
      <c r="N96" s="24">
        <v>9.2700000000000005E-2</v>
      </c>
      <c r="O96" s="23">
        <f t="shared" si="16"/>
        <v>65.327695560253702</v>
      </c>
      <c r="P96" s="1"/>
      <c r="Q96" s="1"/>
    </row>
    <row r="97" spans="1:17" ht="18" x14ac:dyDescent="0.25">
      <c r="A97" s="13" t="s">
        <v>23</v>
      </c>
      <c r="B97" s="14">
        <v>2</v>
      </c>
      <c r="C97" s="22">
        <v>147</v>
      </c>
      <c r="D97" s="17">
        <v>4</v>
      </c>
      <c r="E97" s="22">
        <v>5.3</v>
      </c>
      <c r="F97" s="22">
        <v>6</v>
      </c>
      <c r="G97" s="22">
        <v>14.52</v>
      </c>
      <c r="H97" s="17">
        <f t="shared" si="18"/>
        <v>2.42</v>
      </c>
      <c r="I97" s="22">
        <v>0.49249999999999999</v>
      </c>
      <c r="J97" s="22">
        <v>0.26950000000000002</v>
      </c>
      <c r="K97" s="17">
        <f t="shared" si="20"/>
        <v>0.76200000000000001</v>
      </c>
      <c r="L97" s="24">
        <v>6.0400000000000002E-2</v>
      </c>
      <c r="M97" s="22">
        <v>2.1999999999999999E-2</v>
      </c>
      <c r="N97" s="24">
        <v>8.2400000000000001E-2</v>
      </c>
      <c r="O97" s="23">
        <f t="shared" si="16"/>
        <v>56.749311294765839</v>
      </c>
      <c r="P97" s="1"/>
      <c r="Q97" s="1"/>
    </row>
    <row r="98" spans="1:17" ht="18" x14ac:dyDescent="0.25">
      <c r="A98" s="13" t="s">
        <v>23</v>
      </c>
      <c r="B98" s="14">
        <v>2</v>
      </c>
      <c r="C98" s="22">
        <v>147</v>
      </c>
      <c r="D98" s="17">
        <v>5</v>
      </c>
      <c r="E98" s="22">
        <v>5.2</v>
      </c>
      <c r="F98" s="22">
        <v>6</v>
      </c>
      <c r="G98" s="22">
        <v>12.99</v>
      </c>
      <c r="H98" s="17">
        <f t="shared" si="18"/>
        <v>2.165</v>
      </c>
      <c r="I98" s="22">
        <v>0.4869</v>
      </c>
      <c r="J98" s="22">
        <v>0.37830000000000003</v>
      </c>
      <c r="K98" s="17">
        <f t="shared" si="20"/>
        <v>0.86519999999999997</v>
      </c>
      <c r="L98" s="24">
        <v>5.9799999999999999E-2</v>
      </c>
      <c r="M98" s="22">
        <v>2.4799999999999999E-2</v>
      </c>
      <c r="N98" s="24">
        <v>8.4599999999999995E-2</v>
      </c>
      <c r="O98" s="23">
        <f t="shared" si="16"/>
        <v>65.127020785219401</v>
      </c>
      <c r="P98" s="1"/>
      <c r="Q98" s="1"/>
    </row>
    <row r="99" spans="1:17" ht="18" x14ac:dyDescent="0.25">
      <c r="A99" s="13" t="s">
        <v>23</v>
      </c>
      <c r="B99" s="14">
        <v>2</v>
      </c>
      <c r="C99" s="22">
        <v>147</v>
      </c>
      <c r="D99" s="17">
        <v>6</v>
      </c>
      <c r="E99" s="22">
        <v>6.3</v>
      </c>
      <c r="F99" s="22">
        <v>6</v>
      </c>
      <c r="G99" s="22">
        <v>14.8</v>
      </c>
      <c r="H99" s="17">
        <f t="shared" si="18"/>
        <v>2.4666666666666668</v>
      </c>
      <c r="I99" s="22">
        <v>0.51749999999999996</v>
      </c>
      <c r="J99" s="22">
        <v>0.31190000000000001</v>
      </c>
      <c r="K99" s="17">
        <f t="shared" si="20"/>
        <v>0.82939999999999992</v>
      </c>
      <c r="L99" s="24">
        <v>5.91E-2</v>
      </c>
      <c r="M99" s="22">
        <v>2.24E-2</v>
      </c>
      <c r="N99" s="24">
        <v>8.1500000000000003E-2</v>
      </c>
      <c r="O99" s="23">
        <f t="shared" si="16"/>
        <v>55.067567567567572</v>
      </c>
      <c r="P99" s="1"/>
      <c r="Q99" s="1"/>
    </row>
    <row r="100" spans="1:17" ht="18" x14ac:dyDescent="0.25">
      <c r="A100" s="13" t="s">
        <v>23</v>
      </c>
      <c r="B100" s="14">
        <v>2</v>
      </c>
      <c r="C100" s="22">
        <v>147</v>
      </c>
      <c r="D100" s="17">
        <v>7</v>
      </c>
      <c r="E100" s="22">
        <v>6.8</v>
      </c>
      <c r="F100" s="22">
        <v>6</v>
      </c>
      <c r="G100" s="22">
        <v>12.67</v>
      </c>
      <c r="H100" s="17">
        <f t="shared" si="18"/>
        <v>2.1116666666666668</v>
      </c>
      <c r="I100" s="22">
        <v>0.48199999999999998</v>
      </c>
      <c r="J100" s="22">
        <v>0.33500000000000002</v>
      </c>
      <c r="K100" s="17">
        <f t="shared" si="20"/>
        <v>0.81699999999999995</v>
      </c>
      <c r="L100" s="24">
        <v>7.0800000000000002E-2</v>
      </c>
      <c r="M100" s="22">
        <v>2.76E-2</v>
      </c>
      <c r="N100" s="24">
        <v>9.8400000000000001E-2</v>
      </c>
      <c r="O100" s="23">
        <f t="shared" ref="O100:O123" si="21">N100/G100*10000</f>
        <v>77.663772691397</v>
      </c>
      <c r="P100" s="1"/>
      <c r="Q100" s="1"/>
    </row>
    <row r="101" spans="1:17" ht="18" x14ac:dyDescent="0.25">
      <c r="A101" s="13" t="s">
        <v>23</v>
      </c>
      <c r="B101" s="14">
        <v>2</v>
      </c>
      <c r="C101" s="22">
        <v>147</v>
      </c>
      <c r="D101" s="17">
        <v>8</v>
      </c>
      <c r="E101" s="22">
        <v>5.4</v>
      </c>
      <c r="F101" s="22">
        <v>8</v>
      </c>
      <c r="G101" s="22">
        <v>15.69</v>
      </c>
      <c r="H101" s="17">
        <f t="shared" si="18"/>
        <v>1.9612499999999999</v>
      </c>
      <c r="I101" s="22">
        <v>0.54179999999999995</v>
      </c>
      <c r="J101" s="22">
        <v>0.32840000000000003</v>
      </c>
      <c r="K101" s="17">
        <f t="shared" si="20"/>
        <v>0.87019999999999997</v>
      </c>
      <c r="L101" s="24">
        <v>6.6000000000000003E-2</v>
      </c>
      <c r="M101" s="22">
        <v>2.4E-2</v>
      </c>
      <c r="N101" s="24">
        <v>0.09</v>
      </c>
      <c r="O101" s="23">
        <f t="shared" si="21"/>
        <v>57.361376673040155</v>
      </c>
      <c r="P101" s="1"/>
      <c r="Q101" s="1"/>
    </row>
    <row r="102" spans="1:17" ht="18" x14ac:dyDescent="0.25">
      <c r="A102" s="13" t="s">
        <v>23</v>
      </c>
      <c r="B102" s="14">
        <v>2</v>
      </c>
      <c r="C102" s="22">
        <v>147</v>
      </c>
      <c r="D102" s="17">
        <v>9</v>
      </c>
      <c r="E102" s="22">
        <v>4.9000000000000004</v>
      </c>
      <c r="F102" s="22">
        <v>6</v>
      </c>
      <c r="G102" s="22">
        <v>12.6</v>
      </c>
      <c r="H102" s="17">
        <f t="shared" si="18"/>
        <v>2.1</v>
      </c>
      <c r="I102" s="22">
        <v>0.4723</v>
      </c>
      <c r="J102" s="22">
        <v>0.3291</v>
      </c>
      <c r="K102" s="17">
        <f t="shared" si="20"/>
        <v>0.8014</v>
      </c>
      <c r="L102" s="24">
        <v>5.6500000000000002E-2</v>
      </c>
      <c r="M102" s="22">
        <v>2.2100000000000002E-2</v>
      </c>
      <c r="N102" s="24">
        <v>7.8600000000000003E-2</v>
      </c>
      <c r="O102" s="23">
        <f t="shared" si="21"/>
        <v>62.380952380952387</v>
      </c>
      <c r="P102" s="1"/>
      <c r="Q102" s="1"/>
    </row>
    <row r="103" spans="1:17" ht="18" x14ac:dyDescent="0.25">
      <c r="A103" s="13" t="s">
        <v>23</v>
      </c>
      <c r="B103" s="14">
        <v>2</v>
      </c>
      <c r="C103" s="22">
        <v>147</v>
      </c>
      <c r="D103" s="17">
        <v>10</v>
      </c>
      <c r="E103" s="22">
        <v>5.5</v>
      </c>
      <c r="F103" s="22">
        <v>6</v>
      </c>
      <c r="G103" s="22">
        <v>16.18</v>
      </c>
      <c r="H103" s="17">
        <f t="shared" si="18"/>
        <v>2.6966666666666668</v>
      </c>
      <c r="I103" s="22">
        <v>0.55400000000000005</v>
      </c>
      <c r="J103" s="22">
        <v>0.36470000000000002</v>
      </c>
      <c r="K103" s="17">
        <f t="shared" si="20"/>
        <v>0.91870000000000007</v>
      </c>
      <c r="L103" s="24">
        <v>7.6799999999999993E-2</v>
      </c>
      <c r="M103" s="22">
        <v>2.9899999999999999E-2</v>
      </c>
      <c r="N103" s="24">
        <v>0.10669999999999999</v>
      </c>
      <c r="O103" s="23">
        <f t="shared" si="21"/>
        <v>65.945611866501849</v>
      </c>
      <c r="P103" s="1"/>
      <c r="Q103" s="1"/>
    </row>
    <row r="104" spans="1:17" ht="18" x14ac:dyDescent="0.25">
      <c r="A104" s="13" t="s">
        <v>24</v>
      </c>
      <c r="B104" s="14">
        <v>1</v>
      </c>
      <c r="C104" s="22">
        <v>134</v>
      </c>
      <c r="D104" s="17">
        <v>1</v>
      </c>
      <c r="E104" s="22">
        <v>7.7</v>
      </c>
      <c r="F104" s="22">
        <v>8</v>
      </c>
      <c r="G104" s="22">
        <v>20.440000000000001</v>
      </c>
      <c r="H104" s="17">
        <f t="shared" ref="H104:H113" si="22">G104/F104</f>
        <v>2.5550000000000002</v>
      </c>
      <c r="I104" s="22">
        <v>0.69</v>
      </c>
      <c r="J104" s="22">
        <v>0.49</v>
      </c>
      <c r="K104" s="22">
        <f t="shared" ref="K104:K113" si="23">SUM(I104,J104)</f>
        <v>1.18</v>
      </c>
      <c r="L104" s="23">
        <v>0.1</v>
      </c>
      <c r="M104" s="17">
        <v>0.04</v>
      </c>
      <c r="N104" s="23">
        <v>0.14000000000000001</v>
      </c>
      <c r="O104" s="23">
        <f t="shared" si="21"/>
        <v>68.493150684931507</v>
      </c>
      <c r="P104" s="1"/>
      <c r="Q104" s="1"/>
    </row>
    <row r="105" spans="1:17" ht="18" x14ac:dyDescent="0.25">
      <c r="A105" s="13" t="s">
        <v>24</v>
      </c>
      <c r="B105" s="14">
        <v>1</v>
      </c>
      <c r="C105" s="22">
        <v>134</v>
      </c>
      <c r="D105" s="17">
        <v>2</v>
      </c>
      <c r="E105" s="22">
        <v>8.1999999999999993</v>
      </c>
      <c r="F105" s="22">
        <v>8</v>
      </c>
      <c r="G105" s="22">
        <v>22.02</v>
      </c>
      <c r="H105" s="17">
        <f t="shared" si="22"/>
        <v>2.7524999999999999</v>
      </c>
      <c r="I105" s="22">
        <v>0.79</v>
      </c>
      <c r="J105" s="22">
        <v>0.5</v>
      </c>
      <c r="K105" s="22">
        <f t="shared" si="23"/>
        <v>1.29</v>
      </c>
      <c r="L105" s="23">
        <v>0.1</v>
      </c>
      <c r="M105" s="22">
        <v>0.03</v>
      </c>
      <c r="N105" s="23">
        <v>0.13</v>
      </c>
      <c r="O105" s="23">
        <f t="shared" si="21"/>
        <v>59.037238873751143</v>
      </c>
      <c r="P105" s="1"/>
      <c r="Q105" s="1"/>
    </row>
    <row r="106" spans="1:17" ht="18" x14ac:dyDescent="0.25">
      <c r="A106" s="13" t="s">
        <v>24</v>
      </c>
      <c r="B106" s="14">
        <v>1</v>
      </c>
      <c r="C106" s="22">
        <v>134</v>
      </c>
      <c r="D106" s="17">
        <v>3</v>
      </c>
      <c r="E106" s="22">
        <v>8.4</v>
      </c>
      <c r="F106" s="22">
        <v>8</v>
      </c>
      <c r="G106" s="22">
        <v>18.64</v>
      </c>
      <c r="H106" s="17">
        <f t="shared" si="22"/>
        <v>2.33</v>
      </c>
      <c r="I106" s="22">
        <v>0.68</v>
      </c>
      <c r="J106" s="22">
        <v>0.65</v>
      </c>
      <c r="K106" s="22">
        <f t="shared" si="23"/>
        <v>1.33</v>
      </c>
      <c r="L106" s="23">
        <v>0.09</v>
      </c>
      <c r="M106" s="22">
        <v>0.05</v>
      </c>
      <c r="N106" s="23">
        <v>0.14000000000000001</v>
      </c>
      <c r="O106" s="23">
        <f t="shared" si="21"/>
        <v>75.107296137339063</v>
      </c>
      <c r="P106" s="1"/>
      <c r="Q106" s="1"/>
    </row>
    <row r="107" spans="1:17" ht="18" x14ac:dyDescent="0.25">
      <c r="A107" s="13" t="s">
        <v>24</v>
      </c>
      <c r="B107" s="14">
        <v>1</v>
      </c>
      <c r="C107" s="22">
        <v>134</v>
      </c>
      <c r="D107" s="17">
        <v>4</v>
      </c>
      <c r="E107" s="22">
        <v>8.3000000000000007</v>
      </c>
      <c r="F107" s="22">
        <v>8</v>
      </c>
      <c r="G107" s="22">
        <v>19.600000000000001</v>
      </c>
      <c r="H107" s="17">
        <f t="shared" si="22"/>
        <v>2.4500000000000002</v>
      </c>
      <c r="I107" s="22">
        <v>0.68</v>
      </c>
      <c r="J107" s="22">
        <v>0.39</v>
      </c>
      <c r="K107" s="22">
        <f t="shared" si="23"/>
        <v>1.07</v>
      </c>
      <c r="L107" s="23">
        <v>0.1</v>
      </c>
      <c r="M107" s="22">
        <v>0.02</v>
      </c>
      <c r="N107" s="23">
        <v>0.12000000000000001</v>
      </c>
      <c r="O107" s="23">
        <f t="shared" si="21"/>
        <v>61.224489795918366</v>
      </c>
      <c r="P107" s="1"/>
      <c r="Q107" s="1"/>
    </row>
    <row r="108" spans="1:17" ht="18" x14ac:dyDescent="0.25">
      <c r="A108" s="13" t="s">
        <v>24</v>
      </c>
      <c r="B108" s="14">
        <v>1</v>
      </c>
      <c r="C108" s="22">
        <v>134</v>
      </c>
      <c r="D108" s="17">
        <v>5</v>
      </c>
      <c r="E108" s="22">
        <v>8.4</v>
      </c>
      <c r="F108" s="22">
        <v>8</v>
      </c>
      <c r="G108" s="22">
        <v>19.57</v>
      </c>
      <c r="H108" s="17">
        <f t="shared" si="22"/>
        <v>2.44625</v>
      </c>
      <c r="I108" s="22">
        <v>0.69</v>
      </c>
      <c r="J108" s="22">
        <v>0.53</v>
      </c>
      <c r="K108" s="22">
        <f t="shared" si="23"/>
        <v>1.22</v>
      </c>
      <c r="L108" s="23">
        <v>0.1</v>
      </c>
      <c r="M108" s="22">
        <v>0.03</v>
      </c>
      <c r="N108" s="23">
        <v>0.13</v>
      </c>
      <c r="O108" s="23">
        <f t="shared" si="21"/>
        <v>66.428206438426159</v>
      </c>
      <c r="P108" s="1"/>
      <c r="Q108" s="1"/>
    </row>
    <row r="109" spans="1:17" ht="18" x14ac:dyDescent="0.25">
      <c r="A109" s="13" t="s">
        <v>24</v>
      </c>
      <c r="B109" s="14">
        <v>1</v>
      </c>
      <c r="C109" s="22">
        <v>134</v>
      </c>
      <c r="D109" s="17">
        <v>6</v>
      </c>
      <c r="E109" s="22">
        <v>8.6</v>
      </c>
      <c r="F109" s="22">
        <v>8</v>
      </c>
      <c r="G109" s="22">
        <v>17.21</v>
      </c>
      <c r="H109" s="17">
        <f t="shared" si="22"/>
        <v>2.1512500000000001</v>
      </c>
      <c r="I109" s="22">
        <v>0.62</v>
      </c>
      <c r="J109" s="22">
        <v>0.38</v>
      </c>
      <c r="K109" s="22">
        <f t="shared" si="23"/>
        <v>1</v>
      </c>
      <c r="L109" s="23">
        <v>0.1</v>
      </c>
      <c r="M109" s="22">
        <v>0.02</v>
      </c>
      <c r="N109" s="23">
        <v>0.12000000000000001</v>
      </c>
      <c r="O109" s="23">
        <f t="shared" si="21"/>
        <v>69.726902963393371</v>
      </c>
      <c r="P109" s="1"/>
      <c r="Q109" s="1"/>
    </row>
    <row r="110" spans="1:17" ht="18" x14ac:dyDescent="0.25">
      <c r="A110" s="13" t="s">
        <v>24</v>
      </c>
      <c r="B110" s="14">
        <v>1</v>
      </c>
      <c r="C110" s="22">
        <v>134</v>
      </c>
      <c r="D110" s="17">
        <v>7</v>
      </c>
      <c r="E110" s="22">
        <v>8.6</v>
      </c>
      <c r="F110" s="22">
        <v>8</v>
      </c>
      <c r="G110" s="22">
        <v>18.57</v>
      </c>
      <c r="H110" s="17">
        <f t="shared" si="22"/>
        <v>2.32125</v>
      </c>
      <c r="I110" s="22">
        <v>0.59</v>
      </c>
      <c r="J110" s="22">
        <v>0.37</v>
      </c>
      <c r="K110" s="22">
        <f t="shared" si="23"/>
        <v>0.96</v>
      </c>
      <c r="L110" s="23">
        <v>7.0000000000000007E-2</v>
      </c>
      <c r="M110" s="22">
        <v>0.02</v>
      </c>
      <c r="N110" s="23">
        <v>9.0000000000000011E-2</v>
      </c>
      <c r="O110" s="23">
        <f t="shared" si="21"/>
        <v>48.465266558966078</v>
      </c>
      <c r="P110" s="1"/>
      <c r="Q110" s="1"/>
    </row>
    <row r="111" spans="1:17" ht="18" x14ac:dyDescent="0.25">
      <c r="A111" s="13" t="s">
        <v>24</v>
      </c>
      <c r="B111" s="14">
        <v>1</v>
      </c>
      <c r="C111" s="22">
        <v>134</v>
      </c>
      <c r="D111" s="17">
        <v>8</v>
      </c>
      <c r="E111" s="22">
        <v>8.6999999999999993</v>
      </c>
      <c r="F111" s="22">
        <v>8</v>
      </c>
      <c r="G111" s="22">
        <v>18.38</v>
      </c>
      <c r="H111" s="17">
        <f t="shared" si="22"/>
        <v>2.2974999999999999</v>
      </c>
      <c r="I111" s="22">
        <v>0.64</v>
      </c>
      <c r="J111" s="22">
        <v>0.39</v>
      </c>
      <c r="K111" s="22">
        <f t="shared" si="23"/>
        <v>1.03</v>
      </c>
      <c r="L111" s="23">
        <v>0.08</v>
      </c>
      <c r="M111" s="22">
        <v>0.02</v>
      </c>
      <c r="N111" s="23">
        <v>0.1</v>
      </c>
      <c r="O111" s="23">
        <f t="shared" si="21"/>
        <v>54.406964091403708</v>
      </c>
      <c r="P111" s="1"/>
      <c r="Q111" s="1"/>
    </row>
    <row r="112" spans="1:17" ht="18" x14ac:dyDescent="0.25">
      <c r="A112" s="13" t="s">
        <v>24</v>
      </c>
      <c r="B112" s="14">
        <v>1</v>
      </c>
      <c r="C112" s="22">
        <v>134</v>
      </c>
      <c r="D112" s="17">
        <v>9</v>
      </c>
      <c r="E112" s="22">
        <v>8.5</v>
      </c>
      <c r="F112" s="22">
        <v>8</v>
      </c>
      <c r="G112" s="22">
        <v>18.66</v>
      </c>
      <c r="H112" s="17">
        <f t="shared" si="22"/>
        <v>2.3325</v>
      </c>
      <c r="I112" s="22">
        <v>0.66</v>
      </c>
      <c r="J112" s="22">
        <v>0.22</v>
      </c>
      <c r="K112" s="22">
        <f t="shared" si="23"/>
        <v>0.88</v>
      </c>
      <c r="L112" s="23">
        <v>0.09</v>
      </c>
      <c r="M112" s="22">
        <v>0.01</v>
      </c>
      <c r="N112" s="23">
        <v>9.9999999999999992E-2</v>
      </c>
      <c r="O112" s="23">
        <f t="shared" si="21"/>
        <v>53.590568060021432</v>
      </c>
      <c r="P112" s="1"/>
      <c r="Q112" s="1"/>
    </row>
    <row r="113" spans="1:17" ht="18" x14ac:dyDescent="0.25">
      <c r="A113" s="13" t="s">
        <v>24</v>
      </c>
      <c r="B113" s="14">
        <v>1</v>
      </c>
      <c r="C113" s="22">
        <v>134</v>
      </c>
      <c r="D113" s="17">
        <v>10</v>
      </c>
      <c r="E113" s="17">
        <v>8.1999999999999993</v>
      </c>
      <c r="F113" s="22">
        <v>6</v>
      </c>
      <c r="G113" s="17">
        <v>21.26</v>
      </c>
      <c r="H113" s="17">
        <f t="shared" si="22"/>
        <v>3.5433333333333334</v>
      </c>
      <c r="I113" s="22">
        <v>0.59</v>
      </c>
      <c r="J113" s="17">
        <v>0.34</v>
      </c>
      <c r="K113" s="22">
        <f t="shared" si="23"/>
        <v>0.92999999999999994</v>
      </c>
      <c r="L113" s="23">
        <v>0.06</v>
      </c>
      <c r="M113" s="17">
        <v>0.01</v>
      </c>
      <c r="N113" s="23">
        <v>6.9999999999999993E-2</v>
      </c>
      <c r="O113" s="23">
        <f t="shared" si="21"/>
        <v>32.925682031984941</v>
      </c>
      <c r="P113" s="1"/>
      <c r="Q113" s="1"/>
    </row>
    <row r="114" spans="1:17" ht="18" x14ac:dyDescent="0.25">
      <c r="A114" s="13" t="s">
        <v>24</v>
      </c>
      <c r="B114" s="14">
        <v>2</v>
      </c>
      <c r="C114" s="22">
        <v>134</v>
      </c>
      <c r="D114" s="17">
        <v>1</v>
      </c>
      <c r="E114" s="22">
        <v>6.4</v>
      </c>
      <c r="F114" s="22">
        <v>8</v>
      </c>
      <c r="G114" s="22">
        <v>23.19</v>
      </c>
      <c r="H114" s="17">
        <f t="shared" ref="H114:H123" si="24">G114/F114</f>
        <v>2.8987500000000002</v>
      </c>
      <c r="I114" s="22">
        <v>0.71970000000000001</v>
      </c>
      <c r="J114" s="22">
        <v>0.2601</v>
      </c>
      <c r="K114" s="17">
        <f t="shared" ref="K114:K123" si="25">SUM(I114:J114)</f>
        <v>0.9798</v>
      </c>
      <c r="L114" s="24">
        <v>8.43E-2</v>
      </c>
      <c r="M114" s="22">
        <v>1.9300000000000001E-2</v>
      </c>
      <c r="N114" s="24">
        <v>0.1036</v>
      </c>
      <c r="O114" s="23">
        <f t="shared" si="21"/>
        <v>44.674428633031468</v>
      </c>
      <c r="P114" s="1"/>
      <c r="Q114" s="1"/>
    </row>
    <row r="115" spans="1:17" ht="18" x14ac:dyDescent="0.25">
      <c r="A115" s="13" t="s">
        <v>24</v>
      </c>
      <c r="B115" s="14">
        <v>2</v>
      </c>
      <c r="C115" s="22">
        <v>134</v>
      </c>
      <c r="D115" s="17">
        <v>2</v>
      </c>
      <c r="E115" s="22">
        <v>5.7</v>
      </c>
      <c r="F115" s="22">
        <v>6</v>
      </c>
      <c r="G115" s="22">
        <v>17.649999999999999</v>
      </c>
      <c r="H115" s="17">
        <f t="shared" si="24"/>
        <v>2.9416666666666664</v>
      </c>
      <c r="I115" s="22">
        <v>0.63170000000000004</v>
      </c>
      <c r="J115" s="22">
        <v>0.32090000000000002</v>
      </c>
      <c r="K115" s="17">
        <f t="shared" si="25"/>
        <v>0.95260000000000011</v>
      </c>
      <c r="L115" s="24">
        <v>7.8600000000000003E-2</v>
      </c>
      <c r="M115" s="22">
        <v>2.4799999999999999E-2</v>
      </c>
      <c r="N115" s="24">
        <v>0.10340000000000001</v>
      </c>
      <c r="O115" s="23">
        <f t="shared" si="21"/>
        <v>58.583569405099162</v>
      </c>
      <c r="P115" s="1"/>
      <c r="Q115" s="1"/>
    </row>
    <row r="116" spans="1:17" ht="18" x14ac:dyDescent="0.25">
      <c r="A116" s="13" t="s">
        <v>24</v>
      </c>
      <c r="B116" s="14">
        <v>2</v>
      </c>
      <c r="C116" s="22">
        <v>134</v>
      </c>
      <c r="D116" s="17">
        <v>3</v>
      </c>
      <c r="E116" s="22">
        <v>6.4</v>
      </c>
      <c r="F116" s="22">
        <v>8</v>
      </c>
      <c r="G116" s="22">
        <v>18.96</v>
      </c>
      <c r="H116" s="17">
        <f t="shared" si="24"/>
        <v>2.37</v>
      </c>
      <c r="I116" s="22">
        <v>0.67069999999999996</v>
      </c>
      <c r="J116" s="22">
        <v>0.32779999999999998</v>
      </c>
      <c r="K116" s="17">
        <f t="shared" si="25"/>
        <v>0.99849999999999994</v>
      </c>
      <c r="L116" s="24">
        <v>9.2799999999999994E-2</v>
      </c>
      <c r="M116" s="22">
        <v>2.9100000000000001E-2</v>
      </c>
      <c r="N116" s="24">
        <v>0.12189999999999999</v>
      </c>
      <c r="O116" s="23">
        <f t="shared" si="21"/>
        <v>64.293248945147667</v>
      </c>
      <c r="P116" s="1"/>
      <c r="Q116" s="1"/>
    </row>
    <row r="117" spans="1:17" ht="18" x14ac:dyDescent="0.25">
      <c r="A117" s="13" t="s">
        <v>24</v>
      </c>
      <c r="B117" s="14">
        <v>2</v>
      </c>
      <c r="C117" s="22">
        <v>134</v>
      </c>
      <c r="D117" s="17">
        <v>4</v>
      </c>
      <c r="E117" s="22">
        <v>6.3</v>
      </c>
      <c r="F117" s="22">
        <v>8</v>
      </c>
      <c r="G117" s="22">
        <v>23.76</v>
      </c>
      <c r="H117" s="17">
        <f t="shared" si="24"/>
        <v>2.97</v>
      </c>
      <c r="I117" s="22">
        <v>0.74270000000000003</v>
      </c>
      <c r="J117" s="22">
        <v>0.3508</v>
      </c>
      <c r="K117" s="17">
        <f t="shared" si="25"/>
        <v>1.0935000000000001</v>
      </c>
      <c r="L117" s="24">
        <v>9.2700000000000005E-2</v>
      </c>
      <c r="M117" s="22">
        <v>2.6499999999999999E-2</v>
      </c>
      <c r="N117" s="24">
        <v>0.1192</v>
      </c>
      <c r="O117" s="23">
        <f t="shared" si="21"/>
        <v>50.168350168350166</v>
      </c>
      <c r="P117" s="1"/>
      <c r="Q117" s="1"/>
    </row>
    <row r="118" spans="1:17" ht="18" x14ac:dyDescent="0.25">
      <c r="A118" s="13" t="s">
        <v>24</v>
      </c>
      <c r="B118" s="14">
        <v>2</v>
      </c>
      <c r="C118" s="22">
        <v>134</v>
      </c>
      <c r="D118" s="17">
        <v>5</v>
      </c>
      <c r="E118" s="22">
        <v>7.3</v>
      </c>
      <c r="F118" s="22">
        <v>8</v>
      </c>
      <c r="G118" s="22">
        <v>21.53</v>
      </c>
      <c r="H118" s="17">
        <f t="shared" si="24"/>
        <v>2.6912500000000001</v>
      </c>
      <c r="I118" s="22">
        <v>0.71930000000000005</v>
      </c>
      <c r="J118" s="22">
        <v>0.25950000000000001</v>
      </c>
      <c r="K118" s="17">
        <f t="shared" si="25"/>
        <v>0.97880000000000011</v>
      </c>
      <c r="L118" s="24">
        <v>9.4899999999999998E-2</v>
      </c>
      <c r="M118" s="22">
        <v>2.23E-2</v>
      </c>
      <c r="N118" s="24">
        <v>0.1172</v>
      </c>
      <c r="O118" s="23">
        <f t="shared" si="21"/>
        <v>54.435671156525778</v>
      </c>
      <c r="P118" s="1"/>
      <c r="Q118" s="1"/>
    </row>
    <row r="119" spans="1:17" ht="18" x14ac:dyDescent="0.25">
      <c r="A119" s="13" t="s">
        <v>24</v>
      </c>
      <c r="B119" s="14">
        <v>2</v>
      </c>
      <c r="C119" s="22">
        <v>134</v>
      </c>
      <c r="D119" s="17">
        <v>6</v>
      </c>
      <c r="E119" s="22">
        <v>6.1</v>
      </c>
      <c r="F119" s="22">
        <v>8</v>
      </c>
      <c r="G119" s="22">
        <v>15.85</v>
      </c>
      <c r="H119" s="17">
        <f t="shared" si="24"/>
        <v>1.98125</v>
      </c>
      <c r="I119" s="22">
        <v>0.54869999999999997</v>
      </c>
      <c r="J119" s="22">
        <v>0.35149999999999998</v>
      </c>
      <c r="K119" s="17">
        <f t="shared" si="25"/>
        <v>0.90019999999999989</v>
      </c>
      <c r="L119" s="24">
        <v>7.8399999999999997E-2</v>
      </c>
      <c r="M119" s="22">
        <v>2.6200000000000001E-2</v>
      </c>
      <c r="N119" s="24">
        <v>0.1046</v>
      </c>
      <c r="O119" s="23">
        <f t="shared" si="21"/>
        <v>65.993690851735025</v>
      </c>
      <c r="P119" s="1"/>
      <c r="Q119" s="1"/>
    </row>
    <row r="120" spans="1:17" ht="18" x14ac:dyDescent="0.25">
      <c r="A120" s="13" t="s">
        <v>24</v>
      </c>
      <c r="B120" s="14">
        <v>2</v>
      </c>
      <c r="C120" s="22">
        <v>134</v>
      </c>
      <c r="D120" s="17">
        <v>7</v>
      </c>
      <c r="E120" s="22">
        <v>7.3</v>
      </c>
      <c r="F120" s="22">
        <v>8</v>
      </c>
      <c r="G120" s="22">
        <v>26.45</v>
      </c>
      <c r="H120" s="17">
        <f t="shared" si="24"/>
        <v>3.3062499999999999</v>
      </c>
      <c r="I120" s="22">
        <v>0.85870000000000002</v>
      </c>
      <c r="J120" s="22">
        <v>0.47260000000000002</v>
      </c>
      <c r="K120" s="17">
        <f t="shared" si="25"/>
        <v>1.3313000000000001</v>
      </c>
      <c r="L120" s="24">
        <v>0.12180000000000001</v>
      </c>
      <c r="M120" s="22">
        <v>3.8399999999999997E-2</v>
      </c>
      <c r="N120" s="24">
        <v>0.16020000000000001</v>
      </c>
      <c r="O120" s="23">
        <f t="shared" si="21"/>
        <v>60.567107750472594</v>
      </c>
      <c r="P120" s="1"/>
      <c r="Q120" s="1"/>
    </row>
    <row r="121" spans="1:17" ht="18" x14ac:dyDescent="0.25">
      <c r="A121" s="13" t="s">
        <v>24</v>
      </c>
      <c r="B121" s="14">
        <v>2</v>
      </c>
      <c r="C121" s="22">
        <v>134</v>
      </c>
      <c r="D121" s="17">
        <v>8</v>
      </c>
      <c r="E121" s="22">
        <v>6</v>
      </c>
      <c r="F121" s="22">
        <v>8</v>
      </c>
      <c r="G121" s="22">
        <v>21.8</v>
      </c>
      <c r="H121" s="17">
        <f t="shared" si="24"/>
        <v>2.7250000000000001</v>
      </c>
      <c r="I121" s="22">
        <v>0.62819999999999998</v>
      </c>
      <c r="J121" s="22">
        <v>0.19059999999999999</v>
      </c>
      <c r="K121" s="17">
        <f t="shared" si="25"/>
        <v>0.81879999999999997</v>
      </c>
      <c r="L121" s="24">
        <v>6.3100000000000003E-2</v>
      </c>
      <c r="M121" s="22">
        <v>1.34E-2</v>
      </c>
      <c r="N121" s="24">
        <v>7.6499999999999999E-2</v>
      </c>
      <c r="O121" s="23">
        <f t="shared" si="21"/>
        <v>35.091743119266056</v>
      </c>
      <c r="P121" s="1"/>
      <c r="Q121" s="1"/>
    </row>
    <row r="122" spans="1:17" ht="18" x14ac:dyDescent="0.25">
      <c r="A122" s="13" t="s">
        <v>24</v>
      </c>
      <c r="B122" s="14">
        <v>2</v>
      </c>
      <c r="C122" s="22">
        <v>134</v>
      </c>
      <c r="D122" s="17">
        <v>9</v>
      </c>
      <c r="E122" s="22">
        <v>7.2</v>
      </c>
      <c r="F122" s="22">
        <v>8</v>
      </c>
      <c r="G122" s="22">
        <v>23.4</v>
      </c>
      <c r="H122" s="17">
        <f t="shared" si="24"/>
        <v>2.9249999999999998</v>
      </c>
      <c r="I122" s="22">
        <v>0.71089999999999998</v>
      </c>
      <c r="J122" s="22">
        <v>0.27879999999999999</v>
      </c>
      <c r="K122" s="17">
        <f t="shared" si="25"/>
        <v>0.98970000000000002</v>
      </c>
      <c r="L122" s="24">
        <v>8.9300000000000004E-2</v>
      </c>
      <c r="M122" s="22">
        <v>2.3900000000000001E-2</v>
      </c>
      <c r="N122" s="24">
        <v>0.11320000000000001</v>
      </c>
      <c r="O122" s="23">
        <f t="shared" si="21"/>
        <v>48.376068376068382</v>
      </c>
      <c r="P122" s="1"/>
      <c r="Q122" s="1"/>
    </row>
    <row r="123" spans="1:17" ht="18" x14ac:dyDescent="0.25">
      <c r="A123" s="13" t="s">
        <v>24</v>
      </c>
      <c r="B123" s="14">
        <v>2</v>
      </c>
      <c r="C123" s="22">
        <v>134</v>
      </c>
      <c r="D123" s="17">
        <v>10</v>
      </c>
      <c r="E123" s="22">
        <v>5.9</v>
      </c>
      <c r="F123" s="22">
        <v>8</v>
      </c>
      <c r="G123" s="22">
        <v>16.239999999999998</v>
      </c>
      <c r="H123" s="17">
        <f t="shared" si="24"/>
        <v>2.0299999999999998</v>
      </c>
      <c r="I123" s="22">
        <v>0.58069999999999999</v>
      </c>
      <c r="J123" s="22">
        <v>0.376</v>
      </c>
      <c r="K123" s="17">
        <f t="shared" si="25"/>
        <v>0.95669999999999999</v>
      </c>
      <c r="L123" s="24">
        <v>8.2900000000000001E-2</v>
      </c>
      <c r="M123" s="22">
        <v>3.1699999999999999E-2</v>
      </c>
      <c r="N123" s="24">
        <v>0.11460000000000001</v>
      </c>
      <c r="O123" s="23">
        <f t="shared" si="21"/>
        <v>70.566502463054192</v>
      </c>
      <c r="P123" s="1"/>
      <c r="Q123" s="1"/>
    </row>
    <row r="124" spans="1:17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1:17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1:17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1:17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1:17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1:17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1:17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1:17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1:17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5"/>
  <sheetViews>
    <sheetView workbookViewId="0"/>
  </sheetViews>
  <sheetFormatPr defaultRowHeight="15" x14ac:dyDescent="0.25"/>
  <cols>
    <col min="1" max="1" width="10.28515625" style="7" bestFit="1" customWidth="1"/>
    <col min="2" max="2" width="11" style="7" bestFit="1" customWidth="1"/>
    <col min="3" max="3" width="5.42578125" style="7" bestFit="1" customWidth="1"/>
    <col min="4" max="4" width="13.140625" style="7" bestFit="1" customWidth="1"/>
    <col min="5" max="5" width="11.7109375" style="7" bestFit="1" customWidth="1"/>
    <col min="6" max="6" width="12.140625" style="7" bestFit="1" customWidth="1"/>
    <col min="7" max="7" width="13.7109375" style="7" bestFit="1" customWidth="1"/>
    <col min="8" max="8" width="27.28515625" style="7" bestFit="1" customWidth="1"/>
    <col min="9" max="9" width="9.42578125" style="7" bestFit="1" customWidth="1"/>
    <col min="10" max="10" width="8.42578125" style="7" bestFit="1" customWidth="1"/>
    <col min="11" max="11" width="19" style="7" bestFit="1" customWidth="1"/>
    <col min="12" max="12" width="9.7109375" style="7" bestFit="1" customWidth="1"/>
    <col min="13" max="13" width="8.7109375" style="7" bestFit="1" customWidth="1"/>
    <col min="14" max="14" width="19.5703125" style="7" bestFit="1" customWidth="1"/>
    <col min="15" max="15" width="15.5703125" style="7" bestFit="1" customWidth="1"/>
    <col min="16" max="16384" width="9.140625" style="7"/>
  </cols>
  <sheetData>
    <row r="1" spans="1:31" x14ac:dyDescent="0.25">
      <c r="A1" s="34" t="s">
        <v>28</v>
      </c>
    </row>
    <row r="2" spans="1:31" x14ac:dyDescent="0.25">
      <c r="A2" s="15" t="s">
        <v>1</v>
      </c>
      <c r="B2" s="26" t="s">
        <v>0</v>
      </c>
      <c r="C2" s="15" t="s">
        <v>5</v>
      </c>
      <c r="D2" s="15" t="s">
        <v>15</v>
      </c>
      <c r="E2" s="26" t="s">
        <v>4</v>
      </c>
      <c r="F2" s="26" t="s">
        <v>7</v>
      </c>
      <c r="G2" s="27" t="s">
        <v>8</v>
      </c>
      <c r="H2" s="26" t="s">
        <v>11</v>
      </c>
      <c r="I2" s="26" t="s">
        <v>13</v>
      </c>
      <c r="J2" s="15" t="s">
        <v>14</v>
      </c>
      <c r="K2" s="15" t="s">
        <v>2</v>
      </c>
      <c r="L2" s="15" t="s">
        <v>9</v>
      </c>
      <c r="M2" s="15" t="s">
        <v>10</v>
      </c>
      <c r="N2" s="15" t="s">
        <v>3</v>
      </c>
      <c r="O2" s="15" t="s">
        <v>6</v>
      </c>
    </row>
    <row r="3" spans="1:31" x14ac:dyDescent="0.25">
      <c r="A3" s="16"/>
      <c r="B3" s="16"/>
      <c r="C3" s="16"/>
      <c r="D3" s="16"/>
      <c r="E3" s="16"/>
      <c r="F3" s="16"/>
      <c r="G3" s="16"/>
      <c r="H3" s="14" t="s">
        <v>12</v>
      </c>
      <c r="I3" s="16"/>
      <c r="J3" s="16"/>
      <c r="K3" s="16" t="s">
        <v>17</v>
      </c>
      <c r="L3" s="31"/>
      <c r="M3" s="31"/>
      <c r="N3" s="16" t="s">
        <v>16</v>
      </c>
      <c r="O3" s="31" t="s">
        <v>18</v>
      </c>
    </row>
    <row r="4" spans="1:31" ht="18" x14ac:dyDescent="0.25">
      <c r="A4" s="13" t="s">
        <v>19</v>
      </c>
      <c r="B4" s="25">
        <v>1</v>
      </c>
      <c r="C4" s="18">
        <v>141</v>
      </c>
      <c r="D4" s="19">
        <v>1</v>
      </c>
      <c r="E4" s="18">
        <v>0</v>
      </c>
      <c r="F4" s="18">
        <v>10</v>
      </c>
      <c r="G4" s="18">
        <v>30.32</v>
      </c>
      <c r="H4" s="19">
        <f t="shared" ref="H4:H35" si="0">G4/F4</f>
        <v>3.032</v>
      </c>
      <c r="I4" s="18">
        <v>0.95</v>
      </c>
      <c r="J4" s="18">
        <v>0.06</v>
      </c>
      <c r="K4" s="19">
        <f t="shared" ref="K4:K14" si="1">SUM(I4:J4)</f>
        <v>1.01</v>
      </c>
      <c r="L4" s="20">
        <v>0.06</v>
      </c>
      <c r="M4" s="18">
        <v>5.1000000000000004E-3</v>
      </c>
      <c r="N4" s="20">
        <f>SUM(L4,M4)</f>
        <v>6.5099999999999991E-2</v>
      </c>
      <c r="O4" s="19">
        <f>N4/G4*10000</f>
        <v>21.470976253298151</v>
      </c>
    </row>
    <row r="5" spans="1:31" ht="18" x14ac:dyDescent="0.25">
      <c r="A5" s="13" t="s">
        <v>19</v>
      </c>
      <c r="B5" s="25">
        <v>1</v>
      </c>
      <c r="C5" s="18">
        <v>141</v>
      </c>
      <c r="D5" s="19">
        <v>2</v>
      </c>
      <c r="E5" s="18">
        <v>0</v>
      </c>
      <c r="F5" s="18">
        <v>7</v>
      </c>
      <c r="G5" s="18">
        <v>31.37</v>
      </c>
      <c r="H5" s="19">
        <f t="shared" si="0"/>
        <v>4.4814285714285713</v>
      </c>
      <c r="I5" s="18">
        <v>1.2</v>
      </c>
      <c r="J5" s="18">
        <v>0.09</v>
      </c>
      <c r="K5" s="19">
        <f t="shared" si="1"/>
        <v>1.29</v>
      </c>
      <c r="L5" s="20">
        <v>0.06</v>
      </c>
      <c r="M5" s="18">
        <v>7.7000000000000002E-3</v>
      </c>
      <c r="N5" s="20">
        <f t="shared" ref="N5:N68" si="2">SUM(L5,M5)</f>
        <v>6.7699999999999996E-2</v>
      </c>
      <c r="O5" s="19">
        <f t="shared" ref="O5:O68" si="3">N5/G5*10000</f>
        <v>21.581128466687918</v>
      </c>
    </row>
    <row r="6" spans="1:31" ht="18" x14ac:dyDescent="0.25">
      <c r="A6" s="13" t="s">
        <v>19</v>
      </c>
      <c r="B6" s="25">
        <v>1</v>
      </c>
      <c r="C6" s="18">
        <v>141</v>
      </c>
      <c r="D6" s="19">
        <v>3</v>
      </c>
      <c r="E6" s="18">
        <v>0</v>
      </c>
      <c r="F6" s="18">
        <v>9</v>
      </c>
      <c r="G6" s="18">
        <v>36.4</v>
      </c>
      <c r="H6" s="19">
        <f t="shared" si="0"/>
        <v>4.0444444444444443</v>
      </c>
      <c r="I6" s="18">
        <v>1.33</v>
      </c>
      <c r="J6" s="18">
        <v>0.16</v>
      </c>
      <c r="K6" s="19">
        <f t="shared" si="1"/>
        <v>1.49</v>
      </c>
      <c r="L6" s="20">
        <v>0.1</v>
      </c>
      <c r="M6" s="18">
        <v>1.18E-2</v>
      </c>
      <c r="N6" s="20">
        <f t="shared" si="2"/>
        <v>0.11180000000000001</v>
      </c>
      <c r="O6" s="19">
        <f t="shared" si="3"/>
        <v>30.714285714285719</v>
      </c>
    </row>
    <row r="7" spans="1:31" ht="18" x14ac:dyDescent="0.25">
      <c r="A7" s="13" t="s">
        <v>19</v>
      </c>
      <c r="B7" s="25">
        <v>1</v>
      </c>
      <c r="C7" s="18">
        <v>141</v>
      </c>
      <c r="D7" s="19">
        <v>4</v>
      </c>
      <c r="E7" s="18">
        <v>0</v>
      </c>
      <c r="F7" s="18">
        <v>8</v>
      </c>
      <c r="G7" s="18">
        <v>33.57</v>
      </c>
      <c r="H7" s="19">
        <f t="shared" si="0"/>
        <v>4.19625</v>
      </c>
      <c r="I7" s="18">
        <v>1.2</v>
      </c>
      <c r="J7" s="18">
        <v>0.08</v>
      </c>
      <c r="K7" s="19">
        <f t="shared" si="1"/>
        <v>1.28</v>
      </c>
      <c r="L7" s="20">
        <v>0.09</v>
      </c>
      <c r="M7" s="18">
        <v>8.3000000000000001E-3</v>
      </c>
      <c r="N7" s="20">
        <f t="shared" si="2"/>
        <v>9.8299999999999998E-2</v>
      </c>
      <c r="O7" s="19">
        <f t="shared" si="3"/>
        <v>29.282097110515341</v>
      </c>
    </row>
    <row r="8" spans="1:31" ht="18" x14ac:dyDescent="0.25">
      <c r="A8" s="13" t="s">
        <v>19</v>
      </c>
      <c r="B8" s="25">
        <v>1</v>
      </c>
      <c r="C8" s="18">
        <v>141</v>
      </c>
      <c r="D8" s="19">
        <v>5</v>
      </c>
      <c r="E8" s="18">
        <v>0</v>
      </c>
      <c r="F8" s="18">
        <v>8</v>
      </c>
      <c r="G8" s="18">
        <v>27.33</v>
      </c>
      <c r="H8" s="19">
        <f t="shared" si="0"/>
        <v>3.4162499999999998</v>
      </c>
      <c r="I8" s="18">
        <v>1.01</v>
      </c>
      <c r="J8" s="18">
        <v>0.23</v>
      </c>
      <c r="K8" s="19">
        <f t="shared" si="1"/>
        <v>1.24</v>
      </c>
      <c r="L8" s="20">
        <v>0.06</v>
      </c>
      <c r="M8" s="18">
        <v>1.61E-2</v>
      </c>
      <c r="N8" s="20">
        <f t="shared" si="2"/>
        <v>7.6100000000000001E-2</v>
      </c>
      <c r="O8" s="19">
        <f t="shared" si="3"/>
        <v>27.844859129162092</v>
      </c>
    </row>
    <row r="9" spans="1:31" ht="18" x14ac:dyDescent="0.25">
      <c r="A9" s="13" t="s">
        <v>19</v>
      </c>
      <c r="B9" s="25">
        <v>1</v>
      </c>
      <c r="C9" s="18">
        <v>141</v>
      </c>
      <c r="D9" s="19">
        <v>6</v>
      </c>
      <c r="E9" s="18">
        <v>0</v>
      </c>
      <c r="F9" s="18">
        <v>8</v>
      </c>
      <c r="G9" s="18">
        <v>33.49</v>
      </c>
      <c r="H9" s="19">
        <f t="shared" si="0"/>
        <v>4.1862500000000002</v>
      </c>
      <c r="I9" s="18">
        <v>1.19</v>
      </c>
      <c r="J9" s="18">
        <v>0.08</v>
      </c>
      <c r="K9" s="19">
        <f t="shared" si="1"/>
        <v>1.27</v>
      </c>
      <c r="L9" s="20">
        <v>0.06</v>
      </c>
      <c r="M9" s="18">
        <v>6.8999999999999999E-3</v>
      </c>
      <c r="N9" s="20">
        <f t="shared" si="2"/>
        <v>6.6900000000000001E-2</v>
      </c>
      <c r="O9" s="19">
        <f t="shared" si="3"/>
        <v>19.976112272320094</v>
      </c>
    </row>
    <row r="10" spans="1:31" ht="18" x14ac:dyDescent="0.25">
      <c r="A10" s="13" t="s">
        <v>19</v>
      </c>
      <c r="B10" s="25">
        <v>1</v>
      </c>
      <c r="C10" s="18">
        <v>141</v>
      </c>
      <c r="D10" s="19">
        <v>7</v>
      </c>
      <c r="E10" s="18">
        <v>0</v>
      </c>
      <c r="F10" s="18">
        <v>8</v>
      </c>
      <c r="G10" s="18">
        <v>28.4</v>
      </c>
      <c r="H10" s="19">
        <f t="shared" si="0"/>
        <v>3.55</v>
      </c>
      <c r="I10" s="18">
        <v>1.1000000000000001</v>
      </c>
      <c r="J10" s="18">
        <v>0.11</v>
      </c>
      <c r="K10" s="19">
        <f t="shared" si="1"/>
        <v>1.2100000000000002</v>
      </c>
      <c r="L10" s="20">
        <v>0.06</v>
      </c>
      <c r="M10" s="18">
        <v>0.01</v>
      </c>
      <c r="N10" s="20">
        <f t="shared" si="2"/>
        <v>6.9999999999999993E-2</v>
      </c>
      <c r="O10" s="19">
        <f t="shared" si="3"/>
        <v>24.64788732394366</v>
      </c>
    </row>
    <row r="11" spans="1:31" ht="18" x14ac:dyDescent="0.25">
      <c r="A11" s="13" t="s">
        <v>19</v>
      </c>
      <c r="B11" s="25">
        <v>1</v>
      </c>
      <c r="C11" s="18">
        <v>141</v>
      </c>
      <c r="D11" s="19">
        <v>8</v>
      </c>
      <c r="E11" s="18">
        <v>0</v>
      </c>
      <c r="F11" s="18">
        <v>8</v>
      </c>
      <c r="G11" s="18">
        <v>29.25</v>
      </c>
      <c r="H11" s="19">
        <f t="shared" si="0"/>
        <v>3.65625</v>
      </c>
      <c r="I11" s="18">
        <v>1.17</v>
      </c>
      <c r="J11" s="18">
        <v>0.23</v>
      </c>
      <c r="K11" s="19">
        <f t="shared" si="1"/>
        <v>1.4</v>
      </c>
      <c r="L11" s="20">
        <v>7.0000000000000007E-2</v>
      </c>
      <c r="M11" s="18">
        <v>1.6899999999999998E-2</v>
      </c>
      <c r="N11" s="20">
        <f t="shared" si="2"/>
        <v>8.6900000000000005E-2</v>
      </c>
      <c r="O11" s="19">
        <f t="shared" si="3"/>
        <v>29.70940170940171</v>
      </c>
    </row>
    <row r="12" spans="1:31" ht="18" x14ac:dyDescent="0.25">
      <c r="A12" s="13" t="s">
        <v>19</v>
      </c>
      <c r="B12" s="25">
        <v>1</v>
      </c>
      <c r="C12" s="18">
        <v>141</v>
      </c>
      <c r="D12" s="19">
        <v>9</v>
      </c>
      <c r="E12" s="18">
        <v>0</v>
      </c>
      <c r="F12" s="18">
        <v>9</v>
      </c>
      <c r="G12" s="18">
        <v>38.43</v>
      </c>
      <c r="H12" s="19">
        <f t="shared" si="0"/>
        <v>4.2699999999999996</v>
      </c>
      <c r="I12" s="18">
        <v>1.39</v>
      </c>
      <c r="J12" s="18">
        <v>0.11</v>
      </c>
      <c r="K12" s="19">
        <f t="shared" si="1"/>
        <v>1.5</v>
      </c>
      <c r="L12" s="20">
        <v>0.08</v>
      </c>
      <c r="M12" s="18">
        <v>8.6E-3</v>
      </c>
      <c r="N12" s="20">
        <f t="shared" si="2"/>
        <v>8.8599999999999998E-2</v>
      </c>
      <c r="O12" s="19">
        <f t="shared" si="3"/>
        <v>23.054905022118138</v>
      </c>
      <c r="P12" s="6"/>
      <c r="Q12" s="6"/>
      <c r="R12" s="6"/>
      <c r="S12" s="6"/>
      <c r="T12" s="6"/>
      <c r="U12" s="10"/>
      <c r="V12" s="10"/>
      <c r="W12" s="8"/>
      <c r="X12" s="8"/>
      <c r="Y12" s="6"/>
      <c r="Z12" s="6"/>
      <c r="AA12" s="6"/>
      <c r="AB12" s="6"/>
      <c r="AC12" s="6"/>
      <c r="AD12" s="6"/>
      <c r="AE12" s="8"/>
    </row>
    <row r="13" spans="1:31" ht="18" x14ac:dyDescent="0.25">
      <c r="A13" s="13" t="s">
        <v>19</v>
      </c>
      <c r="B13" s="25">
        <v>1</v>
      </c>
      <c r="C13" s="18">
        <v>141</v>
      </c>
      <c r="D13" s="19">
        <v>10</v>
      </c>
      <c r="E13" s="18">
        <v>0</v>
      </c>
      <c r="F13" s="19">
        <v>7</v>
      </c>
      <c r="G13" s="19">
        <v>32.130000000000003</v>
      </c>
      <c r="H13" s="19">
        <f t="shared" si="0"/>
        <v>4.5900000000000007</v>
      </c>
      <c r="I13" s="19">
        <v>1.21</v>
      </c>
      <c r="J13" s="19">
        <v>0.2</v>
      </c>
      <c r="K13" s="19">
        <f t="shared" si="1"/>
        <v>1.41</v>
      </c>
      <c r="L13" s="20">
        <v>0.08</v>
      </c>
      <c r="M13" s="19">
        <v>1.7999999999999999E-2</v>
      </c>
      <c r="N13" s="20">
        <f t="shared" si="2"/>
        <v>9.8000000000000004E-2</v>
      </c>
      <c r="O13" s="19">
        <f t="shared" si="3"/>
        <v>30.501089324618736</v>
      </c>
    </row>
    <row r="14" spans="1:31" ht="18" x14ac:dyDescent="0.25">
      <c r="A14" s="13" t="s">
        <v>19</v>
      </c>
      <c r="B14" s="25">
        <v>2</v>
      </c>
      <c r="C14" s="18">
        <v>141</v>
      </c>
      <c r="D14" s="19">
        <v>1</v>
      </c>
      <c r="E14" s="18">
        <v>0</v>
      </c>
      <c r="F14" s="18">
        <v>8</v>
      </c>
      <c r="G14" s="18">
        <v>13.51</v>
      </c>
      <c r="H14" s="21">
        <f t="shared" si="0"/>
        <v>1.68875</v>
      </c>
      <c r="I14" s="18">
        <v>0.47470000000000001</v>
      </c>
      <c r="J14" s="18">
        <v>0.12770000000000001</v>
      </c>
      <c r="K14" s="18">
        <f t="shared" si="1"/>
        <v>0.60240000000000005</v>
      </c>
      <c r="L14" s="21">
        <v>4.1099999999999998E-2</v>
      </c>
      <c r="M14" s="18">
        <v>1.01E-2</v>
      </c>
      <c r="N14" s="20">
        <f t="shared" si="2"/>
        <v>5.1199999999999996E-2</v>
      </c>
      <c r="O14" s="19">
        <f t="shared" si="3"/>
        <v>37.897853441894888</v>
      </c>
      <c r="X14" s="11"/>
      <c r="Z14" s="11"/>
      <c r="AB14" s="11"/>
    </row>
    <row r="15" spans="1:31" ht="18" x14ac:dyDescent="0.25">
      <c r="A15" s="13" t="s">
        <v>19</v>
      </c>
      <c r="B15" s="25">
        <v>2</v>
      </c>
      <c r="C15" s="18">
        <v>141</v>
      </c>
      <c r="D15" s="19">
        <v>2</v>
      </c>
      <c r="E15" s="18">
        <v>0</v>
      </c>
      <c r="F15" s="18">
        <v>10</v>
      </c>
      <c r="G15" s="18">
        <v>13.87</v>
      </c>
      <c r="H15" s="21">
        <f t="shared" si="0"/>
        <v>1.387</v>
      </c>
      <c r="I15" s="18">
        <v>0.55630000000000002</v>
      </c>
      <c r="J15" s="18">
        <v>0.1361</v>
      </c>
      <c r="K15" s="18">
        <f t="shared" ref="K15:K23" si="4">SUM(I15:J15)</f>
        <v>0.69240000000000002</v>
      </c>
      <c r="L15" s="21">
        <v>5.33E-2</v>
      </c>
      <c r="M15" s="18">
        <v>1.04E-2</v>
      </c>
      <c r="N15" s="20">
        <f t="shared" si="2"/>
        <v>6.3700000000000007E-2</v>
      </c>
      <c r="O15" s="19">
        <f t="shared" si="3"/>
        <v>45.926459985580394</v>
      </c>
      <c r="X15" s="11"/>
      <c r="Z15" s="11"/>
      <c r="AB15" s="11"/>
    </row>
    <row r="16" spans="1:31" ht="18" x14ac:dyDescent="0.25">
      <c r="A16" s="13" t="s">
        <v>19</v>
      </c>
      <c r="B16" s="25">
        <v>2</v>
      </c>
      <c r="C16" s="18">
        <v>141</v>
      </c>
      <c r="D16" s="19">
        <v>3</v>
      </c>
      <c r="E16" s="18">
        <v>0</v>
      </c>
      <c r="F16" s="18">
        <v>8</v>
      </c>
      <c r="G16" s="18">
        <v>13.5</v>
      </c>
      <c r="H16" s="21">
        <f t="shared" si="0"/>
        <v>1.6875</v>
      </c>
      <c r="I16" s="18">
        <v>0.47289999999999999</v>
      </c>
      <c r="J16" s="18">
        <v>0.1615</v>
      </c>
      <c r="K16" s="18">
        <f t="shared" si="4"/>
        <v>0.63439999999999996</v>
      </c>
      <c r="L16" s="21">
        <v>4.1300000000000003E-2</v>
      </c>
      <c r="M16" s="18">
        <v>1.1299999999999999E-2</v>
      </c>
      <c r="N16" s="20">
        <f t="shared" si="2"/>
        <v>5.2600000000000001E-2</v>
      </c>
      <c r="O16" s="19">
        <f t="shared" si="3"/>
        <v>38.962962962962969</v>
      </c>
      <c r="X16" s="11"/>
      <c r="Z16" s="11"/>
      <c r="AB16" s="11"/>
    </row>
    <row r="17" spans="1:28" ht="18" x14ac:dyDescent="0.25">
      <c r="A17" s="13" t="s">
        <v>19</v>
      </c>
      <c r="B17" s="25">
        <v>2</v>
      </c>
      <c r="C17" s="18">
        <v>141</v>
      </c>
      <c r="D17" s="19">
        <v>4</v>
      </c>
      <c r="E17" s="18">
        <v>0</v>
      </c>
      <c r="F17" s="18">
        <v>9</v>
      </c>
      <c r="G17" s="18">
        <v>14.48</v>
      </c>
      <c r="H17" s="21">
        <f t="shared" si="0"/>
        <v>1.608888888888889</v>
      </c>
      <c r="I17" s="18">
        <v>0.47499999999999998</v>
      </c>
      <c r="J17" s="18">
        <v>0.16420000000000001</v>
      </c>
      <c r="K17" s="18">
        <f t="shared" si="4"/>
        <v>0.63919999999999999</v>
      </c>
      <c r="L17" s="21">
        <v>4.65E-2</v>
      </c>
      <c r="M17" s="18">
        <v>1.29E-2</v>
      </c>
      <c r="N17" s="20">
        <f t="shared" si="2"/>
        <v>5.9400000000000001E-2</v>
      </c>
      <c r="O17" s="19">
        <f t="shared" si="3"/>
        <v>41.02209944751381</v>
      </c>
      <c r="X17" s="11"/>
      <c r="Z17" s="11"/>
      <c r="AB17" s="11"/>
    </row>
    <row r="18" spans="1:28" ht="18" x14ac:dyDescent="0.25">
      <c r="A18" s="13" t="s">
        <v>19</v>
      </c>
      <c r="B18" s="25">
        <v>2</v>
      </c>
      <c r="C18" s="18">
        <v>141</v>
      </c>
      <c r="D18" s="19">
        <v>5</v>
      </c>
      <c r="E18" s="18">
        <v>0</v>
      </c>
      <c r="F18" s="18">
        <v>8</v>
      </c>
      <c r="G18" s="18">
        <v>11.54</v>
      </c>
      <c r="H18" s="21">
        <f t="shared" si="0"/>
        <v>1.4424999999999999</v>
      </c>
      <c r="I18" s="18">
        <v>0.41699999999999998</v>
      </c>
      <c r="J18" s="18">
        <v>0.14760000000000001</v>
      </c>
      <c r="K18" s="18">
        <f t="shared" si="4"/>
        <v>0.56459999999999999</v>
      </c>
      <c r="L18" s="21">
        <v>3.5099999999999999E-2</v>
      </c>
      <c r="M18" s="18">
        <v>1.01E-2</v>
      </c>
      <c r="N18" s="20">
        <f t="shared" si="2"/>
        <v>4.5199999999999997E-2</v>
      </c>
      <c r="O18" s="19">
        <f t="shared" si="3"/>
        <v>39.168110918544194</v>
      </c>
      <c r="R18" s="11"/>
      <c r="X18" s="11"/>
      <c r="Z18" s="11"/>
      <c r="AB18" s="11"/>
    </row>
    <row r="19" spans="1:28" ht="18" x14ac:dyDescent="0.25">
      <c r="A19" s="13" t="s">
        <v>19</v>
      </c>
      <c r="B19" s="25">
        <v>2</v>
      </c>
      <c r="C19" s="18">
        <v>141</v>
      </c>
      <c r="D19" s="19">
        <v>6</v>
      </c>
      <c r="E19" s="18">
        <v>0</v>
      </c>
      <c r="F19" s="18">
        <v>9</v>
      </c>
      <c r="G19" s="18">
        <v>15.1</v>
      </c>
      <c r="H19" s="21">
        <f t="shared" si="0"/>
        <v>1.6777777777777778</v>
      </c>
      <c r="I19" s="18">
        <v>0.51139999999999997</v>
      </c>
      <c r="J19" s="18">
        <v>0.1588</v>
      </c>
      <c r="K19" s="18">
        <f t="shared" si="4"/>
        <v>0.67019999999999991</v>
      </c>
      <c r="L19" s="21">
        <v>5.0299999999999997E-2</v>
      </c>
      <c r="M19" s="18">
        <v>1.29E-2</v>
      </c>
      <c r="N19" s="20">
        <f t="shared" si="2"/>
        <v>6.3199999999999992E-2</v>
      </c>
      <c r="O19" s="19">
        <f t="shared" si="3"/>
        <v>41.854304635761586</v>
      </c>
      <c r="X19" s="11"/>
      <c r="Z19" s="11"/>
      <c r="AB19" s="11"/>
    </row>
    <row r="20" spans="1:28" ht="18" x14ac:dyDescent="0.25">
      <c r="A20" s="13" t="s">
        <v>19</v>
      </c>
      <c r="B20" s="25">
        <v>2</v>
      </c>
      <c r="C20" s="18">
        <v>141</v>
      </c>
      <c r="D20" s="19">
        <v>7</v>
      </c>
      <c r="E20" s="18">
        <v>0</v>
      </c>
      <c r="F20" s="18">
        <v>9</v>
      </c>
      <c r="G20" s="18">
        <v>14.36</v>
      </c>
      <c r="H20" s="21">
        <f t="shared" si="0"/>
        <v>1.5955555555555554</v>
      </c>
      <c r="I20" s="18">
        <v>0.47899999999999998</v>
      </c>
      <c r="J20" s="18">
        <v>0.1318</v>
      </c>
      <c r="K20" s="18">
        <f t="shared" si="4"/>
        <v>0.61080000000000001</v>
      </c>
      <c r="L20" s="21">
        <v>4.9700000000000001E-2</v>
      </c>
      <c r="M20" s="18">
        <v>1.0699999999999999E-2</v>
      </c>
      <c r="N20" s="20">
        <f t="shared" si="2"/>
        <v>6.0400000000000002E-2</v>
      </c>
      <c r="O20" s="19">
        <f t="shared" si="3"/>
        <v>42.061281337047355</v>
      </c>
    </row>
    <row r="21" spans="1:28" ht="18" x14ac:dyDescent="0.25">
      <c r="A21" s="13" t="s">
        <v>19</v>
      </c>
      <c r="B21" s="25">
        <v>2</v>
      </c>
      <c r="C21" s="18">
        <v>141</v>
      </c>
      <c r="D21" s="19">
        <v>8</v>
      </c>
      <c r="E21" s="18">
        <v>0</v>
      </c>
      <c r="F21" s="18">
        <v>8</v>
      </c>
      <c r="G21" s="18">
        <v>13.11</v>
      </c>
      <c r="H21" s="21">
        <f t="shared" si="0"/>
        <v>1.6387499999999999</v>
      </c>
      <c r="I21" s="18">
        <v>0.42559999999999998</v>
      </c>
      <c r="J21" s="18">
        <v>0.1099</v>
      </c>
      <c r="K21" s="18">
        <f t="shared" si="4"/>
        <v>0.53549999999999998</v>
      </c>
      <c r="L21" s="21">
        <v>3.4000000000000002E-2</v>
      </c>
      <c r="M21" s="18">
        <v>7.7000000000000002E-3</v>
      </c>
      <c r="N21" s="20">
        <f t="shared" si="2"/>
        <v>4.1700000000000001E-2</v>
      </c>
      <c r="O21" s="19">
        <f t="shared" si="3"/>
        <v>31.807780320366135</v>
      </c>
    </row>
    <row r="22" spans="1:28" ht="18" x14ac:dyDescent="0.25">
      <c r="A22" s="13" t="s">
        <v>19</v>
      </c>
      <c r="B22" s="25">
        <v>2</v>
      </c>
      <c r="C22" s="18">
        <v>141</v>
      </c>
      <c r="D22" s="19">
        <v>9</v>
      </c>
      <c r="E22" s="18">
        <v>0</v>
      </c>
      <c r="F22" s="18">
        <v>7</v>
      </c>
      <c r="G22" s="18">
        <v>10.48</v>
      </c>
      <c r="H22" s="21">
        <f t="shared" si="0"/>
        <v>1.4971428571428571</v>
      </c>
      <c r="I22" s="18">
        <v>0.33860000000000001</v>
      </c>
      <c r="J22" s="18">
        <v>0.10489999999999999</v>
      </c>
      <c r="K22" s="18">
        <f t="shared" si="4"/>
        <v>0.44350000000000001</v>
      </c>
      <c r="L22" s="21">
        <v>2.9100000000000001E-2</v>
      </c>
      <c r="M22" s="18">
        <v>7.7000000000000002E-3</v>
      </c>
      <c r="N22" s="20">
        <f t="shared" si="2"/>
        <v>3.6799999999999999E-2</v>
      </c>
      <c r="O22" s="19">
        <f t="shared" si="3"/>
        <v>35.114503816793892</v>
      </c>
    </row>
    <row r="23" spans="1:28" ht="18" x14ac:dyDescent="0.25">
      <c r="A23" s="13" t="s">
        <v>19</v>
      </c>
      <c r="B23" s="25">
        <v>2</v>
      </c>
      <c r="C23" s="18">
        <v>141</v>
      </c>
      <c r="D23" s="19">
        <v>10</v>
      </c>
      <c r="E23" s="18">
        <v>0</v>
      </c>
      <c r="F23" s="18">
        <v>8</v>
      </c>
      <c r="G23" s="18">
        <v>13.18</v>
      </c>
      <c r="H23" s="21">
        <f t="shared" si="0"/>
        <v>1.6475</v>
      </c>
      <c r="I23" s="18">
        <v>0.39460000000000001</v>
      </c>
      <c r="J23" s="18">
        <v>9.5500000000000002E-2</v>
      </c>
      <c r="K23" s="18">
        <f t="shared" si="4"/>
        <v>0.49009999999999998</v>
      </c>
      <c r="L23" s="21">
        <v>4.3900000000000002E-2</v>
      </c>
      <c r="M23" s="18">
        <v>8.3999999999999995E-3</v>
      </c>
      <c r="N23" s="20">
        <f t="shared" si="2"/>
        <v>5.2299999999999999E-2</v>
      </c>
      <c r="O23" s="19">
        <f t="shared" si="3"/>
        <v>39.681335356600911</v>
      </c>
    </row>
    <row r="24" spans="1:28" ht="18" x14ac:dyDescent="0.25">
      <c r="A24" s="13" t="s">
        <v>20</v>
      </c>
      <c r="B24" s="25">
        <v>1</v>
      </c>
      <c r="C24" s="18">
        <v>142</v>
      </c>
      <c r="D24" s="19">
        <v>1</v>
      </c>
      <c r="E24" s="18">
        <v>0</v>
      </c>
      <c r="F24" s="18">
        <v>9</v>
      </c>
      <c r="G24" s="18">
        <v>37.49</v>
      </c>
      <c r="H24" s="19">
        <f t="shared" si="0"/>
        <v>4.1655555555555557</v>
      </c>
      <c r="I24" s="18">
        <v>1.33</v>
      </c>
      <c r="J24" s="18">
        <v>0.03</v>
      </c>
      <c r="K24" s="19">
        <f t="shared" ref="K24:K33" si="5">SUM(I24:J24)</f>
        <v>1.36</v>
      </c>
      <c r="L24" s="20">
        <v>0.1</v>
      </c>
      <c r="M24" s="18">
        <v>4.1999999999999997E-3</v>
      </c>
      <c r="N24" s="20">
        <f t="shared" si="2"/>
        <v>0.1042</v>
      </c>
      <c r="O24" s="19">
        <f t="shared" si="3"/>
        <v>27.794078420912243</v>
      </c>
    </row>
    <row r="25" spans="1:28" ht="18" x14ac:dyDescent="0.25">
      <c r="A25" s="13" t="s">
        <v>20</v>
      </c>
      <c r="B25" s="25">
        <v>1</v>
      </c>
      <c r="C25" s="18">
        <v>142</v>
      </c>
      <c r="D25" s="19">
        <v>2</v>
      </c>
      <c r="E25" s="18">
        <v>0</v>
      </c>
      <c r="F25" s="18">
        <v>9</v>
      </c>
      <c r="G25" s="18">
        <v>36.33</v>
      </c>
      <c r="H25" s="19">
        <f t="shared" si="0"/>
        <v>4.0366666666666662</v>
      </c>
      <c r="I25" s="18">
        <v>1.27</v>
      </c>
      <c r="J25" s="18">
        <v>0.03</v>
      </c>
      <c r="K25" s="19">
        <f t="shared" si="5"/>
        <v>1.3</v>
      </c>
      <c r="L25" s="20">
        <v>0.09</v>
      </c>
      <c r="M25" s="18">
        <v>3.5000000000000001E-3</v>
      </c>
      <c r="N25" s="20">
        <f t="shared" si="2"/>
        <v>9.35E-2</v>
      </c>
      <c r="O25" s="19">
        <f t="shared" si="3"/>
        <v>25.736306083126891</v>
      </c>
    </row>
    <row r="26" spans="1:28" ht="18" x14ac:dyDescent="0.25">
      <c r="A26" s="13" t="s">
        <v>20</v>
      </c>
      <c r="B26" s="25">
        <v>1</v>
      </c>
      <c r="C26" s="18">
        <v>142</v>
      </c>
      <c r="D26" s="19">
        <v>3</v>
      </c>
      <c r="E26" s="18">
        <v>0</v>
      </c>
      <c r="F26" s="18">
        <v>10</v>
      </c>
      <c r="G26" s="18">
        <v>29.95</v>
      </c>
      <c r="H26" s="19">
        <f t="shared" si="0"/>
        <v>2.9950000000000001</v>
      </c>
      <c r="I26" s="18">
        <v>0.95</v>
      </c>
      <c r="J26" s="18">
        <v>0.08</v>
      </c>
      <c r="K26" s="19">
        <f t="shared" si="5"/>
        <v>1.03</v>
      </c>
      <c r="L26" s="20">
        <v>0.05</v>
      </c>
      <c r="M26" s="18">
        <v>5.4000000000000003E-3</v>
      </c>
      <c r="N26" s="20">
        <f t="shared" si="2"/>
        <v>5.5400000000000005E-2</v>
      </c>
      <c r="O26" s="19">
        <f t="shared" si="3"/>
        <v>18.497495826377296</v>
      </c>
    </row>
    <row r="27" spans="1:28" ht="18" x14ac:dyDescent="0.25">
      <c r="A27" s="13" t="s">
        <v>20</v>
      </c>
      <c r="B27" s="25">
        <v>1</v>
      </c>
      <c r="C27" s="18">
        <v>142</v>
      </c>
      <c r="D27" s="19">
        <v>4</v>
      </c>
      <c r="E27" s="18">
        <v>0</v>
      </c>
      <c r="F27" s="18">
        <v>9</v>
      </c>
      <c r="G27" s="18">
        <v>34.020000000000003</v>
      </c>
      <c r="H27" s="19">
        <f t="shared" si="0"/>
        <v>3.7800000000000002</v>
      </c>
      <c r="I27" s="18">
        <v>1.23</v>
      </c>
      <c r="J27" s="18">
        <v>0.16</v>
      </c>
      <c r="K27" s="19">
        <f t="shared" si="5"/>
        <v>1.39</v>
      </c>
      <c r="L27" s="20">
        <v>0.08</v>
      </c>
      <c r="M27" s="18">
        <v>1.8200000000000001E-2</v>
      </c>
      <c r="N27" s="20">
        <f t="shared" si="2"/>
        <v>9.820000000000001E-2</v>
      </c>
      <c r="O27" s="19">
        <f t="shared" si="3"/>
        <v>28.865373309817755</v>
      </c>
    </row>
    <row r="28" spans="1:28" ht="18" x14ac:dyDescent="0.25">
      <c r="A28" s="13" t="s">
        <v>20</v>
      </c>
      <c r="B28" s="25">
        <v>1</v>
      </c>
      <c r="C28" s="18">
        <v>142</v>
      </c>
      <c r="D28" s="19">
        <v>5</v>
      </c>
      <c r="E28" s="18">
        <v>0</v>
      </c>
      <c r="F28" s="18">
        <v>8</v>
      </c>
      <c r="G28" s="18">
        <v>31.54</v>
      </c>
      <c r="H28" s="19">
        <f t="shared" si="0"/>
        <v>3.9424999999999999</v>
      </c>
      <c r="I28" s="18">
        <v>1.03</v>
      </c>
      <c r="J28" s="18">
        <v>0.12</v>
      </c>
      <c r="K28" s="19">
        <f t="shared" si="5"/>
        <v>1.1499999999999999</v>
      </c>
      <c r="L28" s="20">
        <v>0.06</v>
      </c>
      <c r="M28" s="18">
        <v>1.4999999999999999E-2</v>
      </c>
      <c r="N28" s="20">
        <f t="shared" si="2"/>
        <v>7.4999999999999997E-2</v>
      </c>
      <c r="O28" s="19">
        <f t="shared" si="3"/>
        <v>23.779327837666454</v>
      </c>
    </row>
    <row r="29" spans="1:28" ht="18" x14ac:dyDescent="0.25">
      <c r="A29" s="13" t="s">
        <v>20</v>
      </c>
      <c r="B29" s="25">
        <v>1</v>
      </c>
      <c r="C29" s="18">
        <v>142</v>
      </c>
      <c r="D29" s="19">
        <v>6</v>
      </c>
      <c r="E29" s="18">
        <v>0</v>
      </c>
      <c r="F29" s="18">
        <v>8</v>
      </c>
      <c r="G29" s="18">
        <v>33.200000000000003</v>
      </c>
      <c r="H29" s="19">
        <f t="shared" si="0"/>
        <v>4.1500000000000004</v>
      </c>
      <c r="I29" s="18">
        <v>1.25</v>
      </c>
      <c r="J29" s="18">
        <v>7.0000000000000007E-2</v>
      </c>
      <c r="K29" s="19">
        <f t="shared" si="5"/>
        <v>1.32</v>
      </c>
      <c r="L29" s="20">
        <v>0.09</v>
      </c>
      <c r="M29" s="18">
        <v>1.2E-2</v>
      </c>
      <c r="N29" s="20">
        <f t="shared" si="2"/>
        <v>0.10199999999999999</v>
      </c>
      <c r="O29" s="19">
        <f t="shared" si="3"/>
        <v>30.722891566265055</v>
      </c>
    </row>
    <row r="30" spans="1:28" ht="18" x14ac:dyDescent="0.25">
      <c r="A30" s="13" t="s">
        <v>20</v>
      </c>
      <c r="B30" s="25">
        <v>1</v>
      </c>
      <c r="C30" s="18">
        <v>142</v>
      </c>
      <c r="D30" s="19">
        <v>7</v>
      </c>
      <c r="E30" s="18">
        <v>0</v>
      </c>
      <c r="F30" s="18">
        <v>7</v>
      </c>
      <c r="G30" s="18">
        <v>23.97</v>
      </c>
      <c r="H30" s="19">
        <f t="shared" si="0"/>
        <v>3.4242857142857139</v>
      </c>
      <c r="I30" s="18">
        <v>0.87</v>
      </c>
      <c r="J30" s="18">
        <v>0.09</v>
      </c>
      <c r="K30" s="19">
        <f t="shared" si="5"/>
        <v>0.96</v>
      </c>
      <c r="L30" s="20">
        <v>0.05</v>
      </c>
      <c r="M30" s="18">
        <v>1.1299999999999999E-2</v>
      </c>
      <c r="N30" s="20">
        <f t="shared" si="2"/>
        <v>6.13E-2</v>
      </c>
      <c r="O30" s="19">
        <f t="shared" si="3"/>
        <v>25.573633708802671</v>
      </c>
    </row>
    <row r="31" spans="1:28" ht="18" x14ac:dyDescent="0.25">
      <c r="A31" s="13" t="s">
        <v>20</v>
      </c>
      <c r="B31" s="25">
        <v>1</v>
      </c>
      <c r="C31" s="18">
        <v>142</v>
      </c>
      <c r="D31" s="19">
        <v>8</v>
      </c>
      <c r="E31" s="18">
        <v>0</v>
      </c>
      <c r="F31" s="18">
        <v>7</v>
      </c>
      <c r="G31" s="18">
        <v>27.33</v>
      </c>
      <c r="H31" s="19">
        <f t="shared" si="0"/>
        <v>3.9042857142857139</v>
      </c>
      <c r="I31" s="18">
        <v>0.97</v>
      </c>
      <c r="J31" s="18">
        <v>0.01</v>
      </c>
      <c r="K31" s="19">
        <f t="shared" si="5"/>
        <v>0.98</v>
      </c>
      <c r="L31" s="20">
        <v>0.05</v>
      </c>
      <c r="M31" s="18">
        <v>1.12E-2</v>
      </c>
      <c r="N31" s="20">
        <f t="shared" si="2"/>
        <v>6.1200000000000004E-2</v>
      </c>
      <c r="O31" s="19">
        <f t="shared" si="3"/>
        <v>22.392974753018663</v>
      </c>
    </row>
    <row r="32" spans="1:28" ht="18" x14ac:dyDescent="0.25">
      <c r="A32" s="13" t="s">
        <v>20</v>
      </c>
      <c r="B32" s="25">
        <v>1</v>
      </c>
      <c r="C32" s="18">
        <v>142</v>
      </c>
      <c r="D32" s="19">
        <v>9</v>
      </c>
      <c r="E32" s="18">
        <v>0</v>
      </c>
      <c r="F32" s="18">
        <v>8</v>
      </c>
      <c r="G32" s="18">
        <v>27.73</v>
      </c>
      <c r="H32" s="19">
        <f t="shared" si="0"/>
        <v>3.4662500000000001</v>
      </c>
      <c r="I32" s="18">
        <v>1</v>
      </c>
      <c r="J32" s="18">
        <v>7.0000000000000007E-2</v>
      </c>
      <c r="K32" s="19">
        <f t="shared" si="5"/>
        <v>1.07</v>
      </c>
      <c r="L32" s="20">
        <v>7.0000000000000007E-2</v>
      </c>
      <c r="M32" s="18">
        <v>1.55E-2</v>
      </c>
      <c r="N32" s="20">
        <f t="shared" si="2"/>
        <v>8.5500000000000007E-2</v>
      </c>
      <c r="O32" s="19">
        <f t="shared" si="3"/>
        <v>30.833032816444288</v>
      </c>
      <c r="R32" s="11"/>
    </row>
    <row r="33" spans="1:15" ht="18" x14ac:dyDescent="0.25">
      <c r="A33" s="13" t="s">
        <v>20</v>
      </c>
      <c r="B33" s="25">
        <v>1</v>
      </c>
      <c r="C33" s="18">
        <v>142</v>
      </c>
      <c r="D33" s="19">
        <v>10</v>
      </c>
      <c r="E33" s="18">
        <v>0</v>
      </c>
      <c r="F33" s="19">
        <v>9</v>
      </c>
      <c r="G33" s="19">
        <v>29.37</v>
      </c>
      <c r="H33" s="19">
        <f t="shared" si="0"/>
        <v>3.2633333333333336</v>
      </c>
      <c r="I33" s="19">
        <v>0.94</v>
      </c>
      <c r="J33" s="19">
        <v>0.01</v>
      </c>
      <c r="K33" s="19">
        <f t="shared" si="5"/>
        <v>0.95</v>
      </c>
      <c r="L33" s="20">
        <v>0.06</v>
      </c>
      <c r="M33" s="19">
        <v>3.0000000000000001E-3</v>
      </c>
      <c r="N33" s="20">
        <f t="shared" si="2"/>
        <v>6.3E-2</v>
      </c>
      <c r="O33" s="19">
        <f t="shared" si="3"/>
        <v>21.450459652706844</v>
      </c>
    </row>
    <row r="34" spans="1:15" ht="18" x14ac:dyDescent="0.25">
      <c r="A34" s="13" t="s">
        <v>20</v>
      </c>
      <c r="B34" s="25">
        <v>2</v>
      </c>
      <c r="C34" s="18">
        <v>142</v>
      </c>
      <c r="D34" s="19">
        <v>1</v>
      </c>
      <c r="E34" s="18">
        <v>0</v>
      </c>
      <c r="F34" s="18">
        <v>9</v>
      </c>
      <c r="G34" s="18">
        <v>15.87</v>
      </c>
      <c r="H34" s="21">
        <f t="shared" si="0"/>
        <v>1.7633333333333332</v>
      </c>
      <c r="I34" s="18">
        <v>0.52690000000000003</v>
      </c>
      <c r="J34" s="18">
        <v>0.107</v>
      </c>
      <c r="K34" s="18">
        <f t="shared" ref="K34:K43" si="6">SUM(I34:J34)</f>
        <v>0.63390000000000002</v>
      </c>
      <c r="L34" s="21">
        <v>4.3499999999999997E-2</v>
      </c>
      <c r="M34" s="18">
        <v>8.2000000000000007E-3</v>
      </c>
      <c r="N34" s="20">
        <f t="shared" si="2"/>
        <v>5.1699999999999996E-2</v>
      </c>
      <c r="O34" s="19">
        <f t="shared" si="3"/>
        <v>32.577189666036546</v>
      </c>
    </row>
    <row r="35" spans="1:15" ht="18" x14ac:dyDescent="0.25">
      <c r="A35" s="13" t="s">
        <v>20</v>
      </c>
      <c r="B35" s="25">
        <v>2</v>
      </c>
      <c r="C35" s="18">
        <v>142</v>
      </c>
      <c r="D35" s="19">
        <v>2</v>
      </c>
      <c r="E35" s="18">
        <v>0</v>
      </c>
      <c r="F35" s="18">
        <v>8</v>
      </c>
      <c r="G35" s="18">
        <v>13.38</v>
      </c>
      <c r="H35" s="21">
        <f t="shared" si="0"/>
        <v>1.6725000000000001</v>
      </c>
      <c r="I35" s="18">
        <v>0.51329999999999998</v>
      </c>
      <c r="J35" s="18">
        <v>0.1217</v>
      </c>
      <c r="K35" s="18">
        <f t="shared" si="6"/>
        <v>0.63500000000000001</v>
      </c>
      <c r="L35" s="21">
        <v>2.9700000000000001E-2</v>
      </c>
      <c r="M35" s="18">
        <v>7.7999999999999996E-3</v>
      </c>
      <c r="N35" s="20">
        <f t="shared" si="2"/>
        <v>3.7499999999999999E-2</v>
      </c>
      <c r="O35" s="19">
        <f t="shared" si="3"/>
        <v>28.026905829596412</v>
      </c>
    </row>
    <row r="36" spans="1:15" ht="18" x14ac:dyDescent="0.25">
      <c r="A36" s="13" t="s">
        <v>20</v>
      </c>
      <c r="B36" s="25">
        <v>2</v>
      </c>
      <c r="C36" s="18">
        <v>142</v>
      </c>
      <c r="D36" s="19">
        <v>3</v>
      </c>
      <c r="E36" s="18">
        <v>0</v>
      </c>
      <c r="F36" s="18">
        <v>8</v>
      </c>
      <c r="G36" s="18">
        <v>15.51</v>
      </c>
      <c r="H36" s="21">
        <f t="shared" ref="H36:H67" si="7">G36/F36</f>
        <v>1.93875</v>
      </c>
      <c r="I36" s="18">
        <v>0.43719999999999998</v>
      </c>
      <c r="J36" s="18">
        <v>0.1903</v>
      </c>
      <c r="K36" s="18">
        <f t="shared" si="6"/>
        <v>0.62749999999999995</v>
      </c>
      <c r="L36" s="21">
        <v>4.3400000000000001E-2</v>
      </c>
      <c r="M36" s="18">
        <v>1.2999999999999999E-2</v>
      </c>
      <c r="N36" s="20">
        <f t="shared" si="2"/>
        <v>5.6399999999999999E-2</v>
      </c>
      <c r="O36" s="19">
        <f t="shared" si="3"/>
        <v>36.363636363636367</v>
      </c>
    </row>
    <row r="37" spans="1:15" ht="18" x14ac:dyDescent="0.25">
      <c r="A37" s="13" t="s">
        <v>20</v>
      </c>
      <c r="B37" s="25">
        <v>2</v>
      </c>
      <c r="C37" s="18">
        <v>142</v>
      </c>
      <c r="D37" s="19">
        <v>4</v>
      </c>
      <c r="E37" s="18">
        <v>0</v>
      </c>
      <c r="F37" s="18">
        <v>8</v>
      </c>
      <c r="G37" s="18">
        <v>15.09</v>
      </c>
      <c r="H37" s="21">
        <f t="shared" si="7"/>
        <v>1.88625</v>
      </c>
      <c r="I37" s="18">
        <v>0.45700000000000002</v>
      </c>
      <c r="J37" s="18">
        <v>0.15029999999999999</v>
      </c>
      <c r="K37" s="18">
        <f t="shared" si="6"/>
        <v>0.60729999999999995</v>
      </c>
      <c r="L37" s="21">
        <v>3.7499999999999999E-2</v>
      </c>
      <c r="M37" s="18">
        <v>1.0200000000000001E-2</v>
      </c>
      <c r="N37" s="20">
        <f t="shared" si="2"/>
        <v>4.7699999999999999E-2</v>
      </c>
      <c r="O37" s="19">
        <f t="shared" si="3"/>
        <v>31.610337972166999</v>
      </c>
    </row>
    <row r="38" spans="1:15" ht="18" x14ac:dyDescent="0.25">
      <c r="A38" s="13" t="s">
        <v>20</v>
      </c>
      <c r="B38" s="25">
        <v>2</v>
      </c>
      <c r="C38" s="18">
        <v>142</v>
      </c>
      <c r="D38" s="19">
        <v>5</v>
      </c>
      <c r="E38" s="18">
        <v>0</v>
      </c>
      <c r="F38" s="18">
        <v>8</v>
      </c>
      <c r="G38" s="18">
        <v>15.03</v>
      </c>
      <c r="H38" s="21">
        <f t="shared" si="7"/>
        <v>1.8787499999999999</v>
      </c>
      <c r="I38" s="18">
        <v>0.4204</v>
      </c>
      <c r="J38" s="18">
        <v>9.8799999999999999E-2</v>
      </c>
      <c r="K38" s="18">
        <f t="shared" si="6"/>
        <v>0.51919999999999999</v>
      </c>
      <c r="L38" s="21">
        <v>3.8199999999999998E-2</v>
      </c>
      <c r="M38" s="18">
        <v>7.4999999999999997E-3</v>
      </c>
      <c r="N38" s="20">
        <f t="shared" si="2"/>
        <v>4.5699999999999998E-2</v>
      </c>
      <c r="O38" s="19">
        <f t="shared" si="3"/>
        <v>30.40585495675316</v>
      </c>
    </row>
    <row r="39" spans="1:15" ht="18" x14ac:dyDescent="0.25">
      <c r="A39" s="13" t="s">
        <v>20</v>
      </c>
      <c r="B39" s="25">
        <v>2</v>
      </c>
      <c r="C39" s="18">
        <v>142</v>
      </c>
      <c r="D39" s="19">
        <v>6</v>
      </c>
      <c r="E39" s="18">
        <v>0</v>
      </c>
      <c r="F39" s="18">
        <v>9</v>
      </c>
      <c r="G39" s="18">
        <v>15.34</v>
      </c>
      <c r="H39" s="21">
        <f t="shared" si="7"/>
        <v>1.7044444444444444</v>
      </c>
      <c r="I39" s="18">
        <v>0.4556</v>
      </c>
      <c r="J39" s="18">
        <v>0.12180000000000001</v>
      </c>
      <c r="K39" s="18">
        <f t="shared" si="6"/>
        <v>0.57740000000000002</v>
      </c>
      <c r="L39" s="21">
        <v>4.1700000000000001E-2</v>
      </c>
      <c r="M39" s="18">
        <v>1.12E-2</v>
      </c>
      <c r="N39" s="20">
        <f t="shared" si="2"/>
        <v>5.2900000000000003E-2</v>
      </c>
      <c r="O39" s="19">
        <f t="shared" si="3"/>
        <v>34.485006518904825</v>
      </c>
    </row>
    <row r="40" spans="1:15" ht="18" x14ac:dyDescent="0.25">
      <c r="A40" s="13" t="s">
        <v>20</v>
      </c>
      <c r="B40" s="25">
        <v>2</v>
      </c>
      <c r="C40" s="18">
        <v>142</v>
      </c>
      <c r="D40" s="19">
        <v>7</v>
      </c>
      <c r="E40" s="18">
        <v>0</v>
      </c>
      <c r="F40" s="18">
        <v>8</v>
      </c>
      <c r="G40" s="18">
        <v>14.56</v>
      </c>
      <c r="H40" s="21">
        <f t="shared" si="7"/>
        <v>1.82</v>
      </c>
      <c r="I40" s="18">
        <v>0.44130000000000003</v>
      </c>
      <c r="J40" s="18">
        <v>0.193</v>
      </c>
      <c r="K40" s="18">
        <f t="shared" si="6"/>
        <v>0.63430000000000009</v>
      </c>
      <c r="L40" s="21">
        <v>4.9799999999999997E-2</v>
      </c>
      <c r="M40" s="18">
        <v>1.38E-2</v>
      </c>
      <c r="N40" s="20">
        <f t="shared" si="2"/>
        <v>6.359999999999999E-2</v>
      </c>
      <c r="O40" s="19">
        <f t="shared" si="3"/>
        <v>43.681318681318672</v>
      </c>
    </row>
    <row r="41" spans="1:15" ht="18" x14ac:dyDescent="0.25">
      <c r="A41" s="13" t="s">
        <v>20</v>
      </c>
      <c r="B41" s="25">
        <v>2</v>
      </c>
      <c r="C41" s="18">
        <v>142</v>
      </c>
      <c r="D41" s="19">
        <v>8</v>
      </c>
      <c r="E41" s="18">
        <v>0</v>
      </c>
      <c r="F41" s="18">
        <v>9</v>
      </c>
      <c r="G41" s="18">
        <v>18.100000000000001</v>
      </c>
      <c r="H41" s="21">
        <f t="shared" si="7"/>
        <v>2.0111111111111111</v>
      </c>
      <c r="I41" s="18">
        <v>0.52600000000000002</v>
      </c>
      <c r="J41" s="18">
        <v>9.69E-2</v>
      </c>
      <c r="K41" s="18">
        <f t="shared" si="6"/>
        <v>0.62290000000000001</v>
      </c>
      <c r="L41" s="21">
        <v>5.0700000000000002E-2</v>
      </c>
      <c r="M41" s="18">
        <v>8.0000000000000002E-3</v>
      </c>
      <c r="N41" s="20">
        <f t="shared" si="2"/>
        <v>5.8700000000000002E-2</v>
      </c>
      <c r="O41" s="19">
        <f t="shared" si="3"/>
        <v>32.430939226519335</v>
      </c>
    </row>
    <row r="42" spans="1:15" ht="18" x14ac:dyDescent="0.25">
      <c r="A42" s="13" t="s">
        <v>20</v>
      </c>
      <c r="B42" s="25">
        <v>2</v>
      </c>
      <c r="C42" s="18">
        <v>142</v>
      </c>
      <c r="D42" s="19">
        <v>9</v>
      </c>
      <c r="E42" s="18">
        <v>0</v>
      </c>
      <c r="F42" s="18">
        <v>9</v>
      </c>
      <c r="G42" s="18">
        <v>16.79</v>
      </c>
      <c r="H42" s="21">
        <f t="shared" si="7"/>
        <v>1.8655555555555554</v>
      </c>
      <c r="I42" s="18">
        <v>0.49249999999999999</v>
      </c>
      <c r="J42" s="18">
        <v>0.15040000000000001</v>
      </c>
      <c r="K42" s="18">
        <f t="shared" si="6"/>
        <v>0.64290000000000003</v>
      </c>
      <c r="L42" s="21">
        <v>5.5399999999999998E-2</v>
      </c>
      <c r="M42" s="18">
        <v>1.14E-2</v>
      </c>
      <c r="N42" s="20">
        <f t="shared" si="2"/>
        <v>6.6799999999999998E-2</v>
      </c>
      <c r="O42" s="19">
        <f t="shared" si="3"/>
        <v>39.785586658725428</v>
      </c>
    </row>
    <row r="43" spans="1:15" ht="18" x14ac:dyDescent="0.25">
      <c r="A43" s="13" t="s">
        <v>20</v>
      </c>
      <c r="B43" s="25">
        <v>2</v>
      </c>
      <c r="C43" s="18">
        <v>142</v>
      </c>
      <c r="D43" s="19">
        <v>10</v>
      </c>
      <c r="E43" s="18">
        <v>0</v>
      </c>
      <c r="F43" s="18">
        <v>8</v>
      </c>
      <c r="G43" s="18">
        <v>14.05</v>
      </c>
      <c r="H43" s="21">
        <f t="shared" si="7"/>
        <v>1.7562500000000001</v>
      </c>
      <c r="I43" s="18">
        <v>0.43659999999999999</v>
      </c>
      <c r="J43" s="18">
        <v>0.19270000000000001</v>
      </c>
      <c r="K43" s="18">
        <f t="shared" si="6"/>
        <v>0.62929999999999997</v>
      </c>
      <c r="L43" s="21">
        <v>4.5499999999999999E-2</v>
      </c>
      <c r="M43" s="18">
        <v>1.3899999999999999E-2</v>
      </c>
      <c r="N43" s="20">
        <f t="shared" si="2"/>
        <v>5.9399999999999994E-2</v>
      </c>
      <c r="O43" s="19">
        <f t="shared" si="3"/>
        <v>42.27758007117437</v>
      </c>
    </row>
    <row r="44" spans="1:15" ht="18" x14ac:dyDescent="0.25">
      <c r="A44" s="13" t="s">
        <v>21</v>
      </c>
      <c r="B44" s="25">
        <v>1</v>
      </c>
      <c r="C44" s="18">
        <v>145</v>
      </c>
      <c r="D44" s="19">
        <v>1</v>
      </c>
      <c r="E44" s="18">
        <v>0</v>
      </c>
      <c r="F44" s="18">
        <v>7</v>
      </c>
      <c r="G44" s="18">
        <v>34</v>
      </c>
      <c r="H44" s="19">
        <f t="shared" si="7"/>
        <v>4.8571428571428568</v>
      </c>
      <c r="I44" s="18">
        <v>1.35</v>
      </c>
      <c r="J44" s="18">
        <v>0.13</v>
      </c>
      <c r="K44" s="19">
        <f t="shared" ref="K44:K53" si="8">SUM(I44:J44)</f>
        <v>1.48</v>
      </c>
      <c r="L44" s="20">
        <v>0.06</v>
      </c>
      <c r="M44" s="18">
        <v>1.89E-2</v>
      </c>
      <c r="N44" s="20">
        <f t="shared" si="2"/>
        <v>7.8899999999999998E-2</v>
      </c>
      <c r="O44" s="19">
        <f t="shared" si="3"/>
        <v>23.205882352941178</v>
      </c>
    </row>
    <row r="45" spans="1:15" ht="18" x14ac:dyDescent="0.25">
      <c r="A45" s="13" t="s">
        <v>21</v>
      </c>
      <c r="B45" s="25">
        <v>1</v>
      </c>
      <c r="C45" s="18">
        <v>145</v>
      </c>
      <c r="D45" s="19">
        <v>2</v>
      </c>
      <c r="E45" s="18">
        <v>0</v>
      </c>
      <c r="F45" s="18">
        <v>10</v>
      </c>
      <c r="G45" s="18">
        <v>34.799999999999997</v>
      </c>
      <c r="H45" s="19">
        <f t="shared" si="7"/>
        <v>3.4799999999999995</v>
      </c>
      <c r="I45" s="18">
        <v>1.1599999999999999</v>
      </c>
      <c r="J45" s="18">
        <v>0.24</v>
      </c>
      <c r="K45" s="19">
        <f t="shared" si="8"/>
        <v>1.4</v>
      </c>
      <c r="L45" s="20">
        <v>7.0000000000000007E-2</v>
      </c>
      <c r="M45" s="18">
        <v>1.8499999999999999E-2</v>
      </c>
      <c r="N45" s="20">
        <f t="shared" si="2"/>
        <v>8.8500000000000009E-2</v>
      </c>
      <c r="O45" s="19">
        <f t="shared" si="3"/>
        <v>25.431034482758626</v>
      </c>
    </row>
    <row r="46" spans="1:15" ht="18" x14ac:dyDescent="0.25">
      <c r="A46" s="13" t="s">
        <v>21</v>
      </c>
      <c r="B46" s="25">
        <v>1</v>
      </c>
      <c r="C46" s="18">
        <v>145</v>
      </c>
      <c r="D46" s="19">
        <v>3</v>
      </c>
      <c r="E46" s="18">
        <v>0</v>
      </c>
      <c r="F46" s="18">
        <v>8</v>
      </c>
      <c r="G46" s="18">
        <v>31.57</v>
      </c>
      <c r="H46" s="19">
        <f t="shared" si="7"/>
        <v>3.94625</v>
      </c>
      <c r="I46" s="18">
        <v>1.18</v>
      </c>
      <c r="J46" s="18">
        <v>0.2</v>
      </c>
      <c r="K46" s="19">
        <f t="shared" si="8"/>
        <v>1.38</v>
      </c>
      <c r="L46" s="20">
        <v>0.06</v>
      </c>
      <c r="M46" s="18">
        <v>1.4999999999999999E-2</v>
      </c>
      <c r="N46" s="20">
        <f t="shared" si="2"/>
        <v>7.4999999999999997E-2</v>
      </c>
      <c r="O46" s="19">
        <f t="shared" si="3"/>
        <v>23.756731073804243</v>
      </c>
    </row>
    <row r="47" spans="1:15" ht="18" x14ac:dyDescent="0.25">
      <c r="A47" s="13" t="s">
        <v>21</v>
      </c>
      <c r="B47" s="25">
        <v>1</v>
      </c>
      <c r="C47" s="18">
        <v>145</v>
      </c>
      <c r="D47" s="19">
        <v>4</v>
      </c>
      <c r="E47" s="18">
        <v>0</v>
      </c>
      <c r="F47" s="18">
        <v>10</v>
      </c>
      <c r="G47" s="18">
        <v>34.72</v>
      </c>
      <c r="H47" s="19">
        <f t="shared" si="7"/>
        <v>3.472</v>
      </c>
      <c r="I47" s="18">
        <v>1.19</v>
      </c>
      <c r="J47" s="18">
        <v>0.24</v>
      </c>
      <c r="K47" s="19">
        <f t="shared" si="8"/>
        <v>1.43</v>
      </c>
      <c r="L47" s="20">
        <v>7.0000000000000007E-2</v>
      </c>
      <c r="M47" s="18">
        <v>1.84E-2</v>
      </c>
      <c r="N47" s="20">
        <f t="shared" si="2"/>
        <v>8.8400000000000006E-2</v>
      </c>
      <c r="O47" s="19">
        <f t="shared" si="3"/>
        <v>25.460829493087559</v>
      </c>
    </row>
    <row r="48" spans="1:15" ht="18" x14ac:dyDescent="0.25">
      <c r="A48" s="13" t="s">
        <v>21</v>
      </c>
      <c r="B48" s="25">
        <v>1</v>
      </c>
      <c r="C48" s="18">
        <v>145</v>
      </c>
      <c r="D48" s="19">
        <v>5</v>
      </c>
      <c r="E48" s="18">
        <v>0</v>
      </c>
      <c r="F48" s="18">
        <v>9</v>
      </c>
      <c r="G48" s="18">
        <v>31.27</v>
      </c>
      <c r="H48" s="19">
        <f t="shared" si="7"/>
        <v>3.4744444444444444</v>
      </c>
      <c r="I48" s="18">
        <v>1.1499999999999999</v>
      </c>
      <c r="J48" s="18">
        <v>0.2</v>
      </c>
      <c r="K48" s="19">
        <f t="shared" si="8"/>
        <v>1.3499999999999999</v>
      </c>
      <c r="L48" s="20">
        <v>0.06</v>
      </c>
      <c r="M48" s="18">
        <v>2.18E-2</v>
      </c>
      <c r="N48" s="20">
        <f t="shared" si="2"/>
        <v>8.1799999999999998E-2</v>
      </c>
      <c r="O48" s="19">
        <f t="shared" si="3"/>
        <v>26.159258074832106</v>
      </c>
    </row>
    <row r="49" spans="1:15" ht="18" x14ac:dyDescent="0.25">
      <c r="A49" s="13" t="s">
        <v>21</v>
      </c>
      <c r="B49" s="25">
        <v>1</v>
      </c>
      <c r="C49" s="18">
        <v>145</v>
      </c>
      <c r="D49" s="19">
        <v>6</v>
      </c>
      <c r="E49" s="18">
        <v>0</v>
      </c>
      <c r="F49" s="18">
        <v>8</v>
      </c>
      <c r="G49" s="18">
        <v>33.770000000000003</v>
      </c>
      <c r="H49" s="19">
        <f t="shared" si="7"/>
        <v>4.2212500000000004</v>
      </c>
      <c r="I49" s="18">
        <v>1.24</v>
      </c>
      <c r="J49" s="18">
        <v>0.11</v>
      </c>
      <c r="K49" s="19">
        <f t="shared" si="8"/>
        <v>1.35</v>
      </c>
      <c r="L49" s="20">
        <v>0.08</v>
      </c>
      <c r="M49" s="18">
        <v>1.2E-2</v>
      </c>
      <c r="N49" s="20">
        <f t="shared" si="2"/>
        <v>9.1999999999999998E-2</v>
      </c>
      <c r="O49" s="19">
        <f t="shared" si="3"/>
        <v>27.243115190997923</v>
      </c>
    </row>
    <row r="50" spans="1:15" ht="18" x14ac:dyDescent="0.25">
      <c r="A50" s="13" t="s">
        <v>21</v>
      </c>
      <c r="B50" s="25">
        <v>1</v>
      </c>
      <c r="C50" s="18">
        <v>145</v>
      </c>
      <c r="D50" s="19">
        <v>7</v>
      </c>
      <c r="E50" s="18">
        <v>0</v>
      </c>
      <c r="F50" s="18">
        <v>10</v>
      </c>
      <c r="G50" s="18">
        <v>36.26</v>
      </c>
      <c r="H50" s="19">
        <f t="shared" si="7"/>
        <v>3.6259999999999999</v>
      </c>
      <c r="I50" s="18">
        <v>1.18</v>
      </c>
      <c r="J50" s="18">
        <v>0.12</v>
      </c>
      <c r="K50" s="19">
        <f t="shared" si="8"/>
        <v>1.2999999999999998</v>
      </c>
      <c r="L50" s="20">
        <v>0.08</v>
      </c>
      <c r="M50" s="18">
        <v>8.6999999999999994E-3</v>
      </c>
      <c r="N50" s="20">
        <f t="shared" si="2"/>
        <v>8.8700000000000001E-2</v>
      </c>
      <c r="O50" s="19">
        <f t="shared" si="3"/>
        <v>24.462217319360182</v>
      </c>
    </row>
    <row r="51" spans="1:15" ht="18" x14ac:dyDescent="0.25">
      <c r="A51" s="13" t="s">
        <v>21</v>
      </c>
      <c r="B51" s="25">
        <v>1</v>
      </c>
      <c r="C51" s="18">
        <v>145</v>
      </c>
      <c r="D51" s="19">
        <v>8</v>
      </c>
      <c r="E51" s="18">
        <v>0</v>
      </c>
      <c r="F51" s="18">
        <v>9</v>
      </c>
      <c r="G51" s="18">
        <v>31.61</v>
      </c>
      <c r="H51" s="19">
        <f t="shared" si="7"/>
        <v>3.5122222222222224</v>
      </c>
      <c r="I51" s="18">
        <v>1.1200000000000001</v>
      </c>
      <c r="J51" s="18">
        <v>0.02</v>
      </c>
      <c r="K51" s="19">
        <f t="shared" si="8"/>
        <v>1.1400000000000001</v>
      </c>
      <c r="L51" s="20">
        <v>0.06</v>
      </c>
      <c r="M51" s="18">
        <v>9.7000000000000003E-3</v>
      </c>
      <c r="N51" s="20">
        <f t="shared" si="2"/>
        <v>6.9699999999999998E-2</v>
      </c>
      <c r="O51" s="19">
        <f t="shared" si="3"/>
        <v>22.049984182220818</v>
      </c>
    </row>
    <row r="52" spans="1:15" ht="18" x14ac:dyDescent="0.25">
      <c r="A52" s="13" t="s">
        <v>21</v>
      </c>
      <c r="B52" s="25">
        <v>1</v>
      </c>
      <c r="C52" s="18">
        <v>145</v>
      </c>
      <c r="D52" s="19">
        <v>9</v>
      </c>
      <c r="E52" s="18">
        <v>0</v>
      </c>
      <c r="F52" s="18">
        <v>11</v>
      </c>
      <c r="G52" s="18">
        <v>33.229999999999997</v>
      </c>
      <c r="H52" s="19">
        <f t="shared" si="7"/>
        <v>3.0209090909090905</v>
      </c>
      <c r="I52" s="18">
        <v>1.1599999999999999</v>
      </c>
      <c r="J52" s="18">
        <v>0.04</v>
      </c>
      <c r="K52" s="19">
        <f t="shared" si="8"/>
        <v>1.2</v>
      </c>
      <c r="L52" s="20">
        <v>0.08</v>
      </c>
      <c r="M52" s="19">
        <v>8.0000000000000002E-3</v>
      </c>
      <c r="N52" s="20">
        <f t="shared" si="2"/>
        <v>8.7999999999999995E-2</v>
      </c>
      <c r="O52" s="19">
        <f t="shared" si="3"/>
        <v>26.482094492928077</v>
      </c>
    </row>
    <row r="53" spans="1:15" ht="18" x14ac:dyDescent="0.25">
      <c r="A53" s="13" t="s">
        <v>21</v>
      </c>
      <c r="B53" s="25">
        <v>1</v>
      </c>
      <c r="C53" s="18">
        <v>145</v>
      </c>
      <c r="D53" s="19">
        <v>10</v>
      </c>
      <c r="E53" s="18">
        <v>0</v>
      </c>
      <c r="F53" s="19">
        <v>9</v>
      </c>
      <c r="G53" s="19">
        <v>32.619999999999997</v>
      </c>
      <c r="H53" s="19">
        <f t="shared" si="7"/>
        <v>3.6244444444444444</v>
      </c>
      <c r="I53" s="19">
        <v>1.1499999999999999</v>
      </c>
      <c r="J53" s="18">
        <v>0.12</v>
      </c>
      <c r="K53" s="19">
        <f t="shared" si="8"/>
        <v>1.27</v>
      </c>
      <c r="L53" s="20">
        <v>7.0000000000000007E-2</v>
      </c>
      <c r="M53" s="19">
        <v>8.0000000000000002E-3</v>
      </c>
      <c r="N53" s="20">
        <f t="shared" si="2"/>
        <v>7.8000000000000014E-2</v>
      </c>
      <c r="O53" s="19">
        <f t="shared" si="3"/>
        <v>23.91171060698958</v>
      </c>
    </row>
    <row r="54" spans="1:15" ht="18" x14ac:dyDescent="0.25">
      <c r="A54" s="13" t="s">
        <v>21</v>
      </c>
      <c r="B54" s="25">
        <v>2</v>
      </c>
      <c r="C54" s="18">
        <v>145</v>
      </c>
      <c r="D54" s="19">
        <v>1</v>
      </c>
      <c r="E54" s="18">
        <v>0</v>
      </c>
      <c r="F54" s="18">
        <v>9</v>
      </c>
      <c r="G54" s="18">
        <v>13.86</v>
      </c>
      <c r="H54" s="21">
        <f t="shared" si="7"/>
        <v>1.54</v>
      </c>
      <c r="I54" s="18">
        <v>0.44929999999999998</v>
      </c>
      <c r="J54" s="18">
        <v>0.128</v>
      </c>
      <c r="K54" s="18">
        <f t="shared" ref="K54:K63" si="9">SUM(I54:J54)</f>
        <v>0.57729999999999992</v>
      </c>
      <c r="L54" s="21">
        <v>4.6800000000000001E-2</v>
      </c>
      <c r="M54" s="18">
        <v>1.0999999999999999E-2</v>
      </c>
      <c r="N54" s="20">
        <f t="shared" si="2"/>
        <v>5.7800000000000004E-2</v>
      </c>
      <c r="O54" s="19">
        <f t="shared" si="3"/>
        <v>41.702741702741704</v>
      </c>
    </row>
    <row r="55" spans="1:15" ht="18" x14ac:dyDescent="0.25">
      <c r="A55" s="13" t="s">
        <v>21</v>
      </c>
      <c r="B55" s="25">
        <v>2</v>
      </c>
      <c r="C55" s="18">
        <v>145</v>
      </c>
      <c r="D55" s="19">
        <v>2</v>
      </c>
      <c r="E55" s="18">
        <v>0</v>
      </c>
      <c r="F55" s="18">
        <v>9</v>
      </c>
      <c r="G55" s="18">
        <v>15.96</v>
      </c>
      <c r="H55" s="21">
        <f t="shared" si="7"/>
        <v>1.7733333333333334</v>
      </c>
      <c r="I55" s="18">
        <v>0.49609999999999999</v>
      </c>
      <c r="J55" s="18">
        <v>0.2243</v>
      </c>
      <c r="K55" s="18">
        <f t="shared" si="9"/>
        <v>0.72039999999999993</v>
      </c>
      <c r="L55" s="21">
        <v>4.8300000000000003E-2</v>
      </c>
      <c r="M55" s="18">
        <v>1.54E-2</v>
      </c>
      <c r="N55" s="20">
        <f t="shared" si="2"/>
        <v>6.3700000000000007E-2</v>
      </c>
      <c r="O55" s="19">
        <f t="shared" si="3"/>
        <v>39.912280701754383</v>
      </c>
    </row>
    <row r="56" spans="1:15" ht="18" x14ac:dyDescent="0.25">
      <c r="A56" s="13" t="s">
        <v>21</v>
      </c>
      <c r="B56" s="25">
        <v>2</v>
      </c>
      <c r="C56" s="18">
        <v>145</v>
      </c>
      <c r="D56" s="19">
        <v>3</v>
      </c>
      <c r="E56" s="18">
        <v>0</v>
      </c>
      <c r="F56" s="18">
        <v>8</v>
      </c>
      <c r="G56" s="18">
        <v>13.54</v>
      </c>
      <c r="H56" s="21">
        <f t="shared" si="7"/>
        <v>1.6924999999999999</v>
      </c>
      <c r="I56" s="18">
        <v>0.48659999999999998</v>
      </c>
      <c r="J56" s="18">
        <v>0.16930000000000001</v>
      </c>
      <c r="K56" s="18">
        <f t="shared" si="9"/>
        <v>0.65589999999999993</v>
      </c>
      <c r="L56" s="21">
        <v>4.3499999999999997E-2</v>
      </c>
      <c r="M56" s="18">
        <v>1.12E-2</v>
      </c>
      <c r="N56" s="20">
        <f t="shared" si="2"/>
        <v>5.4699999999999999E-2</v>
      </c>
      <c r="O56" s="19">
        <f t="shared" si="3"/>
        <v>40.398818316100446</v>
      </c>
    </row>
    <row r="57" spans="1:15" ht="18" x14ac:dyDescent="0.25">
      <c r="A57" s="13" t="s">
        <v>21</v>
      </c>
      <c r="B57" s="25">
        <v>2</v>
      </c>
      <c r="C57" s="18">
        <v>145</v>
      </c>
      <c r="D57" s="19">
        <v>4</v>
      </c>
      <c r="E57" s="18">
        <v>0</v>
      </c>
      <c r="F57" s="18">
        <v>9</v>
      </c>
      <c r="G57" s="18">
        <v>15.33</v>
      </c>
      <c r="H57" s="21">
        <f t="shared" si="7"/>
        <v>1.7033333333333334</v>
      </c>
      <c r="I57" s="18">
        <v>0.37859999999999999</v>
      </c>
      <c r="J57" s="18">
        <v>0.24379999999999999</v>
      </c>
      <c r="K57" s="18">
        <f t="shared" si="9"/>
        <v>0.62239999999999995</v>
      </c>
      <c r="L57" s="21">
        <v>4.7E-2</v>
      </c>
      <c r="M57" s="18">
        <v>1.6899999999999998E-2</v>
      </c>
      <c r="N57" s="20">
        <f t="shared" si="2"/>
        <v>6.3899999999999998E-2</v>
      </c>
      <c r="O57" s="19">
        <f t="shared" si="3"/>
        <v>41.682974559686883</v>
      </c>
    </row>
    <row r="58" spans="1:15" ht="18" x14ac:dyDescent="0.25">
      <c r="A58" s="13" t="s">
        <v>21</v>
      </c>
      <c r="B58" s="25">
        <v>2</v>
      </c>
      <c r="C58" s="18">
        <v>145</v>
      </c>
      <c r="D58" s="19">
        <v>5</v>
      </c>
      <c r="E58" s="18">
        <v>0</v>
      </c>
      <c r="F58" s="18">
        <v>8</v>
      </c>
      <c r="G58" s="18">
        <v>12.26</v>
      </c>
      <c r="H58" s="21">
        <f t="shared" si="7"/>
        <v>1.5325</v>
      </c>
      <c r="I58" s="18">
        <v>0.46329999999999999</v>
      </c>
      <c r="J58" s="18">
        <v>0.1961</v>
      </c>
      <c r="K58" s="18">
        <f t="shared" si="9"/>
        <v>0.65939999999999999</v>
      </c>
      <c r="L58" s="21">
        <v>3.1600000000000003E-2</v>
      </c>
      <c r="M58" s="18">
        <v>1.35E-2</v>
      </c>
      <c r="N58" s="20">
        <f t="shared" si="2"/>
        <v>4.5100000000000001E-2</v>
      </c>
      <c r="O58" s="19">
        <f t="shared" si="3"/>
        <v>36.786296900489397</v>
      </c>
    </row>
    <row r="59" spans="1:15" ht="18" x14ac:dyDescent="0.25">
      <c r="A59" s="13" t="s">
        <v>21</v>
      </c>
      <c r="B59" s="25">
        <v>2</v>
      </c>
      <c r="C59" s="18">
        <v>145</v>
      </c>
      <c r="D59" s="19">
        <v>6</v>
      </c>
      <c r="E59" s="18">
        <v>0</v>
      </c>
      <c r="F59" s="18">
        <v>8</v>
      </c>
      <c r="G59" s="18">
        <v>13.81</v>
      </c>
      <c r="H59" s="21">
        <f t="shared" si="7"/>
        <v>1.7262500000000001</v>
      </c>
      <c r="I59" s="18">
        <v>0.5131</v>
      </c>
      <c r="J59" s="18">
        <v>0.19769999999999999</v>
      </c>
      <c r="K59" s="18">
        <f t="shared" si="9"/>
        <v>0.71079999999999999</v>
      </c>
      <c r="L59" s="21">
        <v>5.21E-2</v>
      </c>
      <c r="M59" s="18">
        <v>1.52E-2</v>
      </c>
      <c r="N59" s="20">
        <f t="shared" si="2"/>
        <v>6.7299999999999999E-2</v>
      </c>
      <c r="O59" s="19">
        <f t="shared" si="3"/>
        <v>48.732802317161479</v>
      </c>
    </row>
    <row r="60" spans="1:15" ht="18" x14ac:dyDescent="0.25">
      <c r="A60" s="13" t="s">
        <v>21</v>
      </c>
      <c r="B60" s="25">
        <v>2</v>
      </c>
      <c r="C60" s="18">
        <v>145</v>
      </c>
      <c r="D60" s="19">
        <v>7</v>
      </c>
      <c r="E60" s="18">
        <v>0</v>
      </c>
      <c r="F60" s="18">
        <v>9</v>
      </c>
      <c r="G60" s="18">
        <v>14.51</v>
      </c>
      <c r="H60" s="21">
        <f t="shared" si="7"/>
        <v>1.6122222222222222</v>
      </c>
      <c r="I60" s="18">
        <v>0.48459999999999998</v>
      </c>
      <c r="J60" s="18">
        <v>0.18360000000000001</v>
      </c>
      <c r="K60" s="18">
        <f t="shared" si="9"/>
        <v>0.66820000000000002</v>
      </c>
      <c r="L60" s="21">
        <v>3.5499999999999997E-2</v>
      </c>
      <c r="M60" s="18">
        <v>1.35E-2</v>
      </c>
      <c r="N60" s="20">
        <f t="shared" si="2"/>
        <v>4.8999999999999995E-2</v>
      </c>
      <c r="O60" s="19">
        <f t="shared" si="3"/>
        <v>33.769813921433496</v>
      </c>
    </row>
    <row r="61" spans="1:15" ht="18" x14ac:dyDescent="0.25">
      <c r="A61" s="13" t="s">
        <v>21</v>
      </c>
      <c r="B61" s="25">
        <v>2</v>
      </c>
      <c r="C61" s="18">
        <v>145</v>
      </c>
      <c r="D61" s="19">
        <v>8</v>
      </c>
      <c r="E61" s="18">
        <v>0</v>
      </c>
      <c r="F61" s="18">
        <v>9</v>
      </c>
      <c r="G61" s="18">
        <v>12.75</v>
      </c>
      <c r="H61" s="21">
        <f t="shared" si="7"/>
        <v>1.4166666666666667</v>
      </c>
      <c r="I61" s="18">
        <v>0.42480000000000001</v>
      </c>
      <c r="J61" s="18">
        <v>0.1895</v>
      </c>
      <c r="K61" s="18">
        <f t="shared" si="9"/>
        <v>0.61430000000000007</v>
      </c>
      <c r="L61" s="21">
        <v>4.7399999999999998E-2</v>
      </c>
      <c r="M61" s="18">
        <v>1.23E-2</v>
      </c>
      <c r="N61" s="20">
        <f t="shared" si="2"/>
        <v>5.9699999999999996E-2</v>
      </c>
      <c r="O61" s="19">
        <f t="shared" si="3"/>
        <v>46.823529411764703</v>
      </c>
    </row>
    <row r="62" spans="1:15" ht="18" x14ac:dyDescent="0.25">
      <c r="A62" s="13" t="s">
        <v>21</v>
      </c>
      <c r="B62" s="25">
        <v>2</v>
      </c>
      <c r="C62" s="18">
        <v>145</v>
      </c>
      <c r="D62" s="19">
        <v>9</v>
      </c>
      <c r="E62" s="18">
        <v>0</v>
      </c>
      <c r="F62" s="18">
        <v>9</v>
      </c>
      <c r="G62" s="18">
        <v>12.88</v>
      </c>
      <c r="H62" s="21">
        <f t="shared" si="7"/>
        <v>1.4311111111111112</v>
      </c>
      <c r="I62" s="18">
        <v>0.44990000000000002</v>
      </c>
      <c r="J62" s="18">
        <v>0.1278</v>
      </c>
      <c r="K62" s="18">
        <f t="shared" si="9"/>
        <v>0.57769999999999999</v>
      </c>
      <c r="L62" s="21">
        <v>5.3199999999999997E-2</v>
      </c>
      <c r="M62" s="18">
        <v>9.9000000000000008E-3</v>
      </c>
      <c r="N62" s="20">
        <f t="shared" si="2"/>
        <v>6.3100000000000003E-2</v>
      </c>
      <c r="O62" s="19">
        <f t="shared" si="3"/>
        <v>48.990683229813669</v>
      </c>
    </row>
    <row r="63" spans="1:15" ht="18" x14ac:dyDescent="0.25">
      <c r="A63" s="13" t="s">
        <v>21</v>
      </c>
      <c r="B63" s="25">
        <v>2</v>
      </c>
      <c r="C63" s="18">
        <v>145</v>
      </c>
      <c r="D63" s="19">
        <v>10</v>
      </c>
      <c r="E63" s="18">
        <v>0</v>
      </c>
      <c r="F63" s="18">
        <v>9</v>
      </c>
      <c r="G63" s="18">
        <v>14.79</v>
      </c>
      <c r="H63" s="21">
        <f t="shared" si="7"/>
        <v>1.6433333333333333</v>
      </c>
      <c r="I63" s="18">
        <v>0.50890000000000002</v>
      </c>
      <c r="J63" s="18">
        <v>0.16589999999999999</v>
      </c>
      <c r="K63" s="18">
        <f t="shared" si="9"/>
        <v>0.67480000000000007</v>
      </c>
      <c r="L63" s="21">
        <v>5.0799999999999998E-2</v>
      </c>
      <c r="M63" s="18">
        <v>1.34E-2</v>
      </c>
      <c r="N63" s="20">
        <f t="shared" si="2"/>
        <v>6.4199999999999993E-2</v>
      </c>
      <c r="O63" s="19">
        <f t="shared" si="3"/>
        <v>43.40770791075051</v>
      </c>
    </row>
    <row r="64" spans="1:15" ht="18" x14ac:dyDescent="0.25">
      <c r="A64" s="13" t="s">
        <v>22</v>
      </c>
      <c r="B64" s="25">
        <v>1</v>
      </c>
      <c r="C64" s="18">
        <v>146</v>
      </c>
      <c r="D64" s="19">
        <v>1</v>
      </c>
      <c r="E64" s="18">
        <v>0</v>
      </c>
      <c r="F64" s="19">
        <v>10</v>
      </c>
      <c r="G64" s="19">
        <v>27.62</v>
      </c>
      <c r="H64" s="19">
        <f t="shared" si="7"/>
        <v>2.762</v>
      </c>
      <c r="I64" s="19">
        <v>0.87</v>
      </c>
      <c r="J64" s="19">
        <v>0.12</v>
      </c>
      <c r="K64" s="19">
        <f t="shared" ref="K64:K73" si="10">SUM(I64:J64)</f>
        <v>0.99</v>
      </c>
      <c r="L64" s="20">
        <v>0.05</v>
      </c>
      <c r="M64" s="19">
        <v>7.0000000000000001E-3</v>
      </c>
      <c r="N64" s="20">
        <f t="shared" si="2"/>
        <v>5.7000000000000002E-2</v>
      </c>
      <c r="O64" s="19">
        <f t="shared" si="3"/>
        <v>20.63721940622737</v>
      </c>
    </row>
    <row r="65" spans="1:15" ht="18" x14ac:dyDescent="0.25">
      <c r="A65" s="13" t="s">
        <v>22</v>
      </c>
      <c r="B65" s="25">
        <v>1</v>
      </c>
      <c r="C65" s="18">
        <v>146</v>
      </c>
      <c r="D65" s="19">
        <v>2</v>
      </c>
      <c r="E65" s="18">
        <v>0</v>
      </c>
      <c r="F65" s="19">
        <v>9</v>
      </c>
      <c r="G65" s="19">
        <v>30.38</v>
      </c>
      <c r="H65" s="19">
        <f t="shared" si="7"/>
        <v>3.3755555555555556</v>
      </c>
      <c r="I65" s="19">
        <v>0.94</v>
      </c>
      <c r="J65" s="19">
        <v>0.18</v>
      </c>
      <c r="K65" s="19">
        <f t="shared" si="10"/>
        <v>1.1199999999999999</v>
      </c>
      <c r="L65" s="20">
        <v>0.08</v>
      </c>
      <c r="M65" s="19">
        <v>1.9E-2</v>
      </c>
      <c r="N65" s="20">
        <f t="shared" si="2"/>
        <v>9.9000000000000005E-2</v>
      </c>
      <c r="O65" s="19">
        <f t="shared" si="3"/>
        <v>32.58722843976301</v>
      </c>
    </row>
    <row r="66" spans="1:15" ht="18" x14ac:dyDescent="0.25">
      <c r="A66" s="13" t="s">
        <v>22</v>
      </c>
      <c r="B66" s="25">
        <v>1</v>
      </c>
      <c r="C66" s="18">
        <v>146</v>
      </c>
      <c r="D66" s="19">
        <v>3</v>
      </c>
      <c r="E66" s="18">
        <v>0</v>
      </c>
      <c r="F66" s="19">
        <v>10</v>
      </c>
      <c r="G66" s="19">
        <v>29.39</v>
      </c>
      <c r="H66" s="19">
        <f t="shared" si="7"/>
        <v>2.9390000000000001</v>
      </c>
      <c r="I66" s="19">
        <v>0.91</v>
      </c>
      <c r="J66" s="19">
        <v>0.18</v>
      </c>
      <c r="K66" s="19">
        <f t="shared" si="10"/>
        <v>1.0900000000000001</v>
      </c>
      <c r="L66" s="20">
        <v>0.05</v>
      </c>
      <c r="M66" s="19">
        <v>1.1999999999999999E-3</v>
      </c>
      <c r="N66" s="20">
        <f t="shared" si="2"/>
        <v>5.1200000000000002E-2</v>
      </c>
      <c r="O66" s="19">
        <f t="shared" si="3"/>
        <v>17.420891459680163</v>
      </c>
    </row>
    <row r="67" spans="1:15" ht="18" x14ac:dyDescent="0.25">
      <c r="A67" s="13" t="s">
        <v>22</v>
      </c>
      <c r="B67" s="25">
        <v>1</v>
      </c>
      <c r="C67" s="18">
        <v>146</v>
      </c>
      <c r="D67" s="19">
        <v>4</v>
      </c>
      <c r="E67" s="18">
        <v>0</v>
      </c>
      <c r="F67" s="19">
        <v>10</v>
      </c>
      <c r="G67" s="19">
        <v>29.64</v>
      </c>
      <c r="H67" s="19">
        <f t="shared" si="7"/>
        <v>2.964</v>
      </c>
      <c r="I67" s="19">
        <v>0.96</v>
      </c>
      <c r="J67" s="19">
        <v>0.12</v>
      </c>
      <c r="K67" s="19">
        <f t="shared" si="10"/>
        <v>1.08</v>
      </c>
      <c r="L67" s="20">
        <v>7.0000000000000007E-2</v>
      </c>
      <c r="M67" s="19">
        <v>2.8000000000000001E-2</v>
      </c>
      <c r="N67" s="20">
        <f t="shared" si="2"/>
        <v>9.8000000000000004E-2</v>
      </c>
      <c r="O67" s="19">
        <f t="shared" si="3"/>
        <v>33.063427800269906</v>
      </c>
    </row>
    <row r="68" spans="1:15" ht="18" x14ac:dyDescent="0.25">
      <c r="A68" s="13" t="s">
        <v>22</v>
      </c>
      <c r="B68" s="25">
        <v>1</v>
      </c>
      <c r="C68" s="18">
        <v>146</v>
      </c>
      <c r="D68" s="19">
        <v>5</v>
      </c>
      <c r="E68" s="18">
        <v>0</v>
      </c>
      <c r="F68" s="19">
        <v>9</v>
      </c>
      <c r="G68" s="19">
        <v>30.94</v>
      </c>
      <c r="H68" s="19">
        <f t="shared" ref="H68:H99" si="11">G68/F68</f>
        <v>3.4377777777777778</v>
      </c>
      <c r="I68" s="19">
        <v>1.0900000000000001</v>
      </c>
      <c r="J68" s="19">
        <v>0.28999999999999998</v>
      </c>
      <c r="K68" s="19">
        <f t="shared" si="10"/>
        <v>1.3800000000000001</v>
      </c>
      <c r="L68" s="20">
        <v>0.08</v>
      </c>
      <c r="M68" s="19">
        <v>1.6E-2</v>
      </c>
      <c r="N68" s="20">
        <f t="shared" si="2"/>
        <v>9.6000000000000002E-2</v>
      </c>
      <c r="O68" s="19">
        <f t="shared" si="3"/>
        <v>31.027795733678087</v>
      </c>
    </row>
    <row r="69" spans="1:15" ht="18" x14ac:dyDescent="0.25">
      <c r="A69" s="13" t="s">
        <v>22</v>
      </c>
      <c r="B69" s="25">
        <v>1</v>
      </c>
      <c r="C69" s="18">
        <v>146</v>
      </c>
      <c r="D69" s="19">
        <v>6</v>
      </c>
      <c r="E69" s="18">
        <v>0</v>
      </c>
      <c r="F69" s="19">
        <v>10</v>
      </c>
      <c r="G69" s="19">
        <v>27.58</v>
      </c>
      <c r="H69" s="19">
        <f t="shared" si="11"/>
        <v>2.758</v>
      </c>
      <c r="I69" s="19">
        <v>0.84</v>
      </c>
      <c r="J69" s="19">
        <v>0.12</v>
      </c>
      <c r="K69" s="19">
        <f t="shared" si="10"/>
        <v>0.96</v>
      </c>
      <c r="L69" s="20">
        <v>0.05</v>
      </c>
      <c r="M69" s="19">
        <v>1.83E-2</v>
      </c>
      <c r="N69" s="20">
        <f t="shared" ref="N69:N123" si="12">SUM(L69,M69)</f>
        <v>6.83E-2</v>
      </c>
      <c r="O69" s="19">
        <f t="shared" ref="O69:O123" si="13">N69/G69*10000</f>
        <v>24.764321972443803</v>
      </c>
    </row>
    <row r="70" spans="1:15" ht="18" x14ac:dyDescent="0.25">
      <c r="A70" s="13" t="s">
        <v>22</v>
      </c>
      <c r="B70" s="25">
        <v>1</v>
      </c>
      <c r="C70" s="18">
        <v>146</v>
      </c>
      <c r="D70" s="19">
        <v>7</v>
      </c>
      <c r="E70" s="18">
        <v>0</v>
      </c>
      <c r="F70" s="19">
        <v>9</v>
      </c>
      <c r="G70" s="19">
        <v>31.3</v>
      </c>
      <c r="H70" s="19">
        <f t="shared" si="11"/>
        <v>3.4777777777777779</v>
      </c>
      <c r="I70" s="19">
        <v>1.04</v>
      </c>
      <c r="J70" s="19">
        <v>0.12</v>
      </c>
      <c r="K70" s="19">
        <f t="shared" si="10"/>
        <v>1.1600000000000001</v>
      </c>
      <c r="L70" s="20">
        <v>0.08</v>
      </c>
      <c r="M70" s="19">
        <v>1.09E-2</v>
      </c>
      <c r="N70" s="20">
        <f t="shared" si="12"/>
        <v>9.0900000000000009E-2</v>
      </c>
      <c r="O70" s="19">
        <f t="shared" si="13"/>
        <v>29.04153354632588</v>
      </c>
    </row>
    <row r="71" spans="1:15" ht="18" x14ac:dyDescent="0.25">
      <c r="A71" s="13" t="s">
        <v>22</v>
      </c>
      <c r="B71" s="25">
        <v>1</v>
      </c>
      <c r="C71" s="18">
        <v>146</v>
      </c>
      <c r="D71" s="19">
        <v>8</v>
      </c>
      <c r="E71" s="18">
        <v>0</v>
      </c>
      <c r="F71" s="19">
        <v>9</v>
      </c>
      <c r="G71" s="19">
        <v>29.4</v>
      </c>
      <c r="H71" s="19">
        <f t="shared" si="11"/>
        <v>3.2666666666666666</v>
      </c>
      <c r="I71" s="19">
        <v>0.98</v>
      </c>
      <c r="J71" s="19">
        <v>0.01</v>
      </c>
      <c r="K71" s="19">
        <f t="shared" si="10"/>
        <v>0.99</v>
      </c>
      <c r="L71" s="20">
        <v>0.06</v>
      </c>
      <c r="M71" s="19">
        <v>2.3900000000000001E-2</v>
      </c>
      <c r="N71" s="20">
        <f t="shared" si="12"/>
        <v>8.3900000000000002E-2</v>
      </c>
      <c r="O71" s="19">
        <f t="shared" si="13"/>
        <v>28.537414965986397</v>
      </c>
    </row>
    <row r="72" spans="1:15" ht="18" x14ac:dyDescent="0.25">
      <c r="A72" s="13" t="s">
        <v>22</v>
      </c>
      <c r="B72" s="25">
        <v>1</v>
      </c>
      <c r="C72" s="18">
        <v>146</v>
      </c>
      <c r="D72" s="19">
        <v>9</v>
      </c>
      <c r="E72" s="18">
        <v>0</v>
      </c>
      <c r="F72" s="19">
        <v>9</v>
      </c>
      <c r="G72" s="19">
        <v>32.1</v>
      </c>
      <c r="H72" s="19">
        <f t="shared" si="11"/>
        <v>3.5666666666666669</v>
      </c>
      <c r="I72" s="19">
        <v>1.07</v>
      </c>
      <c r="J72" s="19">
        <v>0.17</v>
      </c>
      <c r="K72" s="19">
        <f t="shared" si="10"/>
        <v>1.24</v>
      </c>
      <c r="L72" s="20">
        <v>0.08</v>
      </c>
      <c r="M72" s="19">
        <v>2.12E-2</v>
      </c>
      <c r="N72" s="20">
        <f t="shared" si="12"/>
        <v>0.1012</v>
      </c>
      <c r="O72" s="19">
        <f t="shared" si="13"/>
        <v>31.526479750778815</v>
      </c>
    </row>
    <row r="73" spans="1:15" ht="18" x14ac:dyDescent="0.25">
      <c r="A73" s="13" t="s">
        <v>22</v>
      </c>
      <c r="B73" s="25">
        <v>1</v>
      </c>
      <c r="C73" s="18">
        <v>146</v>
      </c>
      <c r="D73" s="19">
        <v>10</v>
      </c>
      <c r="E73" s="18">
        <v>0</v>
      </c>
      <c r="F73" s="19">
        <v>9</v>
      </c>
      <c r="G73" s="19">
        <v>25.42</v>
      </c>
      <c r="H73" s="19">
        <f t="shared" si="11"/>
        <v>2.8244444444444445</v>
      </c>
      <c r="I73" s="19">
        <v>0.83</v>
      </c>
      <c r="J73" s="19">
        <v>0.11</v>
      </c>
      <c r="K73" s="19">
        <f t="shared" si="10"/>
        <v>0.94</v>
      </c>
      <c r="L73" s="20">
        <v>7.0000000000000007E-2</v>
      </c>
      <c r="M73" s="19">
        <v>1.4E-2</v>
      </c>
      <c r="N73" s="20">
        <f t="shared" si="12"/>
        <v>8.4000000000000005E-2</v>
      </c>
      <c r="O73" s="19">
        <f t="shared" si="13"/>
        <v>33.044846577498035</v>
      </c>
    </row>
    <row r="74" spans="1:15" ht="18" x14ac:dyDescent="0.25">
      <c r="A74" s="13" t="s">
        <v>22</v>
      </c>
      <c r="B74" s="25">
        <v>2</v>
      </c>
      <c r="C74" s="18">
        <v>146</v>
      </c>
      <c r="D74" s="19">
        <v>1</v>
      </c>
      <c r="E74" s="18">
        <v>0</v>
      </c>
      <c r="F74" s="18">
        <v>8</v>
      </c>
      <c r="G74" s="18">
        <v>14.69</v>
      </c>
      <c r="H74" s="21">
        <f t="shared" si="11"/>
        <v>1.8362499999999999</v>
      </c>
      <c r="I74" s="18">
        <v>0.43219999999999997</v>
      </c>
      <c r="J74" s="18">
        <v>0.16639999999999999</v>
      </c>
      <c r="K74" s="18">
        <f t="shared" ref="K74:K83" si="14">SUM(I74:J74)</f>
        <v>0.59860000000000002</v>
      </c>
      <c r="L74" s="21">
        <v>4.58E-2</v>
      </c>
      <c r="M74" s="18">
        <v>1.21E-2</v>
      </c>
      <c r="N74" s="20">
        <f t="shared" si="12"/>
        <v>5.79E-2</v>
      </c>
      <c r="O74" s="19">
        <f t="shared" si="13"/>
        <v>39.414567733151806</v>
      </c>
    </row>
    <row r="75" spans="1:15" ht="18" x14ac:dyDescent="0.25">
      <c r="A75" s="13" t="s">
        <v>22</v>
      </c>
      <c r="B75" s="25">
        <v>2</v>
      </c>
      <c r="C75" s="18">
        <v>146</v>
      </c>
      <c r="D75" s="19">
        <v>2</v>
      </c>
      <c r="E75" s="18">
        <v>0</v>
      </c>
      <c r="F75" s="18">
        <v>8</v>
      </c>
      <c r="G75" s="18">
        <v>13.43</v>
      </c>
      <c r="H75" s="21">
        <f t="shared" si="11"/>
        <v>1.67875</v>
      </c>
      <c r="I75" s="18">
        <v>0.41420000000000001</v>
      </c>
      <c r="J75" s="18">
        <v>0.1042</v>
      </c>
      <c r="K75" s="18">
        <f t="shared" si="14"/>
        <v>0.51839999999999997</v>
      </c>
      <c r="L75" s="21">
        <v>4.8800000000000003E-2</v>
      </c>
      <c r="M75" s="18">
        <v>9.1999999999999998E-3</v>
      </c>
      <c r="N75" s="20">
        <f t="shared" si="12"/>
        <v>5.8000000000000003E-2</v>
      </c>
      <c r="O75" s="19">
        <f t="shared" si="13"/>
        <v>43.186895011169028</v>
      </c>
    </row>
    <row r="76" spans="1:15" ht="18" x14ac:dyDescent="0.25">
      <c r="A76" s="13" t="s">
        <v>22</v>
      </c>
      <c r="B76" s="25">
        <v>2</v>
      </c>
      <c r="C76" s="18">
        <v>146</v>
      </c>
      <c r="D76" s="19">
        <v>3</v>
      </c>
      <c r="E76" s="18">
        <v>0</v>
      </c>
      <c r="F76" s="18">
        <v>9</v>
      </c>
      <c r="G76" s="18">
        <v>14.7</v>
      </c>
      <c r="H76" s="21">
        <f t="shared" si="11"/>
        <v>1.6333333333333333</v>
      </c>
      <c r="I76" s="18">
        <v>0.43669999999999998</v>
      </c>
      <c r="J76" s="18">
        <v>0.121</v>
      </c>
      <c r="K76" s="18">
        <f t="shared" si="14"/>
        <v>0.55769999999999997</v>
      </c>
      <c r="L76" s="21">
        <v>4.2900000000000001E-2</v>
      </c>
      <c r="M76" s="18">
        <v>1.0500000000000001E-2</v>
      </c>
      <c r="N76" s="20">
        <f t="shared" si="12"/>
        <v>5.3400000000000003E-2</v>
      </c>
      <c r="O76" s="19">
        <f t="shared" si="13"/>
        <v>36.326530612244902</v>
      </c>
    </row>
    <row r="77" spans="1:15" ht="18" x14ac:dyDescent="0.25">
      <c r="A77" s="13" t="s">
        <v>22</v>
      </c>
      <c r="B77" s="25">
        <v>2</v>
      </c>
      <c r="C77" s="18">
        <v>146</v>
      </c>
      <c r="D77" s="19">
        <v>4</v>
      </c>
      <c r="E77" s="18">
        <v>0</v>
      </c>
      <c r="F77" s="18">
        <v>9</v>
      </c>
      <c r="G77" s="18">
        <v>15.21</v>
      </c>
      <c r="H77" s="21">
        <f t="shared" si="11"/>
        <v>1.6900000000000002</v>
      </c>
      <c r="I77" s="18">
        <v>0.4647</v>
      </c>
      <c r="J77" s="18">
        <v>0.1648</v>
      </c>
      <c r="K77" s="18">
        <f t="shared" si="14"/>
        <v>0.62949999999999995</v>
      </c>
      <c r="L77" s="21">
        <v>5.57E-2</v>
      </c>
      <c r="M77" s="18">
        <v>1.26E-2</v>
      </c>
      <c r="N77" s="20">
        <f t="shared" si="12"/>
        <v>6.83E-2</v>
      </c>
      <c r="O77" s="19">
        <f t="shared" si="13"/>
        <v>44.904667981591061</v>
      </c>
    </row>
    <row r="78" spans="1:15" ht="18" x14ac:dyDescent="0.25">
      <c r="A78" s="13" t="s">
        <v>22</v>
      </c>
      <c r="B78" s="25">
        <v>2</v>
      </c>
      <c r="C78" s="18">
        <v>146</v>
      </c>
      <c r="D78" s="19">
        <v>5</v>
      </c>
      <c r="E78" s="18">
        <v>0</v>
      </c>
      <c r="F78" s="18">
        <v>8</v>
      </c>
      <c r="G78" s="18">
        <v>13.28</v>
      </c>
      <c r="H78" s="21">
        <f t="shared" si="11"/>
        <v>1.66</v>
      </c>
      <c r="I78" s="18">
        <v>0.44800000000000001</v>
      </c>
      <c r="J78" s="18">
        <v>0.16700000000000001</v>
      </c>
      <c r="K78" s="18">
        <f t="shared" si="14"/>
        <v>0.61499999999999999</v>
      </c>
      <c r="L78" s="21">
        <v>5.5E-2</v>
      </c>
      <c r="M78" s="18">
        <v>1.34E-2</v>
      </c>
      <c r="N78" s="20">
        <f t="shared" si="12"/>
        <v>6.8400000000000002E-2</v>
      </c>
      <c r="O78" s="19">
        <f t="shared" si="13"/>
        <v>51.506024096385545</v>
      </c>
    </row>
    <row r="79" spans="1:15" ht="18" x14ac:dyDescent="0.25">
      <c r="A79" s="13" t="s">
        <v>22</v>
      </c>
      <c r="B79" s="25">
        <v>2</v>
      </c>
      <c r="C79" s="18">
        <v>146</v>
      </c>
      <c r="D79" s="19">
        <v>6</v>
      </c>
      <c r="E79" s="18">
        <v>0</v>
      </c>
      <c r="F79" s="18">
        <v>9</v>
      </c>
      <c r="G79" s="18">
        <v>14.92</v>
      </c>
      <c r="H79" s="21">
        <f t="shared" si="11"/>
        <v>1.6577777777777778</v>
      </c>
      <c r="I79" s="18">
        <v>0.4451</v>
      </c>
      <c r="J79" s="18">
        <v>0.2107</v>
      </c>
      <c r="K79" s="18">
        <f t="shared" si="14"/>
        <v>0.65579999999999994</v>
      </c>
      <c r="L79" s="21">
        <v>4.7E-2</v>
      </c>
      <c r="M79" s="18">
        <v>1.6299999999999999E-2</v>
      </c>
      <c r="N79" s="20">
        <f t="shared" si="12"/>
        <v>6.3299999999999995E-2</v>
      </c>
      <c r="O79" s="19">
        <f t="shared" si="13"/>
        <v>42.426273458445039</v>
      </c>
    </row>
    <row r="80" spans="1:15" ht="18" x14ac:dyDescent="0.25">
      <c r="A80" s="13" t="s">
        <v>22</v>
      </c>
      <c r="B80" s="25">
        <v>2</v>
      </c>
      <c r="C80" s="18">
        <v>146</v>
      </c>
      <c r="D80" s="19">
        <v>7</v>
      </c>
      <c r="E80" s="18">
        <v>0</v>
      </c>
      <c r="F80" s="18">
        <v>9</v>
      </c>
      <c r="G80" s="18">
        <v>14.53</v>
      </c>
      <c r="H80" s="21">
        <f t="shared" si="11"/>
        <v>1.6144444444444443</v>
      </c>
      <c r="I80" s="18">
        <v>0.41470000000000001</v>
      </c>
      <c r="J80" s="18">
        <v>0.1736</v>
      </c>
      <c r="K80" s="18">
        <f t="shared" si="14"/>
        <v>0.58830000000000005</v>
      </c>
      <c r="L80" s="21">
        <v>3.9899999999999998E-2</v>
      </c>
      <c r="M80" s="18">
        <v>1.4200000000000001E-2</v>
      </c>
      <c r="N80" s="20">
        <f t="shared" si="12"/>
        <v>5.4099999999999995E-2</v>
      </c>
      <c r="O80" s="19">
        <f t="shared" si="13"/>
        <v>37.233310392291813</v>
      </c>
    </row>
    <row r="81" spans="1:15" ht="18" x14ac:dyDescent="0.25">
      <c r="A81" s="13" t="s">
        <v>22</v>
      </c>
      <c r="B81" s="25">
        <v>2</v>
      </c>
      <c r="C81" s="18">
        <v>146</v>
      </c>
      <c r="D81" s="19">
        <v>8</v>
      </c>
      <c r="E81" s="18">
        <v>0</v>
      </c>
      <c r="F81" s="18">
        <v>9</v>
      </c>
      <c r="G81" s="18">
        <v>13.92</v>
      </c>
      <c r="H81" s="21">
        <f t="shared" si="11"/>
        <v>1.5466666666666666</v>
      </c>
      <c r="I81" s="18">
        <v>0.39950000000000002</v>
      </c>
      <c r="J81" s="18">
        <v>0.14549999999999999</v>
      </c>
      <c r="K81" s="18">
        <f t="shared" si="14"/>
        <v>0.54500000000000004</v>
      </c>
      <c r="L81" s="21">
        <v>4.3700000000000003E-2</v>
      </c>
      <c r="M81" s="18">
        <v>1.15E-2</v>
      </c>
      <c r="N81" s="20">
        <f t="shared" si="12"/>
        <v>5.5199999999999999E-2</v>
      </c>
      <c r="O81" s="19">
        <f t="shared" si="13"/>
        <v>39.655172413793103</v>
      </c>
    </row>
    <row r="82" spans="1:15" ht="18" x14ac:dyDescent="0.25">
      <c r="A82" s="13" t="s">
        <v>22</v>
      </c>
      <c r="B82" s="25">
        <v>2</v>
      </c>
      <c r="C82" s="18">
        <v>146</v>
      </c>
      <c r="D82" s="19">
        <v>9</v>
      </c>
      <c r="E82" s="18">
        <v>0</v>
      </c>
      <c r="F82" s="18">
        <v>9</v>
      </c>
      <c r="G82" s="18">
        <v>12.97</v>
      </c>
      <c r="H82" s="21">
        <f t="shared" si="11"/>
        <v>1.4411111111111112</v>
      </c>
      <c r="I82" s="18">
        <v>0.41210000000000002</v>
      </c>
      <c r="J82" s="18">
        <v>0.15429999999999999</v>
      </c>
      <c r="K82" s="18">
        <f t="shared" si="14"/>
        <v>0.56640000000000001</v>
      </c>
      <c r="L82" s="21">
        <v>4.4600000000000001E-2</v>
      </c>
      <c r="M82" s="18">
        <v>1.17E-2</v>
      </c>
      <c r="N82" s="20">
        <f t="shared" si="12"/>
        <v>5.6300000000000003E-2</v>
      </c>
      <c r="O82" s="19">
        <f t="shared" si="13"/>
        <v>43.407864302235929</v>
      </c>
    </row>
    <row r="83" spans="1:15" ht="18" x14ac:dyDescent="0.25">
      <c r="A83" s="13" t="s">
        <v>22</v>
      </c>
      <c r="B83" s="25">
        <v>2</v>
      </c>
      <c r="C83" s="18">
        <v>146</v>
      </c>
      <c r="D83" s="19">
        <v>10</v>
      </c>
      <c r="E83" s="18">
        <v>0</v>
      </c>
      <c r="F83" s="18">
        <v>8</v>
      </c>
      <c r="G83" s="18">
        <v>15.97</v>
      </c>
      <c r="H83" s="21">
        <f t="shared" si="11"/>
        <v>1.9962500000000001</v>
      </c>
      <c r="I83" s="18">
        <v>0.49880000000000002</v>
      </c>
      <c r="J83" s="18">
        <v>0.21790000000000001</v>
      </c>
      <c r="K83" s="18">
        <f t="shared" si="14"/>
        <v>0.7167</v>
      </c>
      <c r="L83" s="21">
        <v>6.2300000000000001E-2</v>
      </c>
      <c r="M83" s="18">
        <v>1.7399999999999999E-2</v>
      </c>
      <c r="N83" s="20">
        <f t="shared" si="12"/>
        <v>7.9699999999999993E-2</v>
      </c>
      <c r="O83" s="19">
        <f t="shared" si="13"/>
        <v>49.906073888541009</v>
      </c>
    </row>
    <row r="84" spans="1:15" ht="18" x14ac:dyDescent="0.25">
      <c r="A84" s="13" t="s">
        <v>23</v>
      </c>
      <c r="B84" s="25">
        <v>1</v>
      </c>
      <c r="C84" s="18">
        <v>147</v>
      </c>
      <c r="D84" s="19">
        <v>1</v>
      </c>
      <c r="E84" s="18">
        <v>0</v>
      </c>
      <c r="F84" s="18">
        <v>9</v>
      </c>
      <c r="G84" s="18">
        <v>27.58</v>
      </c>
      <c r="H84" s="19">
        <f t="shared" si="11"/>
        <v>3.0644444444444443</v>
      </c>
      <c r="I84" s="18">
        <v>1.04</v>
      </c>
      <c r="J84" s="18">
        <v>0.1</v>
      </c>
      <c r="K84" s="19">
        <f t="shared" ref="K84:K93" si="15">SUM(I84:J84)</f>
        <v>1.1400000000000001</v>
      </c>
      <c r="L84" s="20">
        <v>0.06</v>
      </c>
      <c r="M84" s="18">
        <v>1E-3</v>
      </c>
      <c r="N84" s="20">
        <f t="shared" si="12"/>
        <v>6.0999999999999999E-2</v>
      </c>
      <c r="O84" s="19">
        <f t="shared" si="13"/>
        <v>22.117476432197243</v>
      </c>
    </row>
    <row r="85" spans="1:15" ht="18" x14ac:dyDescent="0.25">
      <c r="A85" s="13" t="s">
        <v>23</v>
      </c>
      <c r="B85" s="25">
        <v>1</v>
      </c>
      <c r="C85" s="18">
        <v>147</v>
      </c>
      <c r="D85" s="19">
        <v>2</v>
      </c>
      <c r="E85" s="18">
        <v>0</v>
      </c>
      <c r="F85" s="19">
        <v>8</v>
      </c>
      <c r="G85" s="18">
        <v>27.71</v>
      </c>
      <c r="H85" s="19">
        <f t="shared" si="11"/>
        <v>3.4637500000000001</v>
      </c>
      <c r="I85" s="18">
        <v>1</v>
      </c>
      <c r="J85" s="18">
        <v>0.13</v>
      </c>
      <c r="K85" s="19">
        <f t="shared" si="15"/>
        <v>1.1299999999999999</v>
      </c>
      <c r="L85" s="20">
        <v>0.06</v>
      </c>
      <c r="M85" s="18">
        <v>6.0000000000000001E-3</v>
      </c>
      <c r="N85" s="20">
        <f t="shared" si="12"/>
        <v>6.6000000000000003E-2</v>
      </c>
      <c r="O85" s="19">
        <f t="shared" si="13"/>
        <v>23.818116203536633</v>
      </c>
    </row>
    <row r="86" spans="1:15" ht="18" x14ac:dyDescent="0.25">
      <c r="A86" s="13" t="s">
        <v>23</v>
      </c>
      <c r="B86" s="25">
        <v>1</v>
      </c>
      <c r="C86" s="18">
        <v>147</v>
      </c>
      <c r="D86" s="19">
        <v>3</v>
      </c>
      <c r="E86" s="18">
        <v>0</v>
      </c>
      <c r="F86" s="19">
        <v>9</v>
      </c>
      <c r="G86" s="18">
        <v>29.77</v>
      </c>
      <c r="H86" s="19">
        <f t="shared" si="11"/>
        <v>3.3077777777777779</v>
      </c>
      <c r="I86" s="18">
        <v>1</v>
      </c>
      <c r="J86" s="18">
        <v>0.15</v>
      </c>
      <c r="K86" s="19">
        <f t="shared" si="15"/>
        <v>1.1499999999999999</v>
      </c>
      <c r="L86" s="20">
        <v>0.09</v>
      </c>
      <c r="M86" s="18">
        <v>1.7500000000000002E-2</v>
      </c>
      <c r="N86" s="20">
        <f t="shared" si="12"/>
        <v>0.1075</v>
      </c>
      <c r="O86" s="19">
        <f t="shared" si="13"/>
        <v>36.110178031575408</v>
      </c>
    </row>
    <row r="87" spans="1:15" ht="18" x14ac:dyDescent="0.25">
      <c r="A87" s="13" t="s">
        <v>23</v>
      </c>
      <c r="B87" s="25">
        <v>1</v>
      </c>
      <c r="C87" s="18">
        <v>147</v>
      </c>
      <c r="D87" s="19">
        <v>4</v>
      </c>
      <c r="E87" s="18">
        <v>0</v>
      </c>
      <c r="F87" s="19">
        <v>8</v>
      </c>
      <c r="G87" s="18">
        <v>30.97</v>
      </c>
      <c r="H87" s="19">
        <f t="shared" si="11"/>
        <v>3.8712499999999999</v>
      </c>
      <c r="I87" s="18">
        <v>1.1299999999999999</v>
      </c>
      <c r="J87" s="18">
        <v>0.18</v>
      </c>
      <c r="K87" s="19">
        <f t="shared" si="15"/>
        <v>1.3099999999999998</v>
      </c>
      <c r="L87" s="20">
        <v>0.05</v>
      </c>
      <c r="M87" s="18">
        <v>1.4999999999999999E-2</v>
      </c>
      <c r="N87" s="20">
        <f t="shared" si="12"/>
        <v>6.5000000000000002E-2</v>
      </c>
      <c r="O87" s="19">
        <f t="shared" si="13"/>
        <v>20.988052954472071</v>
      </c>
    </row>
    <row r="88" spans="1:15" ht="18" x14ac:dyDescent="0.25">
      <c r="A88" s="13" t="s">
        <v>23</v>
      </c>
      <c r="B88" s="25">
        <v>1</v>
      </c>
      <c r="C88" s="18">
        <v>147</v>
      </c>
      <c r="D88" s="19">
        <v>5</v>
      </c>
      <c r="E88" s="18">
        <v>0</v>
      </c>
      <c r="F88" s="19">
        <v>8</v>
      </c>
      <c r="G88" s="18">
        <v>24.83</v>
      </c>
      <c r="H88" s="19">
        <f t="shared" si="11"/>
        <v>3.1037499999999998</v>
      </c>
      <c r="I88" s="18">
        <v>0.9</v>
      </c>
      <c r="J88" s="18">
        <v>0.12</v>
      </c>
      <c r="K88" s="19">
        <f t="shared" si="15"/>
        <v>1.02</v>
      </c>
      <c r="L88" s="20">
        <v>0.05</v>
      </c>
      <c r="M88" s="18">
        <v>1.23E-2</v>
      </c>
      <c r="N88" s="20">
        <f t="shared" si="12"/>
        <v>6.2300000000000001E-2</v>
      </c>
      <c r="O88" s="19">
        <f t="shared" si="13"/>
        <v>25.090616190092632</v>
      </c>
    </row>
    <row r="89" spans="1:15" ht="18" x14ac:dyDescent="0.25">
      <c r="A89" s="13" t="s">
        <v>23</v>
      </c>
      <c r="B89" s="25">
        <v>1</v>
      </c>
      <c r="C89" s="18">
        <v>147</v>
      </c>
      <c r="D89" s="19">
        <v>6</v>
      </c>
      <c r="E89" s="18">
        <v>0</v>
      </c>
      <c r="F89" s="19">
        <v>9</v>
      </c>
      <c r="G89" s="18">
        <v>26.75</v>
      </c>
      <c r="H89" s="19">
        <f t="shared" si="11"/>
        <v>2.9722222222222223</v>
      </c>
      <c r="I89" s="18">
        <v>0.92</v>
      </c>
      <c r="J89" s="18">
        <v>0.15</v>
      </c>
      <c r="K89" s="19">
        <f t="shared" si="15"/>
        <v>1.07</v>
      </c>
      <c r="L89" s="20">
        <v>0.06</v>
      </c>
      <c r="M89" s="18">
        <v>1.2800000000000001E-2</v>
      </c>
      <c r="N89" s="20">
        <f t="shared" si="12"/>
        <v>7.2800000000000004E-2</v>
      </c>
      <c r="O89" s="19">
        <f t="shared" si="13"/>
        <v>27.21495327102804</v>
      </c>
    </row>
    <row r="90" spans="1:15" ht="18" x14ac:dyDescent="0.25">
      <c r="A90" s="13" t="s">
        <v>23</v>
      </c>
      <c r="B90" s="25">
        <v>1</v>
      </c>
      <c r="C90" s="18">
        <v>147</v>
      </c>
      <c r="D90" s="19">
        <v>7</v>
      </c>
      <c r="E90" s="18">
        <v>0</v>
      </c>
      <c r="F90" s="19">
        <v>9</v>
      </c>
      <c r="G90" s="18">
        <v>24.68</v>
      </c>
      <c r="H90" s="19">
        <f t="shared" si="11"/>
        <v>2.7422222222222223</v>
      </c>
      <c r="I90" s="18">
        <v>0.94</v>
      </c>
      <c r="J90" s="18">
        <v>0.1</v>
      </c>
      <c r="K90" s="19">
        <f t="shared" si="15"/>
        <v>1.04</v>
      </c>
      <c r="L90" s="20">
        <v>7.0000000000000007E-2</v>
      </c>
      <c r="M90" s="18">
        <v>9.1999999999999998E-3</v>
      </c>
      <c r="N90" s="20">
        <f t="shared" si="12"/>
        <v>7.9200000000000007E-2</v>
      </c>
      <c r="O90" s="19">
        <f t="shared" si="13"/>
        <v>32.090761750405186</v>
      </c>
    </row>
    <row r="91" spans="1:15" ht="18" x14ac:dyDescent="0.25">
      <c r="A91" s="13" t="s">
        <v>23</v>
      </c>
      <c r="B91" s="25">
        <v>1</v>
      </c>
      <c r="C91" s="18">
        <v>147</v>
      </c>
      <c r="D91" s="19">
        <v>8</v>
      </c>
      <c r="E91" s="18">
        <v>0</v>
      </c>
      <c r="F91" s="19">
        <v>9</v>
      </c>
      <c r="G91" s="18">
        <v>27.28</v>
      </c>
      <c r="H91" s="19">
        <f t="shared" si="11"/>
        <v>3.0311111111111111</v>
      </c>
      <c r="I91" s="18">
        <v>1.01</v>
      </c>
      <c r="J91" s="18">
        <v>0.17</v>
      </c>
      <c r="K91" s="19">
        <f t="shared" si="15"/>
        <v>1.18</v>
      </c>
      <c r="L91" s="20">
        <v>7.0000000000000007E-2</v>
      </c>
      <c r="M91" s="18">
        <v>2.07E-2</v>
      </c>
      <c r="N91" s="20">
        <f t="shared" si="12"/>
        <v>9.0700000000000003E-2</v>
      </c>
      <c r="O91" s="19">
        <f t="shared" si="13"/>
        <v>33.247800586510259</v>
      </c>
    </row>
    <row r="92" spans="1:15" ht="18" x14ac:dyDescent="0.25">
      <c r="A92" s="13" t="s">
        <v>23</v>
      </c>
      <c r="B92" s="25">
        <v>1</v>
      </c>
      <c r="C92" s="18">
        <v>147</v>
      </c>
      <c r="D92" s="19">
        <v>9</v>
      </c>
      <c r="E92" s="18">
        <v>0</v>
      </c>
      <c r="F92" s="19">
        <v>7</v>
      </c>
      <c r="G92" s="18">
        <v>22.3</v>
      </c>
      <c r="H92" s="19">
        <f t="shared" si="11"/>
        <v>3.1857142857142859</v>
      </c>
      <c r="I92" s="18">
        <v>0.8</v>
      </c>
      <c r="J92" s="18">
        <v>0.08</v>
      </c>
      <c r="K92" s="19">
        <f t="shared" si="15"/>
        <v>0.88</v>
      </c>
      <c r="L92" s="20">
        <v>0.04</v>
      </c>
      <c r="M92" s="18">
        <v>6.3E-3</v>
      </c>
      <c r="N92" s="20">
        <f t="shared" si="12"/>
        <v>4.6300000000000001E-2</v>
      </c>
      <c r="O92" s="19">
        <f t="shared" si="13"/>
        <v>20.762331838565022</v>
      </c>
    </row>
    <row r="93" spans="1:15" ht="18" x14ac:dyDescent="0.25">
      <c r="A93" s="13" t="s">
        <v>23</v>
      </c>
      <c r="B93" s="25">
        <v>1</v>
      </c>
      <c r="C93" s="18">
        <v>147</v>
      </c>
      <c r="D93" s="19">
        <v>10</v>
      </c>
      <c r="E93" s="18">
        <v>0</v>
      </c>
      <c r="F93" s="19">
        <v>9</v>
      </c>
      <c r="G93" s="19">
        <v>23.54</v>
      </c>
      <c r="H93" s="19">
        <f t="shared" si="11"/>
        <v>2.6155555555555554</v>
      </c>
      <c r="I93" s="19">
        <v>0.8</v>
      </c>
      <c r="J93" s="19">
        <v>0.18</v>
      </c>
      <c r="K93" s="19">
        <f t="shared" si="15"/>
        <v>0.98</v>
      </c>
      <c r="L93" s="20">
        <v>0.05</v>
      </c>
      <c r="M93" s="19">
        <v>2.0199999999999999E-2</v>
      </c>
      <c r="N93" s="20">
        <f t="shared" si="12"/>
        <v>7.0199999999999999E-2</v>
      </c>
      <c r="O93" s="19">
        <f t="shared" si="13"/>
        <v>29.82158028887001</v>
      </c>
    </row>
    <row r="94" spans="1:15" ht="18" x14ac:dyDescent="0.25">
      <c r="A94" s="13" t="s">
        <v>23</v>
      </c>
      <c r="B94" s="25">
        <v>2</v>
      </c>
      <c r="C94" s="18">
        <v>147</v>
      </c>
      <c r="D94" s="19">
        <v>1</v>
      </c>
      <c r="E94" s="18">
        <v>0</v>
      </c>
      <c r="F94" s="18">
        <v>10</v>
      </c>
      <c r="G94" s="18">
        <v>18.41</v>
      </c>
      <c r="H94" s="21">
        <f t="shared" si="11"/>
        <v>1.841</v>
      </c>
      <c r="I94" s="18">
        <v>0.60699999999999998</v>
      </c>
      <c r="J94" s="18">
        <v>0.17680000000000001</v>
      </c>
      <c r="K94" s="18">
        <f t="shared" ref="K94:K103" si="16">SUM(I94:J94)</f>
        <v>0.78380000000000005</v>
      </c>
      <c r="L94" s="21">
        <v>4.9399999999999999E-2</v>
      </c>
      <c r="M94" s="18">
        <v>1.26E-2</v>
      </c>
      <c r="N94" s="20">
        <f t="shared" si="12"/>
        <v>6.2E-2</v>
      </c>
      <c r="O94" s="19">
        <f t="shared" si="13"/>
        <v>33.677349266702876</v>
      </c>
    </row>
    <row r="95" spans="1:15" ht="18" x14ac:dyDescent="0.25">
      <c r="A95" s="13" t="s">
        <v>23</v>
      </c>
      <c r="B95" s="25">
        <v>2</v>
      </c>
      <c r="C95" s="18">
        <v>147</v>
      </c>
      <c r="D95" s="19">
        <v>2</v>
      </c>
      <c r="E95" s="18">
        <v>0</v>
      </c>
      <c r="F95" s="18">
        <v>8</v>
      </c>
      <c r="G95" s="18">
        <v>15.71</v>
      </c>
      <c r="H95" s="21">
        <f t="shared" si="11"/>
        <v>1.9637500000000001</v>
      </c>
      <c r="I95" s="18">
        <v>0.48749999999999999</v>
      </c>
      <c r="J95" s="18">
        <v>0.1646</v>
      </c>
      <c r="K95" s="18">
        <f t="shared" si="16"/>
        <v>0.65210000000000001</v>
      </c>
      <c r="L95" s="21">
        <v>5.2499999999999998E-2</v>
      </c>
      <c r="M95" s="18">
        <v>1.2E-2</v>
      </c>
      <c r="N95" s="20">
        <f t="shared" si="12"/>
        <v>6.4500000000000002E-2</v>
      </c>
      <c r="O95" s="19">
        <f t="shared" si="13"/>
        <v>41.056651814131122</v>
      </c>
    </row>
    <row r="96" spans="1:15" ht="18" x14ac:dyDescent="0.25">
      <c r="A96" s="13" t="s">
        <v>23</v>
      </c>
      <c r="B96" s="25">
        <v>2</v>
      </c>
      <c r="C96" s="18">
        <v>147</v>
      </c>
      <c r="D96" s="19">
        <v>3</v>
      </c>
      <c r="E96" s="18">
        <v>0</v>
      </c>
      <c r="F96" s="18">
        <v>9</v>
      </c>
      <c r="G96" s="18">
        <v>12.75</v>
      </c>
      <c r="H96" s="21">
        <f t="shared" si="11"/>
        <v>1.4166666666666667</v>
      </c>
      <c r="I96" s="18">
        <v>0.42780000000000001</v>
      </c>
      <c r="J96" s="18">
        <v>0.20069999999999999</v>
      </c>
      <c r="K96" s="18">
        <f t="shared" si="16"/>
        <v>0.62850000000000006</v>
      </c>
      <c r="L96" s="21">
        <v>3.6499999999999998E-2</v>
      </c>
      <c r="M96" s="18">
        <v>1.4800000000000001E-2</v>
      </c>
      <c r="N96" s="20">
        <f t="shared" si="12"/>
        <v>5.1299999999999998E-2</v>
      </c>
      <c r="O96" s="19">
        <f t="shared" si="13"/>
        <v>40.235294117647065</v>
      </c>
    </row>
    <row r="97" spans="1:15" ht="18" x14ac:dyDescent="0.25">
      <c r="A97" s="13" t="s">
        <v>23</v>
      </c>
      <c r="B97" s="25">
        <v>2</v>
      </c>
      <c r="C97" s="18">
        <v>147</v>
      </c>
      <c r="D97" s="19">
        <v>4</v>
      </c>
      <c r="E97" s="18">
        <v>0</v>
      </c>
      <c r="F97" s="18">
        <v>9</v>
      </c>
      <c r="G97" s="18">
        <v>14.28</v>
      </c>
      <c r="H97" s="21">
        <f t="shared" si="11"/>
        <v>1.5866666666666667</v>
      </c>
      <c r="I97" s="18">
        <v>0.49309999999999998</v>
      </c>
      <c r="J97" s="18">
        <v>0.1454</v>
      </c>
      <c r="K97" s="18">
        <f t="shared" si="16"/>
        <v>0.63849999999999996</v>
      </c>
      <c r="L97" s="21">
        <v>4.3400000000000001E-2</v>
      </c>
      <c r="M97" s="18">
        <v>1.0500000000000001E-2</v>
      </c>
      <c r="N97" s="20">
        <f t="shared" si="12"/>
        <v>5.3900000000000003E-2</v>
      </c>
      <c r="O97" s="19">
        <f t="shared" si="13"/>
        <v>37.745098039215691</v>
      </c>
    </row>
    <row r="98" spans="1:15" ht="18" x14ac:dyDescent="0.25">
      <c r="A98" s="13" t="s">
        <v>23</v>
      </c>
      <c r="B98" s="25">
        <v>2</v>
      </c>
      <c r="C98" s="18">
        <v>147</v>
      </c>
      <c r="D98" s="19">
        <v>5</v>
      </c>
      <c r="E98" s="18">
        <v>0</v>
      </c>
      <c r="F98" s="18">
        <v>10</v>
      </c>
      <c r="G98" s="18">
        <v>17.260000000000002</v>
      </c>
      <c r="H98" s="21">
        <f t="shared" si="11"/>
        <v>1.7260000000000002</v>
      </c>
      <c r="I98" s="18">
        <v>0.54420000000000002</v>
      </c>
      <c r="J98" s="18">
        <v>0.1908</v>
      </c>
      <c r="K98" s="18">
        <f t="shared" si="16"/>
        <v>0.73499999999999999</v>
      </c>
      <c r="L98" s="21">
        <v>4.4999999999999998E-2</v>
      </c>
      <c r="M98" s="18">
        <v>1.2200000000000001E-2</v>
      </c>
      <c r="N98" s="20">
        <f t="shared" si="12"/>
        <v>5.7200000000000001E-2</v>
      </c>
      <c r="O98" s="19">
        <f t="shared" si="13"/>
        <v>33.140208574739276</v>
      </c>
    </row>
    <row r="99" spans="1:15" ht="18" x14ac:dyDescent="0.25">
      <c r="A99" s="13" t="s">
        <v>23</v>
      </c>
      <c r="B99" s="25">
        <v>2</v>
      </c>
      <c r="C99" s="18">
        <v>147</v>
      </c>
      <c r="D99" s="19">
        <v>6</v>
      </c>
      <c r="E99" s="18">
        <v>0</v>
      </c>
      <c r="F99" s="18">
        <v>9</v>
      </c>
      <c r="G99" s="18">
        <v>14.3</v>
      </c>
      <c r="H99" s="21">
        <f t="shared" si="11"/>
        <v>1.588888888888889</v>
      </c>
      <c r="I99" s="18">
        <v>0.44819999999999999</v>
      </c>
      <c r="J99" s="18">
        <v>0.14580000000000001</v>
      </c>
      <c r="K99" s="18">
        <f t="shared" si="16"/>
        <v>0.59399999999999997</v>
      </c>
      <c r="L99" s="21">
        <v>3.85E-2</v>
      </c>
      <c r="M99" s="18">
        <v>1.0200000000000001E-2</v>
      </c>
      <c r="N99" s="20">
        <f t="shared" si="12"/>
        <v>4.87E-2</v>
      </c>
      <c r="O99" s="19">
        <f t="shared" si="13"/>
        <v>34.055944055944053</v>
      </c>
    </row>
    <row r="100" spans="1:15" ht="18" x14ac:dyDescent="0.25">
      <c r="A100" s="13" t="s">
        <v>23</v>
      </c>
      <c r="B100" s="25">
        <v>2</v>
      </c>
      <c r="C100" s="18">
        <v>147</v>
      </c>
      <c r="D100" s="19">
        <v>7</v>
      </c>
      <c r="E100" s="18">
        <v>0</v>
      </c>
      <c r="F100" s="18">
        <v>8</v>
      </c>
      <c r="G100" s="18">
        <v>14.32</v>
      </c>
      <c r="H100" s="21">
        <f t="shared" ref="H100:H123" si="17">G100/F100</f>
        <v>1.79</v>
      </c>
      <c r="I100" s="18">
        <v>0.42870000000000003</v>
      </c>
      <c r="J100" s="18">
        <v>0.1802</v>
      </c>
      <c r="K100" s="18">
        <f t="shared" si="16"/>
        <v>0.6089</v>
      </c>
      <c r="L100" s="21">
        <v>4.1399999999999999E-2</v>
      </c>
      <c r="M100" s="18">
        <v>1.2200000000000001E-2</v>
      </c>
      <c r="N100" s="20">
        <f t="shared" si="12"/>
        <v>5.3600000000000002E-2</v>
      </c>
      <c r="O100" s="19">
        <f t="shared" si="13"/>
        <v>37.430167597765362</v>
      </c>
    </row>
    <row r="101" spans="1:15" ht="18" x14ac:dyDescent="0.25">
      <c r="A101" s="13" t="s">
        <v>23</v>
      </c>
      <c r="B101" s="25">
        <v>2</v>
      </c>
      <c r="C101" s="18">
        <v>147</v>
      </c>
      <c r="D101" s="19">
        <v>8</v>
      </c>
      <c r="E101" s="18">
        <v>0</v>
      </c>
      <c r="F101" s="18">
        <v>7</v>
      </c>
      <c r="G101" s="18">
        <v>10.8</v>
      </c>
      <c r="H101" s="21">
        <f t="shared" si="17"/>
        <v>1.5428571428571429</v>
      </c>
      <c r="I101" s="18">
        <v>0.34050000000000002</v>
      </c>
      <c r="J101" s="18">
        <v>0.126</v>
      </c>
      <c r="K101" s="18">
        <f t="shared" si="16"/>
        <v>0.46650000000000003</v>
      </c>
      <c r="L101" s="21">
        <v>2.7900000000000001E-2</v>
      </c>
      <c r="M101" s="18">
        <v>7.9000000000000008E-3</v>
      </c>
      <c r="N101" s="20">
        <f t="shared" si="12"/>
        <v>3.5799999999999998E-2</v>
      </c>
      <c r="O101" s="19">
        <f t="shared" si="13"/>
        <v>33.148148148148145</v>
      </c>
    </row>
    <row r="102" spans="1:15" ht="18" x14ac:dyDescent="0.25">
      <c r="A102" s="13" t="s">
        <v>23</v>
      </c>
      <c r="B102" s="25">
        <v>2</v>
      </c>
      <c r="C102" s="18">
        <v>147</v>
      </c>
      <c r="D102" s="19">
        <v>9</v>
      </c>
      <c r="E102" s="18">
        <v>0</v>
      </c>
      <c r="F102" s="18">
        <v>8</v>
      </c>
      <c r="G102" s="18">
        <v>13.17</v>
      </c>
      <c r="H102" s="21">
        <f t="shared" si="17"/>
        <v>1.64625</v>
      </c>
      <c r="I102" s="18">
        <v>0.4214</v>
      </c>
      <c r="J102" s="18">
        <v>0.17829999999999999</v>
      </c>
      <c r="K102" s="18">
        <f t="shared" si="16"/>
        <v>0.59970000000000001</v>
      </c>
      <c r="L102" s="21">
        <v>3.32E-2</v>
      </c>
      <c r="M102" s="18">
        <v>1.1299999999999999E-2</v>
      </c>
      <c r="N102" s="20">
        <f t="shared" si="12"/>
        <v>4.4499999999999998E-2</v>
      </c>
      <c r="O102" s="19">
        <f t="shared" si="13"/>
        <v>33.788914198936979</v>
      </c>
    </row>
    <row r="103" spans="1:15" ht="18" x14ac:dyDescent="0.25">
      <c r="A103" s="13" t="s">
        <v>23</v>
      </c>
      <c r="B103" s="25">
        <v>2</v>
      </c>
      <c r="C103" s="18">
        <v>147</v>
      </c>
      <c r="D103" s="19">
        <v>10</v>
      </c>
      <c r="E103" s="18">
        <v>0</v>
      </c>
      <c r="F103" s="18">
        <v>7</v>
      </c>
      <c r="G103" s="18">
        <v>12.23</v>
      </c>
      <c r="H103" s="21">
        <f t="shared" si="17"/>
        <v>1.7471428571428571</v>
      </c>
      <c r="I103" s="18">
        <v>0.37680000000000002</v>
      </c>
      <c r="J103" s="18">
        <v>0.15890000000000001</v>
      </c>
      <c r="K103" s="18">
        <f t="shared" si="16"/>
        <v>0.53570000000000007</v>
      </c>
      <c r="L103" s="21">
        <v>3.7600000000000001E-2</v>
      </c>
      <c r="M103" s="18">
        <v>1.24E-2</v>
      </c>
      <c r="N103" s="20">
        <f t="shared" si="12"/>
        <v>0.05</v>
      </c>
      <c r="O103" s="19">
        <f t="shared" si="13"/>
        <v>40.883074407195416</v>
      </c>
    </row>
    <row r="104" spans="1:15" ht="18" x14ac:dyDescent="0.25">
      <c r="A104" s="13" t="s">
        <v>24</v>
      </c>
      <c r="B104" s="25">
        <v>1</v>
      </c>
      <c r="C104" s="18">
        <v>134</v>
      </c>
      <c r="D104" s="19">
        <v>1</v>
      </c>
      <c r="E104" s="18">
        <v>0</v>
      </c>
      <c r="F104" s="18">
        <v>9</v>
      </c>
      <c r="G104" s="18">
        <v>30.57</v>
      </c>
      <c r="H104" s="19">
        <f t="shared" si="17"/>
        <v>3.3966666666666665</v>
      </c>
      <c r="I104" s="18">
        <v>1.07</v>
      </c>
      <c r="J104" s="18">
        <v>0.19</v>
      </c>
      <c r="K104" s="19">
        <f t="shared" ref="K104:K113" si="18">SUM(I104:J104)</f>
        <v>1.26</v>
      </c>
      <c r="L104" s="20">
        <v>0.06</v>
      </c>
      <c r="M104" s="18">
        <v>1.4999999999999999E-2</v>
      </c>
      <c r="N104" s="20">
        <f t="shared" si="12"/>
        <v>7.4999999999999997E-2</v>
      </c>
      <c r="O104" s="19">
        <f t="shared" si="13"/>
        <v>24.533856722276738</v>
      </c>
    </row>
    <row r="105" spans="1:15" ht="18" x14ac:dyDescent="0.25">
      <c r="A105" s="13" t="s">
        <v>24</v>
      </c>
      <c r="B105" s="25">
        <v>1</v>
      </c>
      <c r="C105" s="18">
        <v>134</v>
      </c>
      <c r="D105" s="19">
        <v>2</v>
      </c>
      <c r="E105" s="18">
        <v>0</v>
      </c>
      <c r="F105" s="18">
        <v>10</v>
      </c>
      <c r="G105" s="18">
        <v>35.39</v>
      </c>
      <c r="H105" s="19">
        <f t="shared" si="17"/>
        <v>3.5390000000000001</v>
      </c>
      <c r="I105" s="18">
        <v>1.24</v>
      </c>
      <c r="J105" s="18">
        <v>0.14000000000000001</v>
      </c>
      <c r="K105" s="19">
        <f t="shared" si="18"/>
        <v>1.38</v>
      </c>
      <c r="L105" s="20">
        <v>7.0000000000000007E-2</v>
      </c>
      <c r="M105" s="18">
        <v>0.01</v>
      </c>
      <c r="N105" s="20">
        <f t="shared" si="12"/>
        <v>0.08</v>
      </c>
      <c r="O105" s="19">
        <f t="shared" si="13"/>
        <v>22.605255721955356</v>
      </c>
    </row>
    <row r="106" spans="1:15" ht="18" x14ac:dyDescent="0.25">
      <c r="A106" s="13" t="s">
        <v>24</v>
      </c>
      <c r="B106" s="25">
        <v>1</v>
      </c>
      <c r="C106" s="18">
        <v>134</v>
      </c>
      <c r="D106" s="19">
        <v>3</v>
      </c>
      <c r="E106" s="18">
        <v>0</v>
      </c>
      <c r="F106" s="18">
        <v>10</v>
      </c>
      <c r="G106" s="18">
        <v>30.63</v>
      </c>
      <c r="H106" s="19">
        <f t="shared" si="17"/>
        <v>3.0629999999999997</v>
      </c>
      <c r="I106" s="18">
        <v>1.1200000000000001</v>
      </c>
      <c r="J106" s="18">
        <v>0.15</v>
      </c>
      <c r="K106" s="19">
        <f t="shared" si="18"/>
        <v>1.27</v>
      </c>
      <c r="L106" s="20">
        <v>0.05</v>
      </c>
      <c r="M106" s="18">
        <v>1.38E-2</v>
      </c>
      <c r="N106" s="20">
        <f t="shared" si="12"/>
        <v>6.3799999999999996E-2</v>
      </c>
      <c r="O106" s="19">
        <f t="shared" si="13"/>
        <v>20.829252366960496</v>
      </c>
    </row>
    <row r="107" spans="1:15" ht="18" x14ac:dyDescent="0.25">
      <c r="A107" s="13" t="s">
        <v>24</v>
      </c>
      <c r="B107" s="25">
        <v>1</v>
      </c>
      <c r="C107" s="18">
        <v>134</v>
      </c>
      <c r="D107" s="19">
        <v>4</v>
      </c>
      <c r="E107" s="18">
        <v>0</v>
      </c>
      <c r="F107" s="18">
        <v>9</v>
      </c>
      <c r="G107" s="18">
        <v>37.28</v>
      </c>
      <c r="H107" s="19">
        <f t="shared" si="17"/>
        <v>4.1422222222222222</v>
      </c>
      <c r="I107" s="18">
        <v>1.37</v>
      </c>
      <c r="J107" s="18">
        <v>0.13</v>
      </c>
      <c r="K107" s="19">
        <f t="shared" si="18"/>
        <v>1.5</v>
      </c>
      <c r="L107" s="20">
        <v>0.08</v>
      </c>
      <c r="M107" s="18">
        <v>1.2E-2</v>
      </c>
      <c r="N107" s="20">
        <f t="shared" si="12"/>
        <v>9.1999999999999998E-2</v>
      </c>
      <c r="O107" s="19">
        <f t="shared" si="13"/>
        <v>24.67811158798283</v>
      </c>
    </row>
    <row r="108" spans="1:15" ht="18" x14ac:dyDescent="0.25">
      <c r="A108" s="13" t="s">
        <v>24</v>
      </c>
      <c r="B108" s="25">
        <v>1</v>
      </c>
      <c r="C108" s="18">
        <v>134</v>
      </c>
      <c r="D108" s="19">
        <v>5</v>
      </c>
      <c r="E108" s="18">
        <v>0</v>
      </c>
      <c r="F108" s="18">
        <v>9</v>
      </c>
      <c r="G108" s="18">
        <v>32.369999999999997</v>
      </c>
      <c r="H108" s="19">
        <f t="shared" si="17"/>
        <v>3.5966666666666662</v>
      </c>
      <c r="I108" s="18">
        <v>1.1499999999999999</v>
      </c>
      <c r="J108" s="18">
        <v>0.05</v>
      </c>
      <c r="K108" s="19">
        <f t="shared" si="18"/>
        <v>1.2</v>
      </c>
      <c r="L108" s="20">
        <v>7.0000000000000007E-2</v>
      </c>
      <c r="M108" s="18">
        <v>8.5000000000000006E-3</v>
      </c>
      <c r="N108" s="20">
        <f t="shared" si="12"/>
        <v>7.8500000000000014E-2</v>
      </c>
      <c r="O108" s="19">
        <f t="shared" si="13"/>
        <v>24.25084955205438</v>
      </c>
    </row>
    <row r="109" spans="1:15" ht="18" x14ac:dyDescent="0.25">
      <c r="A109" s="13" t="s">
        <v>24</v>
      </c>
      <c r="B109" s="25">
        <v>1</v>
      </c>
      <c r="C109" s="18">
        <v>134</v>
      </c>
      <c r="D109" s="19">
        <v>6</v>
      </c>
      <c r="E109" s="18">
        <v>0</v>
      </c>
      <c r="F109" s="18">
        <v>8</v>
      </c>
      <c r="G109" s="18">
        <v>27.09</v>
      </c>
      <c r="H109" s="19">
        <f t="shared" si="17"/>
        <v>3.38625</v>
      </c>
      <c r="I109" s="18">
        <v>1.01</v>
      </c>
      <c r="J109" s="18">
        <v>0.01</v>
      </c>
      <c r="K109" s="19">
        <f t="shared" si="18"/>
        <v>1.02</v>
      </c>
      <c r="L109" s="20">
        <v>0.04</v>
      </c>
      <c r="M109" s="18">
        <v>4.0000000000000001E-3</v>
      </c>
      <c r="N109" s="20">
        <f t="shared" si="12"/>
        <v>4.3999999999999997E-2</v>
      </c>
      <c r="O109" s="19">
        <f t="shared" si="13"/>
        <v>16.2421557770395</v>
      </c>
    </row>
    <row r="110" spans="1:15" ht="18" x14ac:dyDescent="0.25">
      <c r="A110" s="13" t="s">
        <v>24</v>
      </c>
      <c r="B110" s="25">
        <v>1</v>
      </c>
      <c r="C110" s="18">
        <v>134</v>
      </c>
      <c r="D110" s="19">
        <v>7</v>
      </c>
      <c r="E110" s="18">
        <v>0</v>
      </c>
      <c r="F110" s="18">
        <v>6</v>
      </c>
      <c r="G110" s="18">
        <v>26.62</v>
      </c>
      <c r="H110" s="19">
        <f t="shared" si="17"/>
        <v>4.4366666666666665</v>
      </c>
      <c r="I110" s="18">
        <v>0.99</v>
      </c>
      <c r="J110" s="18">
        <v>0.01</v>
      </c>
      <c r="K110" s="19">
        <f t="shared" si="18"/>
        <v>1</v>
      </c>
      <c r="L110" s="20">
        <v>0.08</v>
      </c>
      <c r="M110" s="18">
        <v>9.4999999999999998E-3</v>
      </c>
      <c r="N110" s="20">
        <f t="shared" si="12"/>
        <v>8.9499999999999996E-2</v>
      </c>
      <c r="O110" s="19">
        <f t="shared" si="13"/>
        <v>33.621337340345605</v>
      </c>
    </row>
    <row r="111" spans="1:15" ht="18" x14ac:dyDescent="0.25">
      <c r="A111" s="13" t="s">
        <v>24</v>
      </c>
      <c r="B111" s="25">
        <v>1</v>
      </c>
      <c r="C111" s="18">
        <v>134</v>
      </c>
      <c r="D111" s="19">
        <v>8</v>
      </c>
      <c r="E111" s="18">
        <v>0</v>
      </c>
      <c r="F111" s="18">
        <v>10</v>
      </c>
      <c r="G111" s="18">
        <v>34.630000000000003</v>
      </c>
      <c r="H111" s="19">
        <f t="shared" si="17"/>
        <v>3.4630000000000001</v>
      </c>
      <c r="I111" s="18">
        <v>1.21</v>
      </c>
      <c r="J111" s="18">
        <v>0.11</v>
      </c>
      <c r="K111" s="19">
        <f t="shared" si="18"/>
        <v>1.32</v>
      </c>
      <c r="L111" s="20">
        <v>0.06</v>
      </c>
      <c r="M111" s="19">
        <v>1.2800000000000001E-2</v>
      </c>
      <c r="N111" s="20">
        <f t="shared" si="12"/>
        <v>7.2800000000000004E-2</v>
      </c>
      <c r="O111" s="19">
        <f t="shared" si="13"/>
        <v>21.022235056309558</v>
      </c>
    </row>
    <row r="112" spans="1:15" ht="18" x14ac:dyDescent="0.25">
      <c r="A112" s="13" t="s">
        <v>24</v>
      </c>
      <c r="B112" s="25">
        <v>1</v>
      </c>
      <c r="C112" s="18">
        <v>134</v>
      </c>
      <c r="D112" s="19">
        <v>9</v>
      </c>
      <c r="E112" s="18">
        <v>0</v>
      </c>
      <c r="F112" s="18">
        <v>9</v>
      </c>
      <c r="G112" s="18">
        <v>32.92</v>
      </c>
      <c r="H112" s="19">
        <f t="shared" si="17"/>
        <v>3.657777777777778</v>
      </c>
      <c r="I112" s="18">
        <v>1.18</v>
      </c>
      <c r="J112" s="18">
        <v>0.14000000000000001</v>
      </c>
      <c r="K112" s="19">
        <f t="shared" si="18"/>
        <v>1.3199999999999998</v>
      </c>
      <c r="L112" s="20">
        <v>7.0000000000000007E-2</v>
      </c>
      <c r="M112" s="18">
        <v>9.2999999999999992E-3</v>
      </c>
      <c r="N112" s="20">
        <f t="shared" si="12"/>
        <v>7.9300000000000009E-2</v>
      </c>
      <c r="O112" s="19">
        <f t="shared" si="13"/>
        <v>24.088699878493319</v>
      </c>
    </row>
    <row r="113" spans="1:17" ht="18" x14ac:dyDescent="0.25">
      <c r="A113" s="13" t="s">
        <v>24</v>
      </c>
      <c r="B113" s="25">
        <v>1</v>
      </c>
      <c r="C113" s="18">
        <v>134</v>
      </c>
      <c r="D113" s="19">
        <v>10</v>
      </c>
      <c r="E113" s="18">
        <v>0</v>
      </c>
      <c r="F113" s="19">
        <v>7</v>
      </c>
      <c r="G113" s="19">
        <v>26</v>
      </c>
      <c r="H113" s="19">
        <f t="shared" si="17"/>
        <v>3.7142857142857144</v>
      </c>
      <c r="I113" s="19">
        <v>1.07</v>
      </c>
      <c r="J113" s="19">
        <v>0.02</v>
      </c>
      <c r="K113" s="19">
        <f t="shared" si="18"/>
        <v>1.0900000000000001</v>
      </c>
      <c r="L113" s="20">
        <v>0.04</v>
      </c>
      <c r="M113" s="18">
        <v>2E-3</v>
      </c>
      <c r="N113" s="20">
        <f t="shared" si="12"/>
        <v>4.2000000000000003E-2</v>
      </c>
      <c r="O113" s="19">
        <f t="shared" si="13"/>
        <v>16.153846153846157</v>
      </c>
    </row>
    <row r="114" spans="1:17" ht="18" x14ac:dyDescent="0.25">
      <c r="A114" s="13" t="s">
        <v>24</v>
      </c>
      <c r="B114" s="25">
        <v>2</v>
      </c>
      <c r="C114" s="18">
        <v>134</v>
      </c>
      <c r="D114" s="19">
        <v>1</v>
      </c>
      <c r="E114" s="18">
        <v>0</v>
      </c>
      <c r="F114" s="18">
        <v>10</v>
      </c>
      <c r="G114" s="18">
        <v>17.52</v>
      </c>
      <c r="H114" s="21">
        <f t="shared" si="17"/>
        <v>1.752</v>
      </c>
      <c r="I114" s="18">
        <v>0.56130000000000002</v>
      </c>
      <c r="J114" s="18">
        <v>0.13400000000000001</v>
      </c>
      <c r="K114" s="18">
        <f t="shared" ref="K114:K123" si="19">SUM(I114:J114)</f>
        <v>0.69530000000000003</v>
      </c>
      <c r="L114" s="21">
        <v>3.7400000000000003E-2</v>
      </c>
      <c r="M114" s="18">
        <v>8.9999999999999993E-3</v>
      </c>
      <c r="N114" s="20">
        <f t="shared" si="12"/>
        <v>4.6400000000000004E-2</v>
      </c>
      <c r="O114" s="19">
        <f t="shared" si="13"/>
        <v>26.484018264840188</v>
      </c>
    </row>
    <row r="115" spans="1:17" ht="18" x14ac:dyDescent="0.25">
      <c r="A115" s="13" t="s">
        <v>24</v>
      </c>
      <c r="B115" s="25">
        <v>2</v>
      </c>
      <c r="C115" s="18">
        <v>134</v>
      </c>
      <c r="D115" s="19">
        <v>2</v>
      </c>
      <c r="E115" s="18">
        <v>0</v>
      </c>
      <c r="F115" s="18">
        <v>9</v>
      </c>
      <c r="G115" s="18">
        <v>12.44</v>
      </c>
      <c r="H115" s="21">
        <f t="shared" si="17"/>
        <v>1.3822222222222222</v>
      </c>
      <c r="I115" s="18">
        <v>0.42370000000000002</v>
      </c>
      <c r="J115" s="18">
        <v>0.14299999999999999</v>
      </c>
      <c r="K115" s="18">
        <f t="shared" si="19"/>
        <v>0.56669999999999998</v>
      </c>
      <c r="L115" s="21">
        <v>3.3300000000000003E-2</v>
      </c>
      <c r="M115" s="18">
        <v>9.7999999999999997E-3</v>
      </c>
      <c r="N115" s="20">
        <f t="shared" si="12"/>
        <v>4.3099999999999999E-2</v>
      </c>
      <c r="O115" s="19">
        <f t="shared" si="13"/>
        <v>34.646302250803856</v>
      </c>
    </row>
    <row r="116" spans="1:17" ht="18" x14ac:dyDescent="0.25">
      <c r="A116" s="13" t="s">
        <v>24</v>
      </c>
      <c r="B116" s="25">
        <v>2</v>
      </c>
      <c r="C116" s="18">
        <v>134</v>
      </c>
      <c r="D116" s="19">
        <v>3</v>
      </c>
      <c r="E116" s="18">
        <v>0</v>
      </c>
      <c r="F116" s="18">
        <v>8</v>
      </c>
      <c r="G116" s="18">
        <v>8.17</v>
      </c>
      <c r="H116" s="21">
        <f t="shared" si="17"/>
        <v>1.02125</v>
      </c>
      <c r="I116" s="18">
        <v>0.35599999999999998</v>
      </c>
      <c r="J116" s="18">
        <v>0.1237</v>
      </c>
      <c r="K116" s="18">
        <f t="shared" si="19"/>
        <v>0.47970000000000002</v>
      </c>
      <c r="L116" s="21">
        <v>2.7099999999999999E-2</v>
      </c>
      <c r="M116" s="18">
        <v>6.7000000000000002E-3</v>
      </c>
      <c r="N116" s="20">
        <f t="shared" si="12"/>
        <v>3.3799999999999997E-2</v>
      </c>
      <c r="O116" s="19">
        <f t="shared" si="13"/>
        <v>41.370869033047725</v>
      </c>
    </row>
    <row r="117" spans="1:17" ht="18" x14ac:dyDescent="0.25">
      <c r="A117" s="13" t="s">
        <v>24</v>
      </c>
      <c r="B117" s="25">
        <v>2</v>
      </c>
      <c r="C117" s="18">
        <v>134</v>
      </c>
      <c r="D117" s="19">
        <v>4</v>
      </c>
      <c r="E117" s="18">
        <v>0</v>
      </c>
      <c r="F117" s="18">
        <v>8</v>
      </c>
      <c r="G117" s="18">
        <v>12.39</v>
      </c>
      <c r="H117" s="21">
        <f t="shared" si="17"/>
        <v>1.5487500000000001</v>
      </c>
      <c r="I117" s="18">
        <v>0.55720000000000003</v>
      </c>
      <c r="J117" s="18">
        <v>0.14330000000000001</v>
      </c>
      <c r="K117" s="18">
        <f t="shared" si="19"/>
        <v>0.70050000000000001</v>
      </c>
      <c r="L117" s="21">
        <v>3.39E-2</v>
      </c>
      <c r="M117" s="18">
        <v>9.2999999999999992E-3</v>
      </c>
      <c r="N117" s="20">
        <f t="shared" si="12"/>
        <v>4.3200000000000002E-2</v>
      </c>
      <c r="O117" s="19">
        <f t="shared" si="13"/>
        <v>34.866828087167072</v>
      </c>
    </row>
    <row r="118" spans="1:17" ht="18" x14ac:dyDescent="0.25">
      <c r="A118" s="13" t="s">
        <v>24</v>
      </c>
      <c r="B118" s="25">
        <v>2</v>
      </c>
      <c r="C118" s="18">
        <v>134</v>
      </c>
      <c r="D118" s="19">
        <v>5</v>
      </c>
      <c r="E118" s="18">
        <v>0</v>
      </c>
      <c r="F118" s="18">
        <v>6</v>
      </c>
      <c r="G118" s="18">
        <v>8.7799999999999994</v>
      </c>
      <c r="H118" s="21">
        <f t="shared" si="17"/>
        <v>1.4633333333333332</v>
      </c>
      <c r="I118" s="18">
        <v>0.35070000000000001</v>
      </c>
      <c r="J118" s="18">
        <v>0.15010000000000001</v>
      </c>
      <c r="K118" s="18">
        <f t="shared" si="19"/>
        <v>0.50080000000000002</v>
      </c>
      <c r="L118" s="21">
        <v>3.0200000000000001E-2</v>
      </c>
      <c r="M118" s="18">
        <v>1.12E-2</v>
      </c>
      <c r="N118" s="20">
        <f t="shared" si="12"/>
        <v>4.1399999999999999E-2</v>
      </c>
      <c r="O118" s="19">
        <f t="shared" si="13"/>
        <v>47.152619589977228</v>
      </c>
    </row>
    <row r="119" spans="1:17" ht="18" x14ac:dyDescent="0.25">
      <c r="A119" s="13" t="s">
        <v>24</v>
      </c>
      <c r="B119" s="25">
        <v>2</v>
      </c>
      <c r="C119" s="18">
        <v>134</v>
      </c>
      <c r="D119" s="19">
        <v>6</v>
      </c>
      <c r="E119" s="18">
        <v>0</v>
      </c>
      <c r="F119" s="18">
        <v>9</v>
      </c>
      <c r="G119" s="18">
        <v>14.08</v>
      </c>
      <c r="H119" s="21">
        <f t="shared" si="17"/>
        <v>1.5644444444444445</v>
      </c>
      <c r="I119" s="18">
        <v>0.56620000000000004</v>
      </c>
      <c r="J119" s="18">
        <v>9.2700000000000005E-2</v>
      </c>
      <c r="K119" s="18">
        <f t="shared" si="19"/>
        <v>0.65890000000000004</v>
      </c>
      <c r="L119" s="21">
        <v>5.0999999999999997E-2</v>
      </c>
      <c r="M119" s="18">
        <v>7.4999999999999997E-3</v>
      </c>
      <c r="N119" s="20">
        <f t="shared" si="12"/>
        <v>5.8499999999999996E-2</v>
      </c>
      <c r="O119" s="19">
        <f t="shared" si="13"/>
        <v>41.548295454545446</v>
      </c>
    </row>
    <row r="120" spans="1:17" ht="18" x14ac:dyDescent="0.25">
      <c r="A120" s="13" t="s">
        <v>24</v>
      </c>
      <c r="B120" s="25">
        <v>2</v>
      </c>
      <c r="C120" s="18">
        <v>134</v>
      </c>
      <c r="D120" s="19">
        <v>7</v>
      </c>
      <c r="E120" s="18">
        <v>0</v>
      </c>
      <c r="F120" s="18">
        <v>8</v>
      </c>
      <c r="G120" s="18">
        <v>11.88</v>
      </c>
      <c r="H120" s="21">
        <f t="shared" si="17"/>
        <v>1.4850000000000001</v>
      </c>
      <c r="I120" s="18">
        <v>0.44729999999999998</v>
      </c>
      <c r="J120" s="18">
        <v>0.104</v>
      </c>
      <c r="K120" s="18">
        <f t="shared" si="19"/>
        <v>0.55130000000000001</v>
      </c>
      <c r="L120" s="21">
        <v>3.2300000000000002E-2</v>
      </c>
      <c r="M120" s="18">
        <v>7.4000000000000003E-3</v>
      </c>
      <c r="N120" s="20">
        <f t="shared" si="12"/>
        <v>3.9699999999999999E-2</v>
      </c>
      <c r="O120" s="19">
        <f t="shared" si="13"/>
        <v>33.417508417508415</v>
      </c>
    </row>
    <row r="121" spans="1:17" ht="18" x14ac:dyDescent="0.25">
      <c r="A121" s="13" t="s">
        <v>24</v>
      </c>
      <c r="B121" s="25">
        <v>2</v>
      </c>
      <c r="C121" s="18">
        <v>134</v>
      </c>
      <c r="D121" s="19">
        <v>8</v>
      </c>
      <c r="E121" s="18">
        <v>0</v>
      </c>
      <c r="F121" s="18">
        <v>9</v>
      </c>
      <c r="G121" s="18">
        <v>14.01</v>
      </c>
      <c r="H121" s="21">
        <f t="shared" si="17"/>
        <v>1.5566666666666666</v>
      </c>
      <c r="I121" s="18">
        <v>0.58130000000000004</v>
      </c>
      <c r="J121" s="18">
        <v>0.14180000000000001</v>
      </c>
      <c r="K121" s="18">
        <f t="shared" si="19"/>
        <v>0.72310000000000008</v>
      </c>
      <c r="L121" s="21">
        <v>4.0500000000000001E-2</v>
      </c>
      <c r="M121" s="18">
        <v>8.9999999999999993E-3</v>
      </c>
      <c r="N121" s="20">
        <f t="shared" si="12"/>
        <v>4.9500000000000002E-2</v>
      </c>
      <c r="O121" s="19">
        <f t="shared" si="13"/>
        <v>35.331905781584588</v>
      </c>
    </row>
    <row r="122" spans="1:17" ht="18" x14ac:dyDescent="0.25">
      <c r="A122" s="13" t="s">
        <v>24</v>
      </c>
      <c r="B122" s="25">
        <v>2</v>
      </c>
      <c r="C122" s="18">
        <v>134</v>
      </c>
      <c r="D122" s="19">
        <v>9</v>
      </c>
      <c r="E122" s="18">
        <v>0</v>
      </c>
      <c r="F122" s="18">
        <v>9</v>
      </c>
      <c r="G122" s="18">
        <v>12.31</v>
      </c>
      <c r="H122" s="21">
        <f t="shared" si="17"/>
        <v>1.3677777777777778</v>
      </c>
      <c r="I122" s="18">
        <v>0.41289999999999999</v>
      </c>
      <c r="J122" s="18">
        <v>0.1348</v>
      </c>
      <c r="K122" s="18">
        <f t="shared" si="19"/>
        <v>0.54769999999999996</v>
      </c>
      <c r="L122" s="21">
        <v>3.3500000000000002E-2</v>
      </c>
      <c r="M122" s="18">
        <v>8.8999999999999996E-2</v>
      </c>
      <c r="N122" s="20">
        <f t="shared" si="12"/>
        <v>0.1225</v>
      </c>
      <c r="O122" s="19">
        <f t="shared" si="13"/>
        <v>99.512591389114533</v>
      </c>
    </row>
    <row r="123" spans="1:17" ht="18" x14ac:dyDescent="0.25">
      <c r="A123" s="13" t="s">
        <v>24</v>
      </c>
      <c r="B123" s="25">
        <v>2</v>
      </c>
      <c r="C123" s="18">
        <v>134</v>
      </c>
      <c r="D123" s="19">
        <v>10</v>
      </c>
      <c r="E123" s="18">
        <v>0</v>
      </c>
      <c r="F123" s="18">
        <v>9</v>
      </c>
      <c r="G123" s="18">
        <v>13.15</v>
      </c>
      <c r="H123" s="21">
        <f t="shared" si="17"/>
        <v>1.4611111111111112</v>
      </c>
      <c r="I123" s="18">
        <v>0.501</v>
      </c>
      <c r="J123" s="18">
        <v>7.7100000000000002E-2</v>
      </c>
      <c r="K123" s="18">
        <f t="shared" si="19"/>
        <v>0.57810000000000006</v>
      </c>
      <c r="L123" s="21">
        <v>3.3799999999999997E-2</v>
      </c>
      <c r="M123" s="18">
        <v>4.5999999999999999E-3</v>
      </c>
      <c r="N123" s="20">
        <f t="shared" si="12"/>
        <v>3.8399999999999997E-2</v>
      </c>
      <c r="O123" s="19">
        <f t="shared" si="13"/>
        <v>29.201520912547526</v>
      </c>
    </row>
    <row r="126" spans="1:17" x14ac:dyDescent="0.25">
      <c r="L126" s="9"/>
      <c r="M126" s="9"/>
      <c r="N126" s="9"/>
      <c r="O126" s="9"/>
      <c r="P126" s="9"/>
      <c r="Q126" s="9"/>
    </row>
    <row r="127" spans="1:17" x14ac:dyDescent="0.25">
      <c r="L127" s="9"/>
      <c r="M127" s="9"/>
      <c r="N127" s="9"/>
      <c r="O127" s="9"/>
      <c r="P127" s="9"/>
      <c r="Q127" s="9"/>
    </row>
    <row r="128" spans="1:17" x14ac:dyDescent="0.25">
      <c r="L128" s="9"/>
      <c r="M128" s="9"/>
      <c r="N128" s="9"/>
      <c r="O128" s="9"/>
      <c r="P128" s="9"/>
      <c r="Q128" s="9"/>
    </row>
    <row r="129" spans="12:17" x14ac:dyDescent="0.25">
      <c r="L129" s="9"/>
      <c r="M129" s="9"/>
      <c r="N129" s="9"/>
      <c r="O129" s="9"/>
      <c r="P129" s="9"/>
      <c r="Q129" s="9"/>
    </row>
    <row r="130" spans="12:17" x14ac:dyDescent="0.25">
      <c r="L130" s="9"/>
      <c r="M130" s="9"/>
      <c r="N130" s="9"/>
      <c r="O130" s="9"/>
      <c r="P130" s="9"/>
      <c r="Q130" s="9"/>
    </row>
    <row r="131" spans="12:17" x14ac:dyDescent="0.25">
      <c r="L131" s="9"/>
      <c r="M131" s="9"/>
      <c r="N131" s="9"/>
      <c r="O131" s="9"/>
      <c r="P131" s="9"/>
      <c r="Q131" s="9"/>
    </row>
    <row r="132" spans="12:17" x14ac:dyDescent="0.25">
      <c r="L132" s="9"/>
      <c r="M132" s="9"/>
      <c r="N132" s="9"/>
      <c r="O132" s="9"/>
      <c r="P132" s="9"/>
      <c r="Q132" s="9"/>
    </row>
    <row r="133" spans="12:17" x14ac:dyDescent="0.25">
      <c r="L133" s="9"/>
      <c r="M133" s="9"/>
      <c r="N133" s="9"/>
      <c r="O133" s="9"/>
      <c r="P133" s="9"/>
      <c r="Q133" s="9"/>
    </row>
    <row r="134" spans="12:17" x14ac:dyDescent="0.25">
      <c r="L134" s="9"/>
      <c r="M134" s="9"/>
      <c r="N134" s="9"/>
      <c r="O134" s="9"/>
      <c r="P134" s="9"/>
      <c r="Q134" s="9"/>
    </row>
    <row r="135" spans="12:17" x14ac:dyDescent="0.25">
      <c r="L135" s="9"/>
      <c r="M135" s="9"/>
      <c r="N135" s="9"/>
      <c r="O135" s="9"/>
      <c r="P135" s="9"/>
      <c r="Q135" s="9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H30" sqref="H30"/>
    </sheetView>
  </sheetViews>
  <sheetFormatPr defaultRowHeight="15" x14ac:dyDescent="0.25"/>
  <cols>
    <col min="2" max="2" width="11" bestFit="1" customWidth="1"/>
  </cols>
  <sheetData>
    <row r="1" spans="1:6" x14ac:dyDescent="0.25">
      <c r="A1" s="34" t="s">
        <v>34</v>
      </c>
    </row>
    <row r="2" spans="1:6" x14ac:dyDescent="0.25">
      <c r="A2" s="17"/>
      <c r="B2" s="17"/>
      <c r="C2" s="17" t="s">
        <v>33</v>
      </c>
      <c r="D2" s="17"/>
      <c r="E2" s="17"/>
      <c r="F2" s="17"/>
    </row>
    <row r="3" spans="1:6" x14ac:dyDescent="0.25">
      <c r="A3" s="17" t="s">
        <v>5</v>
      </c>
      <c r="B3" s="17" t="s">
        <v>0</v>
      </c>
      <c r="C3" s="17" t="s">
        <v>29</v>
      </c>
      <c r="D3" s="17" t="s">
        <v>30</v>
      </c>
      <c r="E3" s="17" t="s">
        <v>31</v>
      </c>
      <c r="F3" s="17" t="s">
        <v>32</v>
      </c>
    </row>
    <row r="4" spans="1:6" x14ac:dyDescent="0.25">
      <c r="A4" s="17">
        <v>134</v>
      </c>
      <c r="B4" s="17">
        <v>1</v>
      </c>
      <c r="C4" s="17">
        <v>27.480899999999998</v>
      </c>
      <c r="D4" s="17">
        <v>60.619700000000002</v>
      </c>
      <c r="E4" s="17">
        <v>58.940600000000003</v>
      </c>
      <c r="F4" s="17">
        <v>22.802600000000002</v>
      </c>
    </row>
    <row r="5" spans="1:6" x14ac:dyDescent="0.25">
      <c r="A5" s="17">
        <v>134</v>
      </c>
      <c r="B5" s="17">
        <v>2</v>
      </c>
      <c r="C5" s="17">
        <v>43.616399999999999</v>
      </c>
      <c r="D5" s="17">
        <v>42.9998</v>
      </c>
      <c r="E5" s="17">
        <v>55.274999999999999</v>
      </c>
      <c r="F5" s="17">
        <v>42.353200000000001</v>
      </c>
    </row>
    <row r="6" spans="1:6" x14ac:dyDescent="0.25">
      <c r="A6" s="17">
        <v>141</v>
      </c>
      <c r="B6" s="17">
        <v>1</v>
      </c>
      <c r="C6" s="17">
        <v>25.5929</v>
      </c>
      <c r="D6" s="17">
        <v>63.402299999999997</v>
      </c>
      <c r="E6" s="17">
        <v>55.230200000000004</v>
      </c>
      <c r="F6" s="17">
        <v>25.878299999999999</v>
      </c>
    </row>
    <row r="7" spans="1:6" x14ac:dyDescent="0.25">
      <c r="A7" s="17">
        <v>141</v>
      </c>
      <c r="B7" s="17">
        <v>2</v>
      </c>
      <c r="C7" s="17">
        <v>47.451900000000002</v>
      </c>
      <c r="D7" s="17">
        <v>49.804099999999998</v>
      </c>
      <c r="E7" s="17">
        <v>57.155500000000004</v>
      </c>
      <c r="F7" s="17">
        <v>39.349699999999999</v>
      </c>
    </row>
    <row r="8" spans="1:6" x14ac:dyDescent="0.25">
      <c r="A8" s="17">
        <v>142</v>
      </c>
      <c r="B8" s="17">
        <v>1</v>
      </c>
      <c r="C8" s="17">
        <v>23.637</v>
      </c>
      <c r="D8" s="17">
        <v>72.260599999999997</v>
      </c>
      <c r="E8" s="17">
        <v>58.462699999999998</v>
      </c>
      <c r="F8" s="17">
        <v>28.165099999999999</v>
      </c>
    </row>
    <row r="9" spans="1:6" x14ac:dyDescent="0.25">
      <c r="A9" s="17">
        <v>142</v>
      </c>
      <c r="B9" s="17">
        <v>2</v>
      </c>
      <c r="C9" s="17">
        <v>50.067100000000003</v>
      </c>
      <c r="D9" s="17">
        <v>67.115600000000001</v>
      </c>
      <c r="E9" s="17">
        <v>66.837900000000005</v>
      </c>
      <c r="F9" s="17">
        <v>42.796700000000001</v>
      </c>
    </row>
    <row r="10" spans="1:6" x14ac:dyDescent="0.25">
      <c r="A10" s="17">
        <v>145</v>
      </c>
      <c r="B10" s="17">
        <v>1</v>
      </c>
      <c r="C10" s="17">
        <v>26.9391</v>
      </c>
      <c r="D10" s="17">
        <v>70.926900000000003</v>
      </c>
      <c r="E10" s="17">
        <v>56.129800000000003</v>
      </c>
      <c r="F10" s="17">
        <v>24.816299999999998</v>
      </c>
    </row>
    <row r="11" spans="1:6" x14ac:dyDescent="0.25">
      <c r="A11" s="17">
        <v>145</v>
      </c>
      <c r="B11" s="17">
        <v>2</v>
      </c>
      <c r="C11" s="17">
        <v>55.513100000000001</v>
      </c>
      <c r="D11" s="17">
        <v>52.887099999999997</v>
      </c>
      <c r="E11" s="17">
        <v>68.09</v>
      </c>
      <c r="F11" s="17">
        <v>42.220799999999997</v>
      </c>
    </row>
    <row r="12" spans="1:6" x14ac:dyDescent="0.25">
      <c r="A12" s="17">
        <v>146</v>
      </c>
      <c r="B12" s="17">
        <v>1</v>
      </c>
      <c r="C12" s="17">
        <v>25.6798</v>
      </c>
      <c r="D12" s="17">
        <v>62.772100000000002</v>
      </c>
      <c r="E12" s="17">
        <v>54.122100000000003</v>
      </c>
      <c r="F12" s="17">
        <v>25.564599999999999</v>
      </c>
    </row>
    <row r="13" spans="1:6" x14ac:dyDescent="0.25">
      <c r="A13" s="17">
        <v>146</v>
      </c>
      <c r="B13" s="17">
        <v>2</v>
      </c>
      <c r="C13" s="17">
        <v>49.7746</v>
      </c>
      <c r="D13" s="17">
        <v>49.588099999999997</v>
      </c>
      <c r="E13" s="17">
        <v>60.447099999999999</v>
      </c>
      <c r="F13" s="17">
        <v>35.164400000000001</v>
      </c>
    </row>
    <row r="14" spans="1:6" x14ac:dyDescent="0.25">
      <c r="A14" s="17">
        <v>147</v>
      </c>
      <c r="B14" s="17">
        <v>1</v>
      </c>
      <c r="C14" s="17">
        <v>28.9971</v>
      </c>
      <c r="D14" s="17">
        <v>78.827699999999993</v>
      </c>
      <c r="E14" s="17">
        <v>60.780799999999999</v>
      </c>
      <c r="F14" s="17">
        <v>27.126200000000001</v>
      </c>
    </row>
    <row r="15" spans="1:6" x14ac:dyDescent="0.25">
      <c r="A15" s="17">
        <v>147</v>
      </c>
      <c r="B15" s="17">
        <v>2</v>
      </c>
      <c r="C15" s="17">
        <v>56.3459</v>
      </c>
      <c r="D15" s="17">
        <v>51.104700000000001</v>
      </c>
      <c r="E15" s="17">
        <v>63.904200000000003</v>
      </c>
      <c r="F15" s="17">
        <v>36.516100000000002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Begonia</vt:lpstr>
      <vt:lpstr>Geranium</vt:lpstr>
      <vt:lpstr>Snpadragon</vt:lpstr>
      <vt:lpstr>Petunia</vt:lpstr>
      <vt:lpstr>Net assimilation vs YPFD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Horticulture</dc:creator>
  <cp:lastModifiedBy>Horticulture</cp:lastModifiedBy>
  <dcterms:created xsi:type="dcterms:W3CDTF">2016-01-20T19:02:13Z</dcterms:created>
  <dcterms:modified xsi:type="dcterms:W3CDTF">2018-08-07T20:00:48Z</dcterms:modified>
</cp:coreProperties>
</file>