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16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3" i="1" l="1"/>
  <c r="E63" i="1"/>
  <c r="F63" i="1"/>
  <c r="D64" i="1"/>
  <c r="E64" i="1"/>
  <c r="F64" i="1"/>
  <c r="D65" i="1"/>
  <c r="E65" i="1"/>
  <c r="F65" i="1"/>
  <c r="D66" i="1"/>
  <c r="E66" i="1"/>
  <c r="F66" i="1"/>
  <c r="D68" i="1"/>
  <c r="E68" i="1"/>
  <c r="F68" i="1"/>
  <c r="D69" i="1"/>
  <c r="E69" i="1"/>
  <c r="F69" i="1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C75" i="1"/>
  <c r="C74" i="1"/>
  <c r="C73" i="1"/>
  <c r="C72" i="1"/>
  <c r="C71" i="1"/>
  <c r="C70" i="1"/>
  <c r="C69" i="1"/>
  <c r="C68" i="1"/>
  <c r="C66" i="1"/>
  <c r="C65" i="1"/>
  <c r="C64" i="1"/>
  <c r="C63" i="1"/>
</calcChain>
</file>

<file path=xl/sharedStrings.xml><?xml version="1.0" encoding="utf-8"?>
<sst xmlns="http://schemas.openxmlformats.org/spreadsheetml/2006/main" count="144" uniqueCount="18">
  <si>
    <t>Study</t>
  </si>
  <si>
    <t>Topper</t>
  </si>
  <si>
    <r>
      <t>Study</t>
    </r>
    <r>
      <rPr>
        <sz val="12"/>
        <color theme="1"/>
        <rFont val="ＭＳ Ｐゴシック"/>
        <family val="2"/>
        <charset val="128"/>
      </rPr>
      <t>　</t>
    </r>
    <r>
      <rPr>
        <sz val="12"/>
        <color theme="1"/>
        <rFont val="Calibri"/>
        <family val="2"/>
        <scheme val="minor"/>
      </rPr>
      <t xml:space="preserve"> I</t>
    </r>
  </si>
  <si>
    <t>mean</t>
  </si>
  <si>
    <t>SEM</t>
  </si>
  <si>
    <t xml:space="preserve">Study II </t>
  </si>
  <si>
    <t>11:00-01:00</t>
  </si>
  <si>
    <t>01:00-03:00</t>
  </si>
  <si>
    <t>03:00-05:00</t>
  </si>
  <si>
    <t>05:00-07:00</t>
  </si>
  <si>
    <t>I</t>
  </si>
  <si>
    <t>HR</t>
  </si>
  <si>
    <t>LR</t>
  </si>
  <si>
    <t>II</t>
  </si>
  <si>
    <t>Stdy I HR</t>
  </si>
  <si>
    <t>Study I LR</t>
  </si>
  <si>
    <t>Study II HR</t>
  </si>
  <si>
    <t>Study II 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</si>
</sst>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ＭＳ Ｐゴシック"/>
      <family val="2"/>
      <charset val="128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abSelected="1" topLeftCell="A2" workbookViewId="0">
      <selection activeCell="C2" sqref="C2:F61"/>
    </sheetView>
  </sheetViews>
  <sheetFormatPr baseColWidth="10" defaultRowHeight="15" x14ac:dyDescent="0"/>
  <cols>
    <col min="1" max="1" width="10.83203125" style="2"/>
    <col min="2" max="2" width="10.83203125" style="3"/>
  </cols>
  <sheetData>
    <row r="1" spans="1:6">
      <c r="A1" s="2" t="s">
        <v>0</v>
      </c>
      <c r="B1" s="3" t="s">
        <v>1</v>
      </c>
      <c r="C1" t="s">
        <v>6</v>
      </c>
      <c r="D1" t="s">
        <v>7</v>
      </c>
      <c r="E1" t="s">
        <v>8</v>
      </c>
      <c r="F1" t="s">
        <v>9</v>
      </c>
    </row>
    <row r="2" spans="1:6">
      <c r="A2" s="2" t="s">
        <v>10</v>
      </c>
      <c r="B2" s="3" t="s">
        <v>11</v>
      </c>
      <c r="C2" s="1">
        <v>250.4</v>
      </c>
      <c r="D2" s="1">
        <v>606.69000000000005</v>
      </c>
      <c r="E2" s="1">
        <v>250.6</v>
      </c>
      <c r="F2" s="1">
        <v>487.52</v>
      </c>
    </row>
    <row r="3" spans="1:6">
      <c r="A3" s="2" t="s">
        <v>10</v>
      </c>
      <c r="B3" s="3" t="s">
        <v>11</v>
      </c>
      <c r="C3" s="1">
        <v>318.55</v>
      </c>
      <c r="D3" s="1">
        <v>142.01</v>
      </c>
      <c r="E3" s="1">
        <v>104.2</v>
      </c>
      <c r="F3" s="1">
        <v>50.24</v>
      </c>
    </row>
    <row r="4" spans="1:6">
      <c r="A4" s="2" t="s">
        <v>10</v>
      </c>
      <c r="B4" s="3" t="s">
        <v>11</v>
      </c>
      <c r="C4" s="1">
        <v>523.85</v>
      </c>
      <c r="D4" s="1">
        <v>155.54</v>
      </c>
      <c r="E4" s="1">
        <v>172.78</v>
      </c>
      <c r="F4" s="1">
        <v>195.26</v>
      </c>
    </row>
    <row r="5" spans="1:6">
      <c r="A5" s="2" t="s">
        <v>10</v>
      </c>
      <c r="B5" s="3" t="s">
        <v>11</v>
      </c>
      <c r="C5" s="1">
        <v>587.82000000000005</v>
      </c>
      <c r="D5" s="1">
        <v>333.03</v>
      </c>
      <c r="E5" s="1">
        <v>199.93</v>
      </c>
      <c r="F5" s="1">
        <v>181.54</v>
      </c>
    </row>
    <row r="6" spans="1:6">
      <c r="A6" s="2" t="s">
        <v>10</v>
      </c>
      <c r="B6" s="3" t="s">
        <v>11</v>
      </c>
      <c r="C6" s="1">
        <v>681.25</v>
      </c>
      <c r="D6" s="1">
        <v>224.13</v>
      </c>
      <c r="E6" s="1">
        <v>258.89999999999998</v>
      </c>
      <c r="F6" s="1">
        <v>223.25</v>
      </c>
    </row>
    <row r="7" spans="1:6">
      <c r="A7" s="2" t="s">
        <v>10</v>
      </c>
      <c r="B7" s="3" t="s">
        <v>11</v>
      </c>
      <c r="C7" s="1">
        <v>555.32000000000005</v>
      </c>
      <c r="D7" s="1">
        <v>224.13</v>
      </c>
      <c r="E7" s="1">
        <v>258.89999999999998</v>
      </c>
      <c r="F7" s="1">
        <v>223.25</v>
      </c>
    </row>
    <row r="8" spans="1:6">
      <c r="A8" s="2" t="s">
        <v>10</v>
      </c>
      <c r="B8" s="3" t="s">
        <v>11</v>
      </c>
      <c r="C8" s="1">
        <v>438.07</v>
      </c>
      <c r="D8" s="1">
        <v>409.64</v>
      </c>
      <c r="E8" s="1">
        <v>209.98</v>
      </c>
      <c r="F8" s="1">
        <v>274.35000000000002</v>
      </c>
    </row>
    <row r="9" spans="1:6">
      <c r="A9" s="2" t="s">
        <v>10</v>
      </c>
      <c r="B9" s="3" t="s">
        <v>11</v>
      </c>
      <c r="C9" s="1">
        <v>396.86</v>
      </c>
      <c r="D9" s="1">
        <v>296.82</v>
      </c>
      <c r="E9" s="1">
        <v>146.27000000000001</v>
      </c>
      <c r="F9" s="1">
        <v>233.32</v>
      </c>
    </row>
    <row r="10" spans="1:6">
      <c r="A10" s="2" t="s">
        <v>10</v>
      </c>
      <c r="B10" s="3" t="s">
        <v>11</v>
      </c>
      <c r="C10" s="1">
        <v>395.26</v>
      </c>
      <c r="D10" s="1">
        <v>358.97</v>
      </c>
      <c r="E10" s="1">
        <v>129.69</v>
      </c>
      <c r="F10" s="1">
        <v>95.51</v>
      </c>
    </row>
    <row r="11" spans="1:6">
      <c r="A11" s="2" t="s">
        <v>10</v>
      </c>
      <c r="B11" s="3" t="s">
        <v>11</v>
      </c>
      <c r="C11" s="1">
        <v>439.59</v>
      </c>
      <c r="D11" s="1">
        <v>271.56</v>
      </c>
      <c r="E11" s="1">
        <v>279.77</v>
      </c>
      <c r="F11" s="1">
        <v>123.68</v>
      </c>
    </row>
    <row r="12" spans="1:6">
      <c r="A12" s="2" t="s">
        <v>10</v>
      </c>
      <c r="B12" s="3" t="s">
        <v>12</v>
      </c>
      <c r="C12" s="1">
        <v>223.3</v>
      </c>
      <c r="D12" s="1">
        <v>236.06</v>
      </c>
      <c r="E12" s="1">
        <v>250.6</v>
      </c>
      <c r="F12" s="1">
        <v>487.52</v>
      </c>
    </row>
    <row r="13" spans="1:6">
      <c r="A13" s="2" t="s">
        <v>10</v>
      </c>
      <c r="B13" s="3" t="s">
        <v>12</v>
      </c>
      <c r="C13" s="1">
        <v>315.08999999999997</v>
      </c>
      <c r="D13" s="1">
        <v>277.58</v>
      </c>
      <c r="E13" s="1">
        <v>269.55</v>
      </c>
      <c r="F13" s="1">
        <v>380.42</v>
      </c>
    </row>
    <row r="14" spans="1:6">
      <c r="A14" s="2" t="s">
        <v>10</v>
      </c>
      <c r="B14" s="3" t="s">
        <v>12</v>
      </c>
      <c r="C14" s="1">
        <v>472</v>
      </c>
      <c r="D14" s="1">
        <v>157.53</v>
      </c>
      <c r="E14" s="1">
        <v>125.04</v>
      </c>
      <c r="F14" s="1">
        <v>51.56</v>
      </c>
    </row>
    <row r="15" spans="1:6">
      <c r="A15" s="2" t="s">
        <v>10</v>
      </c>
      <c r="B15" s="3" t="s">
        <v>12</v>
      </c>
      <c r="C15" s="1">
        <v>432.95</v>
      </c>
      <c r="D15" s="1">
        <v>294.33</v>
      </c>
      <c r="E15" s="1">
        <v>204.64</v>
      </c>
      <c r="F15" s="1">
        <v>141.80000000000001</v>
      </c>
    </row>
    <row r="16" spans="1:6">
      <c r="A16" s="2" t="s">
        <v>10</v>
      </c>
      <c r="B16" s="3" t="s">
        <v>12</v>
      </c>
      <c r="C16" s="1">
        <v>457.6</v>
      </c>
      <c r="D16" s="1">
        <v>411.63</v>
      </c>
      <c r="E16" s="1">
        <v>360.05</v>
      </c>
      <c r="F16" s="1">
        <v>112.59</v>
      </c>
    </row>
    <row r="17" spans="1:6">
      <c r="A17" s="2" t="s">
        <v>10</v>
      </c>
      <c r="B17" s="3" t="s">
        <v>12</v>
      </c>
      <c r="C17" s="1">
        <v>313.39</v>
      </c>
      <c r="D17" s="1">
        <v>265.2</v>
      </c>
      <c r="E17" s="1">
        <v>290.10000000000002</v>
      </c>
      <c r="F17" s="1">
        <v>108.22</v>
      </c>
    </row>
    <row r="18" spans="1:6">
      <c r="A18" s="2" t="s">
        <v>10</v>
      </c>
      <c r="B18" s="3" t="s">
        <v>12</v>
      </c>
      <c r="C18" s="1">
        <v>277.2</v>
      </c>
      <c r="D18" s="1">
        <v>324.88</v>
      </c>
      <c r="E18" s="1">
        <v>326.07</v>
      </c>
      <c r="F18" s="1">
        <v>135.16999999999999</v>
      </c>
    </row>
    <row r="19" spans="1:6">
      <c r="A19" s="2" t="s">
        <v>10</v>
      </c>
      <c r="B19" s="3" t="s">
        <v>12</v>
      </c>
      <c r="C19" s="1">
        <v>307.17</v>
      </c>
      <c r="D19" s="1">
        <v>253.32</v>
      </c>
      <c r="E19" s="1">
        <v>135.94999999999999</v>
      </c>
      <c r="F19" s="1">
        <v>135.06</v>
      </c>
    </row>
    <row r="20" spans="1:6">
      <c r="A20" s="2" t="s">
        <v>10</v>
      </c>
      <c r="B20" s="3" t="s">
        <v>12</v>
      </c>
      <c r="C20" s="1">
        <v>358.74</v>
      </c>
      <c r="D20" s="1">
        <v>191.43</v>
      </c>
      <c r="E20" s="1">
        <v>162.46</v>
      </c>
      <c r="F20" s="1">
        <v>125.41</v>
      </c>
    </row>
    <row r="21" spans="1:6">
      <c r="A21" s="2" t="s">
        <v>10</v>
      </c>
      <c r="B21" s="3" t="s">
        <v>12</v>
      </c>
      <c r="C21" s="1">
        <v>406.65</v>
      </c>
      <c r="D21" s="1">
        <v>292.43</v>
      </c>
      <c r="E21" s="1">
        <v>205.34</v>
      </c>
      <c r="F21" s="1">
        <v>146.72999999999999</v>
      </c>
    </row>
    <row r="22" spans="1:6">
      <c r="A22" s="2" t="s">
        <v>13</v>
      </c>
      <c r="B22" s="3" t="s">
        <v>11</v>
      </c>
      <c r="C22" s="1">
        <v>421.32</v>
      </c>
      <c r="D22" s="1">
        <v>268.33</v>
      </c>
      <c r="E22" s="1">
        <v>340.57</v>
      </c>
      <c r="F22" s="1">
        <v>137.91</v>
      </c>
    </row>
    <row r="23" spans="1:6">
      <c r="A23" s="2" t="s">
        <v>13</v>
      </c>
      <c r="B23" s="3" t="s">
        <v>11</v>
      </c>
      <c r="C23" s="1">
        <v>324.8</v>
      </c>
      <c r="D23" s="1">
        <v>166.25</v>
      </c>
      <c r="E23" s="1">
        <v>87.7</v>
      </c>
      <c r="F23" s="1">
        <v>130.66999999999999</v>
      </c>
    </row>
    <row r="24" spans="1:6">
      <c r="A24" s="2" t="s">
        <v>13</v>
      </c>
      <c r="B24" s="3" t="s">
        <v>11</v>
      </c>
      <c r="C24" s="1">
        <v>298.01</v>
      </c>
      <c r="D24" s="1">
        <v>260.64</v>
      </c>
      <c r="E24" s="1">
        <v>202.56</v>
      </c>
      <c r="F24" s="1">
        <v>223.85</v>
      </c>
    </row>
    <row r="25" spans="1:6">
      <c r="A25" s="2" t="s">
        <v>13</v>
      </c>
      <c r="B25" s="3" t="s">
        <v>11</v>
      </c>
      <c r="C25" s="1">
        <v>369.09</v>
      </c>
      <c r="D25" s="1">
        <v>311.43</v>
      </c>
      <c r="E25" s="1">
        <v>259.97000000000003</v>
      </c>
      <c r="F25" s="1">
        <v>114.96</v>
      </c>
    </row>
    <row r="26" spans="1:6">
      <c r="A26" s="2" t="s">
        <v>13</v>
      </c>
      <c r="B26" s="3" t="s">
        <v>11</v>
      </c>
      <c r="C26" s="1">
        <v>450.19</v>
      </c>
      <c r="D26" s="1">
        <v>200.34</v>
      </c>
      <c r="E26" s="1">
        <v>222</v>
      </c>
      <c r="F26" s="1">
        <v>79.83</v>
      </c>
    </row>
    <row r="27" spans="1:6">
      <c r="A27" s="2" t="s">
        <v>13</v>
      </c>
      <c r="B27" s="3" t="s">
        <v>11</v>
      </c>
      <c r="C27" s="1">
        <v>308.99</v>
      </c>
      <c r="D27" s="1">
        <v>211.3</v>
      </c>
      <c r="E27" s="1">
        <v>298.94</v>
      </c>
      <c r="F27" s="1">
        <v>162.65</v>
      </c>
    </row>
    <row r="28" spans="1:6">
      <c r="A28" s="2" t="s">
        <v>13</v>
      </c>
      <c r="B28" s="3" t="s">
        <v>11</v>
      </c>
      <c r="C28" s="1">
        <v>340.63</v>
      </c>
      <c r="D28" s="1">
        <v>202.23</v>
      </c>
      <c r="E28" s="1">
        <v>154.15</v>
      </c>
      <c r="F28" s="1">
        <v>84.19</v>
      </c>
    </row>
    <row r="29" spans="1:6">
      <c r="A29" s="2" t="s">
        <v>13</v>
      </c>
      <c r="B29" s="3" t="s">
        <v>11</v>
      </c>
      <c r="C29" s="1">
        <v>450.72</v>
      </c>
      <c r="D29" s="1">
        <v>226.37</v>
      </c>
      <c r="E29" s="1">
        <v>269.16000000000003</v>
      </c>
      <c r="F29" s="1">
        <v>200.39</v>
      </c>
    </row>
    <row r="30" spans="1:6">
      <c r="A30" s="2" t="s">
        <v>13</v>
      </c>
      <c r="B30" s="3" t="s">
        <v>11</v>
      </c>
      <c r="C30" s="1">
        <v>206.53</v>
      </c>
      <c r="D30" s="1">
        <v>155.97999999999999</v>
      </c>
      <c r="E30" s="1">
        <v>90.5</v>
      </c>
      <c r="F30" s="1">
        <v>69.42</v>
      </c>
    </row>
    <row r="31" spans="1:6">
      <c r="A31" s="2" t="s">
        <v>13</v>
      </c>
      <c r="B31" s="3" t="s">
        <v>11</v>
      </c>
      <c r="C31" s="1">
        <v>243.36</v>
      </c>
      <c r="D31" s="1">
        <v>205.61</v>
      </c>
      <c r="E31" s="1">
        <v>152.35</v>
      </c>
      <c r="F31" s="1">
        <v>47.09</v>
      </c>
    </row>
    <row r="32" spans="1:6">
      <c r="A32" s="2" t="s">
        <v>13</v>
      </c>
      <c r="B32" s="3" t="s">
        <v>11</v>
      </c>
      <c r="C32" s="1">
        <v>242.16</v>
      </c>
      <c r="D32" s="1">
        <v>194.17</v>
      </c>
      <c r="E32" s="1">
        <v>116.13</v>
      </c>
      <c r="F32" s="1">
        <v>83.73</v>
      </c>
    </row>
    <row r="33" spans="1:6">
      <c r="A33" s="2" t="s">
        <v>13</v>
      </c>
      <c r="B33" s="3" t="s">
        <v>11</v>
      </c>
      <c r="C33" s="1">
        <v>414.79</v>
      </c>
      <c r="D33" s="1">
        <v>533.84</v>
      </c>
      <c r="E33" s="1">
        <v>319.3</v>
      </c>
      <c r="F33" s="1">
        <v>177.21</v>
      </c>
    </row>
    <row r="34" spans="1:6">
      <c r="A34" s="2" t="s">
        <v>13</v>
      </c>
      <c r="B34" s="3" t="s">
        <v>11</v>
      </c>
      <c r="C34" s="1">
        <v>355.04</v>
      </c>
      <c r="D34" s="1">
        <v>320.73</v>
      </c>
      <c r="E34" s="1">
        <v>151.72999999999999</v>
      </c>
      <c r="F34" s="1">
        <v>285.74</v>
      </c>
    </row>
    <row r="35" spans="1:6">
      <c r="A35" s="2" t="s">
        <v>13</v>
      </c>
      <c r="B35" s="3" t="s">
        <v>11</v>
      </c>
      <c r="C35" s="1">
        <v>383.89</v>
      </c>
      <c r="D35" s="1">
        <v>271.56</v>
      </c>
      <c r="E35" s="1">
        <v>193.64</v>
      </c>
      <c r="F35" s="1">
        <v>228.05</v>
      </c>
    </row>
    <row r="36" spans="1:6">
      <c r="A36" s="2" t="s">
        <v>13</v>
      </c>
      <c r="B36" s="3" t="s">
        <v>11</v>
      </c>
      <c r="C36" s="1">
        <v>505.67</v>
      </c>
      <c r="D36" s="1">
        <v>390.1</v>
      </c>
      <c r="E36" s="1">
        <v>320.81</v>
      </c>
      <c r="F36" s="1">
        <v>209.48</v>
      </c>
    </row>
    <row r="37" spans="1:6">
      <c r="A37" s="2" t="s">
        <v>13</v>
      </c>
      <c r="B37" s="3" t="s">
        <v>11</v>
      </c>
      <c r="C37" s="1">
        <v>686.54</v>
      </c>
      <c r="D37" s="1">
        <v>588.41</v>
      </c>
      <c r="E37" s="1">
        <v>505.03</v>
      </c>
      <c r="F37" s="1">
        <v>355.85</v>
      </c>
    </row>
    <row r="38" spans="1:6">
      <c r="A38" s="2" t="s">
        <v>13</v>
      </c>
      <c r="B38" s="3" t="s">
        <v>11</v>
      </c>
      <c r="C38" s="1">
        <v>355.17</v>
      </c>
      <c r="D38" s="1">
        <v>255.81</v>
      </c>
      <c r="E38" s="1">
        <v>208.96</v>
      </c>
      <c r="F38" s="1">
        <v>156.19999999999999</v>
      </c>
    </row>
    <row r="39" spans="1:6">
      <c r="A39" s="2" t="s">
        <v>13</v>
      </c>
      <c r="B39" s="3" t="s">
        <v>11</v>
      </c>
      <c r="C39" s="1">
        <v>365.41</v>
      </c>
      <c r="D39" s="1">
        <v>226.31</v>
      </c>
      <c r="E39" s="1">
        <v>202.57</v>
      </c>
      <c r="F39" s="1">
        <v>139.51</v>
      </c>
    </row>
    <row r="40" spans="1:6">
      <c r="A40" s="2" t="s">
        <v>13</v>
      </c>
      <c r="B40" s="3" t="s">
        <v>11</v>
      </c>
      <c r="C40" s="1">
        <v>468.68</v>
      </c>
      <c r="D40" s="1">
        <v>425.75</v>
      </c>
      <c r="E40" s="1">
        <v>333.18</v>
      </c>
      <c r="F40" s="1">
        <v>240.05</v>
      </c>
    </row>
    <row r="41" spans="1:6">
      <c r="A41" s="2" t="s">
        <v>13</v>
      </c>
      <c r="B41" s="3" t="s">
        <v>11</v>
      </c>
      <c r="C41" s="5">
        <v>383.51</v>
      </c>
      <c r="D41" s="5">
        <v>275.98</v>
      </c>
      <c r="E41" s="5">
        <v>216.48</v>
      </c>
      <c r="F41" s="5">
        <v>139.97999999999999</v>
      </c>
    </row>
    <row r="42" spans="1:6">
      <c r="A42" s="2" t="s">
        <v>13</v>
      </c>
      <c r="B42" s="3" t="s">
        <v>12</v>
      </c>
      <c r="C42" s="1">
        <v>373.51</v>
      </c>
      <c r="D42" s="1">
        <v>304.60000000000002</v>
      </c>
      <c r="E42" s="1">
        <v>298.83999999999997</v>
      </c>
      <c r="F42" s="1">
        <v>182.78</v>
      </c>
    </row>
    <row r="43" spans="1:6">
      <c r="A43" s="2" t="s">
        <v>13</v>
      </c>
      <c r="B43" s="3" t="s">
        <v>12</v>
      </c>
      <c r="C43" s="1">
        <v>375.18</v>
      </c>
      <c r="D43" s="1">
        <v>168.03</v>
      </c>
      <c r="E43" s="1">
        <v>43.57</v>
      </c>
      <c r="F43" s="1">
        <v>157.71</v>
      </c>
    </row>
    <row r="44" spans="1:6">
      <c r="A44" s="2" t="s">
        <v>13</v>
      </c>
      <c r="B44" s="3" t="s">
        <v>12</v>
      </c>
      <c r="C44" s="1">
        <v>242.55</v>
      </c>
      <c r="D44" s="1">
        <v>192.93</v>
      </c>
      <c r="E44" s="1">
        <v>146.75</v>
      </c>
      <c r="F44" s="1">
        <v>120.08</v>
      </c>
    </row>
    <row r="45" spans="1:6">
      <c r="A45" s="2" t="s">
        <v>13</v>
      </c>
      <c r="B45" s="3" t="s">
        <v>12</v>
      </c>
      <c r="C45" s="1">
        <v>338.67</v>
      </c>
      <c r="D45" s="1">
        <v>275.77999999999997</v>
      </c>
      <c r="E45" s="1">
        <v>207.24</v>
      </c>
      <c r="F45" s="1">
        <v>133.29</v>
      </c>
    </row>
    <row r="46" spans="1:6">
      <c r="A46" s="2" t="s">
        <v>13</v>
      </c>
      <c r="B46" s="3" t="s">
        <v>12</v>
      </c>
      <c r="C46" s="1">
        <v>383.7</v>
      </c>
      <c r="D46" s="1">
        <v>87.85</v>
      </c>
      <c r="E46" s="1">
        <v>127.64</v>
      </c>
      <c r="F46" s="1">
        <v>68.83</v>
      </c>
    </row>
    <row r="47" spans="1:6">
      <c r="A47" s="2" t="s">
        <v>13</v>
      </c>
      <c r="B47" s="3" t="s">
        <v>12</v>
      </c>
      <c r="C47" s="1">
        <v>142.27000000000001</v>
      </c>
      <c r="D47" s="1">
        <v>292.47000000000003</v>
      </c>
      <c r="E47" s="1">
        <v>287.88</v>
      </c>
      <c r="F47" s="1">
        <v>336.83</v>
      </c>
    </row>
    <row r="48" spans="1:6">
      <c r="A48" s="2" t="s">
        <v>13</v>
      </c>
      <c r="B48" s="3" t="s">
        <v>12</v>
      </c>
      <c r="C48" s="1">
        <v>401.62</v>
      </c>
      <c r="D48" s="1">
        <v>196.59</v>
      </c>
      <c r="E48" s="1">
        <v>183.54</v>
      </c>
      <c r="F48" s="1">
        <v>88.29</v>
      </c>
    </row>
    <row r="49" spans="1:6">
      <c r="A49" s="2" t="s">
        <v>13</v>
      </c>
      <c r="B49" s="3" t="s">
        <v>12</v>
      </c>
      <c r="C49" s="1">
        <v>302.04000000000002</v>
      </c>
      <c r="D49" s="1">
        <v>279.85000000000002</v>
      </c>
      <c r="E49" s="1">
        <v>276.83</v>
      </c>
      <c r="F49" s="1">
        <v>139.74</v>
      </c>
    </row>
    <row r="50" spans="1:6">
      <c r="A50" s="2" t="s">
        <v>13</v>
      </c>
      <c r="B50" s="3" t="s">
        <v>12</v>
      </c>
      <c r="C50" s="1">
        <v>449.41</v>
      </c>
      <c r="D50" s="1">
        <v>435.3</v>
      </c>
      <c r="E50" s="1">
        <v>469.53</v>
      </c>
      <c r="F50" s="1">
        <v>255.68</v>
      </c>
    </row>
    <row r="51" spans="1:6">
      <c r="A51" s="2" t="s">
        <v>13</v>
      </c>
      <c r="B51" s="3" t="s">
        <v>12</v>
      </c>
      <c r="C51" s="1">
        <v>280.8</v>
      </c>
      <c r="D51" s="1">
        <v>170.82</v>
      </c>
      <c r="E51" s="1">
        <v>285.79000000000002</v>
      </c>
      <c r="F51" s="1">
        <v>119.34</v>
      </c>
    </row>
    <row r="52" spans="1:6">
      <c r="A52" s="2" t="s">
        <v>13</v>
      </c>
      <c r="B52" s="3" t="s">
        <v>12</v>
      </c>
      <c r="C52" s="1">
        <v>210.24</v>
      </c>
      <c r="D52" s="1">
        <v>202.54</v>
      </c>
      <c r="E52" s="1">
        <v>129.49</v>
      </c>
      <c r="F52" s="1">
        <v>89.16</v>
      </c>
    </row>
    <row r="53" spans="1:6">
      <c r="A53" s="2" t="s">
        <v>13</v>
      </c>
      <c r="B53" s="3" t="s">
        <v>12</v>
      </c>
      <c r="C53" s="1">
        <v>203.54</v>
      </c>
      <c r="D53" s="1">
        <v>177.09</v>
      </c>
      <c r="E53" s="1">
        <v>163.77000000000001</v>
      </c>
      <c r="F53" s="1">
        <v>84.22</v>
      </c>
    </row>
    <row r="54" spans="1:6">
      <c r="A54" s="2" t="s">
        <v>13</v>
      </c>
      <c r="B54" s="3" t="s">
        <v>12</v>
      </c>
      <c r="C54" s="1">
        <v>237.18</v>
      </c>
      <c r="D54" s="1">
        <v>210.17</v>
      </c>
      <c r="E54" s="1">
        <v>209.72</v>
      </c>
      <c r="F54" s="1">
        <v>226.29</v>
      </c>
    </row>
    <row r="55" spans="1:6">
      <c r="A55" s="2" t="s">
        <v>13</v>
      </c>
      <c r="B55" s="3" t="s">
        <v>12</v>
      </c>
      <c r="C55" s="1">
        <v>272.41000000000003</v>
      </c>
      <c r="D55" s="1">
        <v>287.8</v>
      </c>
      <c r="E55" s="1">
        <v>216.47</v>
      </c>
      <c r="F55" s="1">
        <v>228.58</v>
      </c>
    </row>
    <row r="56" spans="1:6">
      <c r="A56" s="2" t="s">
        <v>13</v>
      </c>
      <c r="B56" s="3" t="s">
        <v>12</v>
      </c>
      <c r="C56" s="1">
        <v>341.84</v>
      </c>
      <c r="D56" s="1">
        <v>442.87</v>
      </c>
      <c r="E56" s="1">
        <v>430.02</v>
      </c>
      <c r="F56" s="1">
        <v>590.65</v>
      </c>
    </row>
    <row r="57" spans="1:6">
      <c r="A57" s="2" t="s">
        <v>13</v>
      </c>
      <c r="B57" s="3" t="s">
        <v>12</v>
      </c>
      <c r="C57" s="1">
        <v>302.14999999999998</v>
      </c>
      <c r="D57" s="1">
        <v>152.30000000000001</v>
      </c>
      <c r="E57" s="1">
        <v>202.4</v>
      </c>
      <c r="F57" s="1">
        <v>184.6</v>
      </c>
    </row>
    <row r="58" spans="1:6">
      <c r="A58" s="2" t="s">
        <v>13</v>
      </c>
      <c r="B58" s="3" t="s">
        <v>12</v>
      </c>
      <c r="C58" s="1">
        <v>348.2</v>
      </c>
      <c r="D58" s="1">
        <v>156.32</v>
      </c>
      <c r="E58" s="1">
        <v>224.85</v>
      </c>
      <c r="F58" s="1">
        <v>156.30000000000001</v>
      </c>
    </row>
    <row r="59" spans="1:6">
      <c r="A59" s="2" t="s">
        <v>13</v>
      </c>
      <c r="B59" s="3" t="s">
        <v>12</v>
      </c>
      <c r="C59" s="1">
        <v>321.39999999999998</v>
      </c>
      <c r="D59" s="1">
        <v>236.51</v>
      </c>
      <c r="E59" s="1">
        <v>208.64</v>
      </c>
      <c r="F59" s="1">
        <v>184.6</v>
      </c>
    </row>
    <row r="60" spans="1:6">
      <c r="A60" s="2" t="s">
        <v>13</v>
      </c>
      <c r="B60" s="3" t="s">
        <v>12</v>
      </c>
      <c r="C60" s="1">
        <v>250</v>
      </c>
      <c r="D60" s="1">
        <v>251.02</v>
      </c>
      <c r="E60" s="1">
        <v>105.36</v>
      </c>
      <c r="F60" s="1">
        <v>75.680000000000007</v>
      </c>
    </row>
    <row r="61" spans="1:6">
      <c r="A61" s="2" t="s">
        <v>13</v>
      </c>
      <c r="B61" s="3" t="s">
        <v>12</v>
      </c>
      <c r="C61" s="1">
        <v>295.86</v>
      </c>
      <c r="D61" s="1">
        <v>169.67</v>
      </c>
      <c r="E61" s="1">
        <v>86.07</v>
      </c>
      <c r="F61" s="1">
        <v>84.31</v>
      </c>
    </row>
    <row r="63" spans="1:6" ht="18">
      <c r="A63" s="2" t="s">
        <v>2</v>
      </c>
      <c r="B63" t="s">
        <v>3</v>
      </c>
      <c r="C63" s="1">
        <f>AVERAGE(C2:C21)</f>
        <v>407.55300000000005</v>
      </c>
      <c r="D63" s="1">
        <f t="shared" ref="D63:F63" si="0">AVERAGE(D2:D21)</f>
        <v>286.34550000000002</v>
      </c>
      <c r="E63" s="1">
        <f t="shared" si="0"/>
        <v>217.041</v>
      </c>
      <c r="F63" s="1">
        <f t="shared" si="0"/>
        <v>195.61999999999998</v>
      </c>
    </row>
    <row r="64" spans="1:6">
      <c r="B64" t="s">
        <v>4</v>
      </c>
      <c r="C64" s="1">
        <f>STDEV(C2:C21)/SQRT(20)</f>
        <v>26.44401126212847</v>
      </c>
      <c r="D64" s="1">
        <f t="shared" ref="D64:F64" si="1">STDEV(D2:D21)/SQRT(20)</f>
        <v>23.969065858825978</v>
      </c>
      <c r="E64" s="1">
        <f t="shared" si="1"/>
        <v>15.903377891769431</v>
      </c>
      <c r="F64" s="1">
        <f t="shared" si="1"/>
        <v>28.240690221921387</v>
      </c>
    </row>
    <row r="65" spans="1:6" ht="18">
      <c r="A65" s="4" t="s">
        <v>5</v>
      </c>
      <c r="B65" t="s">
        <v>3</v>
      </c>
      <c r="C65" s="1">
        <f>AVERAGE(C22:C61)</f>
        <v>341.17675000000008</v>
      </c>
      <c r="D65" s="1">
        <f t="shared" ref="D65:F65" si="2">AVERAGE(D22:D61)</f>
        <v>259.5412500000001</v>
      </c>
      <c r="E65" s="1">
        <f t="shared" si="2"/>
        <v>223.75324999999998</v>
      </c>
      <c r="F65" s="1">
        <f t="shared" si="2"/>
        <v>169.34300000000002</v>
      </c>
    </row>
    <row r="66" spans="1:6">
      <c r="B66" t="s">
        <v>4</v>
      </c>
      <c r="C66" s="1">
        <f>STDEV(C22:C61)/SQRT(40)</f>
        <v>15.651917730406806</v>
      </c>
      <c r="D66" s="1">
        <f t="shared" ref="D66:F66" si="3">STDEV(D22:D61)/SQRT(40)</f>
        <v>16.784338469077355</v>
      </c>
      <c r="E66" s="1">
        <f t="shared" si="3"/>
        <v>16.264168444094679</v>
      </c>
      <c r="F66" s="1">
        <f t="shared" si="3"/>
        <v>15.841458878039443</v>
      </c>
    </row>
    <row r="67" spans="1:6">
      <c r="B67"/>
    </row>
    <row r="68" spans="1:6">
      <c r="A68" s="2" t="s">
        <v>14</v>
      </c>
      <c r="B68" t="s">
        <v>3</v>
      </c>
      <c r="C68" s="1">
        <f>AVERAGE(C2:C11)</f>
        <v>458.69700000000012</v>
      </c>
      <c r="D68" s="1">
        <f t="shared" ref="D68:F68" si="4">AVERAGE(D2:D11)</f>
        <v>302.25200000000001</v>
      </c>
      <c r="E68" s="1">
        <f t="shared" si="4"/>
        <v>201.102</v>
      </c>
      <c r="F68" s="1">
        <f t="shared" si="4"/>
        <v>208.79199999999997</v>
      </c>
    </row>
    <row r="69" spans="1:6">
      <c r="B69" t="s">
        <v>4</v>
      </c>
      <c r="C69" s="1">
        <f>STDEV(C2:C11)/SQRT(10)</f>
        <v>41.021802388756846</v>
      </c>
      <c r="D69" s="1">
        <f t="shared" ref="D69:F69" si="5">STDEV(D2:D11)/SQRT(10)</f>
        <v>43.302348404368743</v>
      </c>
      <c r="E69" s="1">
        <f t="shared" si="5"/>
        <v>19.350128210887306</v>
      </c>
      <c r="F69" s="1">
        <f t="shared" si="5"/>
        <v>37.881133820881821</v>
      </c>
    </row>
    <row r="70" spans="1:6">
      <c r="A70" s="2" t="s">
        <v>15</v>
      </c>
      <c r="B70" t="s">
        <v>3</v>
      </c>
      <c r="C70" s="1">
        <f>AVERAGE(C12:C21)</f>
        <v>356.40899999999999</v>
      </c>
      <c r="D70" s="1">
        <f t="shared" ref="D70:F70" si="6">AVERAGE(D12:D21)</f>
        <v>270.43899999999996</v>
      </c>
      <c r="E70" s="1">
        <f t="shared" si="6"/>
        <v>232.98000000000002</v>
      </c>
      <c r="F70" s="1">
        <f t="shared" si="6"/>
        <v>182.44800000000001</v>
      </c>
    </row>
    <row r="71" spans="1:6">
      <c r="B71" t="s">
        <v>4</v>
      </c>
      <c r="C71" s="1">
        <f>STDEV(C12:C21)/SQRT(10)</f>
        <v>26.238957230720068</v>
      </c>
      <c r="D71" s="1">
        <f t="shared" ref="D71:F71" si="7">STDEV(D12:D21)/SQRT(10)</f>
        <v>22.235453694494307</v>
      </c>
      <c r="E71" s="1">
        <f t="shared" si="7"/>
        <v>25.238664518287507</v>
      </c>
      <c r="F71" s="1">
        <f t="shared" si="7"/>
        <v>43.518277559868757</v>
      </c>
    </row>
    <row r="72" spans="1:6">
      <c r="A72" s="2" t="s">
        <v>16</v>
      </c>
      <c r="B72" t="s">
        <v>3</v>
      </c>
      <c r="C72" s="1">
        <f>AVERAGE(C22:C41)</f>
        <v>378.72500000000002</v>
      </c>
      <c r="D72" s="1">
        <f t="shared" ref="D72:F72" si="8">AVERAGE(D22:D41)</f>
        <v>284.55700000000007</v>
      </c>
      <c r="E72" s="1">
        <f t="shared" si="8"/>
        <v>232.28649999999999</v>
      </c>
      <c r="F72" s="1">
        <f t="shared" si="8"/>
        <v>163.33799999999999</v>
      </c>
    </row>
    <row r="73" spans="1:6">
      <c r="B73" t="s">
        <v>4</v>
      </c>
      <c r="C73" s="1">
        <f>STDEV(C22:C41)/SQRT(20)</f>
        <v>23.850404581143071</v>
      </c>
      <c r="D73" s="1">
        <f t="shared" ref="D73:F73" si="9">STDEV(D22:D41)/SQRT(20)</f>
        <v>26.178768165905147</v>
      </c>
      <c r="E73" s="1">
        <f t="shared" si="9"/>
        <v>22.706125283894121</v>
      </c>
      <c r="F73" s="1">
        <f t="shared" si="9"/>
        <v>17.516922894281702</v>
      </c>
    </row>
    <row r="74" spans="1:6">
      <c r="A74" s="2" t="s">
        <v>17</v>
      </c>
      <c r="B74" t="s">
        <v>3</v>
      </c>
      <c r="C74" s="1">
        <f>+AVERAGE(C42:C61)</f>
        <v>303.62849999999992</v>
      </c>
      <c r="D74" s="1">
        <f t="shared" ref="D74:F74" si="10">+AVERAGE(D42:D61)</f>
        <v>234.52550000000005</v>
      </c>
      <c r="E74" s="1">
        <f t="shared" si="10"/>
        <v>215.21999999999997</v>
      </c>
      <c r="F74" s="1">
        <f t="shared" si="10"/>
        <v>175.34800000000001</v>
      </c>
    </row>
    <row r="75" spans="1:6">
      <c r="B75" t="s">
        <v>4</v>
      </c>
      <c r="C75" s="1">
        <f>STDEV(C42:C61)/SQRT(20)</f>
        <v>16.984359527688731</v>
      </c>
      <c r="D75" s="1">
        <f t="shared" ref="D75:F75" si="11">STDEV(D42:D61)/SQRT(20)</f>
        <v>20.132309388210544</v>
      </c>
      <c r="E75" s="1">
        <f t="shared" si="11"/>
        <v>23.721387828841639</v>
      </c>
      <c r="F75" s="1">
        <f t="shared" si="11"/>
        <v>26.825079286683231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2018-03-16T19:45:19Z</dcterms:created>
  <dcterms:modified xsi:type="dcterms:W3CDTF">2018-05-15T18:42:25Z</dcterms:modified>
</cp:coreProperties>
</file>