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35" windowWidth="9315" windowHeight="7335"/>
  </bookViews>
  <sheets>
    <sheet name="24mon12h" sheetId="1" r:id="rId1"/>
  </sheets>
  <calcPr calcId="145621"/>
</workbook>
</file>

<file path=xl/calcChain.xml><?xml version="1.0" encoding="utf-8"?>
<calcChain xmlns="http://schemas.openxmlformats.org/spreadsheetml/2006/main">
  <c r="R16" i="1" l="1"/>
  <c r="Q16" i="1"/>
  <c r="P16" i="1"/>
  <c r="Q15" i="1"/>
  <c r="R15" i="1"/>
  <c r="P15" i="1"/>
  <c r="R19" i="1"/>
  <c r="Q19" i="1"/>
  <c r="P19" i="1"/>
  <c r="R18" i="1"/>
  <c r="Q18" i="1"/>
  <c r="P18" i="1"/>
  <c r="P3" i="1"/>
  <c r="Q11" i="1" l="1"/>
  <c r="R11" i="1"/>
  <c r="P11" i="1"/>
  <c r="R10" i="1"/>
  <c r="Q10" i="1"/>
  <c r="P10" i="1"/>
  <c r="R9" i="1"/>
  <c r="Q9" i="1"/>
  <c r="P9" i="1"/>
  <c r="R8" i="1"/>
  <c r="Q8" i="1"/>
  <c r="P8" i="1"/>
  <c r="R7" i="1"/>
  <c r="Q7" i="1"/>
  <c r="P7" i="1"/>
  <c r="R6" i="1"/>
  <c r="Q6" i="1"/>
  <c r="P6" i="1"/>
  <c r="R5" i="1"/>
  <c r="Q5" i="1"/>
  <c r="P5" i="1"/>
  <c r="R4" i="1"/>
  <c r="Q4" i="1"/>
  <c r="P4" i="1"/>
  <c r="R3" i="1"/>
  <c r="Q3" i="1"/>
  <c r="J4" i="1" l="1"/>
  <c r="K4" i="1"/>
  <c r="L4" i="1"/>
  <c r="M4" i="1"/>
  <c r="N4" i="1"/>
  <c r="J5" i="1"/>
  <c r="K5" i="1"/>
  <c r="L5" i="1"/>
  <c r="M5" i="1"/>
  <c r="N5" i="1"/>
  <c r="J6" i="1"/>
  <c r="K6" i="1"/>
  <c r="L6" i="1"/>
  <c r="M6" i="1"/>
  <c r="N6" i="1"/>
  <c r="J7" i="1"/>
  <c r="K7" i="1"/>
  <c r="L7" i="1"/>
  <c r="M7" i="1"/>
  <c r="N7" i="1"/>
  <c r="J8" i="1"/>
  <c r="K8" i="1"/>
  <c r="L8" i="1"/>
  <c r="M8" i="1"/>
  <c r="N8" i="1"/>
  <c r="J9" i="1"/>
  <c r="K9" i="1"/>
  <c r="L9" i="1"/>
  <c r="M9" i="1"/>
  <c r="N9" i="1"/>
  <c r="J10" i="1"/>
  <c r="K10" i="1"/>
  <c r="L10" i="1"/>
  <c r="M10" i="1"/>
  <c r="N10" i="1"/>
  <c r="J11" i="1"/>
  <c r="K11" i="1"/>
  <c r="L11" i="1"/>
  <c r="M11" i="1"/>
  <c r="N11" i="1"/>
  <c r="J12" i="1"/>
  <c r="K12" i="1"/>
  <c r="L12" i="1"/>
  <c r="M12" i="1"/>
  <c r="N12" i="1"/>
  <c r="J13" i="1"/>
  <c r="K13" i="1"/>
  <c r="L13" i="1"/>
  <c r="M13" i="1"/>
  <c r="N13" i="1"/>
  <c r="J14" i="1"/>
  <c r="K14" i="1"/>
  <c r="L14" i="1"/>
  <c r="M14" i="1"/>
  <c r="N14" i="1"/>
  <c r="J15" i="1"/>
  <c r="K15" i="1"/>
  <c r="L15" i="1"/>
  <c r="M15" i="1"/>
  <c r="N15" i="1"/>
  <c r="J16" i="1"/>
  <c r="K16" i="1"/>
  <c r="L16" i="1"/>
  <c r="M16" i="1"/>
  <c r="N16" i="1"/>
  <c r="J17" i="1"/>
  <c r="K17" i="1"/>
  <c r="L17" i="1"/>
  <c r="M17" i="1"/>
  <c r="N17" i="1"/>
  <c r="J18" i="1"/>
  <c r="K18" i="1"/>
  <c r="L18" i="1"/>
  <c r="M18" i="1"/>
  <c r="N18" i="1"/>
  <c r="J19" i="1"/>
  <c r="K19" i="1"/>
  <c r="L19" i="1"/>
  <c r="M19" i="1"/>
  <c r="N19" i="1"/>
  <c r="J20" i="1"/>
  <c r="K20" i="1"/>
  <c r="L20" i="1"/>
  <c r="M20" i="1"/>
  <c r="N20" i="1"/>
  <c r="J21" i="1"/>
  <c r="K21" i="1"/>
  <c r="L21" i="1"/>
  <c r="M21" i="1"/>
  <c r="N21" i="1"/>
  <c r="J22" i="1"/>
  <c r="K22" i="1"/>
  <c r="L22" i="1"/>
  <c r="M22" i="1"/>
  <c r="N22" i="1"/>
  <c r="J23" i="1"/>
  <c r="K23" i="1"/>
  <c r="L23" i="1"/>
  <c r="M23" i="1"/>
  <c r="N23" i="1"/>
  <c r="J24" i="1"/>
  <c r="K24" i="1"/>
  <c r="L24" i="1"/>
  <c r="M24" i="1"/>
  <c r="N24" i="1"/>
  <c r="J25" i="1"/>
  <c r="K25" i="1"/>
  <c r="L25" i="1"/>
  <c r="M25" i="1"/>
  <c r="N25" i="1"/>
  <c r="J26" i="1"/>
  <c r="K26" i="1"/>
  <c r="L26" i="1"/>
  <c r="M26" i="1"/>
  <c r="N26" i="1"/>
  <c r="J27" i="1"/>
  <c r="K27" i="1"/>
  <c r="L27" i="1"/>
  <c r="M27" i="1"/>
  <c r="N27" i="1"/>
  <c r="J28" i="1"/>
  <c r="K28" i="1"/>
  <c r="L28" i="1"/>
  <c r="M28" i="1"/>
  <c r="N28" i="1"/>
  <c r="J29" i="1"/>
  <c r="K29" i="1"/>
  <c r="L29" i="1"/>
  <c r="M29" i="1"/>
  <c r="N29" i="1"/>
  <c r="J30" i="1"/>
  <c r="K30" i="1"/>
  <c r="L30" i="1"/>
  <c r="M30" i="1"/>
  <c r="N30" i="1"/>
  <c r="J31" i="1"/>
  <c r="K31" i="1"/>
  <c r="L31" i="1"/>
  <c r="M31" i="1"/>
  <c r="N31" i="1"/>
  <c r="J32" i="1"/>
  <c r="K32" i="1"/>
  <c r="L32" i="1"/>
  <c r="M32" i="1"/>
  <c r="N32" i="1"/>
  <c r="J33" i="1"/>
  <c r="K33" i="1"/>
  <c r="L33" i="1"/>
  <c r="M33" i="1"/>
  <c r="N33" i="1"/>
  <c r="J34" i="1"/>
  <c r="K34" i="1"/>
  <c r="L34" i="1"/>
  <c r="M34" i="1"/>
  <c r="N34" i="1"/>
  <c r="K3" i="1"/>
  <c r="L3" i="1"/>
  <c r="M3" i="1"/>
  <c r="N3" i="1"/>
  <c r="J3" i="1"/>
</calcChain>
</file>

<file path=xl/sharedStrings.xml><?xml version="1.0" encoding="utf-8"?>
<sst xmlns="http://schemas.openxmlformats.org/spreadsheetml/2006/main" count="25" uniqueCount="14">
  <si>
    <t>rat</t>
  </si>
  <si>
    <t>day</t>
  </si>
  <si>
    <t>int</t>
  </si>
  <si>
    <t>wake</t>
  </si>
  <si>
    <t>nrem</t>
  </si>
  <si>
    <t>rem</t>
  </si>
  <si>
    <t>tst</t>
  </si>
  <si>
    <t>r/tst</t>
  </si>
  <si>
    <t>a</t>
  </si>
  <si>
    <t>*100</t>
  </si>
  <si>
    <t>Average</t>
  </si>
  <si>
    <t>AveraGE</t>
  </si>
  <si>
    <t>L1</t>
  </si>
  <si>
    <t>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</si>
</sst>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4">
    <xf numFmtId="0" fontId="0" fillId="0" borderId="0" xfId="0"/>
    <xf numFmtId="0" fontId="19" fillId="33" borderId="0" xfId="0" applyFont="1" applyFill="1"/>
    <xf numFmtId="0" fontId="0" fillId="0" borderId="0" xfId="0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tabSelected="1" workbookViewId="0">
      <selection activeCell="J3" sqref="J3:L34"/>
    </sheetView>
  </sheetViews>
  <sheetFormatPr defaultRowHeight="15" x14ac:dyDescent="0.25"/>
  <sheetData>
    <row r="1" spans="1:20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2" t="s">
        <v>9</v>
      </c>
      <c r="K1" s="2"/>
      <c r="L1" s="2"/>
      <c r="M1" s="2"/>
      <c r="N1" s="2"/>
      <c r="O1" s="2"/>
      <c r="P1" s="2" t="s">
        <v>10</v>
      </c>
      <c r="Q1" s="2"/>
      <c r="R1" s="2"/>
      <c r="S1" s="2"/>
      <c r="T1" s="2"/>
    </row>
    <row r="2" spans="1:20" x14ac:dyDescent="0.25">
      <c r="A2" s="1"/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O2" s="2"/>
      <c r="P2" s="3" t="s">
        <v>3</v>
      </c>
      <c r="Q2" s="3" t="s">
        <v>4</v>
      </c>
      <c r="R2" s="3" t="s">
        <v>5</v>
      </c>
      <c r="S2" s="3" t="s">
        <v>6</v>
      </c>
      <c r="T2" s="3" t="s">
        <v>7</v>
      </c>
    </row>
    <row r="3" spans="1:20" x14ac:dyDescent="0.25">
      <c r="A3" s="1">
        <v>1</v>
      </c>
      <c r="B3">
        <v>1</v>
      </c>
      <c r="C3">
        <v>1</v>
      </c>
      <c r="D3">
        <v>0.4037</v>
      </c>
      <c r="E3">
        <v>0.50851999999999997</v>
      </c>
      <c r="F3">
        <v>8.7779999999999997E-2</v>
      </c>
      <c r="G3">
        <v>0.59630000000000005</v>
      </c>
      <c r="H3">
        <v>0.1472</v>
      </c>
      <c r="I3">
        <v>0</v>
      </c>
      <c r="J3">
        <f>IF(D3&gt;-1,D3*100," ")</f>
        <v>40.369999999999997</v>
      </c>
      <c r="K3" s="2">
        <f t="shared" ref="K3:N3" si="0">IF(E3&gt;-1,E3*100," ")</f>
        <v>50.851999999999997</v>
      </c>
      <c r="L3" s="2">
        <f t="shared" si="0"/>
        <v>8.7780000000000005</v>
      </c>
      <c r="M3" s="2">
        <f t="shared" si="0"/>
        <v>59.63</v>
      </c>
      <c r="N3" s="2">
        <f t="shared" si="0"/>
        <v>14.719999999999999</v>
      </c>
      <c r="P3" s="2">
        <f>AVERAGE(J3:J4)</f>
        <v>47.240499999999997</v>
      </c>
      <c r="Q3" s="2">
        <f>AVERAGE(K3:K4)</f>
        <v>46.426000000000002</v>
      </c>
      <c r="R3" s="2">
        <f>AVERAGE(L3:L4)</f>
        <v>6.3335000000000008</v>
      </c>
    </row>
    <row r="4" spans="1:20" x14ac:dyDescent="0.25">
      <c r="A4" s="1">
        <v>1</v>
      </c>
      <c r="B4">
        <v>1</v>
      </c>
      <c r="C4">
        <v>2</v>
      </c>
      <c r="D4">
        <v>0.54110999999999998</v>
      </c>
      <c r="E4">
        <v>0.42</v>
      </c>
      <c r="F4">
        <v>3.8890000000000001E-2</v>
      </c>
      <c r="G4">
        <v>0.45889000000000002</v>
      </c>
      <c r="H4">
        <v>8.4750000000000006E-2</v>
      </c>
      <c r="I4">
        <v>0</v>
      </c>
      <c r="J4" s="2">
        <f t="shared" ref="J4:J34" si="1">IF(D4&gt;-1,D4*100," ")</f>
        <v>54.110999999999997</v>
      </c>
      <c r="K4" s="2">
        <f t="shared" ref="K4:K34" si="2">IF(E4&gt;-1,E4*100," ")</f>
        <v>42</v>
      </c>
      <c r="L4" s="2">
        <f t="shared" ref="L4:L34" si="3">IF(F4&gt;-1,F4*100," ")</f>
        <v>3.8890000000000002</v>
      </c>
      <c r="M4" s="2">
        <f t="shared" ref="M4:M34" si="4">IF(G4&gt;-1,G4*100," ")</f>
        <v>45.889000000000003</v>
      </c>
      <c r="N4" s="2">
        <f t="shared" ref="N4:N34" si="5">IF(H4&gt;-1,H4*100," ")</f>
        <v>8.4750000000000014</v>
      </c>
      <c r="P4" s="2">
        <f>AVERAGE(J7:J8)</f>
        <v>41.713000000000001</v>
      </c>
      <c r="Q4" s="2">
        <f t="shared" ref="Q4:R4" si="6">AVERAGE(K7:K8)</f>
        <v>50.948999999999998</v>
      </c>
      <c r="R4" s="2">
        <f t="shared" si="6"/>
        <v>7.3380000000000001</v>
      </c>
    </row>
    <row r="5" spans="1:20" x14ac:dyDescent="0.25">
      <c r="A5" s="1">
        <v>1</v>
      </c>
      <c r="B5">
        <v>2</v>
      </c>
      <c r="C5">
        <v>1</v>
      </c>
      <c r="D5">
        <v>0.62472000000000005</v>
      </c>
      <c r="E5">
        <v>0.33037</v>
      </c>
      <c r="F5">
        <v>4.4909999999999999E-2</v>
      </c>
      <c r="G5">
        <v>0.37528</v>
      </c>
      <c r="H5">
        <v>0.11966</v>
      </c>
      <c r="I5">
        <v>0</v>
      </c>
      <c r="J5" s="2">
        <f t="shared" si="1"/>
        <v>62.472000000000008</v>
      </c>
      <c r="K5" s="2">
        <f t="shared" si="2"/>
        <v>33.036999999999999</v>
      </c>
      <c r="L5" s="2">
        <f t="shared" si="3"/>
        <v>4.4909999999999997</v>
      </c>
      <c r="M5" s="2">
        <f t="shared" si="4"/>
        <v>37.527999999999999</v>
      </c>
      <c r="N5" s="2">
        <f t="shared" si="5"/>
        <v>11.966000000000001</v>
      </c>
      <c r="P5" s="2">
        <f>AVERAGE(J11:J12)</f>
        <v>34.907499999999999</v>
      </c>
      <c r="Q5" s="2">
        <f t="shared" ref="Q5:R5" si="7">AVERAGE(K11:K12)</f>
        <v>58.801000000000002</v>
      </c>
      <c r="R5" s="2">
        <f t="shared" si="7"/>
        <v>6.2915000000000001</v>
      </c>
    </row>
    <row r="6" spans="1:20" x14ac:dyDescent="0.25">
      <c r="A6" s="1">
        <v>1</v>
      </c>
      <c r="B6">
        <v>2</v>
      </c>
      <c r="C6">
        <v>2</v>
      </c>
      <c r="D6">
        <v>0.60009000000000001</v>
      </c>
      <c r="E6">
        <v>0.34073999999999999</v>
      </c>
      <c r="F6">
        <v>5.917E-2</v>
      </c>
      <c r="G6">
        <v>0.39990999999999999</v>
      </c>
      <c r="H6">
        <v>0.14795</v>
      </c>
      <c r="I6">
        <v>0</v>
      </c>
      <c r="J6" s="2">
        <f t="shared" si="1"/>
        <v>60.009</v>
      </c>
      <c r="K6" s="2">
        <f t="shared" si="2"/>
        <v>34.073999999999998</v>
      </c>
      <c r="L6" s="2">
        <f t="shared" si="3"/>
        <v>5.9169999999999998</v>
      </c>
      <c r="M6" s="2">
        <f t="shared" si="4"/>
        <v>39.991</v>
      </c>
      <c r="N6" s="2">
        <f t="shared" si="5"/>
        <v>14.795</v>
      </c>
      <c r="P6" s="2">
        <f>AVERAGE(J15:J16)</f>
        <v>48.930500000000002</v>
      </c>
      <c r="Q6" s="2">
        <f t="shared" ref="Q6:R6" si="8">AVERAGE(K15:K16)</f>
        <v>46.884499999999996</v>
      </c>
      <c r="R6" s="2">
        <f t="shared" si="8"/>
        <v>4.1850000000000005</v>
      </c>
    </row>
    <row r="7" spans="1:20" x14ac:dyDescent="0.25">
      <c r="A7" s="1">
        <v>2</v>
      </c>
      <c r="B7">
        <v>1</v>
      </c>
      <c r="C7">
        <v>1</v>
      </c>
      <c r="D7">
        <v>0.35463</v>
      </c>
      <c r="E7">
        <v>0.56167</v>
      </c>
      <c r="F7">
        <v>8.3699999999999997E-2</v>
      </c>
      <c r="G7">
        <v>0.64537</v>
      </c>
      <c r="H7">
        <v>0.12970000000000001</v>
      </c>
      <c r="I7">
        <v>0</v>
      </c>
      <c r="J7" s="2">
        <f t="shared" si="1"/>
        <v>35.463000000000001</v>
      </c>
      <c r="K7" s="2">
        <f t="shared" si="2"/>
        <v>56.167000000000002</v>
      </c>
      <c r="L7" s="2">
        <f t="shared" si="3"/>
        <v>8.3699999999999992</v>
      </c>
      <c r="M7" s="2">
        <f t="shared" si="4"/>
        <v>64.537000000000006</v>
      </c>
      <c r="N7" s="2">
        <f t="shared" si="5"/>
        <v>12.97</v>
      </c>
      <c r="P7" s="2">
        <f>AVERAGE(J19:J20)</f>
        <v>48.727000000000004</v>
      </c>
      <c r="Q7" s="2">
        <f t="shared" ref="Q7:R7" si="9">AVERAGE(K19:K20)</f>
        <v>45.888500000000001</v>
      </c>
      <c r="R7" s="2">
        <f t="shared" si="9"/>
        <v>5.3840000000000003</v>
      </c>
    </row>
    <row r="8" spans="1:20" x14ac:dyDescent="0.25">
      <c r="A8" s="1">
        <v>2</v>
      </c>
      <c r="B8">
        <v>1</v>
      </c>
      <c r="C8">
        <v>2</v>
      </c>
      <c r="D8">
        <v>0.47963</v>
      </c>
      <c r="E8">
        <v>0.45730999999999999</v>
      </c>
      <c r="F8">
        <v>6.3060000000000005E-2</v>
      </c>
      <c r="G8">
        <v>0.52037</v>
      </c>
      <c r="H8">
        <v>0.12117</v>
      </c>
      <c r="I8">
        <v>0</v>
      </c>
      <c r="J8" s="2">
        <f t="shared" si="1"/>
        <v>47.963000000000001</v>
      </c>
      <c r="K8" s="2">
        <f t="shared" si="2"/>
        <v>45.731000000000002</v>
      </c>
      <c r="L8" s="2">
        <f t="shared" si="3"/>
        <v>6.3060000000000009</v>
      </c>
      <c r="M8" s="2">
        <f t="shared" si="4"/>
        <v>52.036999999999999</v>
      </c>
      <c r="N8" s="2">
        <f t="shared" si="5"/>
        <v>12.117000000000001</v>
      </c>
      <c r="P8" s="2">
        <f>AVERAGE(J23:J24)</f>
        <v>46.448999999999998</v>
      </c>
      <c r="Q8" s="2">
        <f t="shared" ref="Q8:R8" si="10">AVERAGE(K23:K24)</f>
        <v>48.513999999999996</v>
      </c>
      <c r="R8" s="2">
        <f t="shared" si="10"/>
        <v>5.0369999999999999</v>
      </c>
    </row>
    <row r="9" spans="1:20" x14ac:dyDescent="0.25">
      <c r="A9" s="1">
        <v>2</v>
      </c>
      <c r="B9">
        <v>2</v>
      </c>
      <c r="C9">
        <v>1</v>
      </c>
      <c r="D9">
        <v>0.63897999999999999</v>
      </c>
      <c r="E9">
        <v>0.30889</v>
      </c>
      <c r="F9">
        <v>5.2130000000000003E-2</v>
      </c>
      <c r="G9">
        <v>0.36102000000000001</v>
      </c>
      <c r="H9">
        <v>0.1444</v>
      </c>
      <c r="I9">
        <v>0</v>
      </c>
      <c r="J9" s="2">
        <f t="shared" si="1"/>
        <v>63.897999999999996</v>
      </c>
      <c r="K9" s="2">
        <f t="shared" si="2"/>
        <v>30.888999999999999</v>
      </c>
      <c r="L9" s="2">
        <f t="shared" si="3"/>
        <v>5.2130000000000001</v>
      </c>
      <c r="M9" s="2">
        <f t="shared" si="4"/>
        <v>36.102000000000004</v>
      </c>
      <c r="N9" s="2">
        <f t="shared" si="5"/>
        <v>14.44</v>
      </c>
      <c r="P9" s="2">
        <f>AVERAGE(J27:J28)</f>
        <v>46.384</v>
      </c>
      <c r="Q9" s="2">
        <f t="shared" ref="Q9:R9" si="11">AVERAGE(K27:K28)</f>
        <v>48.421499999999995</v>
      </c>
      <c r="R9" s="2">
        <f t="shared" si="11"/>
        <v>5.1944999999999997</v>
      </c>
    </row>
    <row r="10" spans="1:20" x14ac:dyDescent="0.25">
      <c r="A10" s="1">
        <v>2</v>
      </c>
      <c r="B10">
        <v>2</v>
      </c>
      <c r="C10">
        <v>2</v>
      </c>
      <c r="D10">
        <v>0.42407</v>
      </c>
      <c r="E10">
        <v>0.47741</v>
      </c>
      <c r="F10">
        <v>9.8519999999999996E-2</v>
      </c>
      <c r="G10">
        <v>0.57593000000000005</v>
      </c>
      <c r="H10">
        <v>0.17105999999999999</v>
      </c>
      <c r="I10">
        <v>0</v>
      </c>
      <c r="J10" s="2">
        <f t="shared" si="1"/>
        <v>42.407000000000004</v>
      </c>
      <c r="K10" s="2">
        <f t="shared" si="2"/>
        <v>47.741</v>
      </c>
      <c r="L10" s="2">
        <f t="shared" si="3"/>
        <v>9.8520000000000003</v>
      </c>
      <c r="M10" s="2">
        <f t="shared" si="4"/>
        <v>57.593000000000004</v>
      </c>
      <c r="N10" s="2">
        <f t="shared" si="5"/>
        <v>17.105999999999998</v>
      </c>
      <c r="P10" s="2">
        <f>AVERAGE(J31:J32)</f>
        <v>49.6295</v>
      </c>
      <c r="Q10" s="2">
        <f t="shared" ref="Q10:R10" si="12">AVERAGE(K31:K32)</f>
        <v>45.3795</v>
      </c>
      <c r="R10" s="2">
        <f t="shared" si="12"/>
        <v>4.9910000000000005</v>
      </c>
    </row>
    <row r="11" spans="1:20" x14ac:dyDescent="0.25">
      <c r="A11" s="1">
        <v>3</v>
      </c>
      <c r="B11">
        <v>1</v>
      </c>
      <c r="C11">
        <v>1</v>
      </c>
      <c r="D11">
        <v>0.29426000000000002</v>
      </c>
      <c r="E11">
        <v>0.62666999999999995</v>
      </c>
      <c r="F11">
        <v>7.9070000000000001E-2</v>
      </c>
      <c r="G11">
        <v>0.70574000000000003</v>
      </c>
      <c r="H11">
        <v>0.11204</v>
      </c>
      <c r="I11">
        <v>0</v>
      </c>
      <c r="J11" s="2">
        <f t="shared" si="1"/>
        <v>29.426000000000002</v>
      </c>
      <c r="K11" s="2">
        <f t="shared" si="2"/>
        <v>62.666999999999994</v>
      </c>
      <c r="L11" s="2">
        <f t="shared" si="3"/>
        <v>7.907</v>
      </c>
      <c r="M11" s="2">
        <f t="shared" si="4"/>
        <v>70.573999999999998</v>
      </c>
      <c r="N11" s="2">
        <f t="shared" si="5"/>
        <v>11.204000000000001</v>
      </c>
      <c r="O11" t="s">
        <v>10</v>
      </c>
      <c r="P11">
        <f>AVERAGE(P3:P10)</f>
        <v>45.497624999999999</v>
      </c>
      <c r="Q11" s="2">
        <f t="shared" ref="Q11:R11" si="13">AVERAGE(Q3:Q10)</f>
        <v>48.907999999999994</v>
      </c>
      <c r="R11" s="2">
        <f t="shared" si="13"/>
        <v>5.5943125</v>
      </c>
    </row>
    <row r="12" spans="1:20" x14ac:dyDescent="0.25">
      <c r="A12" s="1">
        <v>3</v>
      </c>
      <c r="B12">
        <v>1</v>
      </c>
      <c r="C12">
        <v>2</v>
      </c>
      <c r="D12">
        <v>0.40389000000000003</v>
      </c>
      <c r="E12">
        <v>0.54935</v>
      </c>
      <c r="F12">
        <v>4.6760000000000003E-2</v>
      </c>
      <c r="G12">
        <v>0.59611000000000003</v>
      </c>
      <c r="H12">
        <v>7.8439999999999996E-2</v>
      </c>
      <c r="I12">
        <v>0</v>
      </c>
      <c r="J12" s="2">
        <f t="shared" si="1"/>
        <v>40.389000000000003</v>
      </c>
      <c r="K12" s="2">
        <f t="shared" si="2"/>
        <v>54.935000000000002</v>
      </c>
      <c r="L12" s="2">
        <f t="shared" si="3"/>
        <v>4.6760000000000002</v>
      </c>
      <c r="M12" s="2">
        <f t="shared" si="4"/>
        <v>59.611000000000004</v>
      </c>
      <c r="N12" s="2">
        <f t="shared" si="5"/>
        <v>7.8439999999999994</v>
      </c>
    </row>
    <row r="13" spans="1:20" x14ac:dyDescent="0.25">
      <c r="A13" s="1">
        <v>3</v>
      </c>
      <c r="B13">
        <v>2</v>
      </c>
      <c r="C13">
        <v>1</v>
      </c>
      <c r="D13">
        <v>0.53527999999999998</v>
      </c>
      <c r="E13">
        <v>0.42380000000000001</v>
      </c>
      <c r="F13">
        <v>4.0930000000000001E-2</v>
      </c>
      <c r="G13">
        <v>0.46472000000000002</v>
      </c>
      <c r="H13">
        <v>8.8069999999999996E-2</v>
      </c>
      <c r="I13">
        <v>0</v>
      </c>
      <c r="J13" s="2">
        <f t="shared" si="1"/>
        <v>53.527999999999999</v>
      </c>
      <c r="K13" s="2">
        <f t="shared" si="2"/>
        <v>42.38</v>
      </c>
      <c r="L13" s="2">
        <f t="shared" si="3"/>
        <v>4.093</v>
      </c>
      <c r="M13" s="2">
        <f t="shared" si="4"/>
        <v>46.472000000000001</v>
      </c>
      <c r="N13" s="2">
        <f t="shared" si="5"/>
        <v>8.8070000000000004</v>
      </c>
    </row>
    <row r="14" spans="1:20" x14ac:dyDescent="0.25">
      <c r="A14" s="1">
        <v>3</v>
      </c>
      <c r="B14">
        <v>2</v>
      </c>
      <c r="C14">
        <v>2</v>
      </c>
      <c r="D14">
        <v>0.28721999999999998</v>
      </c>
      <c r="E14">
        <v>0.65573999999999999</v>
      </c>
      <c r="F14">
        <v>5.704E-2</v>
      </c>
      <c r="G14">
        <v>0.71277999999999997</v>
      </c>
      <c r="H14">
        <v>8.0019999999999994E-2</v>
      </c>
      <c r="I14">
        <v>0</v>
      </c>
      <c r="J14" s="2">
        <f t="shared" si="1"/>
        <v>28.721999999999998</v>
      </c>
      <c r="K14" s="2">
        <f t="shared" si="2"/>
        <v>65.573999999999998</v>
      </c>
      <c r="L14" s="2">
        <f t="shared" si="3"/>
        <v>5.7039999999999997</v>
      </c>
      <c r="M14" s="2">
        <f t="shared" si="4"/>
        <v>71.277999999999992</v>
      </c>
      <c r="N14" s="2">
        <f t="shared" si="5"/>
        <v>8.0019999999999989</v>
      </c>
      <c r="O14" s="2"/>
      <c r="P14" s="2" t="s">
        <v>11</v>
      </c>
      <c r="Q14" s="2"/>
    </row>
    <row r="15" spans="1:20" x14ac:dyDescent="0.25">
      <c r="A15" s="1">
        <v>4</v>
      </c>
      <c r="B15">
        <v>1</v>
      </c>
      <c r="C15">
        <v>1</v>
      </c>
      <c r="D15">
        <v>0.31046000000000001</v>
      </c>
      <c r="E15">
        <v>0.62629999999999997</v>
      </c>
      <c r="F15">
        <v>6.3240000000000005E-2</v>
      </c>
      <c r="G15">
        <v>0.68954000000000004</v>
      </c>
      <c r="H15">
        <v>9.171E-2</v>
      </c>
      <c r="I15">
        <v>0</v>
      </c>
      <c r="J15" s="2">
        <f t="shared" si="1"/>
        <v>31.046000000000003</v>
      </c>
      <c r="K15" s="2">
        <f t="shared" si="2"/>
        <v>62.629999999999995</v>
      </c>
      <c r="L15" s="2">
        <f t="shared" si="3"/>
        <v>6.3240000000000007</v>
      </c>
      <c r="M15" s="2">
        <f t="shared" si="4"/>
        <v>68.954000000000008</v>
      </c>
      <c r="N15" s="2">
        <f t="shared" si="5"/>
        <v>9.1709999999999994</v>
      </c>
      <c r="O15" s="2" t="s">
        <v>12</v>
      </c>
      <c r="P15" s="2">
        <f>AVERAGE(J3,J7,J11,J15,J19,J23,J27,J31)</f>
        <v>33.481250000000003</v>
      </c>
      <c r="Q15" s="2">
        <f t="shared" ref="Q15:R15" si="14">AVERAGE(K3,K7,K11,K15,K19,K23,K27,K31)</f>
        <v>58.612375</v>
      </c>
      <c r="R15" s="2">
        <f t="shared" si="14"/>
        <v>7.9061250000000003</v>
      </c>
    </row>
    <row r="16" spans="1:20" x14ac:dyDescent="0.25">
      <c r="A16" s="1">
        <v>4</v>
      </c>
      <c r="B16">
        <v>1</v>
      </c>
      <c r="C16">
        <v>2</v>
      </c>
      <c r="D16">
        <v>0.66815000000000002</v>
      </c>
      <c r="E16">
        <v>0.31139</v>
      </c>
      <c r="F16">
        <v>2.0459999999999999E-2</v>
      </c>
      <c r="G16">
        <v>0.33184999999999998</v>
      </c>
      <c r="H16">
        <v>6.166E-2</v>
      </c>
      <c r="I16">
        <v>0</v>
      </c>
      <c r="J16" s="2">
        <f t="shared" si="1"/>
        <v>66.814999999999998</v>
      </c>
      <c r="K16" s="2">
        <f t="shared" si="2"/>
        <v>31.138999999999999</v>
      </c>
      <c r="L16" s="2">
        <f t="shared" si="3"/>
        <v>2.0459999999999998</v>
      </c>
      <c r="M16" s="2">
        <f t="shared" si="4"/>
        <v>33.184999999999995</v>
      </c>
      <c r="N16" s="2">
        <f t="shared" si="5"/>
        <v>6.1660000000000004</v>
      </c>
      <c r="O16" s="2" t="s">
        <v>13</v>
      </c>
      <c r="P16" s="2">
        <f>AVERAGE(J4,J8,J12,J16,J20,J24,J28,J32)</f>
        <v>57.513999999999996</v>
      </c>
      <c r="Q16" s="2">
        <f>AVERAGE(K4,K8,K12,K16,K20,K24,K28,K32)</f>
        <v>39.203625000000002</v>
      </c>
      <c r="R16" s="2">
        <f>AVERAGE(L4,L8,L12,L16,L20,L24,L28,L32)</f>
        <v>3.2825000000000002</v>
      </c>
    </row>
    <row r="17" spans="1:18" x14ac:dyDescent="0.25">
      <c r="A17" s="1">
        <v>4</v>
      </c>
      <c r="B17">
        <v>2</v>
      </c>
      <c r="C17">
        <v>1</v>
      </c>
      <c r="D17">
        <v>0.60750000000000004</v>
      </c>
      <c r="E17">
        <v>0.35407</v>
      </c>
      <c r="F17">
        <v>3.8429999999999999E-2</v>
      </c>
      <c r="G17">
        <v>0.39250000000000002</v>
      </c>
      <c r="H17">
        <v>9.7900000000000001E-2</v>
      </c>
      <c r="I17">
        <v>0</v>
      </c>
      <c r="J17" s="2">
        <f t="shared" si="1"/>
        <v>60.750000000000007</v>
      </c>
      <c r="K17" s="2">
        <f t="shared" si="2"/>
        <v>35.406999999999996</v>
      </c>
      <c r="L17" s="2">
        <f t="shared" si="3"/>
        <v>3.843</v>
      </c>
      <c r="M17" s="2">
        <f t="shared" si="4"/>
        <v>39.25</v>
      </c>
      <c r="N17" s="2">
        <f t="shared" si="5"/>
        <v>9.7900000000000009</v>
      </c>
      <c r="P17" s="2"/>
      <c r="Q17" s="2"/>
      <c r="R17" s="2"/>
    </row>
    <row r="18" spans="1:18" x14ac:dyDescent="0.25">
      <c r="A18" s="1">
        <v>4</v>
      </c>
      <c r="B18">
        <v>2</v>
      </c>
      <c r="C18">
        <v>2</v>
      </c>
      <c r="D18">
        <v>0.51258999999999999</v>
      </c>
      <c r="E18">
        <v>0.44435000000000002</v>
      </c>
      <c r="F18">
        <v>4.3060000000000001E-2</v>
      </c>
      <c r="G18">
        <v>0.48741000000000001</v>
      </c>
      <c r="H18">
        <v>8.8340000000000002E-2</v>
      </c>
      <c r="I18">
        <v>0</v>
      </c>
      <c r="J18" s="2">
        <f t="shared" si="1"/>
        <v>51.259</v>
      </c>
      <c r="K18" s="2">
        <f t="shared" si="2"/>
        <v>44.435000000000002</v>
      </c>
      <c r="L18" s="2">
        <f t="shared" si="3"/>
        <v>4.306</v>
      </c>
      <c r="M18" s="2">
        <f t="shared" si="4"/>
        <v>48.741</v>
      </c>
      <c r="N18" s="2">
        <f t="shared" si="5"/>
        <v>8.8339999999999996</v>
      </c>
      <c r="P18" s="2">
        <f>STDEV(J3,J7,J11,J15,J19,J23,J27,J31,J35)/SQRT(COUNT(J3,J7,J11,J15,J19,J23,J27,J31,J35))</f>
        <v>1.2392222179081287</v>
      </c>
      <c r="Q18" s="2">
        <f t="shared" ref="Q18:Q19" si="15">STDEV(K3,K7,K11,K15,K19,K23,K27,K31,K35)/SQRT(COUNT(K3,K7,K11,K15,K19,K23,K27,K31,K35))</f>
        <v>1.3817383711612283</v>
      </c>
      <c r="R18" s="2">
        <f>STDEV(L3,L7,L11,L15,L19,L23,L27,L31,L35)/SQRT(COUNT(L3,L7,L11,L15,L19,L23,L27,L31,L35))</f>
        <v>0.28283611089286304</v>
      </c>
    </row>
    <row r="19" spans="1:18" x14ac:dyDescent="0.25">
      <c r="A19" s="1">
        <v>5</v>
      </c>
      <c r="B19">
        <v>1</v>
      </c>
      <c r="C19">
        <v>1</v>
      </c>
      <c r="D19">
        <v>0.33184999999999998</v>
      </c>
      <c r="E19">
        <v>0.58582999999999996</v>
      </c>
      <c r="F19">
        <v>8.2309999999999994E-2</v>
      </c>
      <c r="G19">
        <v>0.66815000000000002</v>
      </c>
      <c r="H19">
        <v>0.1232</v>
      </c>
      <c r="I19">
        <v>0</v>
      </c>
      <c r="J19" s="2">
        <f t="shared" si="1"/>
        <v>33.184999999999995</v>
      </c>
      <c r="K19" s="2">
        <f t="shared" si="2"/>
        <v>58.582999999999998</v>
      </c>
      <c r="L19" s="2">
        <f t="shared" si="3"/>
        <v>8.2309999999999999</v>
      </c>
      <c r="M19" s="2">
        <f t="shared" si="4"/>
        <v>66.814999999999998</v>
      </c>
      <c r="N19" s="2">
        <f t="shared" si="5"/>
        <v>12.32</v>
      </c>
      <c r="P19" s="2">
        <f>STDEV(J4,J8,J12,J16,J20,J24,J28,J32,J36)/SQRT(COUNT(J4,J8,J12,J16,J20,J24,J28,J32,J36))</f>
        <v>3.3502127384476923</v>
      </c>
      <c r="Q19" s="2">
        <f t="shared" si="15"/>
        <v>2.9135292352936339</v>
      </c>
      <c r="R19" s="2">
        <f>STDEV(L4,L8,L12,L16,L20,L24,L28,L32,L36)/SQRT(COUNT(L4,L8,L12,L16,L20,L24,L28,L32,L36))</f>
        <v>0.55152366870593794</v>
      </c>
    </row>
    <row r="20" spans="1:18" x14ac:dyDescent="0.25">
      <c r="A20" s="1">
        <v>5</v>
      </c>
      <c r="B20">
        <v>1</v>
      </c>
      <c r="C20">
        <v>2</v>
      </c>
      <c r="D20">
        <v>0.64268999999999998</v>
      </c>
      <c r="E20">
        <v>0.33194000000000001</v>
      </c>
      <c r="F20">
        <v>2.537E-2</v>
      </c>
      <c r="G20">
        <v>0.35731000000000002</v>
      </c>
      <c r="H20">
        <v>7.0999999999999994E-2</v>
      </c>
      <c r="I20">
        <v>0</v>
      </c>
      <c r="J20" s="2">
        <f t="shared" si="1"/>
        <v>64.269000000000005</v>
      </c>
      <c r="K20" s="2">
        <f t="shared" si="2"/>
        <v>33.194000000000003</v>
      </c>
      <c r="L20" s="2">
        <f t="shared" si="3"/>
        <v>2.5369999999999999</v>
      </c>
      <c r="M20" s="2">
        <f t="shared" si="4"/>
        <v>35.731000000000002</v>
      </c>
      <c r="N20" s="2">
        <f t="shared" si="5"/>
        <v>7.1</v>
      </c>
    </row>
    <row r="21" spans="1:18" x14ac:dyDescent="0.25">
      <c r="A21" s="1">
        <v>5</v>
      </c>
      <c r="B21">
        <v>2</v>
      </c>
      <c r="C21">
        <v>1</v>
      </c>
      <c r="D21">
        <v>0.56018999999999997</v>
      </c>
      <c r="E21">
        <v>0.38647999999999999</v>
      </c>
      <c r="F21">
        <v>5.3330000000000002E-2</v>
      </c>
      <c r="G21">
        <v>0.43980999999999998</v>
      </c>
      <c r="H21">
        <v>0.12126000000000001</v>
      </c>
      <c r="I21">
        <v>0</v>
      </c>
      <c r="J21" s="2">
        <f t="shared" si="1"/>
        <v>56.018999999999998</v>
      </c>
      <c r="K21" s="2">
        <f t="shared" si="2"/>
        <v>38.647999999999996</v>
      </c>
      <c r="L21" s="2">
        <f t="shared" si="3"/>
        <v>5.3330000000000002</v>
      </c>
      <c r="M21" s="2">
        <f t="shared" si="4"/>
        <v>43.980999999999995</v>
      </c>
      <c r="N21" s="2">
        <f t="shared" si="5"/>
        <v>12.126000000000001</v>
      </c>
    </row>
    <row r="22" spans="1:18" x14ac:dyDescent="0.25">
      <c r="A22" s="1">
        <v>5</v>
      </c>
      <c r="B22">
        <v>2</v>
      </c>
      <c r="C22">
        <v>2</v>
      </c>
      <c r="D22">
        <v>0.49647999999999998</v>
      </c>
      <c r="E22">
        <v>0.43917</v>
      </c>
      <c r="F22">
        <v>6.4350000000000004E-2</v>
      </c>
      <c r="G22">
        <v>0.50351999999999997</v>
      </c>
      <c r="H22">
        <v>0.1278</v>
      </c>
      <c r="I22">
        <v>0</v>
      </c>
      <c r="J22" s="2">
        <f t="shared" si="1"/>
        <v>49.647999999999996</v>
      </c>
      <c r="K22" s="2">
        <f t="shared" si="2"/>
        <v>43.917000000000002</v>
      </c>
      <c r="L22" s="2">
        <f t="shared" si="3"/>
        <v>6.4350000000000005</v>
      </c>
      <c r="M22" s="2">
        <f t="shared" si="4"/>
        <v>50.351999999999997</v>
      </c>
      <c r="N22" s="2">
        <f t="shared" si="5"/>
        <v>12.78</v>
      </c>
    </row>
    <row r="23" spans="1:18" x14ac:dyDescent="0.25">
      <c r="A23" s="1">
        <v>6</v>
      </c>
      <c r="B23">
        <v>1</v>
      </c>
      <c r="C23">
        <v>1</v>
      </c>
      <c r="D23">
        <v>0.34981000000000001</v>
      </c>
      <c r="E23">
        <v>0.57398000000000005</v>
      </c>
      <c r="F23">
        <v>7.6200000000000004E-2</v>
      </c>
      <c r="G23">
        <v>0.65019000000000005</v>
      </c>
      <c r="H23">
        <v>0.1172</v>
      </c>
      <c r="I23">
        <v>0</v>
      </c>
      <c r="J23" s="2">
        <f t="shared" si="1"/>
        <v>34.981000000000002</v>
      </c>
      <c r="K23" s="2">
        <f t="shared" si="2"/>
        <v>57.398000000000003</v>
      </c>
      <c r="L23" s="2">
        <f t="shared" si="3"/>
        <v>7.62</v>
      </c>
      <c r="M23" s="2">
        <f t="shared" si="4"/>
        <v>65.019000000000005</v>
      </c>
      <c r="N23" s="2">
        <f t="shared" si="5"/>
        <v>11.72</v>
      </c>
    </row>
    <row r="24" spans="1:18" x14ac:dyDescent="0.25">
      <c r="A24" s="1">
        <v>6</v>
      </c>
      <c r="B24">
        <v>1</v>
      </c>
      <c r="C24">
        <v>2</v>
      </c>
      <c r="D24">
        <v>0.57916999999999996</v>
      </c>
      <c r="E24">
        <v>0.39629999999999999</v>
      </c>
      <c r="F24">
        <v>2.4539999999999999E-2</v>
      </c>
      <c r="G24">
        <v>0.42082999999999998</v>
      </c>
      <c r="H24">
        <v>5.8310000000000001E-2</v>
      </c>
      <c r="I24">
        <v>0</v>
      </c>
      <c r="J24" s="2">
        <f t="shared" si="1"/>
        <v>57.916999999999994</v>
      </c>
      <c r="K24" s="2">
        <f t="shared" si="2"/>
        <v>39.629999999999995</v>
      </c>
      <c r="L24" s="2">
        <f t="shared" si="3"/>
        <v>2.4539999999999997</v>
      </c>
      <c r="M24" s="2">
        <f t="shared" si="4"/>
        <v>42.082999999999998</v>
      </c>
      <c r="N24" s="2">
        <f t="shared" si="5"/>
        <v>5.8310000000000004</v>
      </c>
    </row>
    <row r="25" spans="1:18" x14ac:dyDescent="0.25">
      <c r="A25" s="1">
        <v>6</v>
      </c>
      <c r="B25">
        <v>2</v>
      </c>
      <c r="C25">
        <v>1</v>
      </c>
      <c r="D25">
        <v>0.54537000000000002</v>
      </c>
      <c r="E25">
        <v>0.41481000000000001</v>
      </c>
      <c r="F25">
        <v>3.9809999999999998E-2</v>
      </c>
      <c r="G25">
        <v>0.45462999999999998</v>
      </c>
      <c r="H25">
        <v>8.7580000000000005E-2</v>
      </c>
      <c r="I25">
        <v>0</v>
      </c>
      <c r="J25" s="2">
        <f t="shared" si="1"/>
        <v>54.536999999999999</v>
      </c>
      <c r="K25" s="2">
        <f t="shared" si="2"/>
        <v>41.481000000000002</v>
      </c>
      <c r="L25" s="2">
        <f t="shared" si="3"/>
        <v>3.9809999999999999</v>
      </c>
      <c r="M25" s="2">
        <f t="shared" si="4"/>
        <v>45.463000000000001</v>
      </c>
      <c r="N25" s="2">
        <f t="shared" si="5"/>
        <v>8.7580000000000009</v>
      </c>
    </row>
    <row r="26" spans="1:18" x14ac:dyDescent="0.25">
      <c r="A26" s="1">
        <v>6</v>
      </c>
      <c r="B26">
        <v>2</v>
      </c>
      <c r="C26">
        <v>2</v>
      </c>
      <c r="D26">
        <v>0.49036999999999997</v>
      </c>
      <c r="E26">
        <v>0.46287</v>
      </c>
      <c r="F26">
        <v>4.6760000000000003E-2</v>
      </c>
      <c r="G26">
        <v>0.50963000000000003</v>
      </c>
      <c r="H26">
        <v>9.1749999999999998E-2</v>
      </c>
      <c r="I26">
        <v>0</v>
      </c>
      <c r="J26" s="2">
        <f t="shared" si="1"/>
        <v>49.036999999999999</v>
      </c>
      <c r="K26" s="2">
        <f t="shared" si="2"/>
        <v>46.286999999999999</v>
      </c>
      <c r="L26" s="2">
        <f t="shared" si="3"/>
        <v>4.6760000000000002</v>
      </c>
      <c r="M26" s="2">
        <f t="shared" si="4"/>
        <v>50.963000000000001</v>
      </c>
      <c r="N26" s="2">
        <f t="shared" si="5"/>
        <v>9.1750000000000007</v>
      </c>
    </row>
    <row r="27" spans="1:18" x14ac:dyDescent="0.25">
      <c r="A27" s="1">
        <v>7</v>
      </c>
      <c r="B27">
        <v>1</v>
      </c>
      <c r="C27">
        <v>1</v>
      </c>
      <c r="D27">
        <v>0.30370000000000003</v>
      </c>
      <c r="E27">
        <v>0.60990999999999995</v>
      </c>
      <c r="F27">
        <v>8.6389999999999995E-2</v>
      </c>
      <c r="G27">
        <v>0.69630000000000003</v>
      </c>
      <c r="H27">
        <v>0.12407</v>
      </c>
      <c r="I27">
        <v>0</v>
      </c>
      <c r="J27" s="2">
        <f t="shared" si="1"/>
        <v>30.37</v>
      </c>
      <c r="K27" s="2">
        <f t="shared" si="2"/>
        <v>60.990999999999993</v>
      </c>
      <c r="L27" s="2">
        <f t="shared" si="3"/>
        <v>8.6389999999999993</v>
      </c>
      <c r="M27" s="2">
        <f t="shared" si="4"/>
        <v>69.63000000000001</v>
      </c>
      <c r="N27" s="2">
        <f t="shared" si="5"/>
        <v>12.407</v>
      </c>
    </row>
    <row r="28" spans="1:18" x14ac:dyDescent="0.25">
      <c r="A28" s="1">
        <v>7</v>
      </c>
      <c r="B28">
        <v>1</v>
      </c>
      <c r="C28">
        <v>2</v>
      </c>
      <c r="D28">
        <v>0.62397999999999998</v>
      </c>
      <c r="E28">
        <v>0.35852000000000001</v>
      </c>
      <c r="F28">
        <v>1.7500000000000002E-2</v>
      </c>
      <c r="G28">
        <v>0.37602000000000002</v>
      </c>
      <c r="H28">
        <v>4.6539999999999998E-2</v>
      </c>
      <c r="I28">
        <v>0</v>
      </c>
      <c r="J28" s="2">
        <f t="shared" si="1"/>
        <v>62.397999999999996</v>
      </c>
      <c r="K28" s="2">
        <f t="shared" si="2"/>
        <v>35.852000000000004</v>
      </c>
      <c r="L28" s="2">
        <f t="shared" si="3"/>
        <v>1.7500000000000002</v>
      </c>
      <c r="M28" s="2">
        <f t="shared" si="4"/>
        <v>37.602000000000004</v>
      </c>
      <c r="N28" s="2">
        <f t="shared" si="5"/>
        <v>4.6539999999999999</v>
      </c>
    </row>
    <row r="29" spans="1:18" x14ac:dyDescent="0.25">
      <c r="A29" s="1">
        <v>7</v>
      </c>
      <c r="B29">
        <v>2</v>
      </c>
      <c r="C29">
        <v>1</v>
      </c>
      <c r="D29">
        <v>0.56796000000000002</v>
      </c>
      <c r="E29">
        <v>0.37963000000000002</v>
      </c>
      <c r="F29">
        <v>5.2409999999999998E-2</v>
      </c>
      <c r="G29">
        <v>0.43203999999999998</v>
      </c>
      <c r="H29">
        <v>0.12130000000000001</v>
      </c>
      <c r="I29">
        <v>0</v>
      </c>
      <c r="J29" s="2">
        <f t="shared" si="1"/>
        <v>56.795999999999999</v>
      </c>
      <c r="K29" s="2">
        <f t="shared" si="2"/>
        <v>37.963000000000001</v>
      </c>
      <c r="L29" s="2">
        <f t="shared" si="3"/>
        <v>5.2409999999999997</v>
      </c>
      <c r="M29" s="2">
        <f t="shared" si="4"/>
        <v>43.204000000000001</v>
      </c>
      <c r="N29" s="2">
        <f t="shared" si="5"/>
        <v>12.13</v>
      </c>
    </row>
    <row r="30" spans="1:18" x14ac:dyDescent="0.25">
      <c r="A30" s="1">
        <v>7</v>
      </c>
      <c r="B30">
        <v>2</v>
      </c>
      <c r="C30">
        <v>2</v>
      </c>
      <c r="D30">
        <v>0.51509000000000005</v>
      </c>
      <c r="E30">
        <v>0.45343</v>
      </c>
      <c r="F30">
        <v>3.1480000000000001E-2</v>
      </c>
      <c r="G30">
        <v>0.48491000000000001</v>
      </c>
      <c r="H30">
        <v>6.4920000000000005E-2</v>
      </c>
      <c r="I30">
        <v>0</v>
      </c>
      <c r="J30" s="2">
        <f t="shared" si="1"/>
        <v>51.509000000000007</v>
      </c>
      <c r="K30" s="2">
        <f t="shared" si="2"/>
        <v>45.343000000000004</v>
      </c>
      <c r="L30" s="2">
        <f t="shared" si="3"/>
        <v>3.1480000000000001</v>
      </c>
      <c r="M30" s="2">
        <f t="shared" si="4"/>
        <v>48.491</v>
      </c>
      <c r="N30" s="2">
        <f t="shared" si="5"/>
        <v>6.4920000000000009</v>
      </c>
    </row>
    <row r="31" spans="1:18" x14ac:dyDescent="0.25">
      <c r="A31" s="1">
        <v>8</v>
      </c>
      <c r="B31">
        <v>1</v>
      </c>
      <c r="C31">
        <v>1</v>
      </c>
      <c r="D31">
        <v>0.33008999999999999</v>
      </c>
      <c r="E31">
        <v>0.59611000000000003</v>
      </c>
      <c r="F31">
        <v>7.3800000000000004E-2</v>
      </c>
      <c r="G31">
        <v>0.66991000000000001</v>
      </c>
      <c r="H31">
        <v>0.11015999999999999</v>
      </c>
      <c r="I31">
        <v>0</v>
      </c>
      <c r="J31" s="2">
        <f t="shared" si="1"/>
        <v>33.009</v>
      </c>
      <c r="K31" s="2">
        <f t="shared" si="2"/>
        <v>59.611000000000004</v>
      </c>
      <c r="L31" s="2">
        <f t="shared" si="3"/>
        <v>7.3800000000000008</v>
      </c>
      <c r="M31" s="2">
        <f t="shared" si="4"/>
        <v>66.991</v>
      </c>
      <c r="N31" s="2">
        <f t="shared" si="5"/>
        <v>11.016</v>
      </c>
    </row>
    <row r="32" spans="1:18" x14ac:dyDescent="0.25">
      <c r="A32" s="1">
        <v>8</v>
      </c>
      <c r="B32">
        <v>1</v>
      </c>
      <c r="C32">
        <v>2</v>
      </c>
      <c r="D32">
        <v>0.66249999999999998</v>
      </c>
      <c r="E32">
        <v>0.31147999999999998</v>
      </c>
      <c r="F32">
        <v>2.6020000000000001E-2</v>
      </c>
      <c r="G32">
        <v>0.33750000000000002</v>
      </c>
      <c r="H32">
        <v>7.7090000000000006E-2</v>
      </c>
      <c r="I32">
        <v>0</v>
      </c>
      <c r="J32" s="2">
        <f t="shared" si="1"/>
        <v>66.25</v>
      </c>
      <c r="K32" s="2">
        <f t="shared" si="2"/>
        <v>31.147999999999996</v>
      </c>
      <c r="L32" s="2">
        <f t="shared" si="3"/>
        <v>2.6020000000000003</v>
      </c>
      <c r="M32" s="2">
        <f t="shared" si="4"/>
        <v>33.75</v>
      </c>
      <c r="N32" s="2">
        <f t="shared" si="5"/>
        <v>7.7090000000000005</v>
      </c>
    </row>
    <row r="33" spans="1:14" x14ac:dyDescent="0.25">
      <c r="A33" s="1">
        <v>8</v>
      </c>
      <c r="B33">
        <v>2</v>
      </c>
      <c r="C33">
        <v>1</v>
      </c>
      <c r="D33">
        <v>0.59991000000000005</v>
      </c>
      <c r="E33">
        <v>0.36332999999999999</v>
      </c>
      <c r="F33">
        <v>3.6760000000000001E-2</v>
      </c>
      <c r="G33">
        <v>0.40009</v>
      </c>
      <c r="H33">
        <v>9.1880000000000003E-2</v>
      </c>
      <c r="I33">
        <v>0</v>
      </c>
      <c r="J33" s="2">
        <f t="shared" si="1"/>
        <v>59.991000000000007</v>
      </c>
      <c r="K33" s="2">
        <f t="shared" si="2"/>
        <v>36.332999999999998</v>
      </c>
      <c r="L33" s="2">
        <f t="shared" si="3"/>
        <v>3.6760000000000002</v>
      </c>
      <c r="M33" s="2">
        <f t="shared" si="4"/>
        <v>40.009</v>
      </c>
      <c r="N33" s="2">
        <f t="shared" si="5"/>
        <v>9.1880000000000006</v>
      </c>
    </row>
    <row r="34" spans="1:14" x14ac:dyDescent="0.25">
      <c r="A34" s="1">
        <v>8</v>
      </c>
      <c r="B34">
        <v>2</v>
      </c>
      <c r="C34">
        <v>2</v>
      </c>
      <c r="D34">
        <v>0.57045999999999997</v>
      </c>
      <c r="E34">
        <v>0.38472000000000001</v>
      </c>
      <c r="F34">
        <v>4.4810000000000003E-2</v>
      </c>
      <c r="G34">
        <v>0.42953999999999998</v>
      </c>
      <c r="H34">
        <v>0.10433000000000001</v>
      </c>
      <c r="I34">
        <v>0</v>
      </c>
      <c r="J34" s="2">
        <f t="shared" si="1"/>
        <v>57.045999999999999</v>
      </c>
      <c r="K34" s="2">
        <f t="shared" si="2"/>
        <v>38.472000000000001</v>
      </c>
      <c r="L34" s="2">
        <f t="shared" si="3"/>
        <v>4.4809999999999999</v>
      </c>
      <c r="M34" s="2">
        <f t="shared" si="4"/>
        <v>42.954000000000001</v>
      </c>
      <c r="N34" s="2">
        <f t="shared" si="5"/>
        <v>10.433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24mon12h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2014-04-17T08:19:37Z</dcterms:created>
  <dcterms:modified xsi:type="dcterms:W3CDTF">2017-07-05T13:14:08Z</dcterms:modified>
</cp:coreProperties>
</file>