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00" windowWidth="17715" windowHeight="10740"/>
  </bookViews>
  <sheets>
    <sheet name="18msw12h" sheetId="1" r:id="rId1"/>
  </sheets>
  <calcPr calcId="145621"/>
</workbook>
</file>

<file path=xl/calcChain.xml><?xml version="1.0" encoding="utf-8"?>
<calcChain xmlns="http://schemas.openxmlformats.org/spreadsheetml/2006/main">
  <c r="I26" i="1" l="1"/>
  <c r="I27" i="1" l="1"/>
  <c r="J3" i="1"/>
  <c r="H3" i="1"/>
  <c r="H20" i="1"/>
  <c r="H19" i="1"/>
  <c r="H18" i="1"/>
  <c r="H17" i="1"/>
  <c r="I33" i="1" s="1"/>
  <c r="H16" i="1"/>
  <c r="H15" i="1"/>
  <c r="H14" i="1"/>
  <c r="H13" i="1"/>
  <c r="H12" i="1"/>
  <c r="H11" i="1"/>
  <c r="I30" i="1" s="1"/>
  <c r="H10" i="1"/>
  <c r="H9" i="1"/>
  <c r="I29" i="1" s="1"/>
  <c r="H8" i="1"/>
  <c r="H7" i="1"/>
  <c r="I28" i="1" s="1"/>
  <c r="H6" i="1"/>
  <c r="H5" i="1"/>
  <c r="H4" i="1"/>
  <c r="I4" i="1" s="1"/>
  <c r="I31" i="1" l="1"/>
  <c r="J26" i="1"/>
  <c r="I34" i="1"/>
  <c r="I32" i="1"/>
  <c r="I3" i="1"/>
  <c r="J4" i="1"/>
  <c r="K26" i="1" l="1"/>
  <c r="I6" i="1"/>
</calcChain>
</file>

<file path=xl/sharedStrings.xml><?xml version="1.0" encoding="utf-8"?>
<sst xmlns="http://schemas.openxmlformats.org/spreadsheetml/2006/main" count="31" uniqueCount="15">
  <si>
    <t>mouse</t>
  </si>
  <si>
    <t>day</t>
  </si>
  <si>
    <t>file</t>
  </si>
  <si>
    <t>LD</t>
  </si>
  <si>
    <t>int</t>
  </si>
  <si>
    <t>rel_swa r</t>
  </si>
  <si>
    <t>efswa24h</t>
  </si>
  <si>
    <t>L</t>
  </si>
  <si>
    <t>D</t>
  </si>
  <si>
    <t>Abs_value</t>
  </si>
  <si>
    <t>Average abs_value</t>
  </si>
  <si>
    <t>standard error</t>
  </si>
  <si>
    <t>24h</t>
  </si>
  <si>
    <t>average</t>
  </si>
  <si>
    <t>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</si>
</sst>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0" fontId="18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abSelected="1" workbookViewId="0">
      <selection activeCell="I26" sqref="I26:I32"/>
    </sheetView>
  </sheetViews>
  <sheetFormatPr defaultRowHeight="15" x14ac:dyDescent="0.25"/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s="1" t="s">
        <v>9</v>
      </c>
      <c r="I1" s="1" t="s">
        <v>10</v>
      </c>
      <c r="J1" s="1" t="s">
        <v>11</v>
      </c>
      <c r="K1" s="1"/>
    </row>
    <row r="3" spans="1:11" x14ac:dyDescent="0.25">
      <c r="A3">
        <v>1</v>
      </c>
      <c r="B3">
        <v>1</v>
      </c>
      <c r="C3">
        <v>1</v>
      </c>
      <c r="D3" t="s">
        <v>7</v>
      </c>
      <c r="E3">
        <v>1</v>
      </c>
      <c r="F3">
        <v>0.92555200000000004</v>
      </c>
      <c r="G3">
        <v>204.30965399999999</v>
      </c>
      <c r="H3">
        <f>IF(F3&gt;-1,F3*G3," ")</f>
        <v>189.09920887900802</v>
      </c>
      <c r="I3">
        <f>AVERAGE(H3,H5,H7,H9,H11,H13,H15,H17,H19)</f>
        <v>178.41016882919112</v>
      </c>
      <c r="J3">
        <f>STDEV(H3,H5,H7,H9,H11,H13,H15,H17,H19)/SQRT(COUNT(H3,H5,H7,H9,H11,H13,H15,H17,H19))</f>
        <v>11.179150299061876</v>
      </c>
    </row>
    <row r="4" spans="1:11" x14ac:dyDescent="0.25">
      <c r="A4">
        <v>1</v>
      </c>
      <c r="B4">
        <v>1</v>
      </c>
      <c r="C4">
        <v>2</v>
      </c>
      <c r="D4" t="s">
        <v>8</v>
      </c>
      <c r="E4">
        <v>1</v>
      </c>
      <c r="F4">
        <v>1.126296</v>
      </c>
      <c r="G4">
        <v>204.30965399999999</v>
      </c>
      <c r="H4">
        <f>IF(F4&gt;-1,F4*G4," ")</f>
        <v>230.11314606158399</v>
      </c>
      <c r="I4">
        <f>AVERAGE(H4,H6,H8,H10,H12,H14,H16,H18,H20)</f>
        <v>191.92458381928688</v>
      </c>
      <c r="J4">
        <f>STDEV(H4,H6,H8,H10,H12,H14,H16,H18,H20)/SQRT(COUNT(H4,H6,H8,H10,H12,H14,H16,H18,H20))</f>
        <v>13.679329260692796</v>
      </c>
    </row>
    <row r="5" spans="1:11" x14ac:dyDescent="0.25">
      <c r="A5">
        <v>2</v>
      </c>
      <c r="B5">
        <v>1</v>
      </c>
      <c r="C5">
        <v>1</v>
      </c>
      <c r="D5" t="s">
        <v>7</v>
      </c>
      <c r="E5">
        <v>1</v>
      </c>
      <c r="F5">
        <v>0.96967300000000001</v>
      </c>
      <c r="G5">
        <v>187.43737999999999</v>
      </c>
      <c r="H5">
        <f t="shared" ref="H5:H20" si="0">IF(F5&gt;-1,F5*G5," ")</f>
        <v>181.75296657673999</v>
      </c>
    </row>
    <row r="6" spans="1:11" x14ac:dyDescent="0.25">
      <c r="A6">
        <v>2</v>
      </c>
      <c r="B6">
        <v>1</v>
      </c>
      <c r="C6">
        <v>2</v>
      </c>
      <c r="D6" t="s">
        <v>8</v>
      </c>
      <c r="E6">
        <v>1</v>
      </c>
      <c r="F6">
        <v>1.0479510000000001</v>
      </c>
      <c r="G6">
        <v>187.43737999999999</v>
      </c>
      <c r="H6">
        <f t="shared" si="0"/>
        <v>196.42518980838</v>
      </c>
      <c r="I6">
        <f>AVERAGE(I3:I4)</f>
        <v>185.167376324239</v>
      </c>
    </row>
    <row r="7" spans="1:11" x14ac:dyDescent="0.25">
      <c r="A7">
        <v>3</v>
      </c>
      <c r="B7">
        <v>1</v>
      </c>
      <c r="C7">
        <v>1</v>
      </c>
      <c r="D7" t="s">
        <v>7</v>
      </c>
      <c r="E7">
        <v>1</v>
      </c>
      <c r="F7">
        <v>0.96978299999999995</v>
      </c>
      <c r="G7">
        <v>201.62477200000001</v>
      </c>
      <c r="H7">
        <f t="shared" si="0"/>
        <v>195.532276264476</v>
      </c>
    </row>
    <row r="8" spans="1:11" x14ac:dyDescent="0.25">
      <c r="A8">
        <v>3</v>
      </c>
      <c r="B8">
        <v>1</v>
      </c>
      <c r="C8">
        <v>2</v>
      </c>
      <c r="D8" t="s">
        <v>8</v>
      </c>
      <c r="E8">
        <v>1</v>
      </c>
      <c r="F8">
        <v>1.0487310000000001</v>
      </c>
      <c r="G8">
        <v>201.62477200000001</v>
      </c>
      <c r="H8">
        <f t="shared" si="0"/>
        <v>211.45014876433203</v>
      </c>
    </row>
    <row r="9" spans="1:11" x14ac:dyDescent="0.25">
      <c r="A9">
        <v>4</v>
      </c>
      <c r="B9">
        <v>1</v>
      </c>
      <c r="C9">
        <v>1</v>
      </c>
      <c r="D9" t="s">
        <v>7</v>
      </c>
      <c r="E9">
        <v>1</v>
      </c>
      <c r="F9">
        <v>0.97086499999999998</v>
      </c>
      <c r="G9">
        <v>116.381196</v>
      </c>
      <c r="H9">
        <f t="shared" si="0"/>
        <v>112.99042985454</v>
      </c>
    </row>
    <row r="10" spans="1:11" x14ac:dyDescent="0.25">
      <c r="A10">
        <v>4</v>
      </c>
      <c r="B10">
        <v>1</v>
      </c>
      <c r="C10">
        <v>2</v>
      </c>
      <c r="D10" t="s">
        <v>8</v>
      </c>
      <c r="E10">
        <v>1</v>
      </c>
      <c r="F10">
        <v>1.048144</v>
      </c>
      <c r="G10">
        <v>116.381196</v>
      </c>
      <c r="H10">
        <f t="shared" si="0"/>
        <v>121.984252300224</v>
      </c>
    </row>
    <row r="11" spans="1:11" x14ac:dyDescent="0.25">
      <c r="A11">
        <v>5</v>
      </c>
      <c r="B11">
        <v>1</v>
      </c>
      <c r="C11">
        <v>1</v>
      </c>
      <c r="D11" t="s">
        <v>7</v>
      </c>
      <c r="E11">
        <v>1</v>
      </c>
      <c r="F11">
        <v>1.009717</v>
      </c>
      <c r="G11">
        <v>139.23888700000001</v>
      </c>
      <c r="H11">
        <f t="shared" si="0"/>
        <v>140.59187126497901</v>
      </c>
    </row>
    <row r="12" spans="1:11" x14ac:dyDescent="0.25">
      <c r="A12">
        <v>5</v>
      </c>
      <c r="B12">
        <v>1</v>
      </c>
      <c r="C12">
        <v>2</v>
      </c>
      <c r="D12" t="s">
        <v>8</v>
      </c>
      <c r="E12">
        <v>1</v>
      </c>
      <c r="F12">
        <v>0.98690599999999995</v>
      </c>
      <c r="G12">
        <v>139.23888700000001</v>
      </c>
      <c r="H12">
        <f t="shared" si="0"/>
        <v>137.41569301362199</v>
      </c>
    </row>
    <row r="13" spans="1:11" x14ac:dyDescent="0.25">
      <c r="A13">
        <v>6</v>
      </c>
      <c r="B13">
        <v>1</v>
      </c>
      <c r="C13">
        <v>1</v>
      </c>
      <c r="D13" t="s">
        <v>7</v>
      </c>
      <c r="E13">
        <v>1</v>
      </c>
      <c r="F13">
        <v>0.99820299999999995</v>
      </c>
      <c r="G13">
        <v>163.65672900000001</v>
      </c>
      <c r="H13">
        <f t="shared" si="0"/>
        <v>163.36263785798701</v>
      </c>
    </row>
    <row r="14" spans="1:11" x14ac:dyDescent="0.25">
      <c r="A14">
        <v>6</v>
      </c>
      <c r="B14">
        <v>1</v>
      </c>
      <c r="C14">
        <v>2</v>
      </c>
      <c r="D14" t="s">
        <v>8</v>
      </c>
      <c r="E14">
        <v>1</v>
      </c>
      <c r="F14">
        <v>1.00217</v>
      </c>
      <c r="G14">
        <v>163.65672900000001</v>
      </c>
      <c r="H14">
        <f t="shared" si="0"/>
        <v>164.01186410193</v>
      </c>
    </row>
    <row r="15" spans="1:11" x14ac:dyDescent="0.25">
      <c r="A15">
        <v>7</v>
      </c>
      <c r="B15">
        <v>1</v>
      </c>
      <c r="C15">
        <v>1</v>
      </c>
      <c r="D15" t="s">
        <v>7</v>
      </c>
      <c r="E15">
        <v>1</v>
      </c>
      <c r="F15">
        <v>0.97089499999999995</v>
      </c>
      <c r="G15">
        <v>222.31753399999999</v>
      </c>
      <c r="H15">
        <f t="shared" si="0"/>
        <v>215.84698217292998</v>
      </c>
    </row>
    <row r="16" spans="1:11" x14ac:dyDescent="0.25">
      <c r="A16">
        <v>7</v>
      </c>
      <c r="B16">
        <v>1</v>
      </c>
      <c r="C16">
        <v>2</v>
      </c>
      <c r="D16" t="s">
        <v>8</v>
      </c>
      <c r="E16">
        <v>1</v>
      </c>
      <c r="F16">
        <v>1.057809</v>
      </c>
      <c r="G16">
        <v>222.31753399999999</v>
      </c>
      <c r="H16">
        <f t="shared" si="0"/>
        <v>235.16948832300599</v>
      </c>
    </row>
    <row r="17" spans="1:11" x14ac:dyDescent="0.25">
      <c r="A17">
        <v>8</v>
      </c>
      <c r="B17">
        <v>1</v>
      </c>
      <c r="C17">
        <v>1</v>
      </c>
      <c r="D17" t="s">
        <v>7</v>
      </c>
      <c r="E17">
        <v>1</v>
      </c>
      <c r="F17">
        <v>0.97812699999999997</v>
      </c>
      <c r="G17">
        <v>209.68693200000001</v>
      </c>
      <c r="H17">
        <f t="shared" si="0"/>
        <v>205.100449736364</v>
      </c>
    </row>
    <row r="18" spans="1:11" x14ac:dyDescent="0.25">
      <c r="A18">
        <v>8</v>
      </c>
      <c r="B18">
        <v>1</v>
      </c>
      <c r="C18">
        <v>2</v>
      </c>
      <c r="D18" t="s">
        <v>8</v>
      </c>
      <c r="E18">
        <v>1</v>
      </c>
      <c r="F18">
        <v>1.0236940000000001</v>
      </c>
      <c r="G18">
        <v>209.68693200000001</v>
      </c>
      <c r="H18">
        <f t="shared" si="0"/>
        <v>214.65525416680802</v>
      </c>
    </row>
    <row r="19" spans="1:11" x14ac:dyDescent="0.25">
      <c r="A19">
        <v>9</v>
      </c>
      <c r="B19">
        <v>1</v>
      </c>
      <c r="C19">
        <v>1</v>
      </c>
      <c r="D19" t="s">
        <v>7</v>
      </c>
      <c r="E19">
        <v>1</v>
      </c>
      <c r="F19">
        <v>0.97061399999999998</v>
      </c>
      <c r="G19">
        <v>207.512664</v>
      </c>
      <c r="H19">
        <f t="shared" si="0"/>
        <v>201.41469685569601</v>
      </c>
    </row>
    <row r="20" spans="1:11" x14ac:dyDescent="0.25">
      <c r="A20">
        <v>9</v>
      </c>
      <c r="B20">
        <v>1</v>
      </c>
      <c r="C20">
        <v>2</v>
      </c>
      <c r="D20" t="s">
        <v>8</v>
      </c>
      <c r="E20">
        <v>1</v>
      </c>
      <c r="F20">
        <v>1.041364</v>
      </c>
      <c r="G20">
        <v>207.512664</v>
      </c>
      <c r="H20">
        <f t="shared" si="0"/>
        <v>216.09621783369599</v>
      </c>
    </row>
    <row r="25" spans="1:11" x14ac:dyDescent="0.25">
      <c r="I25" t="s">
        <v>12</v>
      </c>
      <c r="J25" t="s">
        <v>13</v>
      </c>
      <c r="K25" t="s">
        <v>14</v>
      </c>
    </row>
    <row r="26" spans="1:11" x14ac:dyDescent="0.25">
      <c r="H26">
        <v>1</v>
      </c>
      <c r="I26">
        <f>AVERAGE(H3:H4)</f>
        <v>209.60617747029602</v>
      </c>
      <c r="J26">
        <f>AVERAGE(I26:I34)</f>
        <v>185.167376324239</v>
      </c>
      <c r="K26">
        <f>STDEV(I26:I34)/SQRT(COUNT(I26:I34))</f>
        <v>12.31296074957401</v>
      </c>
    </row>
    <row r="27" spans="1:11" x14ac:dyDescent="0.25">
      <c r="H27">
        <v>2</v>
      </c>
      <c r="I27">
        <f>AVERAGE(H5:H6)</f>
        <v>189.08907819256001</v>
      </c>
    </row>
    <row r="28" spans="1:11" x14ac:dyDescent="0.25">
      <c r="H28">
        <v>3</v>
      </c>
      <c r="I28">
        <f>AVERAGE(H7:H8)</f>
        <v>203.49121251440403</v>
      </c>
    </row>
    <row r="29" spans="1:11" x14ac:dyDescent="0.25">
      <c r="H29">
        <v>4</v>
      </c>
      <c r="I29">
        <f>AVERAGE(H9:H10)</f>
        <v>117.487341077382</v>
      </c>
    </row>
    <row r="30" spans="1:11" x14ac:dyDescent="0.25">
      <c r="H30">
        <v>5</v>
      </c>
      <c r="I30">
        <f>AVERAGE(H11:H12)</f>
        <v>139.00378213930048</v>
      </c>
    </row>
    <row r="31" spans="1:11" x14ac:dyDescent="0.25">
      <c r="H31">
        <v>6</v>
      </c>
      <c r="I31">
        <f>AVERAGE(H13:H14)</f>
        <v>163.68725097995849</v>
      </c>
    </row>
    <row r="32" spans="1:11" x14ac:dyDescent="0.25">
      <c r="H32">
        <v>7</v>
      </c>
      <c r="I32">
        <f>AVERAGE(H15:H16)</f>
        <v>225.508235247968</v>
      </c>
    </row>
    <row r="33" spans="8:9" x14ac:dyDescent="0.25">
      <c r="H33">
        <v>8</v>
      </c>
      <c r="I33">
        <f>AVERAGE(H17:H18)</f>
        <v>209.87785195158602</v>
      </c>
    </row>
    <row r="34" spans="8:9" x14ac:dyDescent="0.25">
      <c r="H34">
        <v>9</v>
      </c>
      <c r="I34">
        <f>AVERAGE(H19:H20)</f>
        <v>208.755457344696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18msw12h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Panagiotou, M. (MCB)</dc:creator>
  <cp:lastModifiedBy>Panagiotou, M. (MCB)</cp:lastModifiedBy>
  <dcterms:created xsi:type="dcterms:W3CDTF">2017-04-26T10:30:02Z</dcterms:created>
  <dcterms:modified xsi:type="dcterms:W3CDTF">2017-05-18T12:28:08Z</dcterms:modified>
</cp:coreProperties>
</file>