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8195" windowHeight="11310"/>
  </bookViews>
  <sheets>
    <sheet name="yswa12h" sheetId="1" r:id="rId1"/>
  </sheets>
  <calcPr calcId="0"/>
</workbook>
</file>

<file path=xl/calcChain.xml><?xml version="1.0" encoding="utf-8"?>
<calcChain xmlns="http://schemas.openxmlformats.org/spreadsheetml/2006/main">
  <c r="I28" i="1" l="1"/>
  <c r="I27" i="1"/>
  <c r="I26" i="1"/>
  <c r="I4" i="1" l="1"/>
  <c r="I3" i="1"/>
  <c r="K26" i="1"/>
  <c r="J26" i="1"/>
  <c r="I6" i="1"/>
  <c r="J4" i="1"/>
  <c r="J3" i="1"/>
  <c r="H4" i="1"/>
  <c r="H3" i="1"/>
  <c r="I30" i="1"/>
  <c r="I29" i="1"/>
  <c r="H20" i="1"/>
  <c r="H19" i="1"/>
  <c r="I34" i="1" s="1"/>
  <c r="H18" i="1"/>
  <c r="H17" i="1"/>
  <c r="I33" i="1" s="1"/>
  <c r="H16" i="1"/>
  <c r="H15" i="1"/>
  <c r="I32" i="1" s="1"/>
  <c r="H14" i="1"/>
  <c r="I31" i="1" s="1"/>
  <c r="H13" i="1"/>
  <c r="H12" i="1"/>
  <c r="H11" i="1"/>
  <c r="H10" i="1"/>
  <c r="H9" i="1"/>
  <c r="H8" i="1"/>
  <c r="H7" i="1"/>
  <c r="H6" i="1"/>
  <c r="H5" i="1"/>
</calcChain>
</file>

<file path=xl/sharedStrings.xml><?xml version="1.0" encoding="utf-8"?>
<sst xmlns="http://schemas.openxmlformats.org/spreadsheetml/2006/main" count="31" uniqueCount="15">
  <si>
    <t>mouse</t>
  </si>
  <si>
    <t>day</t>
  </si>
  <si>
    <t>file</t>
  </si>
  <si>
    <t>LD</t>
  </si>
  <si>
    <t>int</t>
  </si>
  <si>
    <t>rel_swa r</t>
  </si>
  <si>
    <t>efswa24h</t>
  </si>
  <si>
    <t>L</t>
  </si>
  <si>
    <t>D</t>
  </si>
  <si>
    <t>Abs_value</t>
  </si>
  <si>
    <t>Average abs_value</t>
  </si>
  <si>
    <t>standard error</t>
  </si>
  <si>
    <t>24h</t>
  </si>
  <si>
    <t>average</t>
  </si>
  <si>
    <t>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</si>
</sst>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I26" sqref="I26:I34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9</v>
      </c>
      <c r="I1" s="1" t="s">
        <v>10</v>
      </c>
      <c r="J1" s="1" t="s">
        <v>11</v>
      </c>
      <c r="K1" s="1"/>
    </row>
    <row r="3" spans="1:11" x14ac:dyDescent="0.25">
      <c r="A3">
        <v>1</v>
      </c>
      <c r="B3">
        <v>1</v>
      </c>
      <c r="C3">
        <v>1</v>
      </c>
      <c r="D3" t="s">
        <v>7</v>
      </c>
      <c r="E3">
        <v>1</v>
      </c>
      <c r="F3">
        <v>0.91067500000000001</v>
      </c>
      <c r="G3">
        <v>124.024816</v>
      </c>
      <c r="H3">
        <f>IF(F3&gt;-1,F3*G3," ")</f>
        <v>112.9462993108</v>
      </c>
      <c r="I3">
        <f>AVERAGE(H3,H5,H7,H9,H11,H13,H15,H17,H19)</f>
        <v>111.92302951230879</v>
      </c>
      <c r="J3">
        <f>STDEV(H3,H5,H7,H9,H11,H13,H15,H17,H19)/SQRT(COUNT(H3,H5,H7,H9,H11,H13,H15,H17,H19))</f>
        <v>9.390009397262066</v>
      </c>
    </row>
    <row r="4" spans="1:11" x14ac:dyDescent="0.25">
      <c r="A4">
        <v>1</v>
      </c>
      <c r="B4">
        <v>1</v>
      </c>
      <c r="C4">
        <v>2</v>
      </c>
      <c r="D4" t="s">
        <v>8</v>
      </c>
      <c r="E4">
        <v>1</v>
      </c>
      <c r="F4">
        <v>1.272405</v>
      </c>
      <c r="G4">
        <v>124.024816</v>
      </c>
      <c r="H4">
        <f>IF(F4&gt;-1,F4*G4," ")</f>
        <v>157.80979600248</v>
      </c>
      <c r="I4">
        <f>AVERAGE(H4,H6,H8,H10,H12,H14,H16,H18,H20)</f>
        <v>140.18347309006145</v>
      </c>
      <c r="J4">
        <f>STDEV(H4,H6,H8,H10,H12,H14,H16,H18,H20)/SQRT(COUNT(H4,H6,H8,H10,H12,H14,H16,H18,H20))</f>
        <v>12.790523646810845</v>
      </c>
    </row>
    <row r="5" spans="1:11" x14ac:dyDescent="0.25">
      <c r="A5">
        <v>2</v>
      </c>
      <c r="B5">
        <v>1</v>
      </c>
      <c r="C5">
        <v>1</v>
      </c>
      <c r="D5" t="s">
        <v>7</v>
      </c>
      <c r="E5">
        <v>1</v>
      </c>
      <c r="F5">
        <v>0.94363699999999995</v>
      </c>
      <c r="G5">
        <v>137.87358</v>
      </c>
      <c r="H5">
        <f t="shared" ref="H4:H24" si="0">IF(F5&gt;-1,F5*G5," ")</f>
        <v>130.10261141045999</v>
      </c>
    </row>
    <row r="6" spans="1:11" x14ac:dyDescent="0.25">
      <c r="A6">
        <v>2</v>
      </c>
      <c r="B6">
        <v>1</v>
      </c>
      <c r="C6">
        <v>2</v>
      </c>
      <c r="D6" t="s">
        <v>8</v>
      </c>
      <c r="E6">
        <v>1</v>
      </c>
      <c r="F6">
        <v>1.1616010000000001</v>
      </c>
      <c r="G6">
        <v>137.87358</v>
      </c>
      <c r="H6">
        <f t="shared" si="0"/>
        <v>160.15408840158003</v>
      </c>
      <c r="I6">
        <f>AVERAGE(I3:I4)</f>
        <v>126.05325130118513</v>
      </c>
    </row>
    <row r="7" spans="1:11" x14ac:dyDescent="0.25">
      <c r="A7">
        <v>3</v>
      </c>
      <c r="B7">
        <v>1</v>
      </c>
      <c r="C7">
        <v>1</v>
      </c>
      <c r="D7" t="s">
        <v>7</v>
      </c>
      <c r="E7">
        <v>1</v>
      </c>
      <c r="F7">
        <v>0.917682</v>
      </c>
      <c r="G7">
        <v>116.226877</v>
      </c>
      <c r="H7">
        <f t="shared" si="0"/>
        <v>106.659312939114</v>
      </c>
    </row>
    <row r="8" spans="1:11" x14ac:dyDescent="0.25">
      <c r="A8">
        <v>3</v>
      </c>
      <c r="B8">
        <v>1</v>
      </c>
      <c r="C8">
        <v>2</v>
      </c>
      <c r="D8" t="s">
        <v>8</v>
      </c>
      <c r="E8">
        <v>1</v>
      </c>
      <c r="F8">
        <v>1.2184299999999999</v>
      </c>
      <c r="G8">
        <v>116.226877</v>
      </c>
      <c r="H8">
        <f t="shared" si="0"/>
        <v>141.61431374310999</v>
      </c>
    </row>
    <row r="9" spans="1:11" x14ac:dyDescent="0.25">
      <c r="A9">
        <v>4</v>
      </c>
      <c r="B9">
        <v>1</v>
      </c>
      <c r="C9">
        <v>1</v>
      </c>
      <c r="D9" t="s">
        <v>7</v>
      </c>
      <c r="E9">
        <v>1</v>
      </c>
      <c r="F9">
        <v>0.97630399999999995</v>
      </c>
      <c r="G9">
        <v>122.01030799999999</v>
      </c>
      <c r="H9">
        <f t="shared" si="0"/>
        <v>119.119151741632</v>
      </c>
    </row>
    <row r="10" spans="1:11" x14ac:dyDescent="0.25">
      <c r="A10">
        <v>4</v>
      </c>
      <c r="B10">
        <v>1</v>
      </c>
      <c r="C10">
        <v>2</v>
      </c>
      <c r="D10" t="s">
        <v>8</v>
      </c>
      <c r="E10">
        <v>1</v>
      </c>
      <c r="F10">
        <v>1.049979</v>
      </c>
      <c r="G10">
        <v>122.01030799999999</v>
      </c>
      <c r="H10">
        <f t="shared" si="0"/>
        <v>128.10826118353199</v>
      </c>
    </row>
    <row r="11" spans="1:11" x14ac:dyDescent="0.25">
      <c r="A11">
        <v>5</v>
      </c>
      <c r="B11">
        <v>1</v>
      </c>
      <c r="C11">
        <v>1</v>
      </c>
      <c r="D11" t="s">
        <v>7</v>
      </c>
      <c r="E11">
        <v>1</v>
      </c>
      <c r="F11">
        <v>0.97005799999999998</v>
      </c>
      <c r="G11">
        <v>130.623041</v>
      </c>
      <c r="H11">
        <f t="shared" si="0"/>
        <v>126.711925906378</v>
      </c>
    </row>
    <row r="12" spans="1:11" x14ac:dyDescent="0.25">
      <c r="A12">
        <v>5</v>
      </c>
      <c r="B12">
        <v>1</v>
      </c>
      <c r="C12">
        <v>2</v>
      </c>
      <c r="D12" t="s">
        <v>8</v>
      </c>
      <c r="E12">
        <v>1</v>
      </c>
      <c r="F12">
        <v>1.0678639999999999</v>
      </c>
      <c r="G12">
        <v>130.623041</v>
      </c>
      <c r="H12">
        <f t="shared" si="0"/>
        <v>139.48764305442398</v>
      </c>
    </row>
    <row r="13" spans="1:11" x14ac:dyDescent="0.25">
      <c r="A13">
        <v>6</v>
      </c>
      <c r="B13">
        <v>1</v>
      </c>
      <c r="C13">
        <v>1</v>
      </c>
      <c r="D13" t="s">
        <v>7</v>
      </c>
      <c r="E13">
        <v>1</v>
      </c>
      <c r="F13">
        <v>0.96932399999999996</v>
      </c>
      <c r="G13">
        <v>107.476524</v>
      </c>
      <c r="H13">
        <f t="shared" si="0"/>
        <v>104.17957414977599</v>
      </c>
    </row>
    <row r="14" spans="1:11" x14ac:dyDescent="0.25">
      <c r="A14">
        <v>6</v>
      </c>
      <c r="B14">
        <v>1</v>
      </c>
      <c r="C14">
        <v>2</v>
      </c>
      <c r="D14" t="s">
        <v>8</v>
      </c>
      <c r="E14">
        <v>1</v>
      </c>
      <c r="F14">
        <v>1.0553189999999999</v>
      </c>
      <c r="G14">
        <v>107.476524</v>
      </c>
      <c r="H14">
        <f t="shared" si="0"/>
        <v>113.42201783115598</v>
      </c>
    </row>
    <row r="15" spans="1:11" x14ac:dyDescent="0.25">
      <c r="A15">
        <v>7</v>
      </c>
      <c r="B15">
        <v>1</v>
      </c>
      <c r="C15">
        <v>1</v>
      </c>
      <c r="D15" t="s">
        <v>7</v>
      </c>
      <c r="E15">
        <v>1</v>
      </c>
      <c r="F15">
        <v>0.90820199999999995</v>
      </c>
      <c r="G15">
        <v>59.584009999999999</v>
      </c>
      <c r="H15">
        <f t="shared" si="0"/>
        <v>54.114317050019999</v>
      </c>
    </row>
    <row r="16" spans="1:11" x14ac:dyDescent="0.25">
      <c r="A16">
        <v>7</v>
      </c>
      <c r="B16">
        <v>1</v>
      </c>
      <c r="C16">
        <v>2</v>
      </c>
      <c r="D16" t="s">
        <v>8</v>
      </c>
      <c r="E16">
        <v>1</v>
      </c>
      <c r="F16">
        <v>1.2424580000000001</v>
      </c>
      <c r="G16">
        <v>59.584009999999999</v>
      </c>
      <c r="H16">
        <f t="shared" si="0"/>
        <v>74.03062989658001</v>
      </c>
    </row>
    <row r="17" spans="1:11" x14ac:dyDescent="0.25">
      <c r="A17">
        <v>8</v>
      </c>
      <c r="B17">
        <v>1</v>
      </c>
      <c r="C17">
        <v>1</v>
      </c>
      <c r="D17" t="s">
        <v>7</v>
      </c>
      <c r="E17">
        <v>1</v>
      </c>
      <c r="F17">
        <v>0.90320199999999995</v>
      </c>
      <c r="G17">
        <v>106.39306000000001</v>
      </c>
      <c r="H17">
        <f t="shared" si="0"/>
        <v>96.094424578119998</v>
      </c>
    </row>
    <row r="18" spans="1:11" x14ac:dyDescent="0.25">
      <c r="A18">
        <v>8</v>
      </c>
      <c r="B18">
        <v>1</v>
      </c>
      <c r="C18">
        <v>2</v>
      </c>
      <c r="D18" t="s">
        <v>8</v>
      </c>
      <c r="E18">
        <v>1</v>
      </c>
      <c r="F18">
        <v>1.2316929999999999</v>
      </c>
      <c r="G18">
        <v>106.39306000000001</v>
      </c>
      <c r="H18">
        <f t="shared" si="0"/>
        <v>131.04358725058</v>
      </c>
    </row>
    <row r="19" spans="1:11" x14ac:dyDescent="0.25">
      <c r="A19">
        <v>9</v>
      </c>
      <c r="B19">
        <v>1</v>
      </c>
      <c r="C19">
        <v>1</v>
      </c>
      <c r="D19" t="s">
        <v>7</v>
      </c>
      <c r="E19">
        <v>1</v>
      </c>
      <c r="F19">
        <v>0.91157900000000003</v>
      </c>
      <c r="G19">
        <v>172.64510100000001</v>
      </c>
      <c r="H19">
        <f t="shared" si="0"/>
        <v>157.37964852447902</v>
      </c>
    </row>
    <row r="20" spans="1:11" x14ac:dyDescent="0.25">
      <c r="A20">
        <v>9</v>
      </c>
      <c r="B20">
        <v>1</v>
      </c>
      <c r="C20">
        <v>2</v>
      </c>
      <c r="D20" t="s">
        <v>8</v>
      </c>
      <c r="E20">
        <v>1</v>
      </c>
      <c r="F20">
        <v>1.2510110000000001</v>
      </c>
      <c r="G20">
        <v>172.64510100000001</v>
      </c>
      <c r="H20">
        <f t="shared" si="0"/>
        <v>215.98092044711103</v>
      </c>
    </row>
    <row r="25" spans="1:11" x14ac:dyDescent="0.25">
      <c r="I25" t="s">
        <v>12</v>
      </c>
      <c r="J25" t="s">
        <v>13</v>
      </c>
      <c r="K25" t="s">
        <v>14</v>
      </c>
    </row>
    <row r="26" spans="1:11" x14ac:dyDescent="0.25">
      <c r="H26">
        <v>1</v>
      </c>
      <c r="I26">
        <f>AVERAGE(H3:H4)</f>
        <v>135.37804765664001</v>
      </c>
      <c r="J26">
        <f>AVERAGE(I26:I34)</f>
        <v>126.0532513011851</v>
      </c>
      <c r="K26">
        <f>STDEV(I26:I34)/SQRT(COUNT(I26:I34))</f>
        <v>10.853088735483178</v>
      </c>
    </row>
    <row r="27" spans="1:11" x14ac:dyDescent="0.25">
      <c r="H27">
        <v>2</v>
      </c>
      <c r="I27">
        <f>AVERAGE(H5:H6)</f>
        <v>145.12834990601999</v>
      </c>
    </row>
    <row r="28" spans="1:11" x14ac:dyDescent="0.25">
      <c r="H28">
        <v>3</v>
      </c>
      <c r="I28">
        <f>AVERAGE(H7:H8)</f>
        <v>124.136813341112</v>
      </c>
    </row>
    <row r="29" spans="1:11" x14ac:dyDescent="0.25">
      <c r="H29">
        <v>4</v>
      </c>
      <c r="I29">
        <f>AVERAGE(H9:H10)</f>
        <v>123.613706462582</v>
      </c>
    </row>
    <row r="30" spans="1:11" x14ac:dyDescent="0.25">
      <c r="H30">
        <v>5</v>
      </c>
      <c r="I30">
        <f>AVERAGE(H11:H12)</f>
        <v>133.09978448040098</v>
      </c>
    </row>
    <row r="31" spans="1:11" x14ac:dyDescent="0.25">
      <c r="H31">
        <v>6</v>
      </c>
      <c r="I31">
        <f>AVERAGE(H13:H14)</f>
        <v>108.80079599046599</v>
      </c>
    </row>
    <row r="32" spans="1:11" x14ac:dyDescent="0.25">
      <c r="H32">
        <v>7</v>
      </c>
      <c r="I32">
        <f>AVERAGE(H15:H16)</f>
        <v>64.072473473300008</v>
      </c>
    </row>
    <row r="33" spans="8:9" x14ac:dyDescent="0.25">
      <c r="H33">
        <v>8</v>
      </c>
      <c r="I33">
        <f>AVERAGE(H17:H18)</f>
        <v>113.56900591435</v>
      </c>
    </row>
    <row r="34" spans="8:9" x14ac:dyDescent="0.25">
      <c r="H34">
        <v>9</v>
      </c>
      <c r="I34">
        <f>AVERAGE(H19:H20)</f>
        <v>186.68028448579503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yswa12h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2017-04-26T10:25:38Z</dcterms:created>
  <dcterms:modified xsi:type="dcterms:W3CDTF">2017-04-26T14:27:11Z</dcterms:modified>
</cp:coreProperties>
</file>