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VRG Stuff\Elder Vaccine Study 2014\Final Data Sheets\"/>
    </mc:Choice>
  </mc:AlternateContent>
  <bookViews>
    <workbookView xWindow="120" yWindow="15" windowWidth="19020" windowHeight="11895"/>
  </bookViews>
  <sheets>
    <sheet name="Sheet1" sheetId="1" r:id="rId1"/>
    <sheet name="Sheet2" sheetId="2" r:id="rId2"/>
    <sheet name="Sheet3" sheetId="3" r:id="rId3"/>
  </sheets>
  <calcPr calcId="152511" iterateCount="1"/>
</workbook>
</file>

<file path=xl/calcChain.xml><?xml version="1.0" encoding="utf-8"?>
<calcChain xmlns="http://schemas.openxmlformats.org/spreadsheetml/2006/main">
  <c r="B126" i="1" l="1"/>
  <c r="B125" i="1"/>
  <c r="B124" i="1"/>
  <c r="B123" i="1"/>
  <c r="B122" i="1"/>
  <c r="B121" i="1"/>
  <c r="B120" i="1"/>
  <c r="B119" i="1"/>
  <c r="B118" i="1"/>
  <c r="B117" i="1"/>
  <c r="B116" i="1"/>
  <c r="B115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98" i="1"/>
  <c r="B97" i="1"/>
  <c r="B96" i="1"/>
  <c r="B95" i="1"/>
  <c r="B94" i="1"/>
  <c r="B93" i="1"/>
  <c r="B92" i="1"/>
  <c r="B91" i="1"/>
  <c r="B90" i="1"/>
  <c r="B89" i="1"/>
  <c r="B88" i="1"/>
  <c r="B87" i="1"/>
  <c r="B84" i="1"/>
  <c r="B83" i="1"/>
  <c r="B82" i="1"/>
  <c r="B81" i="1"/>
  <c r="B80" i="1"/>
  <c r="B79" i="1"/>
  <c r="B78" i="1"/>
  <c r="B77" i="1"/>
  <c r="B76" i="1"/>
  <c r="B75" i="1"/>
  <c r="B74" i="1"/>
  <c r="B73" i="1"/>
  <c r="B70" i="1"/>
  <c r="B69" i="1"/>
  <c r="B68" i="1"/>
  <c r="B67" i="1"/>
  <c r="B66" i="1"/>
  <c r="B65" i="1"/>
  <c r="B64" i="1"/>
  <c r="B63" i="1"/>
  <c r="B62" i="1"/>
  <c r="B61" i="1"/>
  <c r="B60" i="1"/>
  <c r="B59" i="1"/>
  <c r="B56" i="1"/>
  <c r="B55" i="1"/>
  <c r="B54" i="1"/>
  <c r="B53" i="1"/>
  <c r="B52" i="1"/>
  <c r="B51" i="1"/>
  <c r="B50" i="1"/>
  <c r="B49" i="1"/>
  <c r="B48" i="1"/>
  <c r="B47" i="1"/>
  <c r="B46" i="1"/>
  <c r="B45" i="1"/>
  <c r="B41" i="1"/>
  <c r="B40" i="1"/>
  <c r="B39" i="1"/>
  <c r="B38" i="1"/>
  <c r="B37" i="1"/>
  <c r="B36" i="1"/>
  <c r="B35" i="1"/>
  <c r="B34" i="1"/>
  <c r="B33" i="1"/>
  <c r="B32" i="1"/>
  <c r="B31" i="1"/>
  <c r="B30" i="1"/>
  <c r="B27" i="1"/>
  <c r="B26" i="1"/>
  <c r="B25" i="1"/>
  <c r="B24" i="1"/>
  <c r="B23" i="1"/>
  <c r="B22" i="1"/>
  <c r="B21" i="1"/>
  <c r="B20" i="1"/>
  <c r="B19" i="1"/>
  <c r="B18" i="1"/>
  <c r="B17" i="1"/>
  <c r="B16" i="1"/>
  <c r="B3" i="1"/>
  <c r="B4" i="1"/>
  <c r="B5" i="1"/>
  <c r="B6" i="1"/>
  <c r="B7" i="1"/>
  <c r="B8" i="1"/>
  <c r="B9" i="1"/>
  <c r="B10" i="1"/>
  <c r="B11" i="1"/>
  <c r="B12" i="1"/>
  <c r="B13" i="1"/>
  <c r="B2" i="1"/>
  <c r="I19" i="1" l="1"/>
  <c r="J19" i="1"/>
  <c r="K19" i="1"/>
  <c r="L19" i="1"/>
  <c r="M19" i="1"/>
  <c r="N19" i="1"/>
  <c r="O19" i="1"/>
  <c r="P19" i="1"/>
  <c r="H19" i="1"/>
  <c r="I12" i="1"/>
  <c r="J12" i="1"/>
  <c r="K12" i="1"/>
  <c r="L12" i="1"/>
  <c r="M12" i="1"/>
  <c r="N12" i="1"/>
  <c r="O12" i="1"/>
  <c r="P12" i="1"/>
  <c r="H12" i="1"/>
  <c r="I6" i="1"/>
  <c r="J6" i="1"/>
  <c r="K6" i="1"/>
  <c r="L6" i="1"/>
  <c r="M6" i="1"/>
  <c r="N6" i="1"/>
  <c r="O6" i="1"/>
  <c r="P6" i="1"/>
  <c r="H6" i="1"/>
  <c r="D102" i="1" l="1"/>
  <c r="D101" i="1"/>
  <c r="D87" i="1" l="1"/>
  <c r="D88" i="1"/>
  <c r="D70" i="1" l="1"/>
  <c r="D68" i="1"/>
  <c r="D65" i="1"/>
  <c r="D61" i="1"/>
  <c r="D60" i="1"/>
  <c r="D59" i="1"/>
  <c r="D56" i="1" l="1"/>
  <c r="D52" i="1"/>
  <c r="D51" i="1"/>
  <c r="D50" i="1"/>
  <c r="D49" i="1"/>
  <c r="D47" i="1"/>
  <c r="D46" i="1"/>
  <c r="D41" i="1" l="1"/>
  <c r="D40" i="1"/>
  <c r="D39" i="1"/>
  <c r="D37" i="1"/>
  <c r="D36" i="1"/>
  <c r="D34" i="1"/>
  <c r="D33" i="1"/>
  <c r="D32" i="1"/>
</calcChain>
</file>

<file path=xl/sharedStrings.xml><?xml version="1.0" encoding="utf-8"?>
<sst xmlns="http://schemas.openxmlformats.org/spreadsheetml/2006/main" count="71" uniqueCount="20">
  <si>
    <t>wk1 cat #</t>
  </si>
  <si>
    <t>SQ mean</t>
  </si>
  <si>
    <t>OD(ng/ul)</t>
  </si>
  <si>
    <t>original OD&gt;110</t>
  </si>
  <si>
    <t>no vac           4456</t>
  </si>
  <si>
    <t>CD134 vac    4451</t>
  </si>
  <si>
    <t xml:space="preserve">CD134+SU    4457  </t>
  </si>
  <si>
    <t>wk2 cat #</t>
  </si>
  <si>
    <t>no vac               4456</t>
  </si>
  <si>
    <t>CD134 vac       4451</t>
  </si>
  <si>
    <t xml:space="preserve">CD134+SU       4457  </t>
  </si>
  <si>
    <t>wk3 cat #</t>
  </si>
  <si>
    <t>wk4 cat #</t>
  </si>
  <si>
    <t>copy number/10^6</t>
  </si>
  <si>
    <t>wk6 cat #</t>
  </si>
  <si>
    <t>copy number/million</t>
  </si>
  <si>
    <t>wk8 cat #</t>
  </si>
  <si>
    <t>wk12 cat #</t>
  </si>
  <si>
    <t>wk18 cat #</t>
  </si>
  <si>
    <t>Fr 24/March/15cat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</si>
</sst>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/>
    <xf numFmtId="11" fontId="0" fillId="0" borderId="0" xfId="0" applyNumberFormat="1"/>
    <xf numFmtId="11" fontId="1" fillId="0" borderId="0" xfId="0" applyNumberFormat="1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0" fillId="0" borderId="1" xfId="0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workbookViewId="0">
      <selection activeCell="G14" sqref="G14"/>
    </sheetView>
  </sheetViews>
  <sheetFormatPr defaultRowHeight="15" x14ac:dyDescent="0.25"/>
  <cols>
    <col min="1" max="1" width="18.7109375" customWidth="1"/>
    <col min="2" max="2" width="20" bestFit="1" customWidth="1"/>
    <col min="3" max="3" width="11.140625" customWidth="1"/>
    <col min="4" max="4" width="11.85546875" customWidth="1"/>
    <col min="5" max="5" width="17.28515625" customWidth="1"/>
  </cols>
  <sheetData>
    <row r="1" spans="1:16" x14ac:dyDescent="0.25">
      <c r="A1" s="2" t="s">
        <v>0</v>
      </c>
      <c r="B1" s="5" t="s">
        <v>15</v>
      </c>
      <c r="C1" s="2" t="s">
        <v>1</v>
      </c>
      <c r="D1" s="2" t="s">
        <v>2</v>
      </c>
      <c r="E1" s="2" t="s">
        <v>3</v>
      </c>
      <c r="G1" s="8"/>
      <c r="H1">
        <v>1</v>
      </c>
      <c r="I1">
        <v>2</v>
      </c>
      <c r="J1">
        <v>3</v>
      </c>
      <c r="K1">
        <v>4</v>
      </c>
      <c r="L1">
        <v>6</v>
      </c>
      <c r="M1">
        <v>8</v>
      </c>
      <c r="N1">
        <v>12</v>
      </c>
      <c r="O1">
        <v>18</v>
      </c>
      <c r="P1">
        <v>30</v>
      </c>
    </row>
    <row r="2" spans="1:16" x14ac:dyDescent="0.25">
      <c r="A2" s="2" t="s">
        <v>4</v>
      </c>
      <c r="B2" s="4">
        <f>(C2*1200)/D2</f>
        <v>2136.4985163204747</v>
      </c>
      <c r="C2" s="3">
        <v>120</v>
      </c>
      <c r="D2" s="2">
        <v>67.400000000000006</v>
      </c>
      <c r="E2" s="2">
        <v>134.80000000000001</v>
      </c>
      <c r="G2" s="2">
        <v>4456</v>
      </c>
      <c r="H2">
        <v>2136.4985163204747</v>
      </c>
      <c r="I2">
        <v>92252.964426877472</v>
      </c>
      <c r="J2">
        <v>30497.237569060773</v>
      </c>
      <c r="K2">
        <v>5501.4662756598245</v>
      </c>
      <c r="L2">
        <v>5402.5423728813566</v>
      </c>
      <c r="M2">
        <v>9151.9536903039079</v>
      </c>
      <c r="N2">
        <v>2724.6628969117005</v>
      </c>
      <c r="O2">
        <v>930.15332197614987</v>
      </c>
      <c r="P2">
        <v>8940.3973509933785</v>
      </c>
    </row>
    <row r="3" spans="1:16" x14ac:dyDescent="0.25">
      <c r="A3" s="2">
        <v>4462</v>
      </c>
      <c r="B3" s="4">
        <f t="shared" ref="B3:B13" si="0">(C3*1200)/D3</f>
        <v>102.38663484486874</v>
      </c>
      <c r="C3" s="3">
        <v>7.15</v>
      </c>
      <c r="D3" s="2">
        <v>83.8</v>
      </c>
      <c r="E3" s="2">
        <v>419</v>
      </c>
      <c r="G3" s="2">
        <v>4462</v>
      </c>
      <c r="H3">
        <v>102.38663484486874</v>
      </c>
      <c r="I3">
        <v>284.54935622317595</v>
      </c>
      <c r="J3">
        <v>4434.782608695652</v>
      </c>
      <c r="K3">
        <v>670.65773926742804</v>
      </c>
      <c r="L3">
        <v>378.26086956521738</v>
      </c>
      <c r="M3">
        <v>462.25165562913912</v>
      </c>
      <c r="N3">
        <v>231.57894736842104</v>
      </c>
      <c r="O3">
        <v>130.30162412993039</v>
      </c>
      <c r="P3">
        <v>1205.8823529411764</v>
      </c>
    </row>
    <row r="4" spans="1:16" x14ac:dyDescent="0.25">
      <c r="A4" s="2">
        <v>4473</v>
      </c>
      <c r="B4" s="4">
        <f t="shared" si="0"/>
        <v>1289.2703862660944</v>
      </c>
      <c r="C4" s="3">
        <v>75.099999999999994</v>
      </c>
      <c r="D4" s="2">
        <v>69.900000000000006</v>
      </c>
      <c r="E4" s="2">
        <v>139.69999999999999</v>
      </c>
      <c r="G4" s="2">
        <v>4473</v>
      </c>
      <c r="H4">
        <v>1289.2703862660944</v>
      </c>
      <c r="I4">
        <v>11661.971830985916</v>
      </c>
      <c r="J4">
        <v>5073.9662201514275</v>
      </c>
      <c r="K4">
        <v>1164.2778390297685</v>
      </c>
      <c r="L4">
        <v>1957.972805933251</v>
      </c>
      <c r="M4">
        <v>8689.6551724137935</v>
      </c>
      <c r="N4">
        <v>3634.2857142857142</v>
      </c>
      <c r="O4">
        <v>874.89361702127655</v>
      </c>
      <c r="P4">
        <v>3563.8051044083527</v>
      </c>
    </row>
    <row r="5" spans="1:16" x14ac:dyDescent="0.25">
      <c r="A5" s="2">
        <v>4478</v>
      </c>
      <c r="B5" s="4">
        <f t="shared" si="0"/>
        <v>1426.5420560747664</v>
      </c>
      <c r="C5" s="3">
        <v>63.6</v>
      </c>
      <c r="D5" s="2">
        <v>53.5</v>
      </c>
      <c r="E5" s="2"/>
      <c r="G5" s="2">
        <v>4478</v>
      </c>
      <c r="H5" s="9">
        <v>1426.5420560747664</v>
      </c>
      <c r="I5" s="9">
        <v>38618.181818181816</v>
      </c>
      <c r="J5" s="9">
        <v>23525.36543422184</v>
      </c>
      <c r="K5" s="9">
        <v>11473.684210526315</v>
      </c>
      <c r="L5" s="9">
        <v>3526.8292682926831</v>
      </c>
      <c r="M5" s="9">
        <v>8883.6424957841482</v>
      </c>
      <c r="N5" s="9">
        <v>3069.1823899371066</v>
      </c>
      <c r="O5" s="9">
        <v>603.65111561866127</v>
      </c>
      <c r="P5" s="9">
        <v>5080.0915331807773</v>
      </c>
    </row>
    <row r="6" spans="1:16" x14ac:dyDescent="0.25">
      <c r="A6" s="2" t="s">
        <v>5</v>
      </c>
      <c r="B6" s="4">
        <f t="shared" si="0"/>
        <v>335.77331759149939</v>
      </c>
      <c r="C6" s="3">
        <v>23.7</v>
      </c>
      <c r="D6" s="2">
        <v>84.7</v>
      </c>
      <c r="E6" s="2">
        <v>169.4</v>
      </c>
      <c r="H6" s="5">
        <f>AVERAGE(H2:H5)</f>
        <v>1238.6743983765509</v>
      </c>
      <c r="I6" s="5">
        <f t="shared" ref="I6:P6" si="1">AVERAGE(I2:I5)</f>
        <v>35704.416858067096</v>
      </c>
      <c r="J6" s="5">
        <f t="shared" si="1"/>
        <v>15882.837958032422</v>
      </c>
      <c r="K6" s="5">
        <f t="shared" si="1"/>
        <v>4702.5215161208343</v>
      </c>
      <c r="L6" s="5">
        <f t="shared" si="1"/>
        <v>2816.4013291681267</v>
      </c>
      <c r="M6" s="5">
        <f t="shared" si="1"/>
        <v>6796.8757535327468</v>
      </c>
      <c r="N6" s="5">
        <f t="shared" si="1"/>
        <v>2414.9274871257358</v>
      </c>
      <c r="O6" s="5">
        <f t="shared" si="1"/>
        <v>634.74991968650454</v>
      </c>
      <c r="P6" s="5">
        <f t="shared" si="1"/>
        <v>4697.5440853809214</v>
      </c>
    </row>
    <row r="7" spans="1:16" x14ac:dyDescent="0.25">
      <c r="A7" s="2">
        <v>4467</v>
      </c>
      <c r="B7" s="4">
        <f t="shared" si="0"/>
        <v>1681.0344827586207</v>
      </c>
      <c r="C7" s="3">
        <v>130</v>
      </c>
      <c r="D7" s="2">
        <v>92.8</v>
      </c>
      <c r="E7" s="2"/>
    </row>
    <row r="8" spans="1:16" x14ac:dyDescent="0.25">
      <c r="A8" s="2">
        <v>4476</v>
      </c>
      <c r="B8" s="4">
        <f t="shared" si="0"/>
        <v>2861.8219037871031</v>
      </c>
      <c r="C8" s="3">
        <v>233</v>
      </c>
      <c r="D8" s="2">
        <v>97.7</v>
      </c>
      <c r="E8" s="2"/>
      <c r="G8" s="2">
        <v>4451</v>
      </c>
      <c r="H8">
        <v>335.77331759149939</v>
      </c>
      <c r="I8">
        <v>2775.9036144578313</v>
      </c>
      <c r="J8">
        <v>2093.4579439252334</v>
      </c>
      <c r="K8">
        <v>656.23678646934457</v>
      </c>
      <c r="L8">
        <v>1622.608695652174</v>
      </c>
      <c r="M8">
        <v>4960.3960396039602</v>
      </c>
      <c r="N8">
        <v>1601.4234875444838</v>
      </c>
      <c r="O8">
        <v>1371.4285714285716</v>
      </c>
      <c r="P8">
        <v>6018.2926829268299</v>
      </c>
    </row>
    <row r="9" spans="1:16" x14ac:dyDescent="0.25">
      <c r="A9" s="2">
        <v>4480</v>
      </c>
      <c r="B9" s="4">
        <f t="shared" si="0"/>
        <v>36923.076923076922</v>
      </c>
      <c r="C9" s="3">
        <v>2840</v>
      </c>
      <c r="D9" s="2">
        <v>92.3</v>
      </c>
      <c r="E9" s="2"/>
      <c r="G9" s="2">
        <v>4467</v>
      </c>
      <c r="H9">
        <v>1681.0344827586207</v>
      </c>
      <c r="I9">
        <v>42109.090909090912</v>
      </c>
      <c r="J9">
        <v>15733.610822060355</v>
      </c>
      <c r="K9">
        <v>2601.1038635223281</v>
      </c>
      <c r="L9">
        <v>7975.6097560975613</v>
      </c>
      <c r="M9">
        <v>10387.878787878788</v>
      </c>
      <c r="N9">
        <v>7932.6923076923076</v>
      </c>
      <c r="O9">
        <v>2372.0930232558139</v>
      </c>
      <c r="P9">
        <v>25808.636748518205</v>
      </c>
    </row>
    <row r="10" spans="1:16" x14ac:dyDescent="0.25">
      <c r="A10" s="2" t="s">
        <v>6</v>
      </c>
      <c r="B10" s="4">
        <f t="shared" si="0"/>
        <v>619.99251216772734</v>
      </c>
      <c r="C10" s="3">
        <v>138</v>
      </c>
      <c r="D10" s="2">
        <v>267.10000000000002</v>
      </c>
      <c r="E10" s="2">
        <v>267.10000000000002</v>
      </c>
      <c r="G10" s="2">
        <v>4476</v>
      </c>
      <c r="H10">
        <v>2861.8219037871031</v>
      </c>
      <c r="I10">
        <v>46594.761171032354</v>
      </c>
      <c r="J10">
        <v>14785.714285714286</v>
      </c>
      <c r="K10">
        <v>2576.6129032258063</v>
      </c>
      <c r="L10">
        <v>2171.4778112882382</v>
      </c>
      <c r="M10">
        <v>6901.9607843137255</v>
      </c>
      <c r="N10">
        <v>2064.9746192893404</v>
      </c>
      <c r="O10">
        <v>1988.7640449438202</v>
      </c>
      <c r="P10">
        <v>4988.3720930232557</v>
      </c>
    </row>
    <row r="11" spans="1:16" x14ac:dyDescent="0.25">
      <c r="A11" s="2">
        <v>4566</v>
      </c>
      <c r="B11" s="4">
        <f t="shared" si="0"/>
        <v>3018.40490797546</v>
      </c>
      <c r="C11" s="3">
        <v>164</v>
      </c>
      <c r="D11" s="2">
        <v>65.2</v>
      </c>
      <c r="E11" s="2">
        <v>130.30000000000001</v>
      </c>
      <c r="G11" s="2">
        <v>4480</v>
      </c>
      <c r="H11" s="9">
        <v>36923.076923076922</v>
      </c>
      <c r="I11" s="9">
        <v>124971.75141242938</v>
      </c>
      <c r="J11" s="9">
        <v>25707.112970711296</v>
      </c>
      <c r="K11" s="9">
        <v>6997.7628635346755</v>
      </c>
      <c r="L11" s="9">
        <v>6555.2238805970146</v>
      </c>
      <c r="M11" s="9">
        <v>18212.765957446809</v>
      </c>
      <c r="N11" s="9">
        <v>7065.868263473054</v>
      </c>
      <c r="O11" s="9">
        <v>3302.0134228187917</v>
      </c>
      <c r="P11" s="9">
        <v>12614.699331848553</v>
      </c>
    </row>
    <row r="12" spans="1:16" x14ac:dyDescent="0.25">
      <c r="A12" s="2">
        <v>4472</v>
      </c>
      <c r="B12" s="4">
        <f t="shared" si="0"/>
        <v>18190.812720848055</v>
      </c>
      <c r="C12" s="3">
        <v>858</v>
      </c>
      <c r="D12" s="2">
        <v>56.6</v>
      </c>
      <c r="E12" s="2"/>
      <c r="H12" s="5">
        <f>AVERAGE(H8:H11)</f>
        <v>10450.426656803536</v>
      </c>
      <c r="I12" s="5">
        <f t="shared" ref="I12:P12" si="2">AVERAGE(I8:I11)</f>
        <v>54112.876776752615</v>
      </c>
      <c r="J12" s="5">
        <f t="shared" si="2"/>
        <v>14579.974005602791</v>
      </c>
      <c r="K12" s="5">
        <f t="shared" si="2"/>
        <v>3207.9291041880388</v>
      </c>
      <c r="L12" s="5">
        <f t="shared" si="2"/>
        <v>4581.2300359087467</v>
      </c>
      <c r="M12" s="5">
        <f t="shared" si="2"/>
        <v>10115.75039231082</v>
      </c>
      <c r="N12" s="5">
        <f t="shared" si="2"/>
        <v>4666.2396694997969</v>
      </c>
      <c r="O12" s="5">
        <f t="shared" si="2"/>
        <v>2258.5747656117492</v>
      </c>
      <c r="P12" s="5">
        <f t="shared" si="2"/>
        <v>12357.500214079211</v>
      </c>
    </row>
    <row r="13" spans="1:16" x14ac:dyDescent="0.25">
      <c r="A13" s="2">
        <v>4482</v>
      </c>
      <c r="B13" s="4">
        <f t="shared" si="0"/>
        <v>740.02111932418165</v>
      </c>
      <c r="C13" s="3">
        <v>58.4</v>
      </c>
      <c r="D13" s="2">
        <v>94.7</v>
      </c>
      <c r="E13" s="2">
        <v>189.3</v>
      </c>
    </row>
    <row r="14" spans="1:16" x14ac:dyDescent="0.25">
      <c r="G14" s="8"/>
    </row>
    <row r="15" spans="1:16" x14ac:dyDescent="0.25">
      <c r="A15" s="2" t="s">
        <v>7</v>
      </c>
      <c r="B15" s="5" t="s">
        <v>15</v>
      </c>
      <c r="C15" s="2" t="s">
        <v>1</v>
      </c>
      <c r="D15" s="2" t="s">
        <v>2</v>
      </c>
      <c r="E15" s="2" t="s">
        <v>3</v>
      </c>
      <c r="G15" s="2">
        <v>4457</v>
      </c>
      <c r="H15">
        <v>619.99251216772734</v>
      </c>
      <c r="I15">
        <v>5394.957983193277</v>
      </c>
      <c r="J15">
        <v>7377.245508982036</v>
      </c>
      <c r="K15">
        <v>1019.7841726618705</v>
      </c>
      <c r="L15">
        <v>1240.9513960703205</v>
      </c>
      <c r="M15">
        <v>2053.7482319660535</v>
      </c>
      <c r="N15">
        <v>1927.5167785234898</v>
      </c>
      <c r="O15">
        <v>420.95671981776769</v>
      </c>
      <c r="P15">
        <v>2022.3350253807107</v>
      </c>
    </row>
    <row r="16" spans="1:16" x14ac:dyDescent="0.25">
      <c r="A16" s="2" t="s">
        <v>8</v>
      </c>
      <c r="B16" s="4">
        <f>(C16*1200)/D16</f>
        <v>92252.964426877472</v>
      </c>
      <c r="C16" s="3">
        <v>3890</v>
      </c>
      <c r="D16" s="2">
        <v>50.6</v>
      </c>
      <c r="E16" s="2"/>
      <c r="G16" s="2">
        <v>4566</v>
      </c>
      <c r="H16">
        <v>3018.40490797546</v>
      </c>
      <c r="I16">
        <v>31222.570532915361</v>
      </c>
      <c r="J16">
        <v>10310.873915943963</v>
      </c>
      <c r="K16">
        <v>3015.8394931362195</v>
      </c>
      <c r="L16">
        <v>2690.2654867256638</v>
      </c>
      <c r="M16">
        <v>6792.4528301886794</v>
      </c>
      <c r="N16">
        <v>11586.206896551725</v>
      </c>
      <c r="O16">
        <v>2569.8324022346369</v>
      </c>
      <c r="P16">
        <v>40560</v>
      </c>
    </row>
    <row r="17" spans="1:16" x14ac:dyDescent="0.25">
      <c r="A17" s="2">
        <v>4462</v>
      </c>
      <c r="B17" s="4">
        <f t="shared" ref="B17:B27" si="3">(C17*1200)/D17</f>
        <v>284.54935622317595</v>
      </c>
      <c r="C17" s="3">
        <v>22.1</v>
      </c>
      <c r="D17" s="2">
        <v>93.2</v>
      </c>
      <c r="E17" s="2"/>
      <c r="G17" s="2">
        <v>4472</v>
      </c>
      <c r="H17">
        <v>18190.812720848055</v>
      </c>
      <c r="I17">
        <v>88621.236133122031</v>
      </c>
      <c r="J17">
        <v>24083.769633507854</v>
      </c>
      <c r="K17">
        <v>9467.2489082969423</v>
      </c>
      <c r="L17">
        <v>20456.942003514938</v>
      </c>
      <c r="M17">
        <v>15616.438356164383</v>
      </c>
      <c r="N17">
        <v>8425.531914893616</v>
      </c>
      <c r="O17">
        <v>1045.1612903225807</v>
      </c>
      <c r="P17">
        <v>33992.727272727272</v>
      </c>
    </row>
    <row r="18" spans="1:16" x14ac:dyDescent="0.25">
      <c r="A18" s="2">
        <v>4473</v>
      </c>
      <c r="B18" s="4">
        <f t="shared" si="3"/>
        <v>11661.971830985916</v>
      </c>
      <c r="C18" s="3">
        <v>345</v>
      </c>
      <c r="D18" s="2">
        <v>35.5</v>
      </c>
      <c r="E18" s="2"/>
      <c r="G18" s="2">
        <v>4482</v>
      </c>
      <c r="H18" s="9">
        <v>740.02111932418165</v>
      </c>
      <c r="I18" s="9">
        <v>63139.866793529975</v>
      </c>
      <c r="J18" s="9">
        <v>13730.232558139534</v>
      </c>
      <c r="K18" s="9">
        <v>2652.5573192239858</v>
      </c>
      <c r="L18" s="9">
        <v>12670.05076142132</v>
      </c>
      <c r="M18" s="9">
        <v>28208.530805687205</v>
      </c>
      <c r="N18" s="9">
        <v>10090.909090909092</v>
      </c>
      <c r="O18" s="9">
        <v>3694.6058091286304</v>
      </c>
      <c r="P18" s="9">
        <v>42873.938602220769</v>
      </c>
    </row>
    <row r="19" spans="1:16" x14ac:dyDescent="0.25">
      <c r="A19" s="2">
        <v>4478</v>
      </c>
      <c r="B19" s="4">
        <f t="shared" si="3"/>
        <v>38618.181818181816</v>
      </c>
      <c r="C19" s="3">
        <v>1770</v>
      </c>
      <c r="D19" s="2">
        <v>55</v>
      </c>
      <c r="E19" s="2"/>
      <c r="H19" s="5">
        <f>AVERAGE(H15:H18)</f>
        <v>5642.307815078856</v>
      </c>
      <c r="I19" s="5">
        <f t="shared" ref="I19:P19" si="4">AVERAGE(I15:I18)</f>
        <v>47094.65786069016</v>
      </c>
      <c r="J19" s="5">
        <f t="shared" si="4"/>
        <v>13875.530404143346</v>
      </c>
      <c r="K19" s="5">
        <f t="shared" si="4"/>
        <v>4038.8574733297546</v>
      </c>
      <c r="L19" s="5">
        <f t="shared" si="4"/>
        <v>9264.5524119330603</v>
      </c>
      <c r="M19" s="5">
        <f t="shared" si="4"/>
        <v>13167.792556001579</v>
      </c>
      <c r="N19" s="5">
        <f t="shared" si="4"/>
        <v>8007.5411702194806</v>
      </c>
      <c r="O19" s="5">
        <f t="shared" si="4"/>
        <v>1932.639055375904</v>
      </c>
      <c r="P19" s="5">
        <f t="shared" si="4"/>
        <v>29862.250225082185</v>
      </c>
    </row>
    <row r="20" spans="1:16" x14ac:dyDescent="0.25">
      <c r="A20" s="2" t="s">
        <v>9</v>
      </c>
      <c r="B20" s="4">
        <f t="shared" si="3"/>
        <v>2775.9036144578313</v>
      </c>
      <c r="C20" s="3">
        <v>57.6</v>
      </c>
      <c r="D20" s="2">
        <v>24.9</v>
      </c>
      <c r="E20" s="2"/>
    </row>
    <row r="21" spans="1:16" x14ac:dyDescent="0.25">
      <c r="A21" s="2">
        <v>4467</v>
      </c>
      <c r="B21" s="4">
        <f t="shared" si="3"/>
        <v>42109.090909090912</v>
      </c>
      <c r="C21" s="3">
        <v>1930</v>
      </c>
      <c r="D21" s="2">
        <v>55</v>
      </c>
      <c r="E21" s="2"/>
    </row>
    <row r="22" spans="1:16" x14ac:dyDescent="0.25">
      <c r="A22" s="2">
        <v>4476</v>
      </c>
      <c r="B22" s="4">
        <f t="shared" si="3"/>
        <v>46594.761171032354</v>
      </c>
      <c r="C22" s="3">
        <v>2520</v>
      </c>
      <c r="D22" s="2">
        <v>64.900000000000006</v>
      </c>
      <c r="E22" s="2"/>
    </row>
    <row r="23" spans="1:16" x14ac:dyDescent="0.25">
      <c r="A23" s="2">
        <v>4480</v>
      </c>
      <c r="B23" s="4">
        <f t="shared" si="3"/>
        <v>124971.75141242938</v>
      </c>
      <c r="C23" s="3">
        <v>5530</v>
      </c>
      <c r="D23" s="2">
        <v>53.1</v>
      </c>
      <c r="E23" s="2"/>
    </row>
    <row r="24" spans="1:16" x14ac:dyDescent="0.25">
      <c r="A24" s="2" t="s">
        <v>10</v>
      </c>
      <c r="B24" s="4">
        <f t="shared" si="3"/>
        <v>5394.957983193277</v>
      </c>
      <c r="C24" s="3">
        <v>321</v>
      </c>
      <c r="D24" s="2">
        <v>71.400000000000006</v>
      </c>
      <c r="E24" s="2">
        <v>142.69999999999999</v>
      </c>
    </row>
    <row r="25" spans="1:16" x14ac:dyDescent="0.25">
      <c r="A25" s="2">
        <v>4566</v>
      </c>
      <c r="B25" s="4">
        <f t="shared" si="3"/>
        <v>31222.570532915361</v>
      </c>
      <c r="C25" s="3">
        <v>2490</v>
      </c>
      <c r="D25" s="2">
        <v>95.7</v>
      </c>
      <c r="E25" s="2"/>
    </row>
    <row r="26" spans="1:16" x14ac:dyDescent="0.25">
      <c r="A26" s="2">
        <v>4472</v>
      </c>
      <c r="B26" s="4">
        <f t="shared" si="3"/>
        <v>88621.236133122031</v>
      </c>
      <c r="C26" s="3">
        <v>4660</v>
      </c>
      <c r="D26" s="2">
        <v>63.1</v>
      </c>
      <c r="E26" s="2"/>
    </row>
    <row r="27" spans="1:16" x14ac:dyDescent="0.25">
      <c r="A27" s="2">
        <v>4482</v>
      </c>
      <c r="B27" s="4">
        <f t="shared" si="3"/>
        <v>63139.866793529975</v>
      </c>
      <c r="C27" s="3">
        <v>5530</v>
      </c>
      <c r="D27" s="2">
        <v>105.1</v>
      </c>
      <c r="E27" s="2"/>
    </row>
    <row r="28" spans="1:16" x14ac:dyDescent="0.25">
      <c r="A28" s="2"/>
      <c r="B28" s="2"/>
      <c r="C28" s="2"/>
      <c r="D28" s="2"/>
      <c r="E28" s="2"/>
    </row>
    <row r="29" spans="1:16" x14ac:dyDescent="0.25">
      <c r="A29" s="2" t="s">
        <v>11</v>
      </c>
      <c r="B29" s="5" t="s">
        <v>15</v>
      </c>
      <c r="C29" s="2" t="s">
        <v>1</v>
      </c>
      <c r="D29" s="2" t="s">
        <v>2</v>
      </c>
      <c r="E29" s="2" t="s">
        <v>3</v>
      </c>
    </row>
    <row r="30" spans="1:16" x14ac:dyDescent="0.25">
      <c r="A30" s="2" t="s">
        <v>8</v>
      </c>
      <c r="B30" s="4">
        <f>(C30*1200)/D30</f>
        <v>30497.237569060773</v>
      </c>
      <c r="C30" s="3">
        <v>2300</v>
      </c>
      <c r="D30" s="1">
        <v>90.5</v>
      </c>
      <c r="E30" s="2"/>
    </row>
    <row r="31" spans="1:16" x14ac:dyDescent="0.25">
      <c r="A31" s="2">
        <v>4462</v>
      </c>
      <c r="B31" s="4">
        <f t="shared" ref="B31:B41" si="5">(C31*1200)/D31</f>
        <v>4434.782608695652</v>
      </c>
      <c r="C31" s="3">
        <v>255</v>
      </c>
      <c r="D31" s="1">
        <v>69</v>
      </c>
      <c r="E31" s="2"/>
    </row>
    <row r="32" spans="1:16" x14ac:dyDescent="0.25">
      <c r="A32" s="2">
        <v>4473</v>
      </c>
      <c r="B32" s="4">
        <f t="shared" si="5"/>
        <v>5073.9662201514275</v>
      </c>
      <c r="C32" s="3">
        <v>363</v>
      </c>
      <c r="D32" s="1">
        <f>E32/2</f>
        <v>85.85</v>
      </c>
      <c r="E32" s="2">
        <v>171.7</v>
      </c>
    </row>
    <row r="33" spans="1:5" x14ac:dyDescent="0.25">
      <c r="A33" s="2">
        <v>4478</v>
      </c>
      <c r="B33" s="4">
        <f t="shared" si="5"/>
        <v>23525.36543422184</v>
      </c>
      <c r="C33" s="3">
        <v>1140</v>
      </c>
      <c r="D33" s="1">
        <f t="shared" ref="D33:D34" si="6">E33/2</f>
        <v>58.15</v>
      </c>
      <c r="E33" s="2">
        <v>116.3</v>
      </c>
    </row>
    <row r="34" spans="1:5" x14ac:dyDescent="0.25">
      <c r="A34" s="2" t="s">
        <v>9</v>
      </c>
      <c r="B34" s="4">
        <f t="shared" si="5"/>
        <v>2093.4579439252334</v>
      </c>
      <c r="C34" s="3">
        <v>112</v>
      </c>
      <c r="D34" s="1">
        <f t="shared" si="6"/>
        <v>64.2</v>
      </c>
      <c r="E34" s="2">
        <v>128.4</v>
      </c>
    </row>
    <row r="35" spans="1:5" x14ac:dyDescent="0.25">
      <c r="A35" s="2">
        <v>4467</v>
      </c>
      <c r="B35" s="4">
        <f t="shared" si="5"/>
        <v>15733.610822060355</v>
      </c>
      <c r="C35" s="3">
        <v>1260</v>
      </c>
      <c r="D35" s="1">
        <v>96.1</v>
      </c>
      <c r="E35" s="2"/>
    </row>
    <row r="36" spans="1:5" x14ac:dyDescent="0.25">
      <c r="A36" s="2">
        <v>4476</v>
      </c>
      <c r="B36" s="4">
        <f t="shared" si="5"/>
        <v>14785.714285714286</v>
      </c>
      <c r="C36" s="3">
        <v>897</v>
      </c>
      <c r="D36" s="1">
        <f t="shared" ref="D36:D37" si="7">E36/2</f>
        <v>72.8</v>
      </c>
      <c r="E36" s="2">
        <v>145.6</v>
      </c>
    </row>
    <row r="37" spans="1:5" x14ac:dyDescent="0.25">
      <c r="A37" s="2">
        <v>4480</v>
      </c>
      <c r="B37" s="4">
        <f t="shared" si="5"/>
        <v>25707.112970711296</v>
      </c>
      <c r="C37" s="3">
        <v>1280</v>
      </c>
      <c r="D37" s="1">
        <f t="shared" si="7"/>
        <v>59.75</v>
      </c>
      <c r="E37" s="2">
        <v>119.5</v>
      </c>
    </row>
    <row r="38" spans="1:5" x14ac:dyDescent="0.25">
      <c r="A38" s="2" t="s">
        <v>10</v>
      </c>
      <c r="B38" s="4">
        <f t="shared" si="5"/>
        <v>7377.245508982036</v>
      </c>
      <c r="C38" s="3">
        <v>616</v>
      </c>
      <c r="D38" s="1">
        <v>100.2</v>
      </c>
      <c r="E38" s="2"/>
    </row>
    <row r="39" spans="1:5" x14ac:dyDescent="0.25">
      <c r="A39" s="2">
        <v>4566</v>
      </c>
      <c r="B39" s="4">
        <f t="shared" si="5"/>
        <v>10310.873915943963</v>
      </c>
      <c r="C39" s="3">
        <v>644</v>
      </c>
      <c r="D39" s="1">
        <f t="shared" ref="D39:D41" si="8">E39/2</f>
        <v>74.95</v>
      </c>
      <c r="E39" s="2">
        <v>149.9</v>
      </c>
    </row>
    <row r="40" spans="1:5" x14ac:dyDescent="0.25">
      <c r="A40" s="2">
        <v>4472</v>
      </c>
      <c r="B40" s="4">
        <f t="shared" si="5"/>
        <v>24083.769633507854</v>
      </c>
      <c r="C40" s="3">
        <v>1150</v>
      </c>
      <c r="D40" s="1">
        <f t="shared" si="8"/>
        <v>57.3</v>
      </c>
      <c r="E40" s="2">
        <v>114.6</v>
      </c>
    </row>
    <row r="41" spans="1:5" x14ac:dyDescent="0.25">
      <c r="A41" s="2">
        <v>4482</v>
      </c>
      <c r="B41" s="4">
        <f t="shared" si="5"/>
        <v>13730.232558139534</v>
      </c>
      <c r="C41" s="3">
        <v>738</v>
      </c>
      <c r="D41" s="1">
        <f t="shared" si="8"/>
        <v>64.5</v>
      </c>
      <c r="E41" s="2">
        <v>129</v>
      </c>
    </row>
    <row r="42" spans="1:5" x14ac:dyDescent="0.25">
      <c r="A42" s="2"/>
      <c r="B42" s="2"/>
      <c r="C42" s="2"/>
      <c r="D42" s="2"/>
      <c r="E42" s="2"/>
    </row>
    <row r="44" spans="1:5" x14ac:dyDescent="0.25">
      <c r="A44" s="2" t="s">
        <v>12</v>
      </c>
      <c r="B44" s="5" t="s">
        <v>13</v>
      </c>
      <c r="C44" s="2" t="s">
        <v>1</v>
      </c>
      <c r="D44" s="2" t="s">
        <v>2</v>
      </c>
      <c r="E44" s="2" t="s">
        <v>3</v>
      </c>
    </row>
    <row r="45" spans="1:5" x14ac:dyDescent="0.25">
      <c r="A45" s="2" t="s">
        <v>8</v>
      </c>
      <c r="B45" s="4">
        <f>(C45*1200)/D45</f>
        <v>5501.4662756598245</v>
      </c>
      <c r="C45" s="3">
        <v>469</v>
      </c>
      <c r="D45" s="1">
        <v>102.3</v>
      </c>
      <c r="E45" s="2"/>
    </row>
    <row r="46" spans="1:5" x14ac:dyDescent="0.25">
      <c r="A46" s="2">
        <v>4462</v>
      </c>
      <c r="B46" s="4">
        <f t="shared" ref="B46:B56" si="9">(C46*1200)/D46</f>
        <v>670.65773926742804</v>
      </c>
      <c r="C46" s="3">
        <v>47.3</v>
      </c>
      <c r="D46" s="1">
        <f>E46/3</f>
        <v>84.63333333333334</v>
      </c>
      <c r="E46" s="2">
        <v>253.9</v>
      </c>
    </row>
    <row r="47" spans="1:5" x14ac:dyDescent="0.25">
      <c r="A47" s="2">
        <v>4473</v>
      </c>
      <c r="B47" s="4">
        <f t="shared" si="9"/>
        <v>1164.2778390297685</v>
      </c>
      <c r="C47" s="3">
        <v>88</v>
      </c>
      <c r="D47" s="1">
        <f>E47/3</f>
        <v>90.7</v>
      </c>
      <c r="E47" s="2">
        <v>272.10000000000002</v>
      </c>
    </row>
    <row r="48" spans="1:5" x14ac:dyDescent="0.25">
      <c r="A48" s="2">
        <v>4478</v>
      </c>
      <c r="B48" s="4">
        <f t="shared" si="9"/>
        <v>11473.684210526315</v>
      </c>
      <c r="C48" s="3">
        <v>327</v>
      </c>
      <c r="D48" s="1">
        <v>34.200000000000003</v>
      </c>
      <c r="E48" s="2"/>
    </row>
    <row r="49" spans="1:5" x14ac:dyDescent="0.25">
      <c r="A49" s="2" t="s">
        <v>9</v>
      </c>
      <c r="B49" s="4">
        <f t="shared" si="9"/>
        <v>656.23678646934457</v>
      </c>
      <c r="C49" s="3">
        <v>38.799999999999997</v>
      </c>
      <c r="D49" s="1">
        <f>E49/2</f>
        <v>70.95</v>
      </c>
      <c r="E49" s="2">
        <v>141.9</v>
      </c>
    </row>
    <row r="50" spans="1:5" x14ac:dyDescent="0.25">
      <c r="A50" s="2">
        <v>4467</v>
      </c>
      <c r="B50" s="4">
        <f t="shared" si="9"/>
        <v>2601.1038635223281</v>
      </c>
      <c r="C50" s="3">
        <v>216</v>
      </c>
      <c r="D50" s="1">
        <f>E50/2</f>
        <v>99.65</v>
      </c>
      <c r="E50" s="2">
        <v>199.3</v>
      </c>
    </row>
    <row r="51" spans="1:5" x14ac:dyDescent="0.25">
      <c r="A51" s="2">
        <v>4476</v>
      </c>
      <c r="B51" s="4">
        <f t="shared" si="9"/>
        <v>2576.6129032258063</v>
      </c>
      <c r="C51" s="3">
        <v>213</v>
      </c>
      <c r="D51" s="1">
        <f>E51/3</f>
        <v>99.2</v>
      </c>
      <c r="E51" s="2">
        <v>297.60000000000002</v>
      </c>
    </row>
    <row r="52" spans="1:5" x14ac:dyDescent="0.25">
      <c r="A52" s="2">
        <v>4480</v>
      </c>
      <c r="B52" s="4">
        <f t="shared" si="9"/>
        <v>6997.7628635346755</v>
      </c>
      <c r="C52" s="3">
        <v>391</v>
      </c>
      <c r="D52" s="1">
        <f>E52/2</f>
        <v>67.05</v>
      </c>
      <c r="E52" s="2">
        <v>134.1</v>
      </c>
    </row>
    <row r="53" spans="1:5" x14ac:dyDescent="0.25">
      <c r="A53" s="2" t="s">
        <v>10</v>
      </c>
      <c r="B53" s="4">
        <f t="shared" si="9"/>
        <v>1019.7841726618705</v>
      </c>
      <c r="C53" s="3">
        <v>94.5</v>
      </c>
      <c r="D53" s="2">
        <v>111.2</v>
      </c>
      <c r="E53" s="2"/>
    </row>
    <row r="54" spans="1:5" x14ac:dyDescent="0.25">
      <c r="A54" s="2">
        <v>4566</v>
      </c>
      <c r="B54" s="4">
        <f t="shared" si="9"/>
        <v>3015.8394931362195</v>
      </c>
      <c r="C54" s="3">
        <v>238</v>
      </c>
      <c r="D54" s="1">
        <v>94.7</v>
      </c>
      <c r="E54" s="2"/>
    </row>
    <row r="55" spans="1:5" x14ac:dyDescent="0.25">
      <c r="A55" s="2">
        <v>4472</v>
      </c>
      <c r="B55" s="4">
        <f t="shared" si="9"/>
        <v>9467.2489082969423</v>
      </c>
      <c r="C55" s="3">
        <v>542</v>
      </c>
      <c r="D55" s="1">
        <v>68.7</v>
      </c>
      <c r="E55" s="2"/>
    </row>
    <row r="56" spans="1:5" x14ac:dyDescent="0.25">
      <c r="A56" s="2">
        <v>4482</v>
      </c>
      <c r="B56" s="4">
        <f t="shared" si="9"/>
        <v>2652.5573192239858</v>
      </c>
      <c r="C56" s="3">
        <v>188</v>
      </c>
      <c r="D56" s="1">
        <f>E56/4</f>
        <v>85.05</v>
      </c>
      <c r="E56" s="2">
        <v>340.2</v>
      </c>
    </row>
    <row r="57" spans="1:5" x14ac:dyDescent="0.25">
      <c r="A57" s="2"/>
      <c r="B57" s="2"/>
      <c r="C57" s="2"/>
      <c r="D57" s="2"/>
      <c r="E57" s="2"/>
    </row>
    <row r="58" spans="1:5" x14ac:dyDescent="0.25">
      <c r="A58" s="2" t="s">
        <v>14</v>
      </c>
      <c r="B58" s="5" t="s">
        <v>13</v>
      </c>
      <c r="C58" s="2" t="s">
        <v>1</v>
      </c>
      <c r="D58" s="2" t="s">
        <v>2</v>
      </c>
      <c r="E58" s="2" t="s">
        <v>3</v>
      </c>
    </row>
    <row r="59" spans="1:5" x14ac:dyDescent="0.25">
      <c r="A59" s="2" t="s">
        <v>8</v>
      </c>
      <c r="B59" s="4">
        <f>(C59*1200)/D59</f>
        <v>5402.5423728813566</v>
      </c>
      <c r="C59" s="3">
        <v>425</v>
      </c>
      <c r="D59" s="1">
        <f>E59/3</f>
        <v>94.399999999999991</v>
      </c>
      <c r="E59" s="2">
        <v>283.2</v>
      </c>
    </row>
    <row r="60" spans="1:5" x14ac:dyDescent="0.25">
      <c r="A60" s="2">
        <v>4462</v>
      </c>
      <c r="B60" s="4">
        <f t="shared" ref="B60:B70" si="10">(C60*1200)/D60</f>
        <v>378.26086956521738</v>
      </c>
      <c r="C60" s="3">
        <v>26.1</v>
      </c>
      <c r="D60" s="1">
        <f>E60/2</f>
        <v>82.8</v>
      </c>
      <c r="E60" s="2">
        <v>165.6</v>
      </c>
    </row>
    <row r="61" spans="1:5" x14ac:dyDescent="0.25">
      <c r="A61" s="2">
        <v>4473</v>
      </c>
      <c r="B61" s="4">
        <f t="shared" si="10"/>
        <v>1957.972805933251</v>
      </c>
      <c r="C61" s="3">
        <v>132</v>
      </c>
      <c r="D61" s="1">
        <f>E61/3</f>
        <v>80.899999999999991</v>
      </c>
      <c r="E61" s="2">
        <v>242.7</v>
      </c>
    </row>
    <row r="62" spans="1:5" x14ac:dyDescent="0.25">
      <c r="A62" s="2">
        <v>4478</v>
      </c>
      <c r="B62" s="4">
        <f t="shared" si="10"/>
        <v>3526.8292682926831</v>
      </c>
      <c r="C62" s="3">
        <v>48.2</v>
      </c>
      <c r="D62" s="2">
        <v>16.399999999999999</v>
      </c>
      <c r="E62" s="2"/>
    </row>
    <row r="63" spans="1:5" x14ac:dyDescent="0.25">
      <c r="A63" s="2" t="s">
        <v>9</v>
      </c>
      <c r="B63" s="4">
        <f t="shared" si="10"/>
        <v>1622.608695652174</v>
      </c>
      <c r="C63" s="3">
        <v>62.2</v>
      </c>
      <c r="D63" s="2">
        <v>46</v>
      </c>
      <c r="E63" s="2"/>
    </row>
    <row r="64" spans="1:5" x14ac:dyDescent="0.25">
      <c r="A64" s="2">
        <v>4467</v>
      </c>
      <c r="B64" s="4">
        <f t="shared" si="10"/>
        <v>7975.6097560975613</v>
      </c>
      <c r="C64" s="3">
        <v>109</v>
      </c>
      <c r="D64" s="2">
        <v>16.399999999999999</v>
      </c>
      <c r="E64" s="2"/>
    </row>
    <row r="65" spans="1:5" x14ac:dyDescent="0.25">
      <c r="A65" s="2">
        <v>4476</v>
      </c>
      <c r="B65" s="4">
        <f t="shared" si="10"/>
        <v>2171.4778112882382</v>
      </c>
      <c r="C65" s="3">
        <v>140</v>
      </c>
      <c r="D65" s="1">
        <f>E65/3</f>
        <v>77.36666666666666</v>
      </c>
      <c r="E65" s="2">
        <v>232.1</v>
      </c>
    </row>
    <row r="66" spans="1:5" x14ac:dyDescent="0.25">
      <c r="A66" s="2">
        <v>4480</v>
      </c>
      <c r="B66" s="4">
        <f t="shared" si="10"/>
        <v>6555.2238805970146</v>
      </c>
      <c r="C66" s="3">
        <v>73.2</v>
      </c>
      <c r="D66" s="2">
        <v>13.4</v>
      </c>
      <c r="E66" s="2"/>
    </row>
    <row r="67" spans="1:5" x14ac:dyDescent="0.25">
      <c r="A67" s="2" t="s">
        <v>10</v>
      </c>
      <c r="B67" s="4">
        <f t="shared" si="10"/>
        <v>1240.9513960703205</v>
      </c>
      <c r="C67" s="3">
        <v>100</v>
      </c>
      <c r="D67" s="2">
        <v>96.7</v>
      </c>
      <c r="E67" s="2"/>
    </row>
    <row r="68" spans="1:5" x14ac:dyDescent="0.25">
      <c r="A68" s="2">
        <v>4566</v>
      </c>
      <c r="B68" s="4">
        <f t="shared" si="10"/>
        <v>2690.2654867256638</v>
      </c>
      <c r="C68" s="3">
        <v>152</v>
      </c>
      <c r="D68" s="1">
        <f>E68/2</f>
        <v>67.8</v>
      </c>
      <c r="E68" s="2">
        <v>135.6</v>
      </c>
    </row>
    <row r="69" spans="1:5" x14ac:dyDescent="0.25">
      <c r="A69" s="2">
        <v>4472</v>
      </c>
      <c r="B69" s="4">
        <f t="shared" si="10"/>
        <v>20456.942003514938</v>
      </c>
      <c r="C69" s="3">
        <v>970</v>
      </c>
      <c r="D69" s="2">
        <v>56.9</v>
      </c>
      <c r="E69" s="2"/>
    </row>
    <row r="70" spans="1:5" x14ac:dyDescent="0.25">
      <c r="A70" s="2">
        <v>4482</v>
      </c>
      <c r="B70" s="4">
        <f t="shared" si="10"/>
        <v>12670.05076142132</v>
      </c>
      <c r="C70" s="3">
        <v>988</v>
      </c>
      <c r="D70" s="1">
        <f>E70/4</f>
        <v>93.575000000000003</v>
      </c>
      <c r="E70" s="2">
        <v>374.3</v>
      </c>
    </row>
    <row r="72" spans="1:5" x14ac:dyDescent="0.25">
      <c r="A72" s="7" t="s">
        <v>16</v>
      </c>
      <c r="B72" s="5" t="s">
        <v>13</v>
      </c>
      <c r="C72" s="2" t="s">
        <v>1</v>
      </c>
      <c r="D72" s="2" t="s">
        <v>2</v>
      </c>
      <c r="E72" s="2" t="s">
        <v>3</v>
      </c>
    </row>
    <row r="73" spans="1:5" x14ac:dyDescent="0.25">
      <c r="A73" s="2" t="s">
        <v>8</v>
      </c>
      <c r="B73" s="4">
        <f>(C73*1200)/D73</f>
        <v>9151.9536903039079</v>
      </c>
      <c r="C73" s="3">
        <v>527</v>
      </c>
      <c r="D73">
        <v>69.099999999999994</v>
      </c>
    </row>
    <row r="74" spans="1:5" x14ac:dyDescent="0.25">
      <c r="A74" s="2">
        <v>4462</v>
      </c>
      <c r="B74" s="4">
        <f t="shared" ref="B74:B84" si="11">(C74*1200)/D74</f>
        <v>462.25165562913912</v>
      </c>
      <c r="C74" s="3">
        <v>34.9</v>
      </c>
      <c r="D74">
        <v>90.6</v>
      </c>
    </row>
    <row r="75" spans="1:5" x14ac:dyDescent="0.25">
      <c r="A75" s="2">
        <v>4473</v>
      </c>
      <c r="B75" s="4">
        <f t="shared" si="11"/>
        <v>8689.6551724137935</v>
      </c>
      <c r="C75" s="3">
        <v>378</v>
      </c>
      <c r="D75">
        <v>52.2</v>
      </c>
    </row>
    <row r="76" spans="1:5" x14ac:dyDescent="0.25">
      <c r="A76" s="2">
        <v>4478</v>
      </c>
      <c r="B76" s="4">
        <f t="shared" si="11"/>
        <v>8883.6424957841482</v>
      </c>
      <c r="C76" s="3">
        <v>439</v>
      </c>
      <c r="D76">
        <v>59.3</v>
      </c>
      <c r="E76">
        <v>118.6</v>
      </c>
    </row>
    <row r="77" spans="1:5" x14ac:dyDescent="0.25">
      <c r="A77" s="2" t="s">
        <v>9</v>
      </c>
      <c r="B77" s="4">
        <f t="shared" si="11"/>
        <v>4960.3960396039602</v>
      </c>
      <c r="C77" s="3">
        <v>167</v>
      </c>
      <c r="D77">
        <v>40.4</v>
      </c>
    </row>
    <row r="78" spans="1:5" x14ac:dyDescent="0.25">
      <c r="A78" s="2">
        <v>4467</v>
      </c>
      <c r="B78" s="4">
        <f t="shared" si="11"/>
        <v>10387.878787878788</v>
      </c>
      <c r="C78" s="3">
        <v>857</v>
      </c>
      <c r="D78">
        <v>99</v>
      </c>
    </row>
    <row r="79" spans="1:5" x14ac:dyDescent="0.25">
      <c r="A79" s="2">
        <v>4476</v>
      </c>
      <c r="B79" s="4">
        <f t="shared" si="11"/>
        <v>6901.9607843137255</v>
      </c>
      <c r="C79" s="3">
        <v>176</v>
      </c>
      <c r="D79">
        <v>30.6</v>
      </c>
    </row>
    <row r="80" spans="1:5" x14ac:dyDescent="0.25">
      <c r="A80" s="2">
        <v>4480</v>
      </c>
      <c r="B80" s="4">
        <f t="shared" si="11"/>
        <v>18212.765957446809</v>
      </c>
      <c r="C80" s="3">
        <v>642</v>
      </c>
      <c r="D80">
        <v>42.3</v>
      </c>
    </row>
    <row r="81" spans="1:5" x14ac:dyDescent="0.25">
      <c r="A81" s="2" t="s">
        <v>10</v>
      </c>
      <c r="B81" s="4">
        <f t="shared" si="11"/>
        <v>2053.7482319660535</v>
      </c>
      <c r="C81" s="3">
        <v>121</v>
      </c>
      <c r="D81">
        <v>70.7</v>
      </c>
      <c r="E81">
        <v>141.30000000000001</v>
      </c>
    </row>
    <row r="82" spans="1:5" x14ac:dyDescent="0.25">
      <c r="A82" s="2">
        <v>4566</v>
      </c>
      <c r="B82" s="4">
        <f t="shared" si="11"/>
        <v>6792.4528301886794</v>
      </c>
      <c r="C82" s="3">
        <v>180</v>
      </c>
      <c r="D82">
        <v>31.8</v>
      </c>
    </row>
    <row r="83" spans="1:5" x14ac:dyDescent="0.25">
      <c r="A83" s="2">
        <v>4472</v>
      </c>
      <c r="B83" s="4">
        <f t="shared" si="11"/>
        <v>15616.438356164383</v>
      </c>
      <c r="C83" s="3">
        <v>855</v>
      </c>
      <c r="D83">
        <v>65.7</v>
      </c>
    </row>
    <row r="84" spans="1:5" x14ac:dyDescent="0.25">
      <c r="A84" s="2">
        <v>4482</v>
      </c>
      <c r="B84" s="4">
        <f t="shared" si="11"/>
        <v>28208.530805687205</v>
      </c>
      <c r="C84" s="3">
        <v>2480</v>
      </c>
      <c r="D84">
        <v>105.5</v>
      </c>
    </row>
    <row r="86" spans="1:5" x14ac:dyDescent="0.25">
      <c r="A86" s="7" t="s">
        <v>17</v>
      </c>
      <c r="B86" s="5" t="s">
        <v>13</v>
      </c>
      <c r="C86" s="2" t="s">
        <v>1</v>
      </c>
      <c r="D86" s="2" t="s">
        <v>2</v>
      </c>
      <c r="E86" s="2" t="s">
        <v>3</v>
      </c>
    </row>
    <row r="87" spans="1:5" x14ac:dyDescent="0.25">
      <c r="A87" s="2" t="s">
        <v>8</v>
      </c>
      <c r="B87" s="4">
        <f>(C87*1200)/D87</f>
        <v>2724.6628969117005</v>
      </c>
      <c r="C87" s="3">
        <v>174</v>
      </c>
      <c r="D87" s="1">
        <f>E87/3</f>
        <v>76.63333333333334</v>
      </c>
      <c r="E87">
        <v>229.9</v>
      </c>
    </row>
    <row r="88" spans="1:5" x14ac:dyDescent="0.25">
      <c r="A88" s="2">
        <v>4462</v>
      </c>
      <c r="B88" s="4">
        <f t="shared" ref="B88:B98" si="12">(C88*1200)/D88</f>
        <v>231.57894736842104</v>
      </c>
      <c r="C88" s="3">
        <v>18.7</v>
      </c>
      <c r="D88">
        <f>E88/2</f>
        <v>96.9</v>
      </c>
      <c r="E88">
        <v>193.8</v>
      </c>
    </row>
    <row r="89" spans="1:5" x14ac:dyDescent="0.25">
      <c r="A89" s="2">
        <v>4473</v>
      </c>
      <c r="B89" s="4">
        <f t="shared" si="12"/>
        <v>3634.2857142857142</v>
      </c>
      <c r="C89" s="3">
        <v>159</v>
      </c>
      <c r="D89">
        <v>52.5</v>
      </c>
    </row>
    <row r="90" spans="1:5" x14ac:dyDescent="0.25">
      <c r="A90" s="2">
        <v>4478</v>
      </c>
      <c r="B90" s="4">
        <f t="shared" si="12"/>
        <v>3069.1823899371066</v>
      </c>
      <c r="C90" s="3">
        <v>122</v>
      </c>
      <c r="D90">
        <v>47.7</v>
      </c>
    </row>
    <row r="91" spans="1:5" x14ac:dyDescent="0.25">
      <c r="A91" s="2" t="s">
        <v>9</v>
      </c>
      <c r="B91" s="4">
        <f t="shared" si="12"/>
        <v>1601.4234875444838</v>
      </c>
      <c r="C91" s="3">
        <v>37.5</v>
      </c>
      <c r="D91">
        <v>28.1</v>
      </c>
    </row>
    <row r="92" spans="1:5" x14ac:dyDescent="0.25">
      <c r="A92" s="2">
        <v>4467</v>
      </c>
      <c r="B92" s="4">
        <f t="shared" si="12"/>
        <v>7932.6923076923076</v>
      </c>
      <c r="C92" s="3">
        <v>275</v>
      </c>
      <c r="D92">
        <v>41.6</v>
      </c>
    </row>
    <row r="93" spans="1:5" x14ac:dyDescent="0.25">
      <c r="A93" s="2">
        <v>4476</v>
      </c>
      <c r="B93" s="4">
        <f t="shared" si="12"/>
        <v>2064.9746192893404</v>
      </c>
      <c r="C93" s="3">
        <v>67.8</v>
      </c>
      <c r="D93">
        <v>39.4</v>
      </c>
    </row>
    <row r="94" spans="1:5" x14ac:dyDescent="0.25">
      <c r="A94" s="2">
        <v>4480</v>
      </c>
      <c r="B94" s="4">
        <f t="shared" si="12"/>
        <v>7065.868263473054</v>
      </c>
      <c r="C94" s="3">
        <v>295</v>
      </c>
      <c r="D94">
        <v>50.1</v>
      </c>
    </row>
    <row r="95" spans="1:5" x14ac:dyDescent="0.25">
      <c r="A95" s="2" t="s">
        <v>10</v>
      </c>
      <c r="B95" s="4">
        <f t="shared" si="12"/>
        <v>1927.5167785234898</v>
      </c>
      <c r="C95" s="3">
        <v>71.8</v>
      </c>
      <c r="D95">
        <v>44.7</v>
      </c>
    </row>
    <row r="96" spans="1:5" x14ac:dyDescent="0.25">
      <c r="A96" s="2">
        <v>4566</v>
      </c>
      <c r="B96" s="4">
        <f t="shared" si="12"/>
        <v>11586.206896551725</v>
      </c>
      <c r="C96" s="3">
        <v>196</v>
      </c>
      <c r="D96">
        <v>20.3</v>
      </c>
    </row>
    <row r="97" spans="1:5" x14ac:dyDescent="0.25">
      <c r="A97" s="2">
        <v>4472</v>
      </c>
      <c r="B97" s="4">
        <f t="shared" si="12"/>
        <v>8425.531914893616</v>
      </c>
      <c r="C97" s="3">
        <v>264</v>
      </c>
      <c r="D97">
        <v>37.6</v>
      </c>
    </row>
    <row r="98" spans="1:5" x14ac:dyDescent="0.25">
      <c r="A98" s="2">
        <v>4482</v>
      </c>
      <c r="B98" s="4">
        <f t="shared" si="12"/>
        <v>10090.909090909092</v>
      </c>
      <c r="C98" s="3">
        <v>222</v>
      </c>
      <c r="D98">
        <v>26.4</v>
      </c>
    </row>
    <row r="100" spans="1:5" x14ac:dyDescent="0.25">
      <c r="A100" s="5" t="s">
        <v>18</v>
      </c>
      <c r="B100" s="5" t="s">
        <v>13</v>
      </c>
      <c r="C100" t="s">
        <v>1</v>
      </c>
      <c r="D100" t="s">
        <v>2</v>
      </c>
      <c r="E100" t="s">
        <v>3</v>
      </c>
    </row>
    <row r="101" spans="1:5" x14ac:dyDescent="0.25">
      <c r="A101" t="s">
        <v>8</v>
      </c>
      <c r="B101" s="4">
        <f>(C101*1200)/D101</f>
        <v>930.15332197614987</v>
      </c>
      <c r="C101" s="3">
        <v>45.5</v>
      </c>
      <c r="D101">
        <f>E101/2</f>
        <v>58.7</v>
      </c>
      <c r="E101">
        <v>117.4</v>
      </c>
    </row>
    <row r="102" spans="1:5" x14ac:dyDescent="0.25">
      <c r="A102">
        <v>4462</v>
      </c>
      <c r="B102" s="4">
        <f t="shared" ref="B102:B112" si="13">(C102*1200)/D102</f>
        <v>130.30162412993039</v>
      </c>
      <c r="C102" s="3">
        <v>9.36</v>
      </c>
      <c r="D102">
        <f>E102/2</f>
        <v>86.2</v>
      </c>
      <c r="E102">
        <v>172.4</v>
      </c>
    </row>
    <row r="103" spans="1:5" x14ac:dyDescent="0.25">
      <c r="A103">
        <v>4473</v>
      </c>
      <c r="B103" s="4">
        <f t="shared" si="13"/>
        <v>874.89361702127655</v>
      </c>
      <c r="C103" s="3">
        <v>51.4</v>
      </c>
      <c r="D103">
        <v>70.5</v>
      </c>
    </row>
    <row r="104" spans="1:5" x14ac:dyDescent="0.25">
      <c r="A104">
        <v>4478</v>
      </c>
      <c r="B104" s="4">
        <f t="shared" si="13"/>
        <v>603.65111561866127</v>
      </c>
      <c r="C104" s="3">
        <v>24.8</v>
      </c>
      <c r="D104">
        <v>49.3</v>
      </c>
    </row>
    <row r="105" spans="1:5" x14ac:dyDescent="0.25">
      <c r="A105" t="s">
        <v>9</v>
      </c>
      <c r="B105" s="4">
        <f t="shared" si="13"/>
        <v>1371.4285714285716</v>
      </c>
      <c r="C105" s="3">
        <v>28.8</v>
      </c>
      <c r="D105">
        <v>25.2</v>
      </c>
    </row>
    <row r="106" spans="1:5" x14ac:dyDescent="0.25">
      <c r="A106">
        <v>4467</v>
      </c>
      <c r="B106" s="4">
        <f t="shared" si="13"/>
        <v>2372.0930232558139</v>
      </c>
      <c r="C106" s="3">
        <v>136</v>
      </c>
      <c r="D106">
        <v>68.8</v>
      </c>
    </row>
    <row r="107" spans="1:5" x14ac:dyDescent="0.25">
      <c r="A107">
        <v>4476</v>
      </c>
      <c r="B107" s="4">
        <f t="shared" si="13"/>
        <v>1988.7640449438202</v>
      </c>
      <c r="C107" s="3">
        <v>29.5</v>
      </c>
      <c r="D107">
        <v>17.8</v>
      </c>
    </row>
    <row r="108" spans="1:5" x14ac:dyDescent="0.25">
      <c r="A108">
        <v>4480</v>
      </c>
      <c r="B108" s="4">
        <f t="shared" si="13"/>
        <v>3302.0134228187917</v>
      </c>
      <c r="C108" s="3">
        <v>82</v>
      </c>
      <c r="D108">
        <v>29.8</v>
      </c>
    </row>
    <row r="109" spans="1:5" x14ac:dyDescent="0.25">
      <c r="A109" t="s">
        <v>10</v>
      </c>
      <c r="B109" s="4">
        <f t="shared" si="13"/>
        <v>420.95671981776769</v>
      </c>
      <c r="C109" s="3">
        <v>15.4</v>
      </c>
      <c r="D109">
        <v>43.9</v>
      </c>
    </row>
    <row r="110" spans="1:5" x14ac:dyDescent="0.25">
      <c r="A110">
        <v>4566</v>
      </c>
      <c r="B110" s="4">
        <f t="shared" si="13"/>
        <v>2569.8324022346369</v>
      </c>
      <c r="C110" s="3">
        <v>115</v>
      </c>
      <c r="D110">
        <v>53.7</v>
      </c>
    </row>
    <row r="111" spans="1:5" x14ac:dyDescent="0.25">
      <c r="A111">
        <v>4472</v>
      </c>
      <c r="B111" s="4">
        <f t="shared" si="13"/>
        <v>1045.1612903225807</v>
      </c>
      <c r="C111" s="3">
        <v>27</v>
      </c>
      <c r="D111">
        <v>31</v>
      </c>
    </row>
    <row r="112" spans="1:5" x14ac:dyDescent="0.25">
      <c r="A112">
        <v>4482</v>
      </c>
      <c r="B112" s="4">
        <f t="shared" si="13"/>
        <v>3694.6058091286304</v>
      </c>
      <c r="C112" s="3">
        <v>74.2</v>
      </c>
      <c r="D112">
        <v>24.1</v>
      </c>
    </row>
    <row r="114" spans="1:5" x14ac:dyDescent="0.25">
      <c r="A114" s="6" t="s">
        <v>19</v>
      </c>
      <c r="B114" s="6" t="s">
        <v>13</v>
      </c>
      <c r="C114" s="2" t="s">
        <v>1</v>
      </c>
      <c r="D114" s="2" t="s">
        <v>2</v>
      </c>
      <c r="E114" s="2"/>
    </row>
    <row r="115" spans="1:5" x14ac:dyDescent="0.25">
      <c r="A115" s="2" t="s">
        <v>8</v>
      </c>
      <c r="B115" s="4">
        <f>(C115*1200)/D115</f>
        <v>8940.3973509933785</v>
      </c>
      <c r="C115" s="3">
        <v>450</v>
      </c>
      <c r="D115">
        <v>60.4</v>
      </c>
    </row>
    <row r="116" spans="1:5" x14ac:dyDescent="0.25">
      <c r="A116" s="2">
        <v>4462</v>
      </c>
      <c r="B116" s="4">
        <f t="shared" ref="B116:B126" si="14">(C116*1200)/D116</f>
        <v>1205.8823529411764</v>
      </c>
      <c r="C116" s="3">
        <v>123</v>
      </c>
      <c r="D116">
        <v>122.4</v>
      </c>
    </row>
    <row r="117" spans="1:5" x14ac:dyDescent="0.25">
      <c r="A117" s="2">
        <v>4473</v>
      </c>
      <c r="B117" s="4">
        <f t="shared" si="14"/>
        <v>3563.8051044083527</v>
      </c>
      <c r="C117" s="3">
        <v>256</v>
      </c>
      <c r="D117">
        <v>86.2</v>
      </c>
    </row>
    <row r="118" spans="1:5" x14ac:dyDescent="0.25">
      <c r="A118" s="2">
        <v>4478</v>
      </c>
      <c r="B118" s="4">
        <f t="shared" si="14"/>
        <v>5080.0915331807773</v>
      </c>
      <c r="C118" s="3">
        <v>185</v>
      </c>
      <c r="D118">
        <v>43.7</v>
      </c>
    </row>
    <row r="119" spans="1:5" x14ac:dyDescent="0.25">
      <c r="A119" s="2" t="s">
        <v>9</v>
      </c>
      <c r="B119" s="4">
        <f t="shared" si="14"/>
        <v>6018.2926829268299</v>
      </c>
      <c r="C119" s="3">
        <v>329</v>
      </c>
      <c r="D119">
        <v>65.599999999999994</v>
      </c>
    </row>
    <row r="120" spans="1:5" x14ac:dyDescent="0.25">
      <c r="A120" s="2">
        <v>4467</v>
      </c>
      <c r="B120" s="4">
        <f t="shared" si="14"/>
        <v>25808.636748518205</v>
      </c>
      <c r="C120" s="3">
        <v>2540</v>
      </c>
      <c r="D120">
        <v>118.1</v>
      </c>
    </row>
    <row r="121" spans="1:5" x14ac:dyDescent="0.25">
      <c r="A121" s="2">
        <v>4476</v>
      </c>
      <c r="B121" s="4">
        <f t="shared" si="14"/>
        <v>4988.3720930232557</v>
      </c>
      <c r="C121" s="3">
        <v>286</v>
      </c>
      <c r="D121">
        <v>68.8</v>
      </c>
    </row>
    <row r="122" spans="1:5" x14ac:dyDescent="0.25">
      <c r="A122" s="2">
        <v>4480</v>
      </c>
      <c r="B122" s="4">
        <f t="shared" si="14"/>
        <v>12614.699331848553</v>
      </c>
      <c r="C122" s="3">
        <v>2360</v>
      </c>
      <c r="D122">
        <v>224.5</v>
      </c>
    </row>
    <row r="123" spans="1:5" x14ac:dyDescent="0.25">
      <c r="A123" s="2" t="s">
        <v>10</v>
      </c>
      <c r="B123" s="4">
        <f t="shared" si="14"/>
        <v>2022.3350253807107</v>
      </c>
      <c r="C123" s="3">
        <v>166</v>
      </c>
      <c r="D123">
        <v>98.5</v>
      </c>
    </row>
    <row r="124" spans="1:5" x14ac:dyDescent="0.25">
      <c r="A124" s="2">
        <v>4566</v>
      </c>
      <c r="B124" s="4">
        <f t="shared" si="14"/>
        <v>40560</v>
      </c>
      <c r="C124" s="3">
        <v>1690</v>
      </c>
      <c r="D124">
        <v>50</v>
      </c>
    </row>
    <row r="125" spans="1:5" x14ac:dyDescent="0.25">
      <c r="A125" s="2">
        <v>4472</v>
      </c>
      <c r="B125" s="4">
        <f t="shared" si="14"/>
        <v>33992.727272727272</v>
      </c>
      <c r="C125" s="3">
        <v>779</v>
      </c>
      <c r="D125">
        <v>27.5</v>
      </c>
    </row>
    <row r="126" spans="1:5" x14ac:dyDescent="0.25">
      <c r="A126" s="2">
        <v>4482</v>
      </c>
      <c r="B126" s="4">
        <f t="shared" si="14"/>
        <v>42873.938602220769</v>
      </c>
      <c r="C126" s="3">
        <v>5470</v>
      </c>
      <c r="D126">
        <v>153.1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CVMBS Computing Resources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Zheng,Xin (EID)</dc:creator>
  <cp:lastModifiedBy>Miller,Craig (EID)</cp:lastModifiedBy>
  <cp:lastPrinted>2015-09-01T20:26:17Z</cp:lastPrinted>
  <dcterms:created xsi:type="dcterms:W3CDTF">2014-10-22T14:31:14Z</dcterms:created>
  <dcterms:modified xsi:type="dcterms:W3CDTF">2016-02-23T20:14:25Z</dcterms:modified>
</cp:coreProperties>
</file>