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VRG Stuff\Elder Vaccine Study 2014\Elder Multiplex Data\"/>
    </mc:Choice>
  </mc:AlternateContent>
  <bookViews>
    <workbookView xWindow="120" yWindow="75" windowWidth="18975" windowHeight="13485" activeTab="2"/>
  </bookViews>
  <sheets>
    <sheet name="Albumin (13)" sheetId="1" r:id="rId1"/>
    <sheet name="Fc (29)" sheetId="2" r:id="rId2"/>
    <sheet name="CD134-Fc (54)" sheetId="3" r:id="rId3"/>
    <sheet name="PPR SU-Fc (43)" sheetId="4" r:id="rId4"/>
  </sheets>
  <calcPr calcId="152511"/>
</workbook>
</file>

<file path=xl/calcChain.xml><?xml version="1.0" encoding="utf-8"?>
<calcChain xmlns="http://schemas.openxmlformats.org/spreadsheetml/2006/main">
  <c r="U28" i="3" l="1"/>
  <c r="U29" i="3"/>
  <c r="U30" i="3"/>
  <c r="V30" i="3" s="1"/>
  <c r="U31" i="3"/>
  <c r="U32" i="3"/>
  <c r="U33" i="3"/>
  <c r="U34" i="3"/>
  <c r="V34" i="3" s="1"/>
  <c r="U35" i="3"/>
  <c r="U36" i="3"/>
  <c r="U37" i="3"/>
  <c r="U38" i="3"/>
  <c r="V38" i="3" s="1"/>
  <c r="U27" i="3"/>
  <c r="V27" i="3" s="1"/>
  <c r="S28" i="3"/>
  <c r="S29" i="3"/>
  <c r="S30" i="3"/>
  <c r="S31" i="3"/>
  <c r="S32" i="3"/>
  <c r="S33" i="3"/>
  <c r="S34" i="3"/>
  <c r="S35" i="3"/>
  <c r="S36" i="3"/>
  <c r="S37" i="3"/>
  <c r="S38" i="3"/>
  <c r="S27" i="3"/>
  <c r="V37" i="3"/>
  <c r="V36" i="3"/>
  <c r="V35" i="3"/>
  <c r="V33" i="3"/>
  <c r="V32" i="3"/>
  <c r="V31" i="3"/>
  <c r="V29" i="3"/>
  <c r="V28" i="3"/>
  <c r="U23" i="3"/>
  <c r="V23" i="3" s="1"/>
  <c r="U22" i="3"/>
  <c r="V22" i="3" s="1"/>
  <c r="U21" i="3"/>
  <c r="V21" i="3" s="1"/>
  <c r="U20" i="3"/>
  <c r="V20" i="3" s="1"/>
  <c r="U19" i="3"/>
  <c r="V19" i="3" s="1"/>
  <c r="U18" i="3"/>
  <c r="V18" i="3" s="1"/>
  <c r="U17" i="3"/>
  <c r="V17" i="3" s="1"/>
  <c r="U16" i="3"/>
  <c r="V16" i="3" s="1"/>
  <c r="U15" i="3"/>
  <c r="V15" i="3" s="1"/>
  <c r="U14" i="3"/>
  <c r="V14" i="3" s="1"/>
  <c r="U13" i="3"/>
  <c r="V13" i="3" s="1"/>
  <c r="U12" i="3"/>
  <c r="V12" i="3" s="1"/>
</calcChain>
</file>

<file path=xl/sharedStrings.xml><?xml version="1.0" encoding="utf-8"?>
<sst xmlns="http://schemas.openxmlformats.org/spreadsheetml/2006/main" count="1632" uniqueCount="181">
  <si>
    <t>Analyte</t>
  </si>
  <si>
    <t>Type</t>
  </si>
  <si>
    <t>Well</t>
  </si>
  <si>
    <t>Outlier</t>
  </si>
  <si>
    <t>Description</t>
  </si>
  <si>
    <t>FI</t>
  </si>
  <si>
    <t>FI - Bkgd</t>
  </si>
  <si>
    <t>Std Dev</t>
  </si>
  <si>
    <t>Std Err</t>
  </si>
  <si>
    <t>%CV</t>
  </si>
  <si>
    <t>Obs Conc</t>
  </si>
  <si>
    <t>Exp Conc</t>
  </si>
  <si>
    <t>(Obs/Exp) * 100</t>
  </si>
  <si>
    <t>Conc in Range</t>
  </si>
  <si>
    <t>Bead Count</t>
  </si>
  <si>
    <t>Sampling Errors</t>
  </si>
  <si>
    <t>Albumin (13)</t>
  </si>
  <si>
    <t>B</t>
  </si>
  <si>
    <t>A1,B1,C1,D1</t>
  </si>
  <si>
    <t>C1</t>
  </si>
  <si>
    <t>E1,F1</t>
  </si>
  <si>
    <t>Neg</t>
  </si>
  <si>
    <t>***</t>
  </si>
  <si>
    <t>C2</t>
  </si>
  <si>
    <t>G1,H1</t>
  </si>
  <si>
    <t>Pos</t>
  </si>
  <si>
    <t>X1</t>
  </si>
  <si>
    <t>A2,B2</t>
  </si>
  <si>
    <t>4456 d133</t>
  </si>
  <si>
    <t>X2</t>
  </si>
  <si>
    <t>C2,D2</t>
  </si>
  <si>
    <t>4462 d133</t>
  </si>
  <si>
    <t>X3</t>
  </si>
  <si>
    <t>E2,F2</t>
  </si>
  <si>
    <t>4473 d133</t>
  </si>
  <si>
    <t>X4</t>
  </si>
  <si>
    <t>G2,H2</t>
  </si>
  <si>
    <t>4478 d133</t>
  </si>
  <si>
    <t>X5</t>
  </si>
  <si>
    <t>A3,B3</t>
  </si>
  <si>
    <t>4451 d133</t>
  </si>
  <si>
    <t>X6</t>
  </si>
  <si>
    <t>C3,D3</t>
  </si>
  <si>
    <t>4467 d133</t>
  </si>
  <si>
    <t>X7</t>
  </si>
  <si>
    <t>E3,F3</t>
  </si>
  <si>
    <t>4476 d133</t>
  </si>
  <si>
    <t>X8</t>
  </si>
  <si>
    <t>G3,H3</t>
  </si>
  <si>
    <t>4480 d133</t>
  </si>
  <si>
    <t>X9</t>
  </si>
  <si>
    <t>A4,B4</t>
  </si>
  <si>
    <t>4457 d133</t>
  </si>
  <si>
    <t>X10</t>
  </si>
  <si>
    <t>C4,D4</t>
  </si>
  <si>
    <t>4466 d133</t>
  </si>
  <si>
    <t>X11</t>
  </si>
  <si>
    <t>E4,F4</t>
  </si>
  <si>
    <t>4472 d133</t>
  </si>
  <si>
    <t>X12</t>
  </si>
  <si>
    <t>G4,H4</t>
  </si>
  <si>
    <t>4482 d133</t>
  </si>
  <si>
    <t>X13</t>
  </si>
  <si>
    <t>A5,B5</t>
  </si>
  <si>
    <t>4456 d140</t>
  </si>
  <si>
    <t>X14</t>
  </si>
  <si>
    <t>C5,D5</t>
  </si>
  <si>
    <t>4462 d140</t>
  </si>
  <si>
    <t>X15</t>
  </si>
  <si>
    <t>E5,F5</t>
  </si>
  <si>
    <t>4473 d140</t>
  </si>
  <si>
    <t>X16</t>
  </si>
  <si>
    <t>G5,H5</t>
  </si>
  <si>
    <t>4478 d140</t>
  </si>
  <si>
    <t>X17</t>
  </si>
  <si>
    <t>A6,B6</t>
  </si>
  <si>
    <t>4451 d140</t>
  </si>
  <si>
    <t>X18</t>
  </si>
  <si>
    <t>C6,D6</t>
  </si>
  <si>
    <t>4467 d140</t>
  </si>
  <si>
    <t>X19</t>
  </si>
  <si>
    <t>E6,F6</t>
  </si>
  <si>
    <t>4476 d140</t>
  </si>
  <si>
    <t>X20</t>
  </si>
  <si>
    <t>G6,H6</t>
  </si>
  <si>
    <t>4480 d140</t>
  </si>
  <si>
    <t>X21</t>
  </si>
  <si>
    <t>A7,B7</t>
  </si>
  <si>
    <t>4457 d140</t>
  </si>
  <si>
    <t>X22</t>
  </si>
  <si>
    <t>C7,D7</t>
  </si>
  <si>
    <t>4466 d140</t>
  </si>
  <si>
    <t>X23</t>
  </si>
  <si>
    <t>E7,F7</t>
  </si>
  <si>
    <t>4472 d140</t>
  </si>
  <si>
    <t>X24</t>
  </si>
  <si>
    <t>G7,H7</t>
  </si>
  <si>
    <t>4482 d140</t>
  </si>
  <si>
    <t>A1</t>
  </si>
  <si>
    <t>B1</t>
  </si>
  <si>
    <t>D1</t>
  </si>
  <si>
    <t>E1</t>
  </si>
  <si>
    <t>F1</t>
  </si>
  <si>
    <t>G1</t>
  </si>
  <si>
    <t>H1</t>
  </si>
  <si>
    <t>A2</t>
  </si>
  <si>
    <t>B2</t>
  </si>
  <si>
    <t>D2</t>
  </si>
  <si>
    <t>E2</t>
  </si>
  <si>
    <t>F2</t>
  </si>
  <si>
    <t>G2</t>
  </si>
  <si>
    <t>H2</t>
  </si>
  <si>
    <t>A3</t>
  </si>
  <si>
    <t>B3</t>
  </si>
  <si>
    <t>C3</t>
  </si>
  <si>
    <t>D3</t>
  </si>
  <si>
    <t>E3</t>
  </si>
  <si>
    <t>F3</t>
  </si>
  <si>
    <t>G3</t>
  </si>
  <si>
    <t>H3</t>
  </si>
  <si>
    <t>A4</t>
  </si>
  <si>
    <t>B4</t>
  </si>
  <si>
    <t>C4</t>
  </si>
  <si>
    <t>D4</t>
  </si>
  <si>
    <t>E4</t>
  </si>
  <si>
    <t>F4</t>
  </si>
  <si>
    <t>G4</t>
  </si>
  <si>
    <t>H4</t>
  </si>
  <si>
    <t>A5</t>
  </si>
  <si>
    <t>B5</t>
  </si>
  <si>
    <t>C5</t>
  </si>
  <si>
    <t>D5</t>
  </si>
  <si>
    <t>E5</t>
  </si>
  <si>
    <t>F5</t>
  </si>
  <si>
    <t>G5</t>
  </si>
  <si>
    <t>H5</t>
  </si>
  <si>
    <t>A6</t>
  </si>
  <si>
    <t>B6</t>
  </si>
  <si>
    <t>C6</t>
  </si>
  <si>
    <t>D6</t>
  </si>
  <si>
    <t>E6</t>
  </si>
  <si>
    <t>F6</t>
  </si>
  <si>
    <t>G6</t>
  </si>
  <si>
    <t>H6</t>
  </si>
  <si>
    <t>A7</t>
  </si>
  <si>
    <t>B7</t>
  </si>
  <si>
    <t>C7</t>
  </si>
  <si>
    <t>D7</t>
  </si>
  <si>
    <t>E7</t>
  </si>
  <si>
    <t>F7</t>
  </si>
  <si>
    <t>G7</t>
  </si>
  <si>
    <t>H7</t>
  </si>
  <si>
    <t>File Name: C:\Program Files\Bio-Rad\Bio-Plex Manager 5.0\users\Craig Miller\Results\Elder 2014 d133 and 140 rProtein IgG 091714.rbx</t>
  </si>
  <si>
    <t>Analyte: Albumin (13)</t>
  </si>
  <si>
    <t>Acquisition Date: 17-Sep-2014, 03:33 PM</t>
  </si>
  <si>
    <t>Reader Serial Number: LX10008241401</t>
  </si>
  <si>
    <t xml:space="preserve">Plate ID: </t>
  </si>
  <si>
    <t>RP1 PMT (Volts): 646.15</t>
  </si>
  <si>
    <t>RP1 Target: 16138</t>
  </si>
  <si>
    <t>Sampling Errors: 1 - Low bead #, 2 - Agg beads, 3 - Classify %, 4 - Region selection, 5 - Platform temperature</t>
  </si>
  <si>
    <t>***Value not available / --- = Designated as an outlier</t>
  </si>
  <si>
    <t>*Value extrapolated beyond standard range</t>
  </si>
  <si>
    <t>OOR = Out of Range / OOR&gt; = Out of Range Above  / OOR&lt; = Out of Range Below</t>
  </si>
  <si>
    <t>Exp Conc = Expected Concentration  /  Obs Conc = Observed  Concentration</t>
  </si>
  <si>
    <t>Conc in Range = Unknown sample concentrations within range where standards recovery is 70-130%</t>
  </si>
  <si>
    <t>Fc (29)</t>
  </si>
  <si>
    <t>Analyte: Fc (29)</t>
  </si>
  <si>
    <t>CD134-Fc (54)</t>
  </si>
  <si>
    <t>Analyte: CD134-Fc (54)</t>
  </si>
  <si>
    <t>PPR SU-Fc (43)</t>
  </si>
  <si>
    <t>Analyte: PPR SU-Fc (43)</t>
  </si>
  <si>
    <t>Total IgG MFI</t>
  </si>
  <si>
    <t>Total IgG Conc.</t>
  </si>
  <si>
    <t>d140</t>
  </si>
  <si>
    <t>rProtein MFI</t>
  </si>
  <si>
    <t>50*Conc.</t>
  </si>
  <si>
    <t>Estimated rProtein Conc.</t>
  </si>
  <si>
    <t>CD134-Fc</t>
  </si>
  <si>
    <t>CD134-293S</t>
  </si>
  <si>
    <t>MFI x Conc.</t>
  </si>
  <si>
    <t>FI = 114.978 + (21206.9 - 114.978) / ((1 + (Conc / 81.2188)^-0.935567))^1.17165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</si>
</sst>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1" fontId="0" fillId="0" borderId="0" xfId="0" applyNumberFormat="1" applyAlignment="1">
      <alignment horizontal="center"/>
    </xf>
    <xf numFmtId="1" fontId="0" fillId="0" borderId="0" xfId="0" applyNumberFormat="1"/>
    <xf numFmtId="1" fontId="0" fillId="4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102</xdr:row>
      <xdr:rowOff>0</xdr:rowOff>
    </xdr:from>
    <xdr:to>
      <xdr:col>15</xdr:col>
      <xdr:colOff>238125</xdr:colOff>
      <xdr:row>122</xdr:row>
      <xdr:rowOff>161925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431000"/>
          <a:ext cx="9267825" cy="39719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102</xdr:row>
      <xdr:rowOff>0</xdr:rowOff>
    </xdr:from>
    <xdr:to>
      <xdr:col>14</xdr:col>
      <xdr:colOff>495300</xdr:colOff>
      <xdr:row>122</xdr:row>
      <xdr:rowOff>161925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431000"/>
          <a:ext cx="9267825" cy="39719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10</xdr:col>
      <xdr:colOff>476250</xdr:colOff>
      <xdr:row>0</xdr:row>
      <xdr:rowOff>95250</xdr:rowOff>
    </xdr:from>
    <xdr:to>
      <xdr:col>20</xdr:col>
      <xdr:colOff>685800</xdr:colOff>
      <xdr:row>36</xdr:row>
      <xdr:rowOff>112773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162675" y="95250"/>
          <a:ext cx="8896350" cy="6875523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102</xdr:row>
      <xdr:rowOff>0</xdr:rowOff>
    </xdr:from>
    <xdr:to>
      <xdr:col>14</xdr:col>
      <xdr:colOff>457200</xdr:colOff>
      <xdr:row>122</xdr:row>
      <xdr:rowOff>161925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431000"/>
          <a:ext cx="9267825" cy="39719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workbookViewId="0"/>
  </sheetViews>
  <sheetFormatPr defaultRowHeight="15" x14ac:dyDescent="0.25"/>
  <cols>
    <col min="1" max="1" width="12.42578125" bestFit="1" customWidth="1"/>
    <col min="2" max="2" width="5.28515625" bestFit="1" customWidth="1"/>
    <col min="3" max="3" width="11.5703125" bestFit="1" customWidth="1"/>
    <col min="4" max="4" width="7.28515625" bestFit="1" customWidth="1"/>
    <col min="5" max="5" width="11.140625" bestFit="1" customWidth="1"/>
    <col min="6" max="6" width="8" bestFit="1" customWidth="1"/>
    <col min="7" max="7" width="8.42578125" bestFit="1" customWidth="1"/>
    <col min="8" max="8" width="9" bestFit="1" customWidth="1"/>
    <col min="9" max="9" width="8" bestFit="1" customWidth="1"/>
    <col min="10" max="10" width="7" bestFit="1" customWidth="1"/>
    <col min="12" max="12" width="8.85546875" bestFit="1" customWidth="1"/>
    <col min="13" max="13" width="14.85546875" bestFit="1" customWidth="1"/>
    <col min="14" max="14" width="13.42578125" bestFit="1" customWidth="1"/>
    <col min="15" max="15" width="11.140625" bestFit="1" customWidth="1"/>
    <col min="16" max="16" width="14.85546875" bestFit="1" customWidth="1"/>
  </cols>
  <sheetData>
    <row r="1" spans="1:16" x14ac:dyDescent="0.25">
      <c r="A1" s="1" t="s">
        <v>152</v>
      </c>
    </row>
    <row r="2" spans="1:16" x14ac:dyDescent="0.25">
      <c r="A2" s="1" t="s">
        <v>153</v>
      </c>
    </row>
    <row r="3" spans="1:16" x14ac:dyDescent="0.25">
      <c r="A3" s="1" t="s">
        <v>154</v>
      </c>
    </row>
    <row r="4" spans="1:16" x14ac:dyDescent="0.25">
      <c r="A4" s="1" t="s">
        <v>155</v>
      </c>
    </row>
    <row r="5" spans="1:16" x14ac:dyDescent="0.25">
      <c r="A5" s="1" t="s">
        <v>156</v>
      </c>
    </row>
    <row r="6" spans="1:16" x14ac:dyDescent="0.25">
      <c r="A6" s="1" t="s">
        <v>157</v>
      </c>
    </row>
    <row r="7" spans="1:16" x14ac:dyDescent="0.25">
      <c r="A7" s="1" t="s">
        <v>158</v>
      </c>
    </row>
    <row r="9" spans="1:16" x14ac:dyDescent="0.25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9</v>
      </c>
      <c r="K9" s="1" t="s">
        <v>10</v>
      </c>
      <c r="L9" s="1" t="s">
        <v>11</v>
      </c>
      <c r="M9" s="1" t="s">
        <v>12</v>
      </c>
      <c r="N9" s="1" t="s">
        <v>13</v>
      </c>
      <c r="O9" s="1" t="s">
        <v>14</v>
      </c>
      <c r="P9" s="1" t="s">
        <v>15</v>
      </c>
    </row>
    <row r="10" spans="1:16" x14ac:dyDescent="0.25">
      <c r="A10" t="s">
        <v>16</v>
      </c>
      <c r="B10" t="s">
        <v>17</v>
      </c>
      <c r="C10" t="s">
        <v>18</v>
      </c>
      <c r="D10">
        <v>0</v>
      </c>
      <c r="F10">
        <v>936.8</v>
      </c>
      <c r="G10">
        <v>936.8</v>
      </c>
      <c r="H10">
        <v>104.48</v>
      </c>
      <c r="I10">
        <v>52.24</v>
      </c>
      <c r="J10">
        <v>11.15</v>
      </c>
    </row>
    <row r="11" spans="1:16" x14ac:dyDescent="0.25">
      <c r="A11" t="s">
        <v>16</v>
      </c>
      <c r="B11" t="s">
        <v>19</v>
      </c>
      <c r="C11" t="s">
        <v>20</v>
      </c>
      <c r="D11">
        <v>0</v>
      </c>
      <c r="E11" t="s">
        <v>21</v>
      </c>
      <c r="F11">
        <v>16660.5</v>
      </c>
      <c r="G11">
        <v>15723.8</v>
      </c>
      <c r="H11">
        <v>801.86</v>
      </c>
      <c r="I11">
        <v>567</v>
      </c>
      <c r="J11">
        <v>4.8099999999999996</v>
      </c>
      <c r="K11" t="s">
        <v>22</v>
      </c>
      <c r="L11">
        <v>0</v>
      </c>
      <c r="M11" t="s">
        <v>22</v>
      </c>
    </row>
    <row r="12" spans="1:16" x14ac:dyDescent="0.25">
      <c r="A12" t="s">
        <v>16</v>
      </c>
      <c r="B12" t="s">
        <v>23</v>
      </c>
      <c r="C12" t="s">
        <v>24</v>
      </c>
      <c r="D12">
        <v>0</v>
      </c>
      <c r="E12" t="s">
        <v>25</v>
      </c>
      <c r="F12">
        <v>17901.5</v>
      </c>
      <c r="G12">
        <v>16964.8</v>
      </c>
      <c r="H12">
        <v>878.93</v>
      </c>
      <c r="I12">
        <v>621.5</v>
      </c>
      <c r="J12">
        <v>4.91</v>
      </c>
      <c r="K12" t="s">
        <v>22</v>
      </c>
      <c r="L12">
        <v>0</v>
      </c>
      <c r="M12" t="s">
        <v>22</v>
      </c>
    </row>
    <row r="13" spans="1:16" x14ac:dyDescent="0.25">
      <c r="A13" t="s">
        <v>16</v>
      </c>
      <c r="B13" t="s">
        <v>26</v>
      </c>
      <c r="C13" t="s">
        <v>27</v>
      </c>
      <c r="D13">
        <v>0</v>
      </c>
      <c r="E13" t="s">
        <v>28</v>
      </c>
      <c r="F13">
        <v>16970.8</v>
      </c>
      <c r="G13">
        <v>16034</v>
      </c>
      <c r="H13">
        <v>66.819999999999993</v>
      </c>
      <c r="I13">
        <v>47.25</v>
      </c>
      <c r="J13">
        <v>0.39</v>
      </c>
      <c r="K13" t="s">
        <v>22</v>
      </c>
    </row>
    <row r="14" spans="1:16" x14ac:dyDescent="0.25">
      <c r="A14" t="s">
        <v>16</v>
      </c>
      <c r="B14" t="s">
        <v>29</v>
      </c>
      <c r="C14" t="s">
        <v>30</v>
      </c>
      <c r="D14">
        <v>0</v>
      </c>
      <c r="E14" t="s">
        <v>31</v>
      </c>
      <c r="F14">
        <v>16942.8</v>
      </c>
      <c r="G14">
        <v>16006</v>
      </c>
      <c r="H14">
        <v>1372.85</v>
      </c>
      <c r="I14">
        <v>970.75</v>
      </c>
      <c r="J14">
        <v>8.1</v>
      </c>
      <c r="K14" t="s">
        <v>22</v>
      </c>
    </row>
    <row r="15" spans="1:16" x14ac:dyDescent="0.25">
      <c r="A15" t="s">
        <v>16</v>
      </c>
      <c r="B15" t="s">
        <v>32</v>
      </c>
      <c r="C15" t="s">
        <v>33</v>
      </c>
      <c r="D15">
        <v>0</v>
      </c>
      <c r="E15" t="s">
        <v>34</v>
      </c>
      <c r="F15">
        <v>17160.5</v>
      </c>
      <c r="G15">
        <v>16223.8</v>
      </c>
      <c r="H15">
        <v>47.38</v>
      </c>
      <c r="I15">
        <v>33.5</v>
      </c>
      <c r="J15">
        <v>0.28000000000000003</v>
      </c>
      <c r="K15" t="s">
        <v>22</v>
      </c>
    </row>
    <row r="16" spans="1:16" x14ac:dyDescent="0.25">
      <c r="A16" t="s">
        <v>16</v>
      </c>
      <c r="B16" t="s">
        <v>35</v>
      </c>
      <c r="C16" t="s">
        <v>36</v>
      </c>
      <c r="D16">
        <v>0</v>
      </c>
      <c r="E16" t="s">
        <v>37</v>
      </c>
      <c r="F16">
        <v>15058.5</v>
      </c>
      <c r="G16">
        <v>14121.8</v>
      </c>
      <c r="H16">
        <v>38.89</v>
      </c>
      <c r="I16">
        <v>27.5</v>
      </c>
      <c r="J16">
        <v>0.26</v>
      </c>
      <c r="K16" t="s">
        <v>22</v>
      </c>
    </row>
    <row r="17" spans="1:11" x14ac:dyDescent="0.25">
      <c r="A17" t="s">
        <v>16</v>
      </c>
      <c r="B17" t="s">
        <v>38</v>
      </c>
      <c r="C17" t="s">
        <v>39</v>
      </c>
      <c r="D17">
        <v>0</v>
      </c>
      <c r="E17" t="s">
        <v>40</v>
      </c>
      <c r="F17">
        <v>16501</v>
      </c>
      <c r="G17">
        <v>15564.3</v>
      </c>
      <c r="H17">
        <v>267.29000000000002</v>
      </c>
      <c r="I17">
        <v>189</v>
      </c>
      <c r="J17">
        <v>1.62</v>
      </c>
      <c r="K17" t="s">
        <v>22</v>
      </c>
    </row>
    <row r="18" spans="1:11" x14ac:dyDescent="0.25">
      <c r="A18" t="s">
        <v>16</v>
      </c>
      <c r="B18" t="s">
        <v>41</v>
      </c>
      <c r="C18" t="s">
        <v>42</v>
      </c>
      <c r="D18">
        <v>0</v>
      </c>
      <c r="E18" t="s">
        <v>43</v>
      </c>
      <c r="F18">
        <v>16465.8</v>
      </c>
      <c r="G18">
        <v>15529</v>
      </c>
      <c r="H18">
        <v>459.97</v>
      </c>
      <c r="I18">
        <v>325.25</v>
      </c>
      <c r="J18">
        <v>2.79</v>
      </c>
      <c r="K18" t="s">
        <v>22</v>
      </c>
    </row>
    <row r="19" spans="1:11" x14ac:dyDescent="0.25">
      <c r="A19" t="s">
        <v>16</v>
      </c>
      <c r="B19" t="s">
        <v>44</v>
      </c>
      <c r="C19" t="s">
        <v>45</v>
      </c>
      <c r="D19">
        <v>0</v>
      </c>
      <c r="E19" t="s">
        <v>46</v>
      </c>
      <c r="F19">
        <v>16144.5</v>
      </c>
      <c r="G19">
        <v>15207.8</v>
      </c>
      <c r="H19">
        <v>51.62</v>
      </c>
      <c r="I19">
        <v>36.5</v>
      </c>
      <c r="J19">
        <v>0.32</v>
      </c>
      <c r="K19" t="s">
        <v>22</v>
      </c>
    </row>
    <row r="20" spans="1:11" x14ac:dyDescent="0.25">
      <c r="A20" t="s">
        <v>16</v>
      </c>
      <c r="B20" t="s">
        <v>47</v>
      </c>
      <c r="C20" t="s">
        <v>48</v>
      </c>
      <c r="D20">
        <v>0</v>
      </c>
      <c r="E20" t="s">
        <v>49</v>
      </c>
      <c r="F20">
        <v>16967</v>
      </c>
      <c r="G20">
        <v>16030.3</v>
      </c>
      <c r="H20">
        <v>149.91</v>
      </c>
      <c r="I20">
        <v>106</v>
      </c>
      <c r="J20">
        <v>0.88</v>
      </c>
      <c r="K20" t="s">
        <v>22</v>
      </c>
    </row>
    <row r="21" spans="1:11" x14ac:dyDescent="0.25">
      <c r="A21" t="s">
        <v>16</v>
      </c>
      <c r="B21" t="s">
        <v>50</v>
      </c>
      <c r="C21" t="s">
        <v>51</v>
      </c>
      <c r="D21">
        <v>0</v>
      </c>
      <c r="E21" t="s">
        <v>52</v>
      </c>
      <c r="F21">
        <v>17190</v>
      </c>
      <c r="G21">
        <v>16253.3</v>
      </c>
      <c r="H21">
        <v>857.01</v>
      </c>
      <c r="I21">
        <v>606</v>
      </c>
      <c r="J21">
        <v>4.99</v>
      </c>
      <c r="K21" t="s">
        <v>22</v>
      </c>
    </row>
    <row r="22" spans="1:11" x14ac:dyDescent="0.25">
      <c r="A22" t="s">
        <v>16</v>
      </c>
      <c r="B22" t="s">
        <v>53</v>
      </c>
      <c r="C22" t="s">
        <v>54</v>
      </c>
      <c r="D22">
        <v>0</v>
      </c>
      <c r="E22" t="s">
        <v>55</v>
      </c>
      <c r="F22">
        <v>15875</v>
      </c>
      <c r="G22">
        <v>14938.3</v>
      </c>
      <c r="H22">
        <v>107.48</v>
      </c>
      <c r="I22">
        <v>76</v>
      </c>
      <c r="J22">
        <v>0.68</v>
      </c>
      <c r="K22" t="s">
        <v>22</v>
      </c>
    </row>
    <row r="23" spans="1:11" x14ac:dyDescent="0.25">
      <c r="A23" t="s">
        <v>16</v>
      </c>
      <c r="B23" t="s">
        <v>56</v>
      </c>
      <c r="C23" t="s">
        <v>57</v>
      </c>
      <c r="D23">
        <v>0</v>
      </c>
      <c r="E23" t="s">
        <v>58</v>
      </c>
      <c r="F23">
        <v>14617.8</v>
      </c>
      <c r="G23">
        <v>13681</v>
      </c>
      <c r="H23">
        <v>890.6</v>
      </c>
      <c r="I23">
        <v>629.75</v>
      </c>
      <c r="J23">
        <v>6.09</v>
      </c>
      <c r="K23" t="s">
        <v>22</v>
      </c>
    </row>
    <row r="24" spans="1:11" x14ac:dyDescent="0.25">
      <c r="A24" t="s">
        <v>16</v>
      </c>
      <c r="B24" t="s">
        <v>59</v>
      </c>
      <c r="C24" t="s">
        <v>60</v>
      </c>
      <c r="D24">
        <v>0</v>
      </c>
      <c r="E24" t="s">
        <v>61</v>
      </c>
      <c r="F24">
        <v>15300</v>
      </c>
      <c r="G24">
        <v>14363.3</v>
      </c>
      <c r="H24">
        <v>687.31</v>
      </c>
      <c r="I24">
        <v>486</v>
      </c>
      <c r="J24">
        <v>4.49</v>
      </c>
      <c r="K24" t="s">
        <v>22</v>
      </c>
    </row>
    <row r="25" spans="1:11" x14ac:dyDescent="0.25">
      <c r="A25" t="s">
        <v>16</v>
      </c>
      <c r="B25" t="s">
        <v>62</v>
      </c>
      <c r="C25" t="s">
        <v>63</v>
      </c>
      <c r="D25">
        <v>0</v>
      </c>
      <c r="E25" t="s">
        <v>64</v>
      </c>
      <c r="F25">
        <v>10718.5</v>
      </c>
      <c r="G25">
        <v>9781.7999999999993</v>
      </c>
      <c r="H25">
        <v>5301.18</v>
      </c>
      <c r="I25">
        <v>3748.5</v>
      </c>
      <c r="J25">
        <v>49.46</v>
      </c>
      <c r="K25" t="s">
        <v>22</v>
      </c>
    </row>
    <row r="26" spans="1:11" x14ac:dyDescent="0.25">
      <c r="A26" t="s">
        <v>16</v>
      </c>
      <c r="B26" t="s">
        <v>65</v>
      </c>
      <c r="C26" t="s">
        <v>66</v>
      </c>
      <c r="D26">
        <v>0</v>
      </c>
      <c r="E26" t="s">
        <v>67</v>
      </c>
      <c r="F26">
        <v>17137</v>
      </c>
      <c r="G26">
        <v>16200.3</v>
      </c>
      <c r="H26">
        <v>1801.71</v>
      </c>
      <c r="I26">
        <v>1274</v>
      </c>
      <c r="J26">
        <v>10.51</v>
      </c>
      <c r="K26" t="s">
        <v>22</v>
      </c>
    </row>
    <row r="27" spans="1:11" x14ac:dyDescent="0.25">
      <c r="A27" t="s">
        <v>16</v>
      </c>
      <c r="B27" t="s">
        <v>68</v>
      </c>
      <c r="C27" t="s">
        <v>69</v>
      </c>
      <c r="D27">
        <v>0</v>
      </c>
      <c r="E27" t="s">
        <v>70</v>
      </c>
      <c r="F27">
        <v>16420</v>
      </c>
      <c r="G27">
        <v>15483.3</v>
      </c>
      <c r="H27">
        <v>511.95</v>
      </c>
      <c r="I27">
        <v>362</v>
      </c>
      <c r="J27">
        <v>3.12</v>
      </c>
      <c r="K27" t="s">
        <v>22</v>
      </c>
    </row>
    <row r="28" spans="1:11" x14ac:dyDescent="0.25">
      <c r="A28" t="s">
        <v>16</v>
      </c>
      <c r="B28" t="s">
        <v>71</v>
      </c>
      <c r="C28" t="s">
        <v>72</v>
      </c>
      <c r="D28">
        <v>0</v>
      </c>
      <c r="E28" t="s">
        <v>73</v>
      </c>
      <c r="F28">
        <v>8737</v>
      </c>
      <c r="G28">
        <v>7800.3</v>
      </c>
      <c r="H28">
        <v>10649.03</v>
      </c>
      <c r="I28">
        <v>7530</v>
      </c>
      <c r="J28">
        <v>121.88</v>
      </c>
      <c r="K28" t="s">
        <v>22</v>
      </c>
    </row>
    <row r="29" spans="1:11" x14ac:dyDescent="0.25">
      <c r="A29" t="s">
        <v>16</v>
      </c>
      <c r="B29" t="s">
        <v>74</v>
      </c>
      <c r="C29" t="s">
        <v>75</v>
      </c>
      <c r="D29">
        <v>0</v>
      </c>
      <c r="E29" t="s">
        <v>76</v>
      </c>
      <c r="F29">
        <v>12401</v>
      </c>
      <c r="G29">
        <v>11464.3</v>
      </c>
      <c r="H29">
        <v>1415.63</v>
      </c>
      <c r="I29">
        <v>1001</v>
      </c>
      <c r="J29">
        <v>11.42</v>
      </c>
      <c r="K29" t="s">
        <v>22</v>
      </c>
    </row>
    <row r="30" spans="1:11" x14ac:dyDescent="0.25">
      <c r="A30" t="s">
        <v>16</v>
      </c>
      <c r="B30" t="s">
        <v>77</v>
      </c>
      <c r="C30" t="s">
        <v>78</v>
      </c>
      <c r="D30">
        <v>0</v>
      </c>
      <c r="E30" t="s">
        <v>79</v>
      </c>
      <c r="F30">
        <v>17014.5</v>
      </c>
      <c r="G30">
        <v>16077.8</v>
      </c>
      <c r="H30">
        <v>2201.2199999999998</v>
      </c>
      <c r="I30">
        <v>1556.5</v>
      </c>
      <c r="J30">
        <v>12.94</v>
      </c>
      <c r="K30" t="s">
        <v>22</v>
      </c>
    </row>
    <row r="31" spans="1:11" x14ac:dyDescent="0.25">
      <c r="A31" t="s">
        <v>16</v>
      </c>
      <c r="B31" t="s">
        <v>80</v>
      </c>
      <c r="C31" t="s">
        <v>81</v>
      </c>
      <c r="D31">
        <v>0</v>
      </c>
      <c r="E31" t="s">
        <v>82</v>
      </c>
      <c r="F31">
        <v>17258</v>
      </c>
      <c r="G31">
        <v>16321.3</v>
      </c>
      <c r="H31">
        <v>688.72</v>
      </c>
      <c r="I31">
        <v>487</v>
      </c>
      <c r="J31">
        <v>3.99</v>
      </c>
      <c r="K31" t="s">
        <v>22</v>
      </c>
    </row>
    <row r="32" spans="1:11" x14ac:dyDescent="0.25">
      <c r="A32" t="s">
        <v>16</v>
      </c>
      <c r="B32" t="s">
        <v>83</v>
      </c>
      <c r="C32" t="s">
        <v>84</v>
      </c>
      <c r="D32">
        <v>0</v>
      </c>
      <c r="E32" t="s">
        <v>85</v>
      </c>
      <c r="F32">
        <v>17432.3</v>
      </c>
      <c r="G32">
        <v>16495.5</v>
      </c>
      <c r="H32">
        <v>995.96</v>
      </c>
      <c r="I32">
        <v>704.25</v>
      </c>
      <c r="J32">
        <v>5.71</v>
      </c>
      <c r="K32" t="s">
        <v>22</v>
      </c>
    </row>
    <row r="33" spans="1:16" x14ac:dyDescent="0.25">
      <c r="A33" t="s">
        <v>16</v>
      </c>
      <c r="B33" t="s">
        <v>86</v>
      </c>
      <c r="C33" t="s">
        <v>87</v>
      </c>
      <c r="D33">
        <v>0</v>
      </c>
      <c r="E33" t="s">
        <v>88</v>
      </c>
      <c r="F33">
        <v>17693.5</v>
      </c>
      <c r="G33">
        <v>16756.8</v>
      </c>
      <c r="H33">
        <v>1373.91</v>
      </c>
      <c r="I33">
        <v>971.5</v>
      </c>
      <c r="J33">
        <v>7.77</v>
      </c>
      <c r="K33" t="s">
        <v>22</v>
      </c>
    </row>
    <row r="34" spans="1:16" x14ac:dyDescent="0.25">
      <c r="A34" t="s">
        <v>16</v>
      </c>
      <c r="B34" t="s">
        <v>89</v>
      </c>
      <c r="C34" t="s">
        <v>90</v>
      </c>
      <c r="D34">
        <v>0</v>
      </c>
      <c r="E34" t="s">
        <v>91</v>
      </c>
      <c r="F34">
        <v>18629.5</v>
      </c>
      <c r="G34">
        <v>17692.8</v>
      </c>
      <c r="H34">
        <v>662.56</v>
      </c>
      <c r="I34">
        <v>468.5</v>
      </c>
      <c r="J34">
        <v>3.56</v>
      </c>
      <c r="K34" t="s">
        <v>22</v>
      </c>
    </row>
    <row r="35" spans="1:16" x14ac:dyDescent="0.25">
      <c r="A35" t="s">
        <v>16</v>
      </c>
      <c r="B35" t="s">
        <v>92</v>
      </c>
      <c r="C35" t="s">
        <v>93</v>
      </c>
      <c r="D35">
        <v>0</v>
      </c>
      <c r="E35" t="s">
        <v>94</v>
      </c>
      <c r="F35">
        <v>16658</v>
      </c>
      <c r="G35">
        <v>15721.3</v>
      </c>
      <c r="H35">
        <v>350.72</v>
      </c>
      <c r="I35">
        <v>248</v>
      </c>
      <c r="J35">
        <v>2.11</v>
      </c>
      <c r="K35" t="s">
        <v>22</v>
      </c>
    </row>
    <row r="36" spans="1:16" x14ac:dyDescent="0.25">
      <c r="A36" t="s">
        <v>16</v>
      </c>
      <c r="B36" t="s">
        <v>95</v>
      </c>
      <c r="C36" t="s">
        <v>96</v>
      </c>
      <c r="D36">
        <v>0</v>
      </c>
      <c r="E36" t="s">
        <v>97</v>
      </c>
      <c r="F36">
        <v>16179.3</v>
      </c>
      <c r="G36">
        <v>15242.5</v>
      </c>
      <c r="H36">
        <v>3047.28</v>
      </c>
      <c r="I36">
        <v>2154.75</v>
      </c>
      <c r="J36">
        <v>18.829999999999998</v>
      </c>
      <c r="K36" t="s">
        <v>22</v>
      </c>
    </row>
    <row r="39" spans="1:16" x14ac:dyDescent="0.25">
      <c r="A39" s="1" t="s">
        <v>0</v>
      </c>
      <c r="B39" s="1" t="s">
        <v>1</v>
      </c>
      <c r="C39" s="1" t="s">
        <v>2</v>
      </c>
      <c r="D39" s="1" t="s">
        <v>3</v>
      </c>
      <c r="E39" s="1" t="s">
        <v>4</v>
      </c>
      <c r="F39" s="1" t="s">
        <v>5</v>
      </c>
      <c r="G39" s="1" t="s">
        <v>6</v>
      </c>
      <c r="H39" s="1" t="s">
        <v>7</v>
      </c>
      <c r="I39" s="1" t="s">
        <v>8</v>
      </c>
      <c r="J39" s="1" t="s">
        <v>9</v>
      </c>
      <c r="K39" s="1" t="s">
        <v>10</v>
      </c>
      <c r="L39" s="1" t="s">
        <v>11</v>
      </c>
      <c r="M39" s="1" t="s">
        <v>12</v>
      </c>
      <c r="N39" s="1" t="s">
        <v>13</v>
      </c>
      <c r="O39" s="1" t="s">
        <v>14</v>
      </c>
      <c r="P39" s="1" t="s">
        <v>15</v>
      </c>
    </row>
    <row r="40" spans="1:16" x14ac:dyDescent="0.25">
      <c r="A40" t="s">
        <v>16</v>
      </c>
      <c r="B40" t="s">
        <v>17</v>
      </c>
      <c r="C40" t="s">
        <v>98</v>
      </c>
      <c r="D40">
        <v>0</v>
      </c>
      <c r="F40">
        <v>1055.5</v>
      </c>
      <c r="G40">
        <v>1055.5</v>
      </c>
      <c r="O40">
        <v>200</v>
      </c>
    </row>
    <row r="41" spans="1:16" x14ac:dyDescent="0.25">
      <c r="A41" t="s">
        <v>16</v>
      </c>
      <c r="B41" t="s">
        <v>17</v>
      </c>
      <c r="C41" t="s">
        <v>99</v>
      </c>
      <c r="D41">
        <v>0</v>
      </c>
      <c r="F41">
        <v>862</v>
      </c>
      <c r="G41">
        <v>862</v>
      </c>
      <c r="O41">
        <v>129</v>
      </c>
    </row>
    <row r="42" spans="1:16" x14ac:dyDescent="0.25">
      <c r="A42" t="s">
        <v>16</v>
      </c>
      <c r="B42" t="s">
        <v>17</v>
      </c>
      <c r="C42" t="s">
        <v>19</v>
      </c>
      <c r="D42">
        <v>0</v>
      </c>
      <c r="F42">
        <v>992.5</v>
      </c>
      <c r="G42">
        <v>992.5</v>
      </c>
      <c r="O42">
        <v>148</v>
      </c>
    </row>
    <row r="43" spans="1:16" x14ac:dyDescent="0.25">
      <c r="A43" t="s">
        <v>16</v>
      </c>
      <c r="B43" t="s">
        <v>17</v>
      </c>
      <c r="C43" t="s">
        <v>100</v>
      </c>
      <c r="D43">
        <v>0</v>
      </c>
      <c r="F43">
        <v>837</v>
      </c>
      <c r="G43">
        <v>837</v>
      </c>
      <c r="O43">
        <v>169</v>
      </c>
    </row>
    <row r="44" spans="1:16" x14ac:dyDescent="0.25">
      <c r="A44" t="s">
        <v>16</v>
      </c>
      <c r="B44" t="s">
        <v>19</v>
      </c>
      <c r="C44" t="s">
        <v>101</v>
      </c>
      <c r="D44">
        <v>0</v>
      </c>
      <c r="F44">
        <v>16093.5</v>
      </c>
      <c r="G44">
        <v>15156.8</v>
      </c>
      <c r="K44" t="s">
        <v>22</v>
      </c>
      <c r="L44">
        <v>0</v>
      </c>
      <c r="M44" t="s">
        <v>22</v>
      </c>
      <c r="O44">
        <v>170</v>
      </c>
    </row>
    <row r="45" spans="1:16" x14ac:dyDescent="0.25">
      <c r="A45" t="s">
        <v>16</v>
      </c>
      <c r="B45" t="s">
        <v>19</v>
      </c>
      <c r="C45" t="s">
        <v>102</v>
      </c>
      <c r="D45">
        <v>0</v>
      </c>
      <c r="F45">
        <v>17227.5</v>
      </c>
      <c r="G45">
        <v>16290.8</v>
      </c>
      <c r="K45" t="s">
        <v>22</v>
      </c>
      <c r="L45">
        <v>0</v>
      </c>
      <c r="M45" t="s">
        <v>22</v>
      </c>
      <c r="O45">
        <v>128</v>
      </c>
    </row>
    <row r="46" spans="1:16" x14ac:dyDescent="0.25">
      <c r="A46" t="s">
        <v>16</v>
      </c>
      <c r="B46" t="s">
        <v>23</v>
      </c>
      <c r="C46" t="s">
        <v>103</v>
      </c>
      <c r="D46">
        <v>0</v>
      </c>
      <c r="F46">
        <v>18523</v>
      </c>
      <c r="G46">
        <v>17586.3</v>
      </c>
      <c r="K46" t="s">
        <v>22</v>
      </c>
      <c r="L46">
        <v>0</v>
      </c>
      <c r="M46" t="s">
        <v>22</v>
      </c>
      <c r="O46">
        <v>103</v>
      </c>
    </row>
    <row r="47" spans="1:16" x14ac:dyDescent="0.25">
      <c r="A47" t="s">
        <v>16</v>
      </c>
      <c r="B47" t="s">
        <v>23</v>
      </c>
      <c r="C47" t="s">
        <v>104</v>
      </c>
      <c r="D47">
        <v>0</v>
      </c>
      <c r="F47">
        <v>17280</v>
      </c>
      <c r="G47">
        <v>16343.3</v>
      </c>
      <c r="K47" t="s">
        <v>22</v>
      </c>
      <c r="L47">
        <v>0</v>
      </c>
      <c r="M47" t="s">
        <v>22</v>
      </c>
      <c r="O47">
        <v>167</v>
      </c>
    </row>
    <row r="48" spans="1:16" x14ac:dyDescent="0.25">
      <c r="A48" t="s">
        <v>16</v>
      </c>
      <c r="B48" t="s">
        <v>26</v>
      </c>
      <c r="C48" t="s">
        <v>105</v>
      </c>
      <c r="D48">
        <v>0</v>
      </c>
      <c r="F48">
        <v>16923.5</v>
      </c>
      <c r="G48">
        <v>15986.8</v>
      </c>
      <c r="K48" t="s">
        <v>22</v>
      </c>
      <c r="O48">
        <v>182</v>
      </c>
    </row>
    <row r="49" spans="1:15" x14ac:dyDescent="0.25">
      <c r="A49" t="s">
        <v>16</v>
      </c>
      <c r="B49" t="s">
        <v>26</v>
      </c>
      <c r="C49" t="s">
        <v>106</v>
      </c>
      <c r="D49">
        <v>0</v>
      </c>
      <c r="F49">
        <v>17018</v>
      </c>
      <c r="G49">
        <v>16081.3</v>
      </c>
      <c r="K49" t="s">
        <v>22</v>
      </c>
      <c r="O49">
        <v>125</v>
      </c>
    </row>
    <row r="50" spans="1:15" x14ac:dyDescent="0.25">
      <c r="A50" t="s">
        <v>16</v>
      </c>
      <c r="B50" t="s">
        <v>29</v>
      </c>
      <c r="C50" t="s">
        <v>23</v>
      </c>
      <c r="D50">
        <v>0</v>
      </c>
      <c r="F50">
        <v>15972</v>
      </c>
      <c r="G50">
        <v>15035.3</v>
      </c>
      <c r="K50" t="s">
        <v>22</v>
      </c>
      <c r="O50">
        <v>147</v>
      </c>
    </row>
    <row r="51" spans="1:15" x14ac:dyDescent="0.25">
      <c r="A51" t="s">
        <v>16</v>
      </c>
      <c r="B51" t="s">
        <v>29</v>
      </c>
      <c r="C51" t="s">
        <v>107</v>
      </c>
      <c r="D51">
        <v>0</v>
      </c>
      <c r="F51">
        <v>17913.5</v>
      </c>
      <c r="G51">
        <v>16976.8</v>
      </c>
      <c r="K51" t="s">
        <v>22</v>
      </c>
      <c r="O51">
        <v>106</v>
      </c>
    </row>
    <row r="52" spans="1:15" x14ac:dyDescent="0.25">
      <c r="A52" t="s">
        <v>16</v>
      </c>
      <c r="B52" t="s">
        <v>32</v>
      </c>
      <c r="C52" t="s">
        <v>108</v>
      </c>
      <c r="D52">
        <v>0</v>
      </c>
      <c r="F52">
        <v>17194</v>
      </c>
      <c r="G52">
        <v>16257.3</v>
      </c>
      <c r="K52" t="s">
        <v>22</v>
      </c>
      <c r="O52">
        <v>112</v>
      </c>
    </row>
    <row r="53" spans="1:15" x14ac:dyDescent="0.25">
      <c r="A53" t="s">
        <v>16</v>
      </c>
      <c r="B53" t="s">
        <v>32</v>
      </c>
      <c r="C53" t="s">
        <v>109</v>
      </c>
      <c r="D53">
        <v>0</v>
      </c>
      <c r="F53">
        <v>17127</v>
      </c>
      <c r="G53">
        <v>16190.3</v>
      </c>
      <c r="K53" t="s">
        <v>22</v>
      </c>
      <c r="O53">
        <v>102</v>
      </c>
    </row>
    <row r="54" spans="1:15" x14ac:dyDescent="0.25">
      <c r="A54" t="s">
        <v>16</v>
      </c>
      <c r="B54" t="s">
        <v>35</v>
      </c>
      <c r="C54" t="s">
        <v>110</v>
      </c>
      <c r="D54">
        <v>0</v>
      </c>
      <c r="F54">
        <v>15031</v>
      </c>
      <c r="G54">
        <v>14094.3</v>
      </c>
      <c r="K54" t="s">
        <v>22</v>
      </c>
      <c r="O54">
        <v>101</v>
      </c>
    </row>
    <row r="55" spans="1:15" x14ac:dyDescent="0.25">
      <c r="A55" t="s">
        <v>16</v>
      </c>
      <c r="B55" t="s">
        <v>35</v>
      </c>
      <c r="C55" t="s">
        <v>111</v>
      </c>
      <c r="D55">
        <v>0</v>
      </c>
      <c r="F55">
        <v>15086</v>
      </c>
      <c r="G55">
        <v>14149.3</v>
      </c>
      <c r="K55" t="s">
        <v>22</v>
      </c>
      <c r="O55">
        <v>141</v>
      </c>
    </row>
    <row r="56" spans="1:15" x14ac:dyDescent="0.25">
      <c r="A56" t="s">
        <v>16</v>
      </c>
      <c r="B56" t="s">
        <v>38</v>
      </c>
      <c r="C56" t="s">
        <v>112</v>
      </c>
      <c r="D56">
        <v>0</v>
      </c>
      <c r="F56">
        <v>16312</v>
      </c>
      <c r="G56">
        <v>15375.3</v>
      </c>
      <c r="K56" t="s">
        <v>22</v>
      </c>
      <c r="O56">
        <v>101</v>
      </c>
    </row>
    <row r="57" spans="1:15" x14ac:dyDescent="0.25">
      <c r="A57" t="s">
        <v>16</v>
      </c>
      <c r="B57" t="s">
        <v>38</v>
      </c>
      <c r="C57" t="s">
        <v>113</v>
      </c>
      <c r="D57">
        <v>0</v>
      </c>
      <c r="F57">
        <v>16690</v>
      </c>
      <c r="G57">
        <v>15753.3</v>
      </c>
      <c r="K57" t="s">
        <v>22</v>
      </c>
      <c r="O57">
        <v>211</v>
      </c>
    </row>
    <row r="58" spans="1:15" x14ac:dyDescent="0.25">
      <c r="A58" t="s">
        <v>16</v>
      </c>
      <c r="B58" t="s">
        <v>41</v>
      </c>
      <c r="C58" t="s">
        <v>114</v>
      </c>
      <c r="D58">
        <v>0</v>
      </c>
      <c r="F58">
        <v>16140.5</v>
      </c>
      <c r="G58">
        <v>15203.8</v>
      </c>
      <c r="K58" t="s">
        <v>22</v>
      </c>
      <c r="O58">
        <v>162</v>
      </c>
    </row>
    <row r="59" spans="1:15" x14ac:dyDescent="0.25">
      <c r="A59" t="s">
        <v>16</v>
      </c>
      <c r="B59" t="s">
        <v>41</v>
      </c>
      <c r="C59" t="s">
        <v>115</v>
      </c>
      <c r="D59">
        <v>0</v>
      </c>
      <c r="F59">
        <v>16791</v>
      </c>
      <c r="G59">
        <v>15854.3</v>
      </c>
      <c r="K59" t="s">
        <v>22</v>
      </c>
      <c r="O59">
        <v>186</v>
      </c>
    </row>
    <row r="60" spans="1:15" x14ac:dyDescent="0.25">
      <c r="A60" t="s">
        <v>16</v>
      </c>
      <c r="B60" t="s">
        <v>44</v>
      </c>
      <c r="C60" t="s">
        <v>116</v>
      </c>
      <c r="D60">
        <v>0</v>
      </c>
      <c r="F60">
        <v>16108</v>
      </c>
      <c r="G60">
        <v>15171.3</v>
      </c>
      <c r="K60" t="s">
        <v>22</v>
      </c>
      <c r="O60">
        <v>260</v>
      </c>
    </row>
    <row r="61" spans="1:15" x14ac:dyDescent="0.25">
      <c r="A61" t="s">
        <v>16</v>
      </c>
      <c r="B61" t="s">
        <v>44</v>
      </c>
      <c r="C61" t="s">
        <v>117</v>
      </c>
      <c r="D61">
        <v>0</v>
      </c>
      <c r="F61">
        <v>16181</v>
      </c>
      <c r="G61">
        <v>15244.3</v>
      </c>
      <c r="K61" t="s">
        <v>22</v>
      </c>
      <c r="O61">
        <v>203</v>
      </c>
    </row>
    <row r="62" spans="1:15" x14ac:dyDescent="0.25">
      <c r="A62" t="s">
        <v>16</v>
      </c>
      <c r="B62" t="s">
        <v>47</v>
      </c>
      <c r="C62" t="s">
        <v>118</v>
      </c>
      <c r="D62">
        <v>0</v>
      </c>
      <c r="F62">
        <v>17073</v>
      </c>
      <c r="G62">
        <v>16136.3</v>
      </c>
      <c r="K62" t="s">
        <v>22</v>
      </c>
      <c r="O62">
        <v>168</v>
      </c>
    </row>
    <row r="63" spans="1:15" x14ac:dyDescent="0.25">
      <c r="A63" t="s">
        <v>16</v>
      </c>
      <c r="B63" t="s">
        <v>47</v>
      </c>
      <c r="C63" t="s">
        <v>119</v>
      </c>
      <c r="D63">
        <v>0</v>
      </c>
      <c r="F63">
        <v>16861</v>
      </c>
      <c r="G63">
        <v>15924.3</v>
      </c>
      <c r="K63" t="s">
        <v>22</v>
      </c>
      <c r="O63">
        <v>187</v>
      </c>
    </row>
    <row r="64" spans="1:15" x14ac:dyDescent="0.25">
      <c r="A64" t="s">
        <v>16</v>
      </c>
      <c r="B64" t="s">
        <v>50</v>
      </c>
      <c r="C64" t="s">
        <v>120</v>
      </c>
      <c r="D64">
        <v>0</v>
      </c>
      <c r="F64">
        <v>16584</v>
      </c>
      <c r="G64">
        <v>15647.3</v>
      </c>
      <c r="K64" t="s">
        <v>22</v>
      </c>
      <c r="O64">
        <v>215</v>
      </c>
    </row>
    <row r="65" spans="1:15" x14ac:dyDescent="0.25">
      <c r="A65" t="s">
        <v>16</v>
      </c>
      <c r="B65" t="s">
        <v>50</v>
      </c>
      <c r="C65" t="s">
        <v>121</v>
      </c>
      <c r="D65">
        <v>0</v>
      </c>
      <c r="F65">
        <v>17796</v>
      </c>
      <c r="G65">
        <v>16859.3</v>
      </c>
      <c r="K65" t="s">
        <v>22</v>
      </c>
      <c r="O65">
        <v>189</v>
      </c>
    </row>
    <row r="66" spans="1:15" x14ac:dyDescent="0.25">
      <c r="A66" t="s">
        <v>16</v>
      </c>
      <c r="B66" t="s">
        <v>53</v>
      </c>
      <c r="C66" t="s">
        <v>122</v>
      </c>
      <c r="D66">
        <v>0</v>
      </c>
      <c r="F66">
        <v>15951</v>
      </c>
      <c r="G66">
        <v>15014.3</v>
      </c>
      <c r="K66" t="s">
        <v>22</v>
      </c>
      <c r="O66">
        <v>159</v>
      </c>
    </row>
    <row r="67" spans="1:15" x14ac:dyDescent="0.25">
      <c r="A67" t="s">
        <v>16</v>
      </c>
      <c r="B67" t="s">
        <v>53</v>
      </c>
      <c r="C67" t="s">
        <v>123</v>
      </c>
      <c r="D67">
        <v>0</v>
      </c>
      <c r="F67">
        <v>15799</v>
      </c>
      <c r="G67">
        <v>14862.3</v>
      </c>
      <c r="K67" t="s">
        <v>22</v>
      </c>
      <c r="O67">
        <v>219</v>
      </c>
    </row>
    <row r="68" spans="1:15" x14ac:dyDescent="0.25">
      <c r="A68" t="s">
        <v>16</v>
      </c>
      <c r="B68" t="s">
        <v>56</v>
      </c>
      <c r="C68" t="s">
        <v>124</v>
      </c>
      <c r="D68">
        <v>0</v>
      </c>
      <c r="F68">
        <v>13988</v>
      </c>
      <c r="G68">
        <v>13051.3</v>
      </c>
      <c r="K68" t="s">
        <v>22</v>
      </c>
      <c r="O68">
        <v>209</v>
      </c>
    </row>
    <row r="69" spans="1:15" x14ac:dyDescent="0.25">
      <c r="A69" t="s">
        <v>16</v>
      </c>
      <c r="B69" t="s">
        <v>56</v>
      </c>
      <c r="C69" t="s">
        <v>125</v>
      </c>
      <c r="D69">
        <v>0</v>
      </c>
      <c r="F69">
        <v>15247.5</v>
      </c>
      <c r="G69">
        <v>14310.8</v>
      </c>
      <c r="K69" t="s">
        <v>22</v>
      </c>
      <c r="O69">
        <v>180</v>
      </c>
    </row>
    <row r="70" spans="1:15" x14ac:dyDescent="0.25">
      <c r="A70" t="s">
        <v>16</v>
      </c>
      <c r="B70" t="s">
        <v>59</v>
      </c>
      <c r="C70" t="s">
        <v>126</v>
      </c>
      <c r="D70">
        <v>0</v>
      </c>
      <c r="F70">
        <v>14814</v>
      </c>
      <c r="G70">
        <v>13877.3</v>
      </c>
      <c r="K70" t="s">
        <v>22</v>
      </c>
      <c r="O70">
        <v>244</v>
      </c>
    </row>
    <row r="71" spans="1:15" x14ac:dyDescent="0.25">
      <c r="A71" t="s">
        <v>16</v>
      </c>
      <c r="B71" t="s">
        <v>59</v>
      </c>
      <c r="C71" t="s">
        <v>127</v>
      </c>
      <c r="D71">
        <v>0</v>
      </c>
      <c r="F71">
        <v>15786</v>
      </c>
      <c r="G71">
        <v>14849.3</v>
      </c>
      <c r="K71" t="s">
        <v>22</v>
      </c>
      <c r="O71">
        <v>171</v>
      </c>
    </row>
    <row r="72" spans="1:15" x14ac:dyDescent="0.25">
      <c r="A72" t="s">
        <v>16</v>
      </c>
      <c r="B72" t="s">
        <v>62</v>
      </c>
      <c r="C72" t="s">
        <v>128</v>
      </c>
      <c r="D72">
        <v>0</v>
      </c>
      <c r="F72">
        <v>6970</v>
      </c>
      <c r="G72">
        <v>6033.3</v>
      </c>
      <c r="K72" t="s">
        <v>22</v>
      </c>
      <c r="O72">
        <v>207</v>
      </c>
    </row>
    <row r="73" spans="1:15" x14ac:dyDescent="0.25">
      <c r="A73" t="s">
        <v>16</v>
      </c>
      <c r="B73" t="s">
        <v>62</v>
      </c>
      <c r="C73" t="s">
        <v>129</v>
      </c>
      <c r="D73">
        <v>0</v>
      </c>
      <c r="F73">
        <v>14467</v>
      </c>
      <c r="G73">
        <v>13530.3</v>
      </c>
      <c r="K73" t="s">
        <v>22</v>
      </c>
      <c r="O73">
        <v>208</v>
      </c>
    </row>
    <row r="74" spans="1:15" x14ac:dyDescent="0.25">
      <c r="A74" t="s">
        <v>16</v>
      </c>
      <c r="B74" t="s">
        <v>65</v>
      </c>
      <c r="C74" t="s">
        <v>130</v>
      </c>
      <c r="D74">
        <v>0</v>
      </c>
      <c r="F74">
        <v>15863</v>
      </c>
      <c r="G74">
        <v>14926.3</v>
      </c>
      <c r="K74" t="s">
        <v>22</v>
      </c>
      <c r="O74">
        <v>183</v>
      </c>
    </row>
    <row r="75" spans="1:15" x14ac:dyDescent="0.25">
      <c r="A75" t="s">
        <v>16</v>
      </c>
      <c r="B75" t="s">
        <v>65</v>
      </c>
      <c r="C75" t="s">
        <v>131</v>
      </c>
      <c r="D75">
        <v>0</v>
      </c>
      <c r="F75">
        <v>18411</v>
      </c>
      <c r="G75">
        <v>17474.3</v>
      </c>
      <c r="K75" t="s">
        <v>22</v>
      </c>
      <c r="O75">
        <v>178</v>
      </c>
    </row>
    <row r="76" spans="1:15" x14ac:dyDescent="0.25">
      <c r="A76" t="s">
        <v>16</v>
      </c>
      <c r="B76" t="s">
        <v>68</v>
      </c>
      <c r="C76" t="s">
        <v>132</v>
      </c>
      <c r="D76">
        <v>0</v>
      </c>
      <c r="F76">
        <v>16782</v>
      </c>
      <c r="G76">
        <v>15845.3</v>
      </c>
      <c r="K76" t="s">
        <v>22</v>
      </c>
      <c r="O76">
        <v>237</v>
      </c>
    </row>
    <row r="77" spans="1:15" x14ac:dyDescent="0.25">
      <c r="A77" t="s">
        <v>16</v>
      </c>
      <c r="B77" t="s">
        <v>68</v>
      </c>
      <c r="C77" t="s">
        <v>133</v>
      </c>
      <c r="D77">
        <v>0</v>
      </c>
      <c r="F77">
        <v>16058</v>
      </c>
      <c r="G77">
        <v>15121.3</v>
      </c>
      <c r="K77" t="s">
        <v>22</v>
      </c>
      <c r="O77">
        <v>199</v>
      </c>
    </row>
    <row r="78" spans="1:15" x14ac:dyDescent="0.25">
      <c r="A78" t="s">
        <v>16</v>
      </c>
      <c r="B78" t="s">
        <v>71</v>
      </c>
      <c r="C78" t="s">
        <v>134</v>
      </c>
      <c r="D78">
        <v>0</v>
      </c>
      <c r="F78">
        <v>16267</v>
      </c>
      <c r="G78">
        <v>15330.3</v>
      </c>
      <c r="K78" t="s">
        <v>22</v>
      </c>
      <c r="O78">
        <v>183</v>
      </c>
    </row>
    <row r="79" spans="1:15" x14ac:dyDescent="0.25">
      <c r="A79" t="s">
        <v>16</v>
      </c>
      <c r="B79" t="s">
        <v>71</v>
      </c>
      <c r="C79" t="s">
        <v>135</v>
      </c>
      <c r="D79">
        <v>0</v>
      </c>
      <c r="F79">
        <v>1207</v>
      </c>
      <c r="G79">
        <v>270.3</v>
      </c>
      <c r="K79" t="s">
        <v>22</v>
      </c>
      <c r="O79">
        <v>150</v>
      </c>
    </row>
    <row r="80" spans="1:15" x14ac:dyDescent="0.25">
      <c r="A80" t="s">
        <v>16</v>
      </c>
      <c r="B80" t="s">
        <v>74</v>
      </c>
      <c r="C80" t="s">
        <v>136</v>
      </c>
      <c r="D80">
        <v>0</v>
      </c>
      <c r="F80">
        <v>11400</v>
      </c>
      <c r="G80">
        <v>10463.299999999999</v>
      </c>
      <c r="K80" t="s">
        <v>22</v>
      </c>
      <c r="O80">
        <v>165</v>
      </c>
    </row>
    <row r="81" spans="1:15" x14ac:dyDescent="0.25">
      <c r="A81" t="s">
        <v>16</v>
      </c>
      <c r="B81" t="s">
        <v>74</v>
      </c>
      <c r="C81" t="s">
        <v>137</v>
      </c>
      <c r="D81">
        <v>0</v>
      </c>
      <c r="F81">
        <v>13402</v>
      </c>
      <c r="G81">
        <v>12465.3</v>
      </c>
      <c r="K81" t="s">
        <v>22</v>
      </c>
      <c r="O81">
        <v>155</v>
      </c>
    </row>
    <row r="82" spans="1:15" x14ac:dyDescent="0.25">
      <c r="A82" t="s">
        <v>16</v>
      </c>
      <c r="B82" t="s">
        <v>77</v>
      </c>
      <c r="C82" t="s">
        <v>138</v>
      </c>
      <c r="D82">
        <v>0</v>
      </c>
      <c r="F82">
        <v>18571</v>
      </c>
      <c r="G82">
        <v>17634.3</v>
      </c>
      <c r="K82" t="s">
        <v>22</v>
      </c>
      <c r="O82">
        <v>173</v>
      </c>
    </row>
    <row r="83" spans="1:15" x14ac:dyDescent="0.25">
      <c r="A83" t="s">
        <v>16</v>
      </c>
      <c r="B83" t="s">
        <v>77</v>
      </c>
      <c r="C83" t="s">
        <v>139</v>
      </c>
      <c r="D83">
        <v>0</v>
      </c>
      <c r="F83">
        <v>15458</v>
      </c>
      <c r="G83">
        <v>14521.3</v>
      </c>
      <c r="K83" t="s">
        <v>22</v>
      </c>
      <c r="O83">
        <v>207</v>
      </c>
    </row>
    <row r="84" spans="1:15" x14ac:dyDescent="0.25">
      <c r="A84" t="s">
        <v>16</v>
      </c>
      <c r="B84" t="s">
        <v>80</v>
      </c>
      <c r="C84" t="s">
        <v>140</v>
      </c>
      <c r="D84">
        <v>0</v>
      </c>
      <c r="F84">
        <v>17745</v>
      </c>
      <c r="G84">
        <v>16808.3</v>
      </c>
      <c r="K84" t="s">
        <v>22</v>
      </c>
      <c r="O84">
        <v>175</v>
      </c>
    </row>
    <row r="85" spans="1:15" x14ac:dyDescent="0.25">
      <c r="A85" t="s">
        <v>16</v>
      </c>
      <c r="B85" t="s">
        <v>80</v>
      </c>
      <c r="C85" t="s">
        <v>141</v>
      </c>
      <c r="D85">
        <v>0</v>
      </c>
      <c r="F85">
        <v>16771</v>
      </c>
      <c r="G85">
        <v>15834.3</v>
      </c>
      <c r="K85" t="s">
        <v>22</v>
      </c>
      <c r="O85">
        <v>223</v>
      </c>
    </row>
    <row r="86" spans="1:15" x14ac:dyDescent="0.25">
      <c r="A86" t="s">
        <v>16</v>
      </c>
      <c r="B86" t="s">
        <v>83</v>
      </c>
      <c r="C86" t="s">
        <v>142</v>
      </c>
      <c r="D86">
        <v>0</v>
      </c>
      <c r="F86">
        <v>16728</v>
      </c>
      <c r="G86">
        <v>15791.3</v>
      </c>
      <c r="K86" t="s">
        <v>22</v>
      </c>
      <c r="O86">
        <v>245</v>
      </c>
    </row>
    <row r="87" spans="1:15" x14ac:dyDescent="0.25">
      <c r="A87" t="s">
        <v>16</v>
      </c>
      <c r="B87" t="s">
        <v>83</v>
      </c>
      <c r="C87" t="s">
        <v>143</v>
      </c>
      <c r="D87">
        <v>0</v>
      </c>
      <c r="F87">
        <v>18136.5</v>
      </c>
      <c r="G87">
        <v>17199.8</v>
      </c>
      <c r="K87" t="s">
        <v>22</v>
      </c>
      <c r="O87">
        <v>214</v>
      </c>
    </row>
    <row r="88" spans="1:15" x14ac:dyDescent="0.25">
      <c r="A88" t="s">
        <v>16</v>
      </c>
      <c r="B88" t="s">
        <v>86</v>
      </c>
      <c r="C88" t="s">
        <v>144</v>
      </c>
      <c r="D88">
        <v>0</v>
      </c>
      <c r="F88">
        <v>18665</v>
      </c>
      <c r="G88">
        <v>17728.3</v>
      </c>
      <c r="K88" t="s">
        <v>22</v>
      </c>
      <c r="O88">
        <v>209</v>
      </c>
    </row>
    <row r="89" spans="1:15" x14ac:dyDescent="0.25">
      <c r="A89" t="s">
        <v>16</v>
      </c>
      <c r="B89" t="s">
        <v>86</v>
      </c>
      <c r="C89" t="s">
        <v>145</v>
      </c>
      <c r="D89">
        <v>0</v>
      </c>
      <c r="F89">
        <v>16722</v>
      </c>
      <c r="G89">
        <v>15785.3</v>
      </c>
      <c r="K89" t="s">
        <v>22</v>
      </c>
      <c r="O89">
        <v>177</v>
      </c>
    </row>
    <row r="90" spans="1:15" x14ac:dyDescent="0.25">
      <c r="A90" t="s">
        <v>16</v>
      </c>
      <c r="B90" t="s">
        <v>89</v>
      </c>
      <c r="C90" t="s">
        <v>146</v>
      </c>
      <c r="D90">
        <v>0</v>
      </c>
      <c r="F90">
        <v>18161</v>
      </c>
      <c r="G90">
        <v>17224.3</v>
      </c>
      <c r="K90" t="s">
        <v>22</v>
      </c>
      <c r="O90">
        <v>184</v>
      </c>
    </row>
    <row r="91" spans="1:15" x14ac:dyDescent="0.25">
      <c r="A91" t="s">
        <v>16</v>
      </c>
      <c r="B91" t="s">
        <v>89</v>
      </c>
      <c r="C91" t="s">
        <v>147</v>
      </c>
      <c r="D91">
        <v>0</v>
      </c>
      <c r="F91">
        <v>19098</v>
      </c>
      <c r="G91">
        <v>18161.3</v>
      </c>
      <c r="K91" t="s">
        <v>22</v>
      </c>
      <c r="O91">
        <v>217</v>
      </c>
    </row>
    <row r="92" spans="1:15" x14ac:dyDescent="0.25">
      <c r="A92" t="s">
        <v>16</v>
      </c>
      <c r="B92" t="s">
        <v>92</v>
      </c>
      <c r="C92" t="s">
        <v>148</v>
      </c>
      <c r="D92">
        <v>0</v>
      </c>
      <c r="F92">
        <v>16410</v>
      </c>
      <c r="G92">
        <v>15473.3</v>
      </c>
      <c r="K92" t="s">
        <v>22</v>
      </c>
      <c r="O92">
        <v>196</v>
      </c>
    </row>
    <row r="93" spans="1:15" x14ac:dyDescent="0.25">
      <c r="A93" t="s">
        <v>16</v>
      </c>
      <c r="B93" t="s">
        <v>92</v>
      </c>
      <c r="C93" t="s">
        <v>149</v>
      </c>
      <c r="D93">
        <v>0</v>
      </c>
      <c r="F93">
        <v>16906</v>
      </c>
      <c r="G93">
        <v>15969.3</v>
      </c>
      <c r="K93" t="s">
        <v>22</v>
      </c>
      <c r="O93">
        <v>180</v>
      </c>
    </row>
    <row r="94" spans="1:15" x14ac:dyDescent="0.25">
      <c r="A94" t="s">
        <v>16</v>
      </c>
      <c r="B94" t="s">
        <v>95</v>
      </c>
      <c r="C94" t="s">
        <v>150</v>
      </c>
      <c r="D94">
        <v>0</v>
      </c>
      <c r="F94">
        <v>18334</v>
      </c>
      <c r="G94">
        <v>17397.3</v>
      </c>
      <c r="K94" t="s">
        <v>22</v>
      </c>
      <c r="O94">
        <v>222</v>
      </c>
    </row>
    <row r="95" spans="1:15" x14ac:dyDescent="0.25">
      <c r="A95" t="s">
        <v>16</v>
      </c>
      <c r="B95" t="s">
        <v>95</v>
      </c>
      <c r="C95" t="s">
        <v>151</v>
      </c>
      <c r="D95">
        <v>0</v>
      </c>
      <c r="F95">
        <v>14024.5</v>
      </c>
      <c r="G95">
        <v>13087.8</v>
      </c>
      <c r="K95" t="s">
        <v>22</v>
      </c>
      <c r="O95">
        <v>136</v>
      </c>
    </row>
    <row r="97" spans="1:1" x14ac:dyDescent="0.25">
      <c r="A97" t="s">
        <v>159</v>
      </c>
    </row>
    <row r="98" spans="1:1" x14ac:dyDescent="0.25">
      <c r="A98" t="s">
        <v>160</v>
      </c>
    </row>
    <row r="99" spans="1:1" x14ac:dyDescent="0.25">
      <c r="A99" t="s">
        <v>161</v>
      </c>
    </row>
    <row r="100" spans="1:1" x14ac:dyDescent="0.25">
      <c r="A100" t="s">
        <v>162</v>
      </c>
    </row>
    <row r="101" spans="1:1" x14ac:dyDescent="0.25">
      <c r="A101" t="s">
        <v>163</v>
      </c>
    </row>
    <row r="102" spans="1:1" x14ac:dyDescent="0.25">
      <c r="A102" t="s">
        <v>164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topLeftCell="A16" workbookViewId="0">
      <selection activeCell="A103" sqref="A103"/>
    </sheetView>
  </sheetViews>
  <sheetFormatPr defaultRowHeight="15" x14ac:dyDescent="0.25"/>
  <cols>
    <col min="1" max="1" width="7.85546875" bestFit="1" customWidth="1"/>
    <col min="2" max="2" width="5.28515625" bestFit="1" customWidth="1"/>
    <col min="3" max="3" width="11.5703125" bestFit="1" customWidth="1"/>
    <col min="4" max="4" width="7.28515625" bestFit="1" customWidth="1"/>
    <col min="5" max="5" width="11.140625" bestFit="1" customWidth="1"/>
    <col min="6" max="6" width="6" bestFit="1" customWidth="1"/>
    <col min="7" max="7" width="8.42578125" bestFit="1" customWidth="1"/>
    <col min="8" max="8" width="7.7109375" bestFit="1" customWidth="1"/>
    <col min="9" max="9" width="6.7109375" bestFit="1" customWidth="1"/>
    <col min="10" max="10" width="6" bestFit="1" customWidth="1"/>
    <col min="12" max="12" width="8.85546875" bestFit="1" customWidth="1"/>
    <col min="13" max="13" width="14.85546875" bestFit="1" customWidth="1"/>
    <col min="14" max="14" width="13.42578125" bestFit="1" customWidth="1"/>
    <col min="15" max="15" width="11.140625" bestFit="1" customWidth="1"/>
    <col min="16" max="16" width="14.85546875" bestFit="1" customWidth="1"/>
  </cols>
  <sheetData>
    <row r="1" spans="1:16" x14ac:dyDescent="0.25">
      <c r="A1" s="1" t="s">
        <v>152</v>
      </c>
    </row>
    <row r="2" spans="1:16" x14ac:dyDescent="0.25">
      <c r="A2" s="1" t="s">
        <v>166</v>
      </c>
    </row>
    <row r="3" spans="1:16" x14ac:dyDescent="0.25">
      <c r="A3" s="1" t="s">
        <v>154</v>
      </c>
    </row>
    <row r="4" spans="1:16" x14ac:dyDescent="0.25">
      <c r="A4" s="1" t="s">
        <v>155</v>
      </c>
    </row>
    <row r="5" spans="1:16" x14ac:dyDescent="0.25">
      <c r="A5" s="1" t="s">
        <v>156</v>
      </c>
    </row>
    <row r="6" spans="1:16" x14ac:dyDescent="0.25">
      <c r="A6" s="1" t="s">
        <v>157</v>
      </c>
    </row>
    <row r="7" spans="1:16" x14ac:dyDescent="0.25">
      <c r="A7" s="1" t="s">
        <v>158</v>
      </c>
    </row>
    <row r="9" spans="1:16" x14ac:dyDescent="0.25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9</v>
      </c>
      <c r="K9" s="1" t="s">
        <v>10</v>
      </c>
      <c r="L9" s="1" t="s">
        <v>11</v>
      </c>
      <c r="M9" s="1" t="s">
        <v>12</v>
      </c>
      <c r="N9" s="1" t="s">
        <v>13</v>
      </c>
      <c r="O9" s="1" t="s">
        <v>14</v>
      </c>
      <c r="P9" s="1" t="s">
        <v>15</v>
      </c>
    </row>
    <row r="10" spans="1:16" x14ac:dyDescent="0.25">
      <c r="A10" t="s">
        <v>165</v>
      </c>
      <c r="B10" t="s">
        <v>17</v>
      </c>
      <c r="C10" t="s">
        <v>18</v>
      </c>
      <c r="D10">
        <v>0</v>
      </c>
      <c r="F10">
        <v>48.4</v>
      </c>
      <c r="G10">
        <v>48.4</v>
      </c>
      <c r="H10">
        <v>3.15</v>
      </c>
      <c r="I10">
        <v>1.57</v>
      </c>
      <c r="J10">
        <v>6.5</v>
      </c>
    </row>
    <row r="11" spans="1:16" x14ac:dyDescent="0.25">
      <c r="A11" t="s">
        <v>165</v>
      </c>
      <c r="B11" t="s">
        <v>19</v>
      </c>
      <c r="C11" t="s">
        <v>20</v>
      </c>
      <c r="D11">
        <v>0</v>
      </c>
      <c r="E11" t="s">
        <v>21</v>
      </c>
      <c r="F11">
        <v>102.3</v>
      </c>
      <c r="G11">
        <v>53.9</v>
      </c>
      <c r="H11">
        <v>3.18</v>
      </c>
      <c r="I11">
        <v>2.25</v>
      </c>
      <c r="J11">
        <v>3.11</v>
      </c>
      <c r="K11" t="s">
        <v>22</v>
      </c>
      <c r="L11">
        <v>0</v>
      </c>
      <c r="M11" t="s">
        <v>22</v>
      </c>
    </row>
    <row r="12" spans="1:16" x14ac:dyDescent="0.25">
      <c r="A12" t="s">
        <v>165</v>
      </c>
      <c r="B12" t="s">
        <v>23</v>
      </c>
      <c r="C12" t="s">
        <v>24</v>
      </c>
      <c r="D12">
        <v>0</v>
      </c>
      <c r="E12" t="s">
        <v>25</v>
      </c>
      <c r="F12">
        <v>166.3</v>
      </c>
      <c r="G12">
        <v>117.9</v>
      </c>
      <c r="H12">
        <v>18.739999999999998</v>
      </c>
      <c r="I12">
        <v>13.25</v>
      </c>
      <c r="J12">
        <v>11.27</v>
      </c>
      <c r="K12" t="s">
        <v>22</v>
      </c>
      <c r="L12">
        <v>0</v>
      </c>
      <c r="M12" t="s">
        <v>22</v>
      </c>
    </row>
    <row r="13" spans="1:16" x14ac:dyDescent="0.25">
      <c r="A13" t="s">
        <v>165</v>
      </c>
      <c r="B13" t="s">
        <v>26</v>
      </c>
      <c r="C13" t="s">
        <v>27</v>
      </c>
      <c r="D13">
        <v>0</v>
      </c>
      <c r="E13" t="s">
        <v>28</v>
      </c>
      <c r="F13">
        <v>193</v>
      </c>
      <c r="G13">
        <v>144.6</v>
      </c>
      <c r="H13">
        <v>5.66</v>
      </c>
      <c r="I13">
        <v>4</v>
      </c>
      <c r="J13">
        <v>2.93</v>
      </c>
      <c r="K13" t="s">
        <v>22</v>
      </c>
    </row>
    <row r="14" spans="1:16" x14ac:dyDescent="0.25">
      <c r="A14" t="s">
        <v>165</v>
      </c>
      <c r="B14" t="s">
        <v>29</v>
      </c>
      <c r="C14" t="s">
        <v>30</v>
      </c>
      <c r="D14">
        <v>0</v>
      </c>
      <c r="E14" t="s">
        <v>31</v>
      </c>
      <c r="F14">
        <v>92.5</v>
      </c>
      <c r="G14">
        <v>44.1</v>
      </c>
      <c r="H14">
        <v>2.12</v>
      </c>
      <c r="I14">
        <v>1.5</v>
      </c>
      <c r="J14">
        <v>2.29</v>
      </c>
      <c r="K14" t="s">
        <v>22</v>
      </c>
    </row>
    <row r="15" spans="1:16" x14ac:dyDescent="0.25">
      <c r="A15" t="s">
        <v>165</v>
      </c>
      <c r="B15" t="s">
        <v>32</v>
      </c>
      <c r="C15" t="s">
        <v>33</v>
      </c>
      <c r="D15">
        <v>0</v>
      </c>
      <c r="E15" t="s">
        <v>34</v>
      </c>
      <c r="F15">
        <v>93.5</v>
      </c>
      <c r="G15">
        <v>45.1</v>
      </c>
      <c r="H15">
        <v>2.12</v>
      </c>
      <c r="I15">
        <v>1.5</v>
      </c>
      <c r="J15">
        <v>2.27</v>
      </c>
      <c r="K15" t="s">
        <v>22</v>
      </c>
    </row>
    <row r="16" spans="1:16" x14ac:dyDescent="0.25">
      <c r="A16" t="s">
        <v>165</v>
      </c>
      <c r="B16" t="s">
        <v>35</v>
      </c>
      <c r="C16" t="s">
        <v>36</v>
      </c>
      <c r="D16">
        <v>0</v>
      </c>
      <c r="E16" t="s">
        <v>37</v>
      </c>
      <c r="F16">
        <v>86</v>
      </c>
      <c r="G16">
        <v>37.6</v>
      </c>
      <c r="H16">
        <v>2.83</v>
      </c>
      <c r="I16">
        <v>2</v>
      </c>
      <c r="J16">
        <v>3.29</v>
      </c>
      <c r="K16" t="s">
        <v>22</v>
      </c>
    </row>
    <row r="17" spans="1:11" x14ac:dyDescent="0.25">
      <c r="A17" t="s">
        <v>165</v>
      </c>
      <c r="B17" t="s">
        <v>38</v>
      </c>
      <c r="C17" t="s">
        <v>39</v>
      </c>
      <c r="D17">
        <v>0</v>
      </c>
      <c r="E17" t="s">
        <v>40</v>
      </c>
      <c r="F17">
        <v>114</v>
      </c>
      <c r="G17">
        <v>65.599999999999994</v>
      </c>
      <c r="H17">
        <v>5.66</v>
      </c>
      <c r="I17">
        <v>4</v>
      </c>
      <c r="J17">
        <v>4.96</v>
      </c>
      <c r="K17" t="s">
        <v>22</v>
      </c>
    </row>
    <row r="18" spans="1:11" x14ac:dyDescent="0.25">
      <c r="A18" t="s">
        <v>165</v>
      </c>
      <c r="B18" t="s">
        <v>41</v>
      </c>
      <c r="C18" t="s">
        <v>42</v>
      </c>
      <c r="D18">
        <v>0</v>
      </c>
      <c r="E18" t="s">
        <v>43</v>
      </c>
      <c r="F18">
        <v>154.5</v>
      </c>
      <c r="G18">
        <v>106.1</v>
      </c>
      <c r="H18">
        <v>3.54</v>
      </c>
      <c r="I18">
        <v>2.5</v>
      </c>
      <c r="J18">
        <v>2.29</v>
      </c>
      <c r="K18" t="s">
        <v>22</v>
      </c>
    </row>
    <row r="19" spans="1:11" x14ac:dyDescent="0.25">
      <c r="A19" t="s">
        <v>165</v>
      </c>
      <c r="B19" t="s">
        <v>44</v>
      </c>
      <c r="C19" t="s">
        <v>45</v>
      </c>
      <c r="D19">
        <v>0</v>
      </c>
      <c r="E19" t="s">
        <v>46</v>
      </c>
      <c r="F19">
        <v>167</v>
      </c>
      <c r="G19">
        <v>118.6</v>
      </c>
      <c r="H19">
        <v>9.9</v>
      </c>
      <c r="I19">
        <v>7</v>
      </c>
      <c r="J19">
        <v>5.93</v>
      </c>
      <c r="K19" t="s">
        <v>22</v>
      </c>
    </row>
    <row r="20" spans="1:11" x14ac:dyDescent="0.25">
      <c r="A20" t="s">
        <v>165</v>
      </c>
      <c r="B20" t="s">
        <v>47</v>
      </c>
      <c r="C20" t="s">
        <v>48</v>
      </c>
      <c r="D20">
        <v>0</v>
      </c>
      <c r="E20" t="s">
        <v>49</v>
      </c>
      <c r="F20">
        <v>73</v>
      </c>
      <c r="G20">
        <v>24.6</v>
      </c>
      <c r="H20">
        <v>4.24</v>
      </c>
      <c r="I20">
        <v>3</v>
      </c>
      <c r="J20">
        <v>5.81</v>
      </c>
      <c r="K20" t="s">
        <v>22</v>
      </c>
    </row>
    <row r="21" spans="1:11" x14ac:dyDescent="0.25">
      <c r="A21" t="s">
        <v>165</v>
      </c>
      <c r="B21" t="s">
        <v>50</v>
      </c>
      <c r="C21" t="s">
        <v>51</v>
      </c>
      <c r="D21">
        <v>0</v>
      </c>
      <c r="E21" t="s">
        <v>52</v>
      </c>
      <c r="F21">
        <v>109.3</v>
      </c>
      <c r="G21">
        <v>60.9</v>
      </c>
      <c r="H21">
        <v>6.01</v>
      </c>
      <c r="I21">
        <v>4.25</v>
      </c>
      <c r="J21">
        <v>5.5</v>
      </c>
      <c r="K21" t="s">
        <v>22</v>
      </c>
    </row>
    <row r="22" spans="1:11" x14ac:dyDescent="0.25">
      <c r="A22" t="s">
        <v>165</v>
      </c>
      <c r="B22" t="s">
        <v>53</v>
      </c>
      <c r="C22" t="s">
        <v>54</v>
      </c>
      <c r="D22">
        <v>0</v>
      </c>
      <c r="E22" t="s">
        <v>55</v>
      </c>
      <c r="F22">
        <v>162.5</v>
      </c>
      <c r="G22">
        <v>114.1</v>
      </c>
      <c r="H22">
        <v>3.54</v>
      </c>
      <c r="I22">
        <v>2.5</v>
      </c>
      <c r="J22">
        <v>2.1800000000000002</v>
      </c>
      <c r="K22" t="s">
        <v>22</v>
      </c>
    </row>
    <row r="23" spans="1:11" x14ac:dyDescent="0.25">
      <c r="A23" t="s">
        <v>165</v>
      </c>
      <c r="B23" t="s">
        <v>56</v>
      </c>
      <c r="C23" t="s">
        <v>57</v>
      </c>
      <c r="D23">
        <v>0</v>
      </c>
      <c r="E23" t="s">
        <v>58</v>
      </c>
      <c r="F23">
        <v>85</v>
      </c>
      <c r="G23">
        <v>36.6</v>
      </c>
      <c r="H23">
        <v>1.41</v>
      </c>
      <c r="I23">
        <v>1</v>
      </c>
      <c r="J23">
        <v>1.66</v>
      </c>
      <c r="K23" t="s">
        <v>22</v>
      </c>
    </row>
    <row r="24" spans="1:11" x14ac:dyDescent="0.25">
      <c r="A24" t="s">
        <v>165</v>
      </c>
      <c r="B24" t="s">
        <v>59</v>
      </c>
      <c r="C24" t="s">
        <v>60</v>
      </c>
      <c r="D24">
        <v>0</v>
      </c>
      <c r="E24" t="s">
        <v>61</v>
      </c>
      <c r="F24">
        <v>85.3</v>
      </c>
      <c r="G24">
        <v>36.9</v>
      </c>
      <c r="H24">
        <v>3.89</v>
      </c>
      <c r="I24">
        <v>2.75</v>
      </c>
      <c r="J24">
        <v>4.5599999999999996</v>
      </c>
      <c r="K24" t="s">
        <v>22</v>
      </c>
    </row>
    <row r="25" spans="1:11" x14ac:dyDescent="0.25">
      <c r="A25" t="s">
        <v>165</v>
      </c>
      <c r="B25" t="s">
        <v>62</v>
      </c>
      <c r="C25" t="s">
        <v>63</v>
      </c>
      <c r="D25">
        <v>0</v>
      </c>
      <c r="E25" t="s">
        <v>64</v>
      </c>
      <c r="F25">
        <v>174.5</v>
      </c>
      <c r="G25">
        <v>126.1</v>
      </c>
      <c r="H25">
        <v>17.68</v>
      </c>
      <c r="I25">
        <v>12.5</v>
      </c>
      <c r="J25">
        <v>10.130000000000001</v>
      </c>
      <c r="K25" t="s">
        <v>22</v>
      </c>
    </row>
    <row r="26" spans="1:11" x14ac:dyDescent="0.25">
      <c r="A26" t="s">
        <v>165</v>
      </c>
      <c r="B26" t="s">
        <v>65</v>
      </c>
      <c r="C26" t="s">
        <v>66</v>
      </c>
      <c r="D26">
        <v>0</v>
      </c>
      <c r="E26" t="s">
        <v>67</v>
      </c>
      <c r="F26">
        <v>98</v>
      </c>
      <c r="G26">
        <v>49.6</v>
      </c>
      <c r="H26">
        <v>12.73</v>
      </c>
      <c r="I26">
        <v>9</v>
      </c>
      <c r="J26">
        <v>12.99</v>
      </c>
      <c r="K26" t="s">
        <v>22</v>
      </c>
    </row>
    <row r="27" spans="1:11" x14ac:dyDescent="0.25">
      <c r="A27" t="s">
        <v>165</v>
      </c>
      <c r="B27" t="s">
        <v>68</v>
      </c>
      <c r="C27" t="s">
        <v>69</v>
      </c>
      <c r="D27">
        <v>0</v>
      </c>
      <c r="E27" t="s">
        <v>70</v>
      </c>
      <c r="F27">
        <v>98</v>
      </c>
      <c r="G27">
        <v>49.6</v>
      </c>
      <c r="H27">
        <v>2.83</v>
      </c>
      <c r="I27">
        <v>2</v>
      </c>
      <c r="J27">
        <v>2.89</v>
      </c>
      <c r="K27" t="s">
        <v>22</v>
      </c>
    </row>
    <row r="28" spans="1:11" x14ac:dyDescent="0.25">
      <c r="A28" t="s">
        <v>165</v>
      </c>
      <c r="B28" t="s">
        <v>71</v>
      </c>
      <c r="C28" t="s">
        <v>72</v>
      </c>
      <c r="D28">
        <v>0</v>
      </c>
      <c r="E28" t="s">
        <v>73</v>
      </c>
      <c r="F28">
        <v>67</v>
      </c>
      <c r="G28">
        <v>18.600000000000001</v>
      </c>
      <c r="H28">
        <v>18.38</v>
      </c>
      <c r="I28">
        <v>13</v>
      </c>
      <c r="J28">
        <v>27.44</v>
      </c>
      <c r="K28" t="s">
        <v>22</v>
      </c>
    </row>
    <row r="29" spans="1:11" x14ac:dyDescent="0.25">
      <c r="A29" t="s">
        <v>165</v>
      </c>
      <c r="B29" t="s">
        <v>74</v>
      </c>
      <c r="C29" t="s">
        <v>75</v>
      </c>
      <c r="D29">
        <v>0</v>
      </c>
      <c r="E29" t="s">
        <v>76</v>
      </c>
      <c r="F29">
        <v>87</v>
      </c>
      <c r="G29">
        <v>38.6</v>
      </c>
      <c r="H29">
        <v>7.07</v>
      </c>
      <c r="I29">
        <v>5</v>
      </c>
      <c r="J29">
        <v>8.1300000000000008</v>
      </c>
      <c r="K29" t="s">
        <v>22</v>
      </c>
    </row>
    <row r="30" spans="1:11" x14ac:dyDescent="0.25">
      <c r="A30" t="s">
        <v>165</v>
      </c>
      <c r="B30" t="s">
        <v>77</v>
      </c>
      <c r="C30" t="s">
        <v>78</v>
      </c>
      <c r="D30">
        <v>0</v>
      </c>
      <c r="E30" t="s">
        <v>79</v>
      </c>
      <c r="F30">
        <v>132.30000000000001</v>
      </c>
      <c r="G30">
        <v>83.9</v>
      </c>
      <c r="H30">
        <v>11.67</v>
      </c>
      <c r="I30">
        <v>8.25</v>
      </c>
      <c r="J30">
        <v>8.82</v>
      </c>
      <c r="K30" t="s">
        <v>22</v>
      </c>
    </row>
    <row r="31" spans="1:11" x14ac:dyDescent="0.25">
      <c r="A31" t="s">
        <v>165</v>
      </c>
      <c r="B31" t="s">
        <v>80</v>
      </c>
      <c r="C31" t="s">
        <v>81</v>
      </c>
      <c r="D31">
        <v>0</v>
      </c>
      <c r="E31" t="s">
        <v>82</v>
      </c>
      <c r="F31">
        <v>156</v>
      </c>
      <c r="G31">
        <v>107.6</v>
      </c>
      <c r="H31">
        <v>7.07</v>
      </c>
      <c r="I31">
        <v>5</v>
      </c>
      <c r="J31">
        <v>4.53</v>
      </c>
      <c r="K31" t="s">
        <v>22</v>
      </c>
    </row>
    <row r="32" spans="1:11" x14ac:dyDescent="0.25">
      <c r="A32" t="s">
        <v>165</v>
      </c>
      <c r="B32" t="s">
        <v>83</v>
      </c>
      <c r="C32" t="s">
        <v>84</v>
      </c>
      <c r="D32">
        <v>0</v>
      </c>
      <c r="E32" t="s">
        <v>85</v>
      </c>
      <c r="F32">
        <v>82</v>
      </c>
      <c r="G32">
        <v>33.6</v>
      </c>
      <c r="H32">
        <v>7.07</v>
      </c>
      <c r="I32">
        <v>5</v>
      </c>
      <c r="J32">
        <v>8.6199999999999992</v>
      </c>
      <c r="K32" t="s">
        <v>22</v>
      </c>
    </row>
    <row r="33" spans="1:16" x14ac:dyDescent="0.25">
      <c r="A33" t="s">
        <v>165</v>
      </c>
      <c r="B33" t="s">
        <v>86</v>
      </c>
      <c r="C33" t="s">
        <v>87</v>
      </c>
      <c r="D33">
        <v>0</v>
      </c>
      <c r="E33" t="s">
        <v>88</v>
      </c>
      <c r="F33">
        <v>99</v>
      </c>
      <c r="G33">
        <v>50.6</v>
      </c>
      <c r="H33">
        <v>5.66</v>
      </c>
      <c r="I33">
        <v>4</v>
      </c>
      <c r="J33">
        <v>5.71</v>
      </c>
      <c r="K33" t="s">
        <v>22</v>
      </c>
    </row>
    <row r="34" spans="1:16" x14ac:dyDescent="0.25">
      <c r="A34" t="s">
        <v>165</v>
      </c>
      <c r="B34" t="s">
        <v>89</v>
      </c>
      <c r="C34" t="s">
        <v>90</v>
      </c>
      <c r="D34">
        <v>0</v>
      </c>
      <c r="E34" t="s">
        <v>91</v>
      </c>
      <c r="F34">
        <v>145.5</v>
      </c>
      <c r="G34">
        <v>97.1</v>
      </c>
      <c r="H34">
        <v>10.61</v>
      </c>
      <c r="I34">
        <v>7.5</v>
      </c>
      <c r="J34">
        <v>7.29</v>
      </c>
      <c r="K34" t="s">
        <v>22</v>
      </c>
    </row>
    <row r="35" spans="1:16" x14ac:dyDescent="0.25">
      <c r="A35" t="s">
        <v>165</v>
      </c>
      <c r="B35" t="s">
        <v>92</v>
      </c>
      <c r="C35" t="s">
        <v>93</v>
      </c>
      <c r="D35">
        <v>0</v>
      </c>
      <c r="E35" t="s">
        <v>94</v>
      </c>
      <c r="F35">
        <v>69</v>
      </c>
      <c r="G35">
        <v>20.6</v>
      </c>
      <c r="H35">
        <v>2.83</v>
      </c>
      <c r="I35">
        <v>2</v>
      </c>
      <c r="J35">
        <v>4.0999999999999996</v>
      </c>
      <c r="K35" t="s">
        <v>22</v>
      </c>
    </row>
    <row r="36" spans="1:16" x14ac:dyDescent="0.25">
      <c r="A36" t="s">
        <v>165</v>
      </c>
      <c r="B36" t="s">
        <v>95</v>
      </c>
      <c r="C36" t="s">
        <v>96</v>
      </c>
      <c r="D36">
        <v>0</v>
      </c>
      <c r="E36" t="s">
        <v>97</v>
      </c>
      <c r="F36">
        <v>80.5</v>
      </c>
      <c r="G36">
        <v>32.1</v>
      </c>
      <c r="H36">
        <v>3.54</v>
      </c>
      <c r="I36">
        <v>2.5</v>
      </c>
      <c r="J36">
        <v>4.3899999999999997</v>
      </c>
      <c r="K36" t="s">
        <v>22</v>
      </c>
    </row>
    <row r="39" spans="1:16" x14ac:dyDescent="0.25">
      <c r="A39" s="1" t="s">
        <v>0</v>
      </c>
      <c r="B39" s="1" t="s">
        <v>1</v>
      </c>
      <c r="C39" s="1" t="s">
        <v>2</v>
      </c>
      <c r="D39" s="1" t="s">
        <v>3</v>
      </c>
      <c r="E39" s="1" t="s">
        <v>4</v>
      </c>
      <c r="F39" s="1" t="s">
        <v>5</v>
      </c>
      <c r="G39" s="1" t="s">
        <v>6</v>
      </c>
      <c r="H39" s="1" t="s">
        <v>7</v>
      </c>
      <c r="I39" s="1" t="s">
        <v>8</v>
      </c>
      <c r="J39" s="1" t="s">
        <v>9</v>
      </c>
      <c r="K39" s="1" t="s">
        <v>10</v>
      </c>
      <c r="L39" s="1" t="s">
        <v>11</v>
      </c>
      <c r="M39" s="1" t="s">
        <v>12</v>
      </c>
      <c r="N39" s="1" t="s">
        <v>13</v>
      </c>
      <c r="O39" s="1" t="s">
        <v>14</v>
      </c>
      <c r="P39" s="1" t="s">
        <v>15</v>
      </c>
    </row>
    <row r="40" spans="1:16" x14ac:dyDescent="0.25">
      <c r="A40" t="s">
        <v>165</v>
      </c>
      <c r="B40" t="s">
        <v>17</v>
      </c>
      <c r="C40" t="s">
        <v>98</v>
      </c>
      <c r="D40">
        <v>0</v>
      </c>
      <c r="F40">
        <v>47.5</v>
      </c>
      <c r="G40">
        <v>47.5</v>
      </c>
      <c r="O40">
        <v>314</v>
      </c>
    </row>
    <row r="41" spans="1:16" x14ac:dyDescent="0.25">
      <c r="A41" t="s">
        <v>165</v>
      </c>
      <c r="B41" t="s">
        <v>17</v>
      </c>
      <c r="C41" t="s">
        <v>99</v>
      </c>
      <c r="D41">
        <v>0</v>
      </c>
      <c r="F41">
        <v>47</v>
      </c>
      <c r="G41">
        <v>47</v>
      </c>
      <c r="O41">
        <v>177</v>
      </c>
    </row>
    <row r="42" spans="1:16" x14ac:dyDescent="0.25">
      <c r="A42" t="s">
        <v>165</v>
      </c>
      <c r="B42" t="s">
        <v>17</v>
      </c>
      <c r="C42" t="s">
        <v>19</v>
      </c>
      <c r="D42">
        <v>0</v>
      </c>
      <c r="F42">
        <v>53</v>
      </c>
      <c r="G42">
        <v>53</v>
      </c>
      <c r="O42">
        <v>230</v>
      </c>
    </row>
    <row r="43" spans="1:16" x14ac:dyDescent="0.25">
      <c r="A43" t="s">
        <v>165</v>
      </c>
      <c r="B43" t="s">
        <v>17</v>
      </c>
      <c r="C43" t="s">
        <v>100</v>
      </c>
      <c r="D43">
        <v>0</v>
      </c>
      <c r="F43">
        <v>46</v>
      </c>
      <c r="G43">
        <v>46</v>
      </c>
      <c r="O43">
        <v>233</v>
      </c>
    </row>
    <row r="44" spans="1:16" x14ac:dyDescent="0.25">
      <c r="A44" t="s">
        <v>165</v>
      </c>
      <c r="B44" t="s">
        <v>19</v>
      </c>
      <c r="C44" t="s">
        <v>101</v>
      </c>
      <c r="D44">
        <v>0</v>
      </c>
      <c r="F44">
        <v>100</v>
      </c>
      <c r="G44">
        <v>51.6</v>
      </c>
      <c r="K44" t="s">
        <v>22</v>
      </c>
      <c r="L44">
        <v>0</v>
      </c>
      <c r="M44" t="s">
        <v>22</v>
      </c>
      <c r="O44">
        <v>216</v>
      </c>
    </row>
    <row r="45" spans="1:16" x14ac:dyDescent="0.25">
      <c r="A45" t="s">
        <v>165</v>
      </c>
      <c r="B45" t="s">
        <v>19</v>
      </c>
      <c r="C45" t="s">
        <v>102</v>
      </c>
      <c r="D45">
        <v>0</v>
      </c>
      <c r="F45">
        <v>104.5</v>
      </c>
      <c r="G45">
        <v>56.1</v>
      </c>
      <c r="K45" t="s">
        <v>22</v>
      </c>
      <c r="L45">
        <v>0</v>
      </c>
      <c r="M45" t="s">
        <v>22</v>
      </c>
      <c r="O45">
        <v>168</v>
      </c>
    </row>
    <row r="46" spans="1:16" x14ac:dyDescent="0.25">
      <c r="A46" t="s">
        <v>165</v>
      </c>
      <c r="B46" t="s">
        <v>23</v>
      </c>
      <c r="C46" t="s">
        <v>103</v>
      </c>
      <c r="D46">
        <v>0</v>
      </c>
      <c r="F46">
        <v>179.5</v>
      </c>
      <c r="G46">
        <v>131.1</v>
      </c>
      <c r="K46" t="s">
        <v>22</v>
      </c>
      <c r="L46">
        <v>0</v>
      </c>
      <c r="M46" t="s">
        <v>22</v>
      </c>
      <c r="O46">
        <v>210</v>
      </c>
    </row>
    <row r="47" spans="1:16" x14ac:dyDescent="0.25">
      <c r="A47" t="s">
        <v>165</v>
      </c>
      <c r="B47" t="s">
        <v>23</v>
      </c>
      <c r="C47" t="s">
        <v>104</v>
      </c>
      <c r="D47">
        <v>0</v>
      </c>
      <c r="F47">
        <v>153</v>
      </c>
      <c r="G47">
        <v>104.6</v>
      </c>
      <c r="K47" t="s">
        <v>22</v>
      </c>
      <c r="L47">
        <v>0</v>
      </c>
      <c r="M47" t="s">
        <v>22</v>
      </c>
      <c r="O47">
        <v>275</v>
      </c>
    </row>
    <row r="48" spans="1:16" x14ac:dyDescent="0.25">
      <c r="A48" t="s">
        <v>165</v>
      </c>
      <c r="B48" t="s">
        <v>26</v>
      </c>
      <c r="C48" t="s">
        <v>105</v>
      </c>
      <c r="D48">
        <v>0</v>
      </c>
      <c r="F48">
        <v>189</v>
      </c>
      <c r="G48">
        <v>140.6</v>
      </c>
      <c r="K48" t="s">
        <v>22</v>
      </c>
      <c r="O48">
        <v>304</v>
      </c>
    </row>
    <row r="49" spans="1:15" x14ac:dyDescent="0.25">
      <c r="A49" t="s">
        <v>165</v>
      </c>
      <c r="B49" t="s">
        <v>26</v>
      </c>
      <c r="C49" t="s">
        <v>106</v>
      </c>
      <c r="D49">
        <v>0</v>
      </c>
      <c r="F49">
        <v>197</v>
      </c>
      <c r="G49">
        <v>148.6</v>
      </c>
      <c r="K49" t="s">
        <v>22</v>
      </c>
      <c r="O49">
        <v>237</v>
      </c>
    </row>
    <row r="50" spans="1:15" x14ac:dyDescent="0.25">
      <c r="A50" t="s">
        <v>165</v>
      </c>
      <c r="B50" t="s">
        <v>29</v>
      </c>
      <c r="C50" t="s">
        <v>23</v>
      </c>
      <c r="D50">
        <v>0</v>
      </c>
      <c r="F50">
        <v>91</v>
      </c>
      <c r="G50">
        <v>42.6</v>
      </c>
      <c r="K50" t="s">
        <v>22</v>
      </c>
      <c r="O50">
        <v>223</v>
      </c>
    </row>
    <row r="51" spans="1:15" x14ac:dyDescent="0.25">
      <c r="A51" t="s">
        <v>165</v>
      </c>
      <c r="B51" t="s">
        <v>29</v>
      </c>
      <c r="C51" t="s">
        <v>107</v>
      </c>
      <c r="D51">
        <v>0</v>
      </c>
      <c r="F51">
        <v>94</v>
      </c>
      <c r="G51">
        <v>45.6</v>
      </c>
      <c r="K51" t="s">
        <v>22</v>
      </c>
      <c r="O51">
        <v>155</v>
      </c>
    </row>
    <row r="52" spans="1:15" x14ac:dyDescent="0.25">
      <c r="A52" t="s">
        <v>165</v>
      </c>
      <c r="B52" t="s">
        <v>32</v>
      </c>
      <c r="C52" t="s">
        <v>108</v>
      </c>
      <c r="D52">
        <v>0</v>
      </c>
      <c r="F52">
        <v>95</v>
      </c>
      <c r="G52">
        <v>46.6</v>
      </c>
      <c r="K52" t="s">
        <v>22</v>
      </c>
      <c r="O52">
        <v>164</v>
      </c>
    </row>
    <row r="53" spans="1:15" x14ac:dyDescent="0.25">
      <c r="A53" t="s">
        <v>165</v>
      </c>
      <c r="B53" t="s">
        <v>32</v>
      </c>
      <c r="C53" t="s">
        <v>109</v>
      </c>
      <c r="D53">
        <v>0</v>
      </c>
      <c r="F53">
        <v>92</v>
      </c>
      <c r="G53">
        <v>43.6</v>
      </c>
      <c r="K53" t="s">
        <v>22</v>
      </c>
      <c r="O53">
        <v>172</v>
      </c>
    </row>
    <row r="54" spans="1:15" x14ac:dyDescent="0.25">
      <c r="A54" t="s">
        <v>165</v>
      </c>
      <c r="B54" t="s">
        <v>35</v>
      </c>
      <c r="C54" t="s">
        <v>110</v>
      </c>
      <c r="D54">
        <v>0</v>
      </c>
      <c r="F54">
        <v>88</v>
      </c>
      <c r="G54">
        <v>39.6</v>
      </c>
      <c r="K54" t="s">
        <v>22</v>
      </c>
      <c r="O54">
        <v>161</v>
      </c>
    </row>
    <row r="55" spans="1:15" x14ac:dyDescent="0.25">
      <c r="A55" t="s">
        <v>165</v>
      </c>
      <c r="B55" t="s">
        <v>35</v>
      </c>
      <c r="C55" t="s">
        <v>111</v>
      </c>
      <c r="D55">
        <v>0</v>
      </c>
      <c r="F55">
        <v>84</v>
      </c>
      <c r="G55">
        <v>35.6</v>
      </c>
      <c r="K55" t="s">
        <v>22</v>
      </c>
      <c r="O55">
        <v>228</v>
      </c>
    </row>
    <row r="56" spans="1:15" x14ac:dyDescent="0.25">
      <c r="A56" t="s">
        <v>165</v>
      </c>
      <c r="B56" t="s">
        <v>38</v>
      </c>
      <c r="C56" t="s">
        <v>112</v>
      </c>
      <c r="D56">
        <v>0</v>
      </c>
      <c r="F56">
        <v>110</v>
      </c>
      <c r="G56">
        <v>61.6</v>
      </c>
      <c r="K56" t="s">
        <v>22</v>
      </c>
      <c r="O56">
        <v>135</v>
      </c>
    </row>
    <row r="57" spans="1:15" x14ac:dyDescent="0.25">
      <c r="A57" t="s">
        <v>165</v>
      </c>
      <c r="B57" t="s">
        <v>38</v>
      </c>
      <c r="C57" t="s">
        <v>113</v>
      </c>
      <c r="D57">
        <v>0</v>
      </c>
      <c r="F57">
        <v>118</v>
      </c>
      <c r="G57">
        <v>69.599999999999994</v>
      </c>
      <c r="K57" t="s">
        <v>22</v>
      </c>
      <c r="O57">
        <v>353</v>
      </c>
    </row>
    <row r="58" spans="1:15" x14ac:dyDescent="0.25">
      <c r="A58" t="s">
        <v>165</v>
      </c>
      <c r="B58" t="s">
        <v>41</v>
      </c>
      <c r="C58" t="s">
        <v>114</v>
      </c>
      <c r="D58">
        <v>0</v>
      </c>
      <c r="F58">
        <v>157</v>
      </c>
      <c r="G58">
        <v>108.6</v>
      </c>
      <c r="K58" t="s">
        <v>22</v>
      </c>
      <c r="O58">
        <v>283</v>
      </c>
    </row>
    <row r="59" spans="1:15" x14ac:dyDescent="0.25">
      <c r="A59" t="s">
        <v>165</v>
      </c>
      <c r="B59" t="s">
        <v>41</v>
      </c>
      <c r="C59" t="s">
        <v>115</v>
      </c>
      <c r="D59">
        <v>0</v>
      </c>
      <c r="F59">
        <v>152</v>
      </c>
      <c r="G59">
        <v>103.6</v>
      </c>
      <c r="K59" t="s">
        <v>22</v>
      </c>
      <c r="O59">
        <v>327</v>
      </c>
    </row>
    <row r="60" spans="1:15" x14ac:dyDescent="0.25">
      <c r="A60" t="s">
        <v>165</v>
      </c>
      <c r="B60" t="s">
        <v>44</v>
      </c>
      <c r="C60" t="s">
        <v>116</v>
      </c>
      <c r="D60">
        <v>0</v>
      </c>
      <c r="F60">
        <v>160</v>
      </c>
      <c r="G60">
        <v>111.6</v>
      </c>
      <c r="K60" t="s">
        <v>22</v>
      </c>
      <c r="O60">
        <v>453</v>
      </c>
    </row>
    <row r="61" spans="1:15" x14ac:dyDescent="0.25">
      <c r="A61" t="s">
        <v>165</v>
      </c>
      <c r="B61" t="s">
        <v>44</v>
      </c>
      <c r="C61" t="s">
        <v>117</v>
      </c>
      <c r="D61">
        <v>0</v>
      </c>
      <c r="F61">
        <v>174</v>
      </c>
      <c r="G61">
        <v>125.6</v>
      </c>
      <c r="K61" t="s">
        <v>22</v>
      </c>
      <c r="O61">
        <v>283</v>
      </c>
    </row>
    <row r="62" spans="1:15" x14ac:dyDescent="0.25">
      <c r="A62" t="s">
        <v>165</v>
      </c>
      <c r="B62" t="s">
        <v>47</v>
      </c>
      <c r="C62" t="s">
        <v>118</v>
      </c>
      <c r="D62">
        <v>0</v>
      </c>
      <c r="F62">
        <v>76</v>
      </c>
      <c r="G62">
        <v>27.6</v>
      </c>
      <c r="K62" t="s">
        <v>22</v>
      </c>
      <c r="O62">
        <v>267</v>
      </c>
    </row>
    <row r="63" spans="1:15" x14ac:dyDescent="0.25">
      <c r="A63" t="s">
        <v>165</v>
      </c>
      <c r="B63" t="s">
        <v>47</v>
      </c>
      <c r="C63" t="s">
        <v>119</v>
      </c>
      <c r="D63">
        <v>0</v>
      </c>
      <c r="F63">
        <v>70</v>
      </c>
      <c r="G63">
        <v>21.6</v>
      </c>
      <c r="K63" t="s">
        <v>22</v>
      </c>
      <c r="O63">
        <v>334</v>
      </c>
    </row>
    <row r="64" spans="1:15" x14ac:dyDescent="0.25">
      <c r="A64" t="s">
        <v>165</v>
      </c>
      <c r="B64" t="s">
        <v>50</v>
      </c>
      <c r="C64" t="s">
        <v>120</v>
      </c>
      <c r="D64">
        <v>0</v>
      </c>
      <c r="F64">
        <v>105</v>
      </c>
      <c r="G64">
        <v>56.6</v>
      </c>
      <c r="K64" t="s">
        <v>22</v>
      </c>
      <c r="O64">
        <v>329</v>
      </c>
    </row>
    <row r="65" spans="1:15" x14ac:dyDescent="0.25">
      <c r="A65" t="s">
        <v>165</v>
      </c>
      <c r="B65" t="s">
        <v>50</v>
      </c>
      <c r="C65" t="s">
        <v>121</v>
      </c>
      <c r="D65">
        <v>0</v>
      </c>
      <c r="F65">
        <v>113.5</v>
      </c>
      <c r="G65">
        <v>65.099999999999994</v>
      </c>
      <c r="K65" t="s">
        <v>22</v>
      </c>
      <c r="O65">
        <v>296</v>
      </c>
    </row>
    <row r="66" spans="1:15" x14ac:dyDescent="0.25">
      <c r="A66" t="s">
        <v>165</v>
      </c>
      <c r="B66" t="s">
        <v>53</v>
      </c>
      <c r="C66" t="s">
        <v>122</v>
      </c>
      <c r="D66">
        <v>0</v>
      </c>
      <c r="F66">
        <v>165</v>
      </c>
      <c r="G66">
        <v>116.6</v>
      </c>
      <c r="K66" t="s">
        <v>22</v>
      </c>
      <c r="O66">
        <v>267</v>
      </c>
    </row>
    <row r="67" spans="1:15" x14ac:dyDescent="0.25">
      <c r="A67" t="s">
        <v>165</v>
      </c>
      <c r="B67" t="s">
        <v>53</v>
      </c>
      <c r="C67" t="s">
        <v>123</v>
      </c>
      <c r="D67">
        <v>0</v>
      </c>
      <c r="F67">
        <v>160</v>
      </c>
      <c r="G67">
        <v>111.6</v>
      </c>
      <c r="K67" t="s">
        <v>22</v>
      </c>
      <c r="O67">
        <v>332</v>
      </c>
    </row>
    <row r="68" spans="1:15" x14ac:dyDescent="0.25">
      <c r="A68" t="s">
        <v>165</v>
      </c>
      <c r="B68" t="s">
        <v>56</v>
      </c>
      <c r="C68" t="s">
        <v>124</v>
      </c>
      <c r="D68">
        <v>0</v>
      </c>
      <c r="F68">
        <v>84</v>
      </c>
      <c r="G68">
        <v>35.6</v>
      </c>
      <c r="K68" t="s">
        <v>22</v>
      </c>
      <c r="O68">
        <v>323</v>
      </c>
    </row>
    <row r="69" spans="1:15" x14ac:dyDescent="0.25">
      <c r="A69" t="s">
        <v>165</v>
      </c>
      <c r="B69" t="s">
        <v>56</v>
      </c>
      <c r="C69" t="s">
        <v>125</v>
      </c>
      <c r="D69">
        <v>0</v>
      </c>
      <c r="F69">
        <v>86</v>
      </c>
      <c r="G69">
        <v>37.6</v>
      </c>
      <c r="K69" t="s">
        <v>22</v>
      </c>
      <c r="O69">
        <v>328</v>
      </c>
    </row>
    <row r="70" spans="1:15" x14ac:dyDescent="0.25">
      <c r="A70" t="s">
        <v>165</v>
      </c>
      <c r="B70" t="s">
        <v>59</v>
      </c>
      <c r="C70" t="s">
        <v>126</v>
      </c>
      <c r="D70">
        <v>0</v>
      </c>
      <c r="F70">
        <v>88</v>
      </c>
      <c r="G70">
        <v>39.6</v>
      </c>
      <c r="K70" t="s">
        <v>22</v>
      </c>
      <c r="O70">
        <v>377</v>
      </c>
    </row>
    <row r="71" spans="1:15" x14ac:dyDescent="0.25">
      <c r="A71" t="s">
        <v>165</v>
      </c>
      <c r="B71" t="s">
        <v>59</v>
      </c>
      <c r="C71" t="s">
        <v>127</v>
      </c>
      <c r="D71">
        <v>0</v>
      </c>
      <c r="F71">
        <v>82.5</v>
      </c>
      <c r="G71">
        <v>34.1</v>
      </c>
      <c r="K71" t="s">
        <v>22</v>
      </c>
      <c r="O71">
        <v>306</v>
      </c>
    </row>
    <row r="72" spans="1:15" x14ac:dyDescent="0.25">
      <c r="A72" t="s">
        <v>165</v>
      </c>
      <c r="B72" t="s">
        <v>62</v>
      </c>
      <c r="C72" t="s">
        <v>128</v>
      </c>
      <c r="D72">
        <v>0</v>
      </c>
      <c r="F72">
        <v>162</v>
      </c>
      <c r="G72">
        <v>113.6</v>
      </c>
      <c r="K72" t="s">
        <v>22</v>
      </c>
      <c r="O72">
        <v>358</v>
      </c>
    </row>
    <row r="73" spans="1:15" x14ac:dyDescent="0.25">
      <c r="A73" t="s">
        <v>165</v>
      </c>
      <c r="B73" t="s">
        <v>62</v>
      </c>
      <c r="C73" t="s">
        <v>129</v>
      </c>
      <c r="D73">
        <v>0</v>
      </c>
      <c r="F73">
        <v>187</v>
      </c>
      <c r="G73">
        <v>138.6</v>
      </c>
      <c r="K73" t="s">
        <v>22</v>
      </c>
      <c r="O73">
        <v>275</v>
      </c>
    </row>
    <row r="74" spans="1:15" x14ac:dyDescent="0.25">
      <c r="A74" t="s">
        <v>165</v>
      </c>
      <c r="B74" t="s">
        <v>65</v>
      </c>
      <c r="C74" t="s">
        <v>130</v>
      </c>
      <c r="D74">
        <v>0</v>
      </c>
      <c r="F74">
        <v>89</v>
      </c>
      <c r="G74">
        <v>40.6</v>
      </c>
      <c r="K74" t="s">
        <v>22</v>
      </c>
      <c r="O74">
        <v>289</v>
      </c>
    </row>
    <row r="75" spans="1:15" x14ac:dyDescent="0.25">
      <c r="A75" t="s">
        <v>165</v>
      </c>
      <c r="B75" t="s">
        <v>65</v>
      </c>
      <c r="C75" t="s">
        <v>131</v>
      </c>
      <c r="D75">
        <v>0</v>
      </c>
      <c r="F75">
        <v>107</v>
      </c>
      <c r="G75">
        <v>58.6</v>
      </c>
      <c r="K75" t="s">
        <v>22</v>
      </c>
      <c r="O75">
        <v>224</v>
      </c>
    </row>
    <row r="76" spans="1:15" x14ac:dyDescent="0.25">
      <c r="A76" t="s">
        <v>165</v>
      </c>
      <c r="B76" t="s">
        <v>68</v>
      </c>
      <c r="C76" t="s">
        <v>132</v>
      </c>
      <c r="D76">
        <v>0</v>
      </c>
      <c r="F76">
        <v>100</v>
      </c>
      <c r="G76">
        <v>51.6</v>
      </c>
      <c r="K76" t="s">
        <v>22</v>
      </c>
      <c r="O76">
        <v>325</v>
      </c>
    </row>
    <row r="77" spans="1:15" x14ac:dyDescent="0.25">
      <c r="A77" t="s">
        <v>165</v>
      </c>
      <c r="B77" t="s">
        <v>68</v>
      </c>
      <c r="C77" t="s">
        <v>133</v>
      </c>
      <c r="D77">
        <v>0</v>
      </c>
      <c r="F77">
        <v>96</v>
      </c>
      <c r="G77">
        <v>47.6</v>
      </c>
      <c r="K77" t="s">
        <v>22</v>
      </c>
      <c r="O77">
        <v>317</v>
      </c>
    </row>
    <row r="78" spans="1:15" x14ac:dyDescent="0.25">
      <c r="A78" t="s">
        <v>165</v>
      </c>
      <c r="B78" t="s">
        <v>71</v>
      </c>
      <c r="C78" t="s">
        <v>134</v>
      </c>
      <c r="D78">
        <v>0</v>
      </c>
      <c r="F78">
        <v>80</v>
      </c>
      <c r="G78">
        <v>31.6</v>
      </c>
      <c r="K78" t="s">
        <v>22</v>
      </c>
      <c r="O78">
        <v>289</v>
      </c>
    </row>
    <row r="79" spans="1:15" x14ac:dyDescent="0.25">
      <c r="A79" t="s">
        <v>165</v>
      </c>
      <c r="B79" t="s">
        <v>71</v>
      </c>
      <c r="C79" t="s">
        <v>135</v>
      </c>
      <c r="D79">
        <v>0</v>
      </c>
      <c r="F79">
        <v>54</v>
      </c>
      <c r="G79">
        <v>5.6</v>
      </c>
      <c r="K79" t="s">
        <v>22</v>
      </c>
      <c r="O79">
        <v>213</v>
      </c>
    </row>
    <row r="80" spans="1:15" x14ac:dyDescent="0.25">
      <c r="A80" t="s">
        <v>165</v>
      </c>
      <c r="B80" t="s">
        <v>74</v>
      </c>
      <c r="C80" t="s">
        <v>136</v>
      </c>
      <c r="D80">
        <v>0</v>
      </c>
      <c r="F80">
        <v>82</v>
      </c>
      <c r="G80">
        <v>33.6</v>
      </c>
      <c r="K80" t="s">
        <v>22</v>
      </c>
      <c r="O80">
        <v>279</v>
      </c>
    </row>
    <row r="81" spans="1:15" x14ac:dyDescent="0.25">
      <c r="A81" t="s">
        <v>165</v>
      </c>
      <c r="B81" t="s">
        <v>74</v>
      </c>
      <c r="C81" t="s">
        <v>137</v>
      </c>
      <c r="D81">
        <v>0</v>
      </c>
      <c r="F81">
        <v>92</v>
      </c>
      <c r="G81">
        <v>43.6</v>
      </c>
      <c r="K81" t="s">
        <v>22</v>
      </c>
      <c r="O81">
        <v>250</v>
      </c>
    </row>
    <row r="82" spans="1:15" x14ac:dyDescent="0.25">
      <c r="A82" t="s">
        <v>165</v>
      </c>
      <c r="B82" t="s">
        <v>77</v>
      </c>
      <c r="C82" t="s">
        <v>138</v>
      </c>
      <c r="D82">
        <v>0</v>
      </c>
      <c r="F82">
        <v>140.5</v>
      </c>
      <c r="G82">
        <v>92.1</v>
      </c>
      <c r="K82" t="s">
        <v>22</v>
      </c>
      <c r="O82">
        <v>270</v>
      </c>
    </row>
    <row r="83" spans="1:15" x14ac:dyDescent="0.25">
      <c r="A83" t="s">
        <v>165</v>
      </c>
      <c r="B83" t="s">
        <v>77</v>
      </c>
      <c r="C83" t="s">
        <v>139</v>
      </c>
      <c r="D83">
        <v>0</v>
      </c>
      <c r="F83">
        <v>124</v>
      </c>
      <c r="G83">
        <v>75.599999999999994</v>
      </c>
      <c r="K83" t="s">
        <v>22</v>
      </c>
      <c r="O83">
        <v>311</v>
      </c>
    </row>
    <row r="84" spans="1:15" x14ac:dyDescent="0.25">
      <c r="A84" t="s">
        <v>165</v>
      </c>
      <c r="B84" t="s">
        <v>80</v>
      </c>
      <c r="C84" t="s">
        <v>140</v>
      </c>
      <c r="D84">
        <v>0</v>
      </c>
      <c r="F84">
        <v>151</v>
      </c>
      <c r="G84">
        <v>102.6</v>
      </c>
      <c r="K84" t="s">
        <v>22</v>
      </c>
      <c r="O84">
        <v>250</v>
      </c>
    </row>
    <row r="85" spans="1:15" x14ac:dyDescent="0.25">
      <c r="A85" t="s">
        <v>165</v>
      </c>
      <c r="B85" t="s">
        <v>80</v>
      </c>
      <c r="C85" t="s">
        <v>141</v>
      </c>
      <c r="D85">
        <v>0</v>
      </c>
      <c r="F85">
        <v>161</v>
      </c>
      <c r="G85">
        <v>112.6</v>
      </c>
      <c r="K85" t="s">
        <v>22</v>
      </c>
      <c r="O85">
        <v>368</v>
      </c>
    </row>
    <row r="86" spans="1:15" x14ac:dyDescent="0.25">
      <c r="A86" t="s">
        <v>165</v>
      </c>
      <c r="B86" t="s">
        <v>83</v>
      </c>
      <c r="C86" t="s">
        <v>142</v>
      </c>
      <c r="D86">
        <v>0</v>
      </c>
      <c r="F86">
        <v>87</v>
      </c>
      <c r="G86">
        <v>38.6</v>
      </c>
      <c r="K86" t="s">
        <v>22</v>
      </c>
      <c r="O86">
        <v>311</v>
      </c>
    </row>
    <row r="87" spans="1:15" x14ac:dyDescent="0.25">
      <c r="A87" t="s">
        <v>165</v>
      </c>
      <c r="B87" t="s">
        <v>83</v>
      </c>
      <c r="C87" t="s">
        <v>143</v>
      </c>
      <c r="D87">
        <v>0</v>
      </c>
      <c r="F87">
        <v>77</v>
      </c>
      <c r="G87">
        <v>28.6</v>
      </c>
      <c r="K87" t="s">
        <v>22</v>
      </c>
      <c r="O87">
        <v>316</v>
      </c>
    </row>
    <row r="88" spans="1:15" x14ac:dyDescent="0.25">
      <c r="A88" t="s">
        <v>165</v>
      </c>
      <c r="B88" t="s">
        <v>86</v>
      </c>
      <c r="C88" t="s">
        <v>144</v>
      </c>
      <c r="D88">
        <v>0</v>
      </c>
      <c r="F88">
        <v>103</v>
      </c>
      <c r="G88">
        <v>54.6</v>
      </c>
      <c r="K88" t="s">
        <v>22</v>
      </c>
      <c r="O88">
        <v>292</v>
      </c>
    </row>
    <row r="89" spans="1:15" x14ac:dyDescent="0.25">
      <c r="A89" t="s">
        <v>165</v>
      </c>
      <c r="B89" t="s">
        <v>86</v>
      </c>
      <c r="C89" t="s">
        <v>145</v>
      </c>
      <c r="D89">
        <v>0</v>
      </c>
      <c r="F89">
        <v>95</v>
      </c>
      <c r="G89">
        <v>46.6</v>
      </c>
      <c r="K89" t="s">
        <v>22</v>
      </c>
      <c r="O89">
        <v>282</v>
      </c>
    </row>
    <row r="90" spans="1:15" x14ac:dyDescent="0.25">
      <c r="A90" t="s">
        <v>165</v>
      </c>
      <c r="B90" t="s">
        <v>89</v>
      </c>
      <c r="C90" t="s">
        <v>146</v>
      </c>
      <c r="D90">
        <v>0</v>
      </c>
      <c r="F90">
        <v>138</v>
      </c>
      <c r="G90">
        <v>89.6</v>
      </c>
      <c r="K90" t="s">
        <v>22</v>
      </c>
      <c r="O90">
        <v>328</v>
      </c>
    </row>
    <row r="91" spans="1:15" x14ac:dyDescent="0.25">
      <c r="A91" t="s">
        <v>165</v>
      </c>
      <c r="B91" t="s">
        <v>89</v>
      </c>
      <c r="C91" t="s">
        <v>147</v>
      </c>
      <c r="D91">
        <v>0</v>
      </c>
      <c r="F91">
        <v>153</v>
      </c>
      <c r="G91">
        <v>104.6</v>
      </c>
      <c r="K91" t="s">
        <v>22</v>
      </c>
      <c r="O91">
        <v>314</v>
      </c>
    </row>
    <row r="92" spans="1:15" x14ac:dyDescent="0.25">
      <c r="A92" t="s">
        <v>165</v>
      </c>
      <c r="B92" t="s">
        <v>92</v>
      </c>
      <c r="C92" t="s">
        <v>148</v>
      </c>
      <c r="D92">
        <v>0</v>
      </c>
      <c r="F92">
        <v>71</v>
      </c>
      <c r="G92">
        <v>22.6</v>
      </c>
      <c r="K92" t="s">
        <v>22</v>
      </c>
      <c r="O92">
        <v>290</v>
      </c>
    </row>
    <row r="93" spans="1:15" x14ac:dyDescent="0.25">
      <c r="A93" t="s">
        <v>165</v>
      </c>
      <c r="B93" t="s">
        <v>92</v>
      </c>
      <c r="C93" t="s">
        <v>149</v>
      </c>
      <c r="D93">
        <v>0</v>
      </c>
      <c r="F93">
        <v>67</v>
      </c>
      <c r="G93">
        <v>18.600000000000001</v>
      </c>
      <c r="K93" t="s">
        <v>22</v>
      </c>
      <c r="O93">
        <v>328</v>
      </c>
    </row>
    <row r="94" spans="1:15" x14ac:dyDescent="0.25">
      <c r="A94" t="s">
        <v>165</v>
      </c>
      <c r="B94" t="s">
        <v>95</v>
      </c>
      <c r="C94" t="s">
        <v>150</v>
      </c>
      <c r="D94">
        <v>0</v>
      </c>
      <c r="F94">
        <v>83</v>
      </c>
      <c r="G94">
        <v>34.6</v>
      </c>
      <c r="K94" t="s">
        <v>22</v>
      </c>
      <c r="O94">
        <v>357</v>
      </c>
    </row>
    <row r="95" spans="1:15" x14ac:dyDescent="0.25">
      <c r="A95" t="s">
        <v>165</v>
      </c>
      <c r="B95" t="s">
        <v>95</v>
      </c>
      <c r="C95" t="s">
        <v>151</v>
      </c>
      <c r="D95">
        <v>0</v>
      </c>
      <c r="F95">
        <v>78</v>
      </c>
      <c r="G95">
        <v>29.6</v>
      </c>
      <c r="K95" t="s">
        <v>22</v>
      </c>
      <c r="O95">
        <v>230</v>
      </c>
    </row>
    <row r="97" spans="1:1" x14ac:dyDescent="0.25">
      <c r="A97" t="s">
        <v>159</v>
      </c>
    </row>
    <row r="98" spans="1:1" x14ac:dyDescent="0.25">
      <c r="A98" t="s">
        <v>160</v>
      </c>
    </row>
    <row r="99" spans="1:1" x14ac:dyDescent="0.25">
      <c r="A99" t="s">
        <v>161</v>
      </c>
    </row>
    <row r="100" spans="1:1" x14ac:dyDescent="0.25">
      <c r="A100" t="s">
        <v>162</v>
      </c>
    </row>
    <row r="101" spans="1:1" x14ac:dyDescent="0.25">
      <c r="A101" t="s">
        <v>163</v>
      </c>
    </row>
    <row r="102" spans="1:1" x14ac:dyDescent="0.25">
      <c r="A102" t="s">
        <v>164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2"/>
  <sheetViews>
    <sheetView tabSelected="1" topLeftCell="D1" workbookViewId="0">
      <selection activeCell="I6" sqref="I6"/>
    </sheetView>
  </sheetViews>
  <sheetFormatPr defaultRowHeight="15" x14ac:dyDescent="0.25"/>
  <cols>
    <col min="1" max="1" width="12.85546875" bestFit="1" customWidth="1"/>
    <col min="2" max="2" width="5.28515625" bestFit="1" customWidth="1"/>
    <col min="3" max="3" width="11.5703125" bestFit="1" customWidth="1"/>
    <col min="4" max="4" width="7.28515625" bestFit="1" customWidth="1"/>
    <col min="5" max="5" width="11.140625" bestFit="1" customWidth="1"/>
    <col min="6" max="6" width="8" bestFit="1" customWidth="1"/>
    <col min="7" max="7" width="8.42578125" bestFit="1" customWidth="1"/>
    <col min="8" max="8" width="7.7109375" bestFit="1" customWidth="1"/>
    <col min="9" max="9" width="7" bestFit="1" customWidth="1"/>
    <col min="10" max="10" width="6" bestFit="1" customWidth="1"/>
    <col min="12" max="12" width="8.85546875" bestFit="1" customWidth="1"/>
    <col min="13" max="13" width="14.85546875" bestFit="1" customWidth="1"/>
    <col min="14" max="14" width="13.42578125" bestFit="1" customWidth="1"/>
    <col min="15" max="15" width="11.140625" bestFit="1" customWidth="1"/>
    <col min="16" max="16" width="14.85546875" bestFit="1" customWidth="1"/>
    <col min="17" max="17" width="16.28515625" customWidth="1"/>
    <col min="18" max="18" width="14.5703125" bestFit="1" customWidth="1"/>
    <col min="19" max="19" width="14.7109375" bestFit="1" customWidth="1"/>
    <col min="20" max="20" width="12.42578125" bestFit="1" customWidth="1"/>
    <col min="21" max="21" width="12.5703125" bestFit="1" customWidth="1"/>
    <col min="22" max="22" width="23.42578125" customWidth="1"/>
  </cols>
  <sheetData>
    <row r="1" spans="1:22" x14ac:dyDescent="0.25">
      <c r="A1" s="1" t="s">
        <v>152</v>
      </c>
    </row>
    <row r="2" spans="1:22" x14ac:dyDescent="0.25">
      <c r="A2" s="1" t="s">
        <v>168</v>
      </c>
    </row>
    <row r="3" spans="1:22" x14ac:dyDescent="0.25">
      <c r="A3" s="1" t="s">
        <v>154</v>
      </c>
    </row>
    <row r="4" spans="1:22" x14ac:dyDescent="0.25">
      <c r="A4" s="1" t="s">
        <v>155</v>
      </c>
    </row>
    <row r="5" spans="1:22" x14ac:dyDescent="0.25">
      <c r="A5" s="1" t="s">
        <v>156</v>
      </c>
    </row>
    <row r="6" spans="1:22" x14ac:dyDescent="0.25">
      <c r="A6" s="1" t="s">
        <v>157</v>
      </c>
    </row>
    <row r="7" spans="1:22" x14ac:dyDescent="0.25">
      <c r="A7" s="1" t="s">
        <v>158</v>
      </c>
    </row>
    <row r="8" spans="1:22" x14ac:dyDescent="0.25">
      <c r="Q8" t="s">
        <v>180</v>
      </c>
    </row>
    <row r="9" spans="1:22" x14ac:dyDescent="0.25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9</v>
      </c>
      <c r="K9" s="1" t="s">
        <v>10</v>
      </c>
      <c r="L9" s="1" t="s">
        <v>11</v>
      </c>
      <c r="M9" s="1" t="s">
        <v>12</v>
      </c>
      <c r="N9" s="1" t="s">
        <v>13</v>
      </c>
      <c r="O9" s="1" t="s">
        <v>14</v>
      </c>
      <c r="P9" s="1" t="s">
        <v>15</v>
      </c>
    </row>
    <row r="10" spans="1:22" x14ac:dyDescent="0.25">
      <c r="A10" t="s">
        <v>167</v>
      </c>
      <c r="B10" t="s">
        <v>17</v>
      </c>
      <c r="C10" t="s">
        <v>18</v>
      </c>
      <c r="D10">
        <v>0</v>
      </c>
      <c r="F10">
        <v>53.3</v>
      </c>
      <c r="G10">
        <v>53.3</v>
      </c>
      <c r="H10">
        <v>3.86</v>
      </c>
      <c r="I10">
        <v>1.93</v>
      </c>
      <c r="J10">
        <v>7.25</v>
      </c>
      <c r="T10" t="s">
        <v>173</v>
      </c>
      <c r="V10" s="2" t="s">
        <v>177</v>
      </c>
    </row>
    <row r="11" spans="1:22" x14ac:dyDescent="0.25">
      <c r="A11" t="s">
        <v>167</v>
      </c>
      <c r="B11" t="s">
        <v>19</v>
      </c>
      <c r="C11" t="s">
        <v>20</v>
      </c>
      <c r="D11">
        <v>0</v>
      </c>
      <c r="E11" t="s">
        <v>21</v>
      </c>
      <c r="F11">
        <v>73</v>
      </c>
      <c r="G11">
        <v>19.8</v>
      </c>
      <c r="H11">
        <v>1.41</v>
      </c>
      <c r="I11">
        <v>1</v>
      </c>
      <c r="J11">
        <v>1.94</v>
      </c>
      <c r="K11" t="s">
        <v>22</v>
      </c>
      <c r="L11">
        <v>0</v>
      </c>
      <c r="M11" t="s">
        <v>22</v>
      </c>
      <c r="Q11" s="1" t="s">
        <v>171</v>
      </c>
      <c r="R11" s="1" t="s">
        <v>172</v>
      </c>
      <c r="T11" s="1" t="s">
        <v>174</v>
      </c>
      <c r="U11" s="1" t="s">
        <v>175</v>
      </c>
      <c r="V11" s="1" t="s">
        <v>176</v>
      </c>
    </row>
    <row r="12" spans="1:22" x14ac:dyDescent="0.25">
      <c r="A12" t="s">
        <v>167</v>
      </c>
      <c r="B12" t="s">
        <v>23</v>
      </c>
      <c r="C12" t="s">
        <v>24</v>
      </c>
      <c r="D12">
        <v>0</v>
      </c>
      <c r="E12" t="s">
        <v>25</v>
      </c>
      <c r="F12">
        <v>6833</v>
      </c>
      <c r="G12">
        <v>6779.8</v>
      </c>
      <c r="H12">
        <v>628.62</v>
      </c>
      <c r="I12">
        <v>444.5</v>
      </c>
      <c r="J12">
        <v>9.1999999999999993</v>
      </c>
      <c r="K12" t="s">
        <v>22</v>
      </c>
      <c r="L12">
        <v>0</v>
      </c>
      <c r="M12" t="s">
        <v>22</v>
      </c>
      <c r="Q12" s="4">
        <v>6804.3</v>
      </c>
      <c r="R12" s="5">
        <v>9211390.2300000004</v>
      </c>
      <c r="S12" s="5"/>
      <c r="T12" s="5">
        <v>87</v>
      </c>
      <c r="U12" s="5">
        <f>(R12*Q12)/T12</f>
        <v>720426006.22975874</v>
      </c>
      <c r="V12" s="5">
        <f>U12/50</f>
        <v>14408520.124595175</v>
      </c>
    </row>
    <row r="13" spans="1:22" x14ac:dyDescent="0.25">
      <c r="A13" t="s">
        <v>167</v>
      </c>
      <c r="B13" t="s">
        <v>26</v>
      </c>
      <c r="C13" t="s">
        <v>27</v>
      </c>
      <c r="D13">
        <v>0</v>
      </c>
      <c r="E13" t="s">
        <v>28</v>
      </c>
      <c r="F13">
        <v>91</v>
      </c>
      <c r="G13">
        <v>37.799999999999997</v>
      </c>
      <c r="H13">
        <v>2.83</v>
      </c>
      <c r="I13">
        <v>2</v>
      </c>
      <c r="J13">
        <v>3.11</v>
      </c>
      <c r="K13" t="s">
        <v>22</v>
      </c>
      <c r="Q13" s="4">
        <v>10340.5</v>
      </c>
      <c r="R13" s="5">
        <v>18825581.629999999</v>
      </c>
      <c r="S13" s="5"/>
      <c r="T13" s="5">
        <v>75.3</v>
      </c>
      <c r="U13" s="5">
        <f t="shared" ref="U13:U23" si="0">(R13*Q13)/T13</f>
        <v>2585204871.7797475</v>
      </c>
      <c r="V13" s="5">
        <f t="shared" ref="V13:V23" si="1">U13/50</f>
        <v>51704097.435594946</v>
      </c>
    </row>
    <row r="14" spans="1:22" x14ac:dyDescent="0.25">
      <c r="A14" t="s">
        <v>167</v>
      </c>
      <c r="B14" t="s">
        <v>29</v>
      </c>
      <c r="C14" t="s">
        <v>30</v>
      </c>
      <c r="D14">
        <v>0</v>
      </c>
      <c r="E14" t="s">
        <v>31</v>
      </c>
      <c r="F14">
        <v>81.3</v>
      </c>
      <c r="G14">
        <v>28</v>
      </c>
      <c r="H14">
        <v>7.42</v>
      </c>
      <c r="I14">
        <v>5.25</v>
      </c>
      <c r="J14">
        <v>9.14</v>
      </c>
      <c r="K14" t="s">
        <v>22</v>
      </c>
      <c r="Q14" s="4">
        <v>11282.8</v>
      </c>
      <c r="R14" s="5">
        <v>22599229.52</v>
      </c>
      <c r="S14" s="5"/>
      <c r="T14" s="5">
        <v>107.3</v>
      </c>
      <c r="U14" s="5">
        <f t="shared" si="0"/>
        <v>2376352160.5615654</v>
      </c>
      <c r="V14" s="5">
        <f t="shared" si="1"/>
        <v>47527043.211231306</v>
      </c>
    </row>
    <row r="15" spans="1:22" x14ac:dyDescent="0.25">
      <c r="A15" t="s">
        <v>167</v>
      </c>
      <c r="B15" t="s">
        <v>32</v>
      </c>
      <c r="C15" t="s">
        <v>33</v>
      </c>
      <c r="D15">
        <v>0</v>
      </c>
      <c r="E15" t="s">
        <v>34</v>
      </c>
      <c r="F15">
        <v>107.5</v>
      </c>
      <c r="G15">
        <v>54.3</v>
      </c>
      <c r="H15">
        <v>7.78</v>
      </c>
      <c r="I15">
        <v>5.5</v>
      </c>
      <c r="J15">
        <v>7.24</v>
      </c>
      <c r="K15" t="s">
        <v>22</v>
      </c>
      <c r="Q15" s="4">
        <v>9549.7999999999993</v>
      </c>
      <c r="R15" s="5">
        <v>16147155.26</v>
      </c>
      <c r="S15" s="5"/>
      <c r="T15" s="5">
        <v>61.5</v>
      </c>
      <c r="U15" s="5">
        <f t="shared" si="0"/>
        <v>2507351273.2024064</v>
      </c>
      <c r="V15" s="5">
        <f t="shared" si="1"/>
        <v>50147025.464048125</v>
      </c>
    </row>
    <row r="16" spans="1:22" x14ac:dyDescent="0.25">
      <c r="A16" t="s">
        <v>167</v>
      </c>
      <c r="B16" t="s">
        <v>35</v>
      </c>
      <c r="C16" t="s">
        <v>36</v>
      </c>
      <c r="D16">
        <v>0</v>
      </c>
      <c r="E16" t="s">
        <v>37</v>
      </c>
      <c r="F16">
        <v>71.8</v>
      </c>
      <c r="G16">
        <v>18.5</v>
      </c>
      <c r="H16">
        <v>6.01</v>
      </c>
      <c r="I16">
        <v>4.25</v>
      </c>
      <c r="J16">
        <v>8.3800000000000008</v>
      </c>
      <c r="K16" t="s">
        <v>22</v>
      </c>
      <c r="Q16" s="4">
        <v>9354.7999999999993</v>
      </c>
      <c r="R16" s="5">
        <v>15543792.949999999</v>
      </c>
      <c r="S16" s="5"/>
      <c r="T16" s="5">
        <v>19628.8</v>
      </c>
      <c r="U16" s="5">
        <f t="shared" si="0"/>
        <v>7407945.1769165704</v>
      </c>
      <c r="V16" s="5">
        <f t="shared" si="1"/>
        <v>148158.90353833142</v>
      </c>
    </row>
    <row r="17" spans="1:22" x14ac:dyDescent="0.25">
      <c r="A17" t="s">
        <v>167</v>
      </c>
      <c r="B17" t="s">
        <v>38</v>
      </c>
      <c r="C17" t="s">
        <v>39</v>
      </c>
      <c r="D17">
        <v>0</v>
      </c>
      <c r="E17" t="s">
        <v>40</v>
      </c>
      <c r="F17">
        <v>18959</v>
      </c>
      <c r="G17">
        <v>18905.8</v>
      </c>
      <c r="H17">
        <v>350.72</v>
      </c>
      <c r="I17">
        <v>248</v>
      </c>
      <c r="J17">
        <v>1.85</v>
      </c>
      <c r="K17" t="s">
        <v>22</v>
      </c>
      <c r="Q17" s="4">
        <v>7568.3</v>
      </c>
      <c r="R17" s="5">
        <v>10849719.310000001</v>
      </c>
      <c r="S17" s="5"/>
      <c r="T17" s="5">
        <v>8173.8</v>
      </c>
      <c r="U17" s="5">
        <f t="shared" si="0"/>
        <v>10045992.152226994</v>
      </c>
      <c r="V17" s="5">
        <f t="shared" si="1"/>
        <v>200919.84304453988</v>
      </c>
    </row>
    <row r="18" spans="1:22" x14ac:dyDescent="0.25">
      <c r="A18" t="s">
        <v>167</v>
      </c>
      <c r="B18" t="s">
        <v>41</v>
      </c>
      <c r="C18" t="s">
        <v>42</v>
      </c>
      <c r="D18">
        <v>0</v>
      </c>
      <c r="E18" t="s">
        <v>43</v>
      </c>
      <c r="F18">
        <v>7278.5</v>
      </c>
      <c r="G18">
        <v>7225.3</v>
      </c>
      <c r="H18">
        <v>152.03</v>
      </c>
      <c r="I18">
        <v>107.5</v>
      </c>
      <c r="J18">
        <v>2.09</v>
      </c>
      <c r="K18" t="s">
        <v>22</v>
      </c>
      <c r="Q18" s="4">
        <v>9989.2999999999993</v>
      </c>
      <c r="R18" s="5">
        <v>17587280.73</v>
      </c>
      <c r="S18" s="5"/>
      <c r="T18" s="5">
        <v>18019.8</v>
      </c>
      <c r="U18" s="5">
        <f t="shared" si="0"/>
        <v>9749532.3697371222</v>
      </c>
      <c r="V18" s="5">
        <f t="shared" si="1"/>
        <v>194990.64739474244</v>
      </c>
    </row>
    <row r="19" spans="1:22" x14ac:dyDescent="0.25">
      <c r="A19" t="s">
        <v>167</v>
      </c>
      <c r="B19" t="s">
        <v>44</v>
      </c>
      <c r="C19" t="s">
        <v>45</v>
      </c>
      <c r="D19">
        <v>0</v>
      </c>
      <c r="E19" t="s">
        <v>46</v>
      </c>
      <c r="F19">
        <v>16046.3</v>
      </c>
      <c r="G19">
        <v>15993</v>
      </c>
      <c r="H19">
        <v>141.77000000000001</v>
      </c>
      <c r="I19">
        <v>100.25</v>
      </c>
      <c r="J19">
        <v>0.88</v>
      </c>
      <c r="K19" t="s">
        <v>22</v>
      </c>
      <c r="Q19" s="4">
        <v>7279</v>
      </c>
      <c r="R19" s="5">
        <v>10207439.460000001</v>
      </c>
      <c r="S19" s="5"/>
      <c r="T19" s="5">
        <v>449.5</v>
      </c>
      <c r="U19" s="5">
        <f t="shared" si="0"/>
        <v>165294664.80387101</v>
      </c>
      <c r="V19" s="5">
        <f t="shared" si="1"/>
        <v>3305893.29607742</v>
      </c>
    </row>
    <row r="20" spans="1:22" x14ac:dyDescent="0.25">
      <c r="A20" t="s">
        <v>167</v>
      </c>
      <c r="B20" t="s">
        <v>47</v>
      </c>
      <c r="C20" t="s">
        <v>48</v>
      </c>
      <c r="D20">
        <v>0</v>
      </c>
      <c r="E20" t="s">
        <v>49</v>
      </c>
      <c r="F20">
        <v>452</v>
      </c>
      <c r="G20">
        <v>398.8</v>
      </c>
      <c r="H20">
        <v>2.83</v>
      </c>
      <c r="I20">
        <v>2</v>
      </c>
      <c r="J20">
        <v>0.63</v>
      </c>
      <c r="K20" t="s">
        <v>22</v>
      </c>
      <c r="Q20" s="4">
        <v>8040</v>
      </c>
      <c r="R20" s="5">
        <v>11960386.390000001</v>
      </c>
      <c r="S20" s="5"/>
      <c r="T20" s="5">
        <v>115</v>
      </c>
      <c r="U20" s="5">
        <f t="shared" si="0"/>
        <v>836187013.70086956</v>
      </c>
      <c r="V20" s="5">
        <f t="shared" si="1"/>
        <v>16723740.274017392</v>
      </c>
    </row>
    <row r="21" spans="1:22" x14ac:dyDescent="0.25">
      <c r="A21" t="s">
        <v>167</v>
      </c>
      <c r="B21" t="s">
        <v>50</v>
      </c>
      <c r="C21" t="s">
        <v>51</v>
      </c>
      <c r="D21">
        <v>0</v>
      </c>
      <c r="E21" t="s">
        <v>52</v>
      </c>
      <c r="F21">
        <v>131.30000000000001</v>
      </c>
      <c r="G21">
        <v>78</v>
      </c>
      <c r="H21">
        <v>0.35</v>
      </c>
      <c r="I21">
        <v>0.25</v>
      </c>
      <c r="J21">
        <v>0.27</v>
      </c>
      <c r="K21" t="s">
        <v>22</v>
      </c>
      <c r="Q21" s="4">
        <v>8906.7999999999993</v>
      </c>
      <c r="R21" s="5">
        <v>14233028.050000001</v>
      </c>
      <c r="S21" s="5"/>
      <c r="T21" s="5">
        <v>97.5</v>
      </c>
      <c r="U21" s="5">
        <f t="shared" si="0"/>
        <v>1300212658.8281024</v>
      </c>
      <c r="V21" s="5">
        <f t="shared" si="1"/>
        <v>26004253.176562048</v>
      </c>
    </row>
    <row r="22" spans="1:22" x14ac:dyDescent="0.25">
      <c r="A22" t="s">
        <v>167</v>
      </c>
      <c r="B22" t="s">
        <v>53</v>
      </c>
      <c r="C22" t="s">
        <v>54</v>
      </c>
      <c r="D22">
        <v>0</v>
      </c>
      <c r="E22" t="s">
        <v>55</v>
      </c>
      <c r="F22">
        <v>136.30000000000001</v>
      </c>
      <c r="G22">
        <v>83</v>
      </c>
      <c r="H22">
        <v>5.3</v>
      </c>
      <c r="I22">
        <v>3.75</v>
      </c>
      <c r="J22">
        <v>3.89</v>
      </c>
      <c r="K22" t="s">
        <v>22</v>
      </c>
      <c r="Q22" s="4">
        <v>9510</v>
      </c>
      <c r="R22" s="5">
        <v>16022460.970000001</v>
      </c>
      <c r="S22" s="5"/>
      <c r="T22" s="6">
        <v>10059.299999999999</v>
      </c>
      <c r="U22" s="6">
        <f t="shared" si="0"/>
        <v>15147535.496972952</v>
      </c>
      <c r="V22" s="5">
        <f t="shared" si="1"/>
        <v>302950.70993945905</v>
      </c>
    </row>
    <row r="23" spans="1:22" x14ac:dyDescent="0.25">
      <c r="A23" t="s">
        <v>167</v>
      </c>
      <c r="B23" t="s">
        <v>56</v>
      </c>
      <c r="C23" t="s">
        <v>57</v>
      </c>
      <c r="D23">
        <v>0</v>
      </c>
      <c r="E23" t="s">
        <v>58</v>
      </c>
      <c r="F23">
        <v>11103.8</v>
      </c>
      <c r="G23">
        <v>11050.5</v>
      </c>
      <c r="H23">
        <v>638.16</v>
      </c>
      <c r="I23">
        <v>451.25</v>
      </c>
      <c r="J23">
        <v>5.75</v>
      </c>
      <c r="K23" t="s">
        <v>22</v>
      </c>
      <c r="Q23" s="4">
        <v>8241.7999999999993</v>
      </c>
      <c r="R23" s="5">
        <v>12461113.84</v>
      </c>
      <c r="S23" s="5"/>
      <c r="T23" s="5">
        <v>74.5</v>
      </c>
      <c r="U23" s="5">
        <f t="shared" si="0"/>
        <v>1378550443.5773423</v>
      </c>
      <c r="V23" s="5">
        <f t="shared" si="1"/>
        <v>27571008.871546846</v>
      </c>
    </row>
    <row r="24" spans="1:22" x14ac:dyDescent="0.25">
      <c r="A24" t="s">
        <v>167</v>
      </c>
      <c r="B24" t="s">
        <v>59</v>
      </c>
      <c r="C24" t="s">
        <v>60</v>
      </c>
      <c r="D24">
        <v>0</v>
      </c>
      <c r="E24" t="s">
        <v>61</v>
      </c>
      <c r="F24">
        <v>78</v>
      </c>
      <c r="G24">
        <v>24.8</v>
      </c>
      <c r="H24">
        <v>5.66</v>
      </c>
      <c r="I24">
        <v>4</v>
      </c>
      <c r="J24">
        <v>7.25</v>
      </c>
      <c r="K24" t="s">
        <v>22</v>
      </c>
    </row>
    <row r="25" spans="1:22" x14ac:dyDescent="0.25">
      <c r="A25" t="s">
        <v>167</v>
      </c>
      <c r="B25" t="s">
        <v>62</v>
      </c>
      <c r="C25" t="s">
        <v>63</v>
      </c>
      <c r="D25">
        <v>0</v>
      </c>
      <c r="E25" t="s">
        <v>64</v>
      </c>
      <c r="F25">
        <v>87</v>
      </c>
      <c r="G25">
        <v>33.799999999999997</v>
      </c>
      <c r="H25">
        <v>9.19</v>
      </c>
      <c r="I25">
        <v>6.5</v>
      </c>
      <c r="J25">
        <v>10.57</v>
      </c>
      <c r="K25" t="s">
        <v>22</v>
      </c>
      <c r="T25" t="s">
        <v>173</v>
      </c>
      <c r="V25" s="3" t="s">
        <v>178</v>
      </c>
    </row>
    <row r="26" spans="1:22" x14ac:dyDescent="0.25">
      <c r="A26" t="s">
        <v>167</v>
      </c>
      <c r="B26" t="s">
        <v>65</v>
      </c>
      <c r="C26" t="s">
        <v>66</v>
      </c>
      <c r="D26">
        <v>0</v>
      </c>
      <c r="E26" t="s">
        <v>67</v>
      </c>
      <c r="F26">
        <v>75.3</v>
      </c>
      <c r="G26">
        <v>22</v>
      </c>
      <c r="H26">
        <v>3.89</v>
      </c>
      <c r="I26">
        <v>2.75</v>
      </c>
      <c r="J26">
        <v>5.17</v>
      </c>
      <c r="K26" t="s">
        <v>22</v>
      </c>
      <c r="Q26" s="1" t="s">
        <v>171</v>
      </c>
      <c r="R26" s="1" t="s">
        <v>172</v>
      </c>
      <c r="S26" t="s">
        <v>179</v>
      </c>
      <c r="T26" s="1" t="s">
        <v>174</v>
      </c>
      <c r="U26" s="1" t="s">
        <v>175</v>
      </c>
      <c r="V26" s="1" t="s">
        <v>176</v>
      </c>
    </row>
    <row r="27" spans="1:22" x14ac:dyDescent="0.25">
      <c r="A27" t="s">
        <v>167</v>
      </c>
      <c r="B27" t="s">
        <v>68</v>
      </c>
      <c r="C27" t="s">
        <v>69</v>
      </c>
      <c r="D27">
        <v>0</v>
      </c>
      <c r="E27" t="s">
        <v>70</v>
      </c>
      <c r="F27">
        <v>107.3</v>
      </c>
      <c r="G27">
        <v>54</v>
      </c>
      <c r="H27">
        <v>6.72</v>
      </c>
      <c r="I27">
        <v>4.75</v>
      </c>
      <c r="J27">
        <v>6.26</v>
      </c>
      <c r="K27" t="s">
        <v>22</v>
      </c>
      <c r="Q27" s="4">
        <v>6804.3</v>
      </c>
      <c r="R27" s="5">
        <v>9211390.2300000004</v>
      </c>
      <c r="S27" s="5">
        <f>Q27*R27</f>
        <v>62677062541.989006</v>
      </c>
      <c r="T27" s="5">
        <v>101.5</v>
      </c>
      <c r="U27" s="5">
        <f>S27/T27</f>
        <v>617508005.33979321</v>
      </c>
      <c r="V27" s="5">
        <f>U27/50</f>
        <v>12350160.106795864</v>
      </c>
    </row>
    <row r="28" spans="1:22" x14ac:dyDescent="0.25">
      <c r="A28" t="s">
        <v>167</v>
      </c>
      <c r="B28" t="s">
        <v>71</v>
      </c>
      <c r="C28" t="s">
        <v>72</v>
      </c>
      <c r="D28">
        <v>0</v>
      </c>
      <c r="E28" t="s">
        <v>73</v>
      </c>
      <c r="F28">
        <v>61.5</v>
      </c>
      <c r="G28">
        <v>8.3000000000000007</v>
      </c>
      <c r="H28">
        <v>10.61</v>
      </c>
      <c r="I28">
        <v>7.5</v>
      </c>
      <c r="J28">
        <v>17.25</v>
      </c>
      <c r="K28" t="s">
        <v>22</v>
      </c>
      <c r="Q28" s="4">
        <v>10340.5</v>
      </c>
      <c r="R28" s="5">
        <v>18825581.629999999</v>
      </c>
      <c r="S28" s="5">
        <f t="shared" ref="S28:S38" si="2">Q28*R28</f>
        <v>194665926845.01498</v>
      </c>
      <c r="T28" s="5">
        <v>91.5</v>
      </c>
      <c r="U28" s="5">
        <f t="shared" ref="U28:U38" si="3">S28/T28</f>
        <v>2127496468.2515299</v>
      </c>
      <c r="V28" s="5">
        <f t="shared" ref="V28:V38" si="4">U28/50</f>
        <v>42549929.365030602</v>
      </c>
    </row>
    <row r="29" spans="1:22" x14ac:dyDescent="0.25">
      <c r="A29" t="s">
        <v>167</v>
      </c>
      <c r="B29" t="s">
        <v>74</v>
      </c>
      <c r="C29" t="s">
        <v>75</v>
      </c>
      <c r="D29">
        <v>0</v>
      </c>
      <c r="E29" t="s">
        <v>76</v>
      </c>
      <c r="F29">
        <v>19628.8</v>
      </c>
      <c r="G29">
        <v>19575.5</v>
      </c>
      <c r="H29">
        <v>138.94999999999999</v>
      </c>
      <c r="I29">
        <v>98.25</v>
      </c>
      <c r="J29">
        <v>0.71</v>
      </c>
      <c r="K29" t="s">
        <v>22</v>
      </c>
      <c r="Q29" s="4">
        <v>11282.8</v>
      </c>
      <c r="R29" s="5">
        <v>22599229.52</v>
      </c>
      <c r="S29" s="5">
        <f t="shared" si="2"/>
        <v>254982586828.25598</v>
      </c>
      <c r="T29" s="5">
        <v>89.5</v>
      </c>
      <c r="U29" s="5">
        <f t="shared" si="3"/>
        <v>2848967450.5950389</v>
      </c>
      <c r="V29" s="5">
        <f t="shared" si="4"/>
        <v>56979349.011900775</v>
      </c>
    </row>
    <row r="30" spans="1:22" x14ac:dyDescent="0.25">
      <c r="A30" t="s">
        <v>167</v>
      </c>
      <c r="B30" t="s">
        <v>77</v>
      </c>
      <c r="C30" t="s">
        <v>78</v>
      </c>
      <c r="D30">
        <v>0</v>
      </c>
      <c r="E30" t="s">
        <v>79</v>
      </c>
      <c r="F30">
        <v>8173.8</v>
      </c>
      <c r="G30">
        <v>8120.5</v>
      </c>
      <c r="H30">
        <v>742.82</v>
      </c>
      <c r="I30">
        <v>525.25</v>
      </c>
      <c r="J30">
        <v>9.09</v>
      </c>
      <c r="K30" t="s">
        <v>22</v>
      </c>
      <c r="Q30" s="4">
        <v>9549.7999999999993</v>
      </c>
      <c r="R30" s="5">
        <v>16147155.26</v>
      </c>
      <c r="S30" s="5">
        <f t="shared" si="2"/>
        <v>154202103301.948</v>
      </c>
      <c r="T30" s="5">
        <v>260.5</v>
      </c>
      <c r="U30" s="5">
        <f t="shared" si="3"/>
        <v>591946653.75028026</v>
      </c>
      <c r="V30" s="5">
        <f t="shared" si="4"/>
        <v>11838933.075005606</v>
      </c>
    </row>
    <row r="31" spans="1:22" x14ac:dyDescent="0.25">
      <c r="A31" t="s">
        <v>167</v>
      </c>
      <c r="B31" t="s">
        <v>80</v>
      </c>
      <c r="C31" t="s">
        <v>81</v>
      </c>
      <c r="D31">
        <v>0</v>
      </c>
      <c r="E31" t="s">
        <v>82</v>
      </c>
      <c r="F31">
        <v>18019.8</v>
      </c>
      <c r="G31">
        <v>17966.5</v>
      </c>
      <c r="H31">
        <v>53.39</v>
      </c>
      <c r="I31">
        <v>37.75</v>
      </c>
      <c r="J31">
        <v>0.3</v>
      </c>
      <c r="K31" t="s">
        <v>22</v>
      </c>
      <c r="Q31" s="4">
        <v>9354.7999999999993</v>
      </c>
      <c r="R31" s="5">
        <v>15543792.949999999</v>
      </c>
      <c r="S31" s="5">
        <f t="shared" si="2"/>
        <v>145409074288.65997</v>
      </c>
      <c r="T31" s="5">
        <v>25678</v>
      </c>
      <c r="U31" s="5">
        <f t="shared" si="3"/>
        <v>5662788.1567357257</v>
      </c>
      <c r="V31" s="5">
        <f t="shared" si="4"/>
        <v>113255.76313471451</v>
      </c>
    </row>
    <row r="32" spans="1:22" x14ac:dyDescent="0.25">
      <c r="A32" t="s">
        <v>167</v>
      </c>
      <c r="B32" t="s">
        <v>83</v>
      </c>
      <c r="C32" t="s">
        <v>84</v>
      </c>
      <c r="D32">
        <v>0</v>
      </c>
      <c r="E32" t="s">
        <v>85</v>
      </c>
      <c r="F32">
        <v>449.5</v>
      </c>
      <c r="G32">
        <v>396.3</v>
      </c>
      <c r="H32">
        <v>24.75</v>
      </c>
      <c r="I32">
        <v>17.5</v>
      </c>
      <c r="J32">
        <v>5.51</v>
      </c>
      <c r="K32" t="s">
        <v>22</v>
      </c>
      <c r="Q32" s="4">
        <v>7568.3</v>
      </c>
      <c r="R32" s="5">
        <v>10849719.310000001</v>
      </c>
      <c r="S32" s="5">
        <f t="shared" si="2"/>
        <v>82113930653.873001</v>
      </c>
      <c r="T32" s="5">
        <v>23688.5</v>
      </c>
      <c r="U32" s="5">
        <f t="shared" si="3"/>
        <v>3466404.8231788841</v>
      </c>
      <c r="V32" s="5">
        <f t="shared" si="4"/>
        <v>69328.096463577676</v>
      </c>
    </row>
    <row r="33" spans="1:22" x14ac:dyDescent="0.25">
      <c r="A33" t="s">
        <v>167</v>
      </c>
      <c r="B33" t="s">
        <v>86</v>
      </c>
      <c r="C33" t="s">
        <v>87</v>
      </c>
      <c r="D33">
        <v>0</v>
      </c>
      <c r="E33" t="s">
        <v>88</v>
      </c>
      <c r="F33">
        <v>115</v>
      </c>
      <c r="G33">
        <v>61.8</v>
      </c>
      <c r="H33">
        <v>1.41</v>
      </c>
      <c r="I33">
        <v>1</v>
      </c>
      <c r="J33">
        <v>1.23</v>
      </c>
      <c r="K33" t="s">
        <v>22</v>
      </c>
      <c r="Q33" s="4">
        <v>9989.2999999999993</v>
      </c>
      <c r="R33" s="5">
        <v>17587280.73</v>
      </c>
      <c r="S33" s="5">
        <f t="shared" si="2"/>
        <v>175684623396.189</v>
      </c>
      <c r="T33" s="5">
        <v>25026.3</v>
      </c>
      <c r="U33" s="5">
        <f t="shared" si="3"/>
        <v>7019999.8959570136</v>
      </c>
      <c r="V33" s="5">
        <f t="shared" si="4"/>
        <v>140399.99791914027</v>
      </c>
    </row>
    <row r="34" spans="1:22" x14ac:dyDescent="0.25">
      <c r="A34" t="s">
        <v>167</v>
      </c>
      <c r="B34" t="s">
        <v>89</v>
      </c>
      <c r="C34" t="s">
        <v>90</v>
      </c>
      <c r="D34">
        <v>0</v>
      </c>
      <c r="E34" t="s">
        <v>91</v>
      </c>
      <c r="F34">
        <v>97.5</v>
      </c>
      <c r="G34">
        <v>44.3</v>
      </c>
      <c r="H34">
        <v>7.78</v>
      </c>
      <c r="I34">
        <v>5.5</v>
      </c>
      <c r="J34">
        <v>7.98</v>
      </c>
      <c r="K34" t="s">
        <v>22</v>
      </c>
      <c r="Q34" s="4">
        <v>7279</v>
      </c>
      <c r="R34" s="5">
        <v>10207439.460000001</v>
      </c>
      <c r="S34" s="5">
        <f t="shared" si="2"/>
        <v>74299951829.340012</v>
      </c>
      <c r="T34" s="5">
        <v>24636.5</v>
      </c>
      <c r="U34" s="5">
        <f t="shared" si="3"/>
        <v>3015848.5105165103</v>
      </c>
      <c r="V34" s="5">
        <f t="shared" si="4"/>
        <v>60316.970210330204</v>
      </c>
    </row>
    <row r="35" spans="1:22" x14ac:dyDescent="0.25">
      <c r="A35" t="s">
        <v>167</v>
      </c>
      <c r="B35" t="s">
        <v>92</v>
      </c>
      <c r="C35" t="s">
        <v>93</v>
      </c>
      <c r="D35">
        <v>0</v>
      </c>
      <c r="E35" t="s">
        <v>94</v>
      </c>
      <c r="F35">
        <v>10059.299999999999</v>
      </c>
      <c r="G35">
        <v>10006</v>
      </c>
      <c r="H35">
        <v>35.71</v>
      </c>
      <c r="I35">
        <v>25.25</v>
      </c>
      <c r="J35">
        <v>0.35</v>
      </c>
      <c r="K35" t="s">
        <v>22</v>
      </c>
      <c r="Q35" s="4">
        <v>8040</v>
      </c>
      <c r="R35" s="5">
        <v>11960386.390000001</v>
      </c>
      <c r="S35" s="5">
        <f t="shared" si="2"/>
        <v>96161506575.600006</v>
      </c>
      <c r="T35" s="5">
        <v>10535</v>
      </c>
      <c r="U35" s="5">
        <f t="shared" si="3"/>
        <v>9127812.6792216431</v>
      </c>
      <c r="V35" s="5">
        <f t="shared" si="4"/>
        <v>182556.25358443285</v>
      </c>
    </row>
    <row r="36" spans="1:22" x14ac:dyDescent="0.25">
      <c r="A36" t="s">
        <v>167</v>
      </c>
      <c r="B36" t="s">
        <v>95</v>
      </c>
      <c r="C36" t="s">
        <v>96</v>
      </c>
      <c r="D36">
        <v>0</v>
      </c>
      <c r="E36" t="s">
        <v>97</v>
      </c>
      <c r="F36">
        <v>74.5</v>
      </c>
      <c r="G36">
        <v>21.3</v>
      </c>
      <c r="H36">
        <v>2.12</v>
      </c>
      <c r="I36">
        <v>1.5</v>
      </c>
      <c r="J36">
        <v>2.85</v>
      </c>
      <c r="K36" t="s">
        <v>22</v>
      </c>
      <c r="Q36" s="4">
        <v>8906.7999999999993</v>
      </c>
      <c r="R36" s="5">
        <v>14233028.050000001</v>
      </c>
      <c r="S36" s="5">
        <f t="shared" si="2"/>
        <v>126770734235.73999</v>
      </c>
      <c r="T36" s="5">
        <v>15949.8</v>
      </c>
      <c r="U36" s="5">
        <f t="shared" si="3"/>
        <v>7948108.0788310822</v>
      </c>
      <c r="V36" s="5">
        <f t="shared" si="4"/>
        <v>158962.16157662164</v>
      </c>
    </row>
    <row r="37" spans="1:22" x14ac:dyDescent="0.25">
      <c r="Q37" s="4">
        <v>9510</v>
      </c>
      <c r="R37" s="5">
        <v>16022460.970000001</v>
      </c>
      <c r="S37" s="5">
        <f t="shared" si="2"/>
        <v>152373603824.70001</v>
      </c>
      <c r="T37" s="6">
        <v>22990</v>
      </c>
      <c r="U37" s="6">
        <f t="shared" si="3"/>
        <v>6627820.9580121795</v>
      </c>
      <c r="V37" s="5">
        <f t="shared" si="4"/>
        <v>132556.41916024359</v>
      </c>
    </row>
    <row r="38" spans="1:22" x14ac:dyDescent="0.25">
      <c r="Q38" s="4">
        <v>8241.7999999999993</v>
      </c>
      <c r="R38" s="5">
        <v>12461113.84</v>
      </c>
      <c r="S38" s="5">
        <f t="shared" si="2"/>
        <v>102702008046.51199</v>
      </c>
      <c r="T38" s="5">
        <v>12295.5</v>
      </c>
      <c r="U38" s="5">
        <f t="shared" si="3"/>
        <v>8352812.6588192424</v>
      </c>
      <c r="V38" s="5">
        <f t="shared" si="4"/>
        <v>167056.25317638484</v>
      </c>
    </row>
    <row r="39" spans="1:22" x14ac:dyDescent="0.25">
      <c r="A39" s="1" t="s">
        <v>0</v>
      </c>
      <c r="B39" s="1" t="s">
        <v>1</v>
      </c>
      <c r="C39" s="1" t="s">
        <v>2</v>
      </c>
      <c r="D39" s="1" t="s">
        <v>3</v>
      </c>
      <c r="E39" s="1" t="s">
        <v>4</v>
      </c>
      <c r="F39" s="1" t="s">
        <v>5</v>
      </c>
      <c r="G39" s="1" t="s">
        <v>6</v>
      </c>
      <c r="H39" s="1" t="s">
        <v>7</v>
      </c>
      <c r="I39" s="1" t="s">
        <v>8</v>
      </c>
      <c r="J39" s="1" t="s">
        <v>9</v>
      </c>
      <c r="K39" s="1" t="s">
        <v>10</v>
      </c>
      <c r="L39" s="1" t="s">
        <v>11</v>
      </c>
      <c r="M39" s="1" t="s">
        <v>12</v>
      </c>
      <c r="N39" s="1" t="s">
        <v>13</v>
      </c>
      <c r="O39" s="1" t="s">
        <v>14</v>
      </c>
      <c r="P39" s="1" t="s">
        <v>15</v>
      </c>
    </row>
    <row r="40" spans="1:22" x14ac:dyDescent="0.25">
      <c r="A40" t="s">
        <v>167</v>
      </c>
      <c r="B40" t="s">
        <v>17</v>
      </c>
      <c r="C40" t="s">
        <v>98</v>
      </c>
      <c r="D40">
        <v>0</v>
      </c>
      <c r="F40">
        <v>56</v>
      </c>
      <c r="G40">
        <v>56</v>
      </c>
      <c r="O40">
        <v>100</v>
      </c>
    </row>
    <row r="41" spans="1:22" x14ac:dyDescent="0.25">
      <c r="A41" t="s">
        <v>167</v>
      </c>
      <c r="B41" t="s">
        <v>17</v>
      </c>
      <c r="C41" t="s">
        <v>99</v>
      </c>
      <c r="D41">
        <v>0</v>
      </c>
      <c r="F41">
        <v>51</v>
      </c>
      <c r="G41">
        <v>51</v>
      </c>
      <c r="O41">
        <v>59</v>
      </c>
    </row>
    <row r="42" spans="1:22" x14ac:dyDescent="0.25">
      <c r="A42" t="s">
        <v>167</v>
      </c>
      <c r="B42" t="s">
        <v>17</v>
      </c>
      <c r="C42" t="s">
        <v>19</v>
      </c>
      <c r="D42">
        <v>0</v>
      </c>
      <c r="F42">
        <v>57</v>
      </c>
      <c r="G42">
        <v>57</v>
      </c>
      <c r="O42">
        <v>71</v>
      </c>
    </row>
    <row r="43" spans="1:22" x14ac:dyDescent="0.25">
      <c r="A43" t="s">
        <v>167</v>
      </c>
      <c r="B43" t="s">
        <v>17</v>
      </c>
      <c r="C43" t="s">
        <v>100</v>
      </c>
      <c r="D43">
        <v>0</v>
      </c>
      <c r="F43">
        <v>49</v>
      </c>
      <c r="G43">
        <v>49</v>
      </c>
      <c r="O43">
        <v>64</v>
      </c>
    </row>
    <row r="44" spans="1:22" x14ac:dyDescent="0.25">
      <c r="A44" t="s">
        <v>167</v>
      </c>
      <c r="B44" t="s">
        <v>19</v>
      </c>
      <c r="C44" t="s">
        <v>101</v>
      </c>
      <c r="D44">
        <v>0</v>
      </c>
      <c r="F44">
        <v>72</v>
      </c>
      <c r="G44">
        <v>18.8</v>
      </c>
      <c r="K44" t="s">
        <v>22</v>
      </c>
      <c r="L44">
        <v>0</v>
      </c>
      <c r="M44" t="s">
        <v>22</v>
      </c>
      <c r="O44">
        <v>85</v>
      </c>
    </row>
    <row r="45" spans="1:22" x14ac:dyDescent="0.25">
      <c r="A45" t="s">
        <v>167</v>
      </c>
      <c r="B45" t="s">
        <v>19</v>
      </c>
      <c r="C45" t="s">
        <v>102</v>
      </c>
      <c r="D45">
        <v>0</v>
      </c>
      <c r="F45">
        <v>74</v>
      </c>
      <c r="G45">
        <v>20.8</v>
      </c>
      <c r="K45" t="s">
        <v>22</v>
      </c>
      <c r="L45">
        <v>0</v>
      </c>
      <c r="M45" t="s">
        <v>22</v>
      </c>
      <c r="O45">
        <v>62</v>
      </c>
    </row>
    <row r="46" spans="1:22" x14ac:dyDescent="0.25">
      <c r="A46" t="s">
        <v>167</v>
      </c>
      <c r="B46" t="s">
        <v>23</v>
      </c>
      <c r="C46" t="s">
        <v>103</v>
      </c>
      <c r="D46">
        <v>0</v>
      </c>
      <c r="F46">
        <v>7277.5</v>
      </c>
      <c r="G46">
        <v>7224.3</v>
      </c>
      <c r="K46" t="s">
        <v>22</v>
      </c>
      <c r="L46">
        <v>0</v>
      </c>
      <c r="M46" t="s">
        <v>22</v>
      </c>
      <c r="O46">
        <v>62</v>
      </c>
    </row>
    <row r="47" spans="1:22" x14ac:dyDescent="0.25">
      <c r="A47" t="s">
        <v>167</v>
      </c>
      <c r="B47" t="s">
        <v>23</v>
      </c>
      <c r="C47" t="s">
        <v>104</v>
      </c>
      <c r="D47">
        <v>0</v>
      </c>
      <c r="F47">
        <v>6388.5</v>
      </c>
      <c r="G47">
        <v>6335.3</v>
      </c>
      <c r="K47" t="s">
        <v>22</v>
      </c>
      <c r="L47">
        <v>0</v>
      </c>
      <c r="M47" t="s">
        <v>22</v>
      </c>
      <c r="O47">
        <v>94</v>
      </c>
    </row>
    <row r="48" spans="1:22" x14ac:dyDescent="0.25">
      <c r="A48" t="s">
        <v>167</v>
      </c>
      <c r="B48" t="s">
        <v>26</v>
      </c>
      <c r="C48" t="s">
        <v>105</v>
      </c>
      <c r="D48">
        <v>0</v>
      </c>
      <c r="F48">
        <v>93</v>
      </c>
      <c r="G48">
        <v>39.799999999999997</v>
      </c>
      <c r="K48" t="s">
        <v>22</v>
      </c>
      <c r="O48">
        <v>100</v>
      </c>
    </row>
    <row r="49" spans="1:15" x14ac:dyDescent="0.25">
      <c r="A49" t="s">
        <v>167</v>
      </c>
      <c r="B49" t="s">
        <v>26</v>
      </c>
      <c r="C49" t="s">
        <v>106</v>
      </c>
      <c r="D49">
        <v>0</v>
      </c>
      <c r="F49">
        <v>89</v>
      </c>
      <c r="G49">
        <v>35.799999999999997</v>
      </c>
      <c r="K49" t="s">
        <v>22</v>
      </c>
      <c r="O49">
        <v>73</v>
      </c>
    </row>
    <row r="50" spans="1:15" x14ac:dyDescent="0.25">
      <c r="A50" t="s">
        <v>167</v>
      </c>
      <c r="B50" t="s">
        <v>29</v>
      </c>
      <c r="C50" t="s">
        <v>23</v>
      </c>
      <c r="D50">
        <v>0</v>
      </c>
      <c r="F50">
        <v>86.5</v>
      </c>
      <c r="G50">
        <v>33.299999999999997</v>
      </c>
      <c r="K50" t="s">
        <v>22</v>
      </c>
      <c r="O50">
        <v>76</v>
      </c>
    </row>
    <row r="51" spans="1:15" x14ac:dyDescent="0.25">
      <c r="A51" t="s">
        <v>167</v>
      </c>
      <c r="B51" t="s">
        <v>29</v>
      </c>
      <c r="C51" t="s">
        <v>107</v>
      </c>
      <c r="D51">
        <v>0</v>
      </c>
      <c r="F51">
        <v>76</v>
      </c>
      <c r="G51">
        <v>22.8</v>
      </c>
      <c r="K51" t="s">
        <v>22</v>
      </c>
      <c r="O51">
        <v>68</v>
      </c>
    </row>
    <row r="52" spans="1:15" x14ac:dyDescent="0.25">
      <c r="A52" t="s">
        <v>167</v>
      </c>
      <c r="B52" t="s">
        <v>32</v>
      </c>
      <c r="C52" t="s">
        <v>108</v>
      </c>
      <c r="D52">
        <v>0</v>
      </c>
      <c r="F52">
        <v>102</v>
      </c>
      <c r="G52">
        <v>48.8</v>
      </c>
      <c r="K52" t="s">
        <v>22</v>
      </c>
      <c r="O52">
        <v>49</v>
      </c>
    </row>
    <row r="53" spans="1:15" x14ac:dyDescent="0.25">
      <c r="A53" t="s">
        <v>167</v>
      </c>
      <c r="B53" t="s">
        <v>32</v>
      </c>
      <c r="C53" t="s">
        <v>109</v>
      </c>
      <c r="D53">
        <v>0</v>
      </c>
      <c r="F53">
        <v>113</v>
      </c>
      <c r="G53">
        <v>59.8</v>
      </c>
      <c r="K53" t="s">
        <v>22</v>
      </c>
      <c r="O53">
        <v>41</v>
      </c>
    </row>
    <row r="54" spans="1:15" x14ac:dyDescent="0.25">
      <c r="A54" t="s">
        <v>167</v>
      </c>
      <c r="B54" t="s">
        <v>35</v>
      </c>
      <c r="C54" t="s">
        <v>110</v>
      </c>
      <c r="D54">
        <v>0</v>
      </c>
      <c r="F54">
        <v>76</v>
      </c>
      <c r="G54">
        <v>22.8</v>
      </c>
      <c r="K54" t="s">
        <v>22</v>
      </c>
      <c r="O54">
        <v>51</v>
      </c>
    </row>
    <row r="55" spans="1:15" x14ac:dyDescent="0.25">
      <c r="A55" t="s">
        <v>167</v>
      </c>
      <c r="B55" t="s">
        <v>35</v>
      </c>
      <c r="C55" t="s">
        <v>111</v>
      </c>
      <c r="D55">
        <v>0</v>
      </c>
      <c r="F55">
        <v>67.5</v>
      </c>
      <c r="G55">
        <v>14.3</v>
      </c>
      <c r="K55" t="s">
        <v>22</v>
      </c>
      <c r="O55">
        <v>60</v>
      </c>
    </row>
    <row r="56" spans="1:15" x14ac:dyDescent="0.25">
      <c r="A56" t="s">
        <v>167</v>
      </c>
      <c r="B56" t="s">
        <v>38</v>
      </c>
      <c r="C56" t="s">
        <v>112</v>
      </c>
      <c r="D56">
        <v>0</v>
      </c>
      <c r="F56">
        <v>18711</v>
      </c>
      <c r="G56">
        <v>18657.8</v>
      </c>
      <c r="K56" t="s">
        <v>22</v>
      </c>
      <c r="O56">
        <v>39</v>
      </c>
    </row>
    <row r="57" spans="1:15" x14ac:dyDescent="0.25">
      <c r="A57" t="s">
        <v>167</v>
      </c>
      <c r="B57" t="s">
        <v>38</v>
      </c>
      <c r="C57" t="s">
        <v>113</v>
      </c>
      <c r="D57">
        <v>0</v>
      </c>
      <c r="F57">
        <v>19207</v>
      </c>
      <c r="G57">
        <v>19153.8</v>
      </c>
      <c r="K57" t="s">
        <v>22</v>
      </c>
      <c r="O57">
        <v>100</v>
      </c>
    </row>
    <row r="58" spans="1:15" x14ac:dyDescent="0.25">
      <c r="A58" t="s">
        <v>167</v>
      </c>
      <c r="B58" t="s">
        <v>41</v>
      </c>
      <c r="C58" t="s">
        <v>114</v>
      </c>
      <c r="D58">
        <v>0</v>
      </c>
      <c r="F58">
        <v>7171</v>
      </c>
      <c r="G58">
        <v>7117.8</v>
      </c>
      <c r="K58" t="s">
        <v>22</v>
      </c>
      <c r="O58">
        <v>100</v>
      </c>
    </row>
    <row r="59" spans="1:15" x14ac:dyDescent="0.25">
      <c r="A59" t="s">
        <v>167</v>
      </c>
      <c r="B59" t="s">
        <v>41</v>
      </c>
      <c r="C59" t="s">
        <v>115</v>
      </c>
      <c r="D59">
        <v>0</v>
      </c>
      <c r="F59">
        <v>7386</v>
      </c>
      <c r="G59">
        <v>7332.8</v>
      </c>
      <c r="K59" t="s">
        <v>22</v>
      </c>
      <c r="O59">
        <v>100</v>
      </c>
    </row>
    <row r="60" spans="1:15" x14ac:dyDescent="0.25">
      <c r="A60" t="s">
        <v>167</v>
      </c>
      <c r="B60" t="s">
        <v>44</v>
      </c>
      <c r="C60" t="s">
        <v>116</v>
      </c>
      <c r="D60">
        <v>0</v>
      </c>
      <c r="F60">
        <v>15946</v>
      </c>
      <c r="G60">
        <v>15892.8</v>
      </c>
      <c r="K60" t="s">
        <v>22</v>
      </c>
      <c r="O60">
        <v>100</v>
      </c>
    </row>
    <row r="61" spans="1:15" x14ac:dyDescent="0.25">
      <c r="A61" t="s">
        <v>167</v>
      </c>
      <c r="B61" t="s">
        <v>44</v>
      </c>
      <c r="C61" t="s">
        <v>117</v>
      </c>
      <c r="D61">
        <v>0</v>
      </c>
      <c r="F61">
        <v>16146.5</v>
      </c>
      <c r="G61">
        <v>16093.3</v>
      </c>
      <c r="K61" t="s">
        <v>22</v>
      </c>
      <c r="O61">
        <v>100</v>
      </c>
    </row>
    <row r="62" spans="1:15" x14ac:dyDescent="0.25">
      <c r="A62" t="s">
        <v>167</v>
      </c>
      <c r="B62" t="s">
        <v>47</v>
      </c>
      <c r="C62" t="s">
        <v>118</v>
      </c>
      <c r="D62">
        <v>0</v>
      </c>
      <c r="F62">
        <v>454</v>
      </c>
      <c r="G62">
        <v>400.8</v>
      </c>
      <c r="K62" t="s">
        <v>22</v>
      </c>
      <c r="O62">
        <v>100</v>
      </c>
    </row>
    <row r="63" spans="1:15" x14ac:dyDescent="0.25">
      <c r="A63" t="s">
        <v>167</v>
      </c>
      <c r="B63" t="s">
        <v>47</v>
      </c>
      <c r="C63" t="s">
        <v>119</v>
      </c>
      <c r="D63">
        <v>0</v>
      </c>
      <c r="F63">
        <v>450</v>
      </c>
      <c r="G63">
        <v>396.8</v>
      </c>
      <c r="K63" t="s">
        <v>22</v>
      </c>
      <c r="O63">
        <v>100</v>
      </c>
    </row>
    <row r="64" spans="1:15" x14ac:dyDescent="0.25">
      <c r="A64" t="s">
        <v>167</v>
      </c>
      <c r="B64" t="s">
        <v>50</v>
      </c>
      <c r="C64" t="s">
        <v>120</v>
      </c>
      <c r="D64">
        <v>0</v>
      </c>
      <c r="F64">
        <v>131.5</v>
      </c>
      <c r="G64">
        <v>78.3</v>
      </c>
      <c r="K64" t="s">
        <v>22</v>
      </c>
      <c r="O64">
        <v>100</v>
      </c>
    </row>
    <row r="65" spans="1:15" x14ac:dyDescent="0.25">
      <c r="A65" t="s">
        <v>167</v>
      </c>
      <c r="B65" t="s">
        <v>50</v>
      </c>
      <c r="C65" t="s">
        <v>121</v>
      </c>
      <c r="D65">
        <v>0</v>
      </c>
      <c r="F65">
        <v>131</v>
      </c>
      <c r="G65">
        <v>77.8</v>
      </c>
      <c r="K65" t="s">
        <v>22</v>
      </c>
      <c r="O65">
        <v>100</v>
      </c>
    </row>
    <row r="66" spans="1:15" x14ac:dyDescent="0.25">
      <c r="A66" t="s">
        <v>167</v>
      </c>
      <c r="B66" t="s">
        <v>53</v>
      </c>
      <c r="C66" t="s">
        <v>122</v>
      </c>
      <c r="D66">
        <v>0</v>
      </c>
      <c r="F66">
        <v>132.5</v>
      </c>
      <c r="G66">
        <v>79.3</v>
      </c>
      <c r="K66" t="s">
        <v>22</v>
      </c>
      <c r="O66">
        <v>100</v>
      </c>
    </row>
    <row r="67" spans="1:15" x14ac:dyDescent="0.25">
      <c r="A67" t="s">
        <v>167</v>
      </c>
      <c r="B67" t="s">
        <v>53</v>
      </c>
      <c r="C67" t="s">
        <v>123</v>
      </c>
      <c r="D67">
        <v>0</v>
      </c>
      <c r="F67">
        <v>140</v>
      </c>
      <c r="G67">
        <v>86.8</v>
      </c>
      <c r="K67" t="s">
        <v>22</v>
      </c>
      <c r="O67">
        <v>100</v>
      </c>
    </row>
    <row r="68" spans="1:15" x14ac:dyDescent="0.25">
      <c r="A68" t="s">
        <v>167</v>
      </c>
      <c r="B68" t="s">
        <v>56</v>
      </c>
      <c r="C68" t="s">
        <v>124</v>
      </c>
      <c r="D68">
        <v>0</v>
      </c>
      <c r="F68">
        <v>10652.5</v>
      </c>
      <c r="G68">
        <v>10599.3</v>
      </c>
      <c r="K68" t="s">
        <v>22</v>
      </c>
      <c r="O68">
        <v>100</v>
      </c>
    </row>
    <row r="69" spans="1:15" x14ac:dyDescent="0.25">
      <c r="A69" t="s">
        <v>167</v>
      </c>
      <c r="B69" t="s">
        <v>56</v>
      </c>
      <c r="C69" t="s">
        <v>125</v>
      </c>
      <c r="D69">
        <v>0</v>
      </c>
      <c r="F69">
        <v>11555</v>
      </c>
      <c r="G69">
        <v>11501.8</v>
      </c>
      <c r="K69" t="s">
        <v>22</v>
      </c>
      <c r="O69">
        <v>100</v>
      </c>
    </row>
    <row r="70" spans="1:15" x14ac:dyDescent="0.25">
      <c r="A70" t="s">
        <v>167</v>
      </c>
      <c r="B70" t="s">
        <v>59</v>
      </c>
      <c r="C70" t="s">
        <v>126</v>
      </c>
      <c r="D70">
        <v>0</v>
      </c>
      <c r="F70">
        <v>82</v>
      </c>
      <c r="G70">
        <v>28.8</v>
      </c>
      <c r="K70" t="s">
        <v>22</v>
      </c>
      <c r="O70">
        <v>100</v>
      </c>
    </row>
    <row r="71" spans="1:15" x14ac:dyDescent="0.25">
      <c r="A71" t="s">
        <v>167</v>
      </c>
      <c r="B71" t="s">
        <v>59</v>
      </c>
      <c r="C71" t="s">
        <v>127</v>
      </c>
      <c r="D71">
        <v>0</v>
      </c>
      <c r="F71">
        <v>74</v>
      </c>
      <c r="G71">
        <v>20.8</v>
      </c>
      <c r="K71" t="s">
        <v>22</v>
      </c>
      <c r="O71">
        <v>100</v>
      </c>
    </row>
    <row r="72" spans="1:15" x14ac:dyDescent="0.25">
      <c r="A72" t="s">
        <v>167</v>
      </c>
      <c r="B72" t="s">
        <v>62</v>
      </c>
      <c r="C72" t="s">
        <v>128</v>
      </c>
      <c r="D72">
        <v>0</v>
      </c>
      <c r="F72">
        <v>80.5</v>
      </c>
      <c r="G72">
        <v>27.3</v>
      </c>
      <c r="K72" t="s">
        <v>22</v>
      </c>
      <c r="O72">
        <v>100</v>
      </c>
    </row>
    <row r="73" spans="1:15" x14ac:dyDescent="0.25">
      <c r="A73" t="s">
        <v>167</v>
      </c>
      <c r="B73" t="s">
        <v>62</v>
      </c>
      <c r="C73" t="s">
        <v>129</v>
      </c>
      <c r="D73">
        <v>0</v>
      </c>
      <c r="F73">
        <v>93.5</v>
      </c>
      <c r="G73">
        <v>40.299999999999997</v>
      </c>
      <c r="K73" t="s">
        <v>22</v>
      </c>
      <c r="O73">
        <v>100</v>
      </c>
    </row>
    <row r="74" spans="1:15" x14ac:dyDescent="0.25">
      <c r="A74" t="s">
        <v>167</v>
      </c>
      <c r="B74" t="s">
        <v>65</v>
      </c>
      <c r="C74" t="s">
        <v>130</v>
      </c>
      <c r="D74">
        <v>0</v>
      </c>
      <c r="F74">
        <v>72.5</v>
      </c>
      <c r="G74">
        <v>19.3</v>
      </c>
      <c r="K74" t="s">
        <v>22</v>
      </c>
      <c r="O74">
        <v>100</v>
      </c>
    </row>
    <row r="75" spans="1:15" x14ac:dyDescent="0.25">
      <c r="A75" t="s">
        <v>167</v>
      </c>
      <c r="B75" t="s">
        <v>65</v>
      </c>
      <c r="C75" t="s">
        <v>131</v>
      </c>
      <c r="D75">
        <v>0</v>
      </c>
      <c r="F75">
        <v>78</v>
      </c>
      <c r="G75">
        <v>24.8</v>
      </c>
      <c r="K75" t="s">
        <v>22</v>
      </c>
      <c r="O75">
        <v>100</v>
      </c>
    </row>
    <row r="76" spans="1:15" x14ac:dyDescent="0.25">
      <c r="A76" t="s">
        <v>167</v>
      </c>
      <c r="B76" t="s">
        <v>68</v>
      </c>
      <c r="C76" t="s">
        <v>132</v>
      </c>
      <c r="D76">
        <v>0</v>
      </c>
      <c r="F76">
        <v>112</v>
      </c>
      <c r="G76">
        <v>58.8</v>
      </c>
      <c r="K76" t="s">
        <v>22</v>
      </c>
      <c r="O76">
        <v>100</v>
      </c>
    </row>
    <row r="77" spans="1:15" x14ac:dyDescent="0.25">
      <c r="A77" t="s">
        <v>167</v>
      </c>
      <c r="B77" t="s">
        <v>68</v>
      </c>
      <c r="C77" t="s">
        <v>133</v>
      </c>
      <c r="D77">
        <v>0</v>
      </c>
      <c r="F77">
        <v>102.5</v>
      </c>
      <c r="G77">
        <v>49.3</v>
      </c>
      <c r="K77" t="s">
        <v>22</v>
      </c>
      <c r="O77">
        <v>100</v>
      </c>
    </row>
    <row r="78" spans="1:15" x14ac:dyDescent="0.25">
      <c r="A78" t="s">
        <v>167</v>
      </c>
      <c r="B78" t="s">
        <v>71</v>
      </c>
      <c r="C78" t="s">
        <v>134</v>
      </c>
      <c r="D78">
        <v>0</v>
      </c>
      <c r="F78">
        <v>69</v>
      </c>
      <c r="G78">
        <v>15.8</v>
      </c>
      <c r="K78" t="s">
        <v>22</v>
      </c>
      <c r="O78">
        <v>100</v>
      </c>
    </row>
    <row r="79" spans="1:15" x14ac:dyDescent="0.25">
      <c r="A79" t="s">
        <v>167</v>
      </c>
      <c r="B79" t="s">
        <v>71</v>
      </c>
      <c r="C79" t="s">
        <v>135</v>
      </c>
      <c r="D79">
        <v>0</v>
      </c>
      <c r="F79">
        <v>54</v>
      </c>
      <c r="G79">
        <v>0.8</v>
      </c>
      <c r="K79" t="s">
        <v>22</v>
      </c>
      <c r="O79">
        <v>100</v>
      </c>
    </row>
    <row r="80" spans="1:15" x14ac:dyDescent="0.25">
      <c r="A80" t="s">
        <v>167</v>
      </c>
      <c r="B80" t="s">
        <v>74</v>
      </c>
      <c r="C80" t="s">
        <v>136</v>
      </c>
      <c r="D80">
        <v>0</v>
      </c>
      <c r="F80">
        <v>19727</v>
      </c>
      <c r="G80">
        <v>19673.8</v>
      </c>
      <c r="K80" t="s">
        <v>22</v>
      </c>
      <c r="O80">
        <v>100</v>
      </c>
    </row>
    <row r="81" spans="1:15" x14ac:dyDescent="0.25">
      <c r="A81" t="s">
        <v>167</v>
      </c>
      <c r="B81" t="s">
        <v>74</v>
      </c>
      <c r="C81" t="s">
        <v>137</v>
      </c>
      <c r="D81">
        <v>0</v>
      </c>
      <c r="F81">
        <v>19530.5</v>
      </c>
      <c r="G81">
        <v>19477.3</v>
      </c>
      <c r="K81" t="s">
        <v>22</v>
      </c>
      <c r="O81">
        <v>100</v>
      </c>
    </row>
    <row r="82" spans="1:15" x14ac:dyDescent="0.25">
      <c r="A82" t="s">
        <v>167</v>
      </c>
      <c r="B82" t="s">
        <v>77</v>
      </c>
      <c r="C82" t="s">
        <v>138</v>
      </c>
      <c r="D82">
        <v>0</v>
      </c>
      <c r="F82">
        <v>8699</v>
      </c>
      <c r="G82">
        <v>8645.7999999999993</v>
      </c>
      <c r="K82" t="s">
        <v>22</v>
      </c>
      <c r="O82">
        <v>100</v>
      </c>
    </row>
    <row r="83" spans="1:15" x14ac:dyDescent="0.25">
      <c r="A83" t="s">
        <v>167</v>
      </c>
      <c r="B83" t="s">
        <v>77</v>
      </c>
      <c r="C83" t="s">
        <v>139</v>
      </c>
      <c r="D83">
        <v>0</v>
      </c>
      <c r="F83">
        <v>7648.5</v>
      </c>
      <c r="G83">
        <v>7595.3</v>
      </c>
      <c r="K83" t="s">
        <v>22</v>
      </c>
      <c r="O83">
        <v>100</v>
      </c>
    </row>
    <row r="84" spans="1:15" x14ac:dyDescent="0.25">
      <c r="A84" t="s">
        <v>167</v>
      </c>
      <c r="B84" t="s">
        <v>80</v>
      </c>
      <c r="C84" t="s">
        <v>140</v>
      </c>
      <c r="D84">
        <v>0</v>
      </c>
      <c r="F84">
        <v>17982</v>
      </c>
      <c r="G84">
        <v>17928.8</v>
      </c>
      <c r="K84" t="s">
        <v>22</v>
      </c>
      <c r="O84">
        <v>100</v>
      </c>
    </row>
    <row r="85" spans="1:15" x14ac:dyDescent="0.25">
      <c r="A85" t="s">
        <v>167</v>
      </c>
      <c r="B85" t="s">
        <v>80</v>
      </c>
      <c r="C85" t="s">
        <v>141</v>
      </c>
      <c r="D85">
        <v>0</v>
      </c>
      <c r="F85">
        <v>18057.5</v>
      </c>
      <c r="G85">
        <v>18004.3</v>
      </c>
      <c r="K85" t="s">
        <v>22</v>
      </c>
      <c r="O85">
        <v>100</v>
      </c>
    </row>
    <row r="86" spans="1:15" x14ac:dyDescent="0.25">
      <c r="A86" t="s">
        <v>167</v>
      </c>
      <c r="B86" t="s">
        <v>83</v>
      </c>
      <c r="C86" t="s">
        <v>142</v>
      </c>
      <c r="D86">
        <v>0</v>
      </c>
      <c r="F86">
        <v>432</v>
      </c>
      <c r="G86">
        <v>378.8</v>
      </c>
      <c r="K86" t="s">
        <v>22</v>
      </c>
      <c r="O86">
        <v>100</v>
      </c>
    </row>
    <row r="87" spans="1:15" x14ac:dyDescent="0.25">
      <c r="A87" t="s">
        <v>167</v>
      </c>
      <c r="B87" t="s">
        <v>83</v>
      </c>
      <c r="C87" t="s">
        <v>143</v>
      </c>
      <c r="D87">
        <v>0</v>
      </c>
      <c r="F87">
        <v>467</v>
      </c>
      <c r="G87">
        <v>413.8</v>
      </c>
      <c r="K87" t="s">
        <v>22</v>
      </c>
      <c r="O87">
        <v>100</v>
      </c>
    </row>
    <row r="88" spans="1:15" x14ac:dyDescent="0.25">
      <c r="A88" t="s">
        <v>167</v>
      </c>
      <c r="B88" t="s">
        <v>86</v>
      </c>
      <c r="C88" t="s">
        <v>144</v>
      </c>
      <c r="D88">
        <v>0</v>
      </c>
      <c r="F88">
        <v>116</v>
      </c>
      <c r="G88">
        <v>62.8</v>
      </c>
      <c r="K88" t="s">
        <v>22</v>
      </c>
      <c r="O88">
        <v>100</v>
      </c>
    </row>
    <row r="89" spans="1:15" x14ac:dyDescent="0.25">
      <c r="A89" t="s">
        <v>167</v>
      </c>
      <c r="B89" t="s">
        <v>86</v>
      </c>
      <c r="C89" t="s">
        <v>145</v>
      </c>
      <c r="D89">
        <v>0</v>
      </c>
      <c r="F89">
        <v>114</v>
      </c>
      <c r="G89">
        <v>60.8</v>
      </c>
      <c r="K89" t="s">
        <v>22</v>
      </c>
      <c r="O89">
        <v>100</v>
      </c>
    </row>
    <row r="90" spans="1:15" x14ac:dyDescent="0.25">
      <c r="A90" t="s">
        <v>167</v>
      </c>
      <c r="B90" t="s">
        <v>89</v>
      </c>
      <c r="C90" t="s">
        <v>146</v>
      </c>
      <c r="D90">
        <v>0</v>
      </c>
      <c r="F90">
        <v>92</v>
      </c>
      <c r="G90">
        <v>38.799999999999997</v>
      </c>
      <c r="K90" t="s">
        <v>22</v>
      </c>
      <c r="O90">
        <v>100</v>
      </c>
    </row>
    <row r="91" spans="1:15" x14ac:dyDescent="0.25">
      <c r="A91" t="s">
        <v>167</v>
      </c>
      <c r="B91" t="s">
        <v>89</v>
      </c>
      <c r="C91" t="s">
        <v>147</v>
      </c>
      <c r="D91">
        <v>0</v>
      </c>
      <c r="F91">
        <v>103</v>
      </c>
      <c r="G91">
        <v>49.8</v>
      </c>
      <c r="K91" t="s">
        <v>22</v>
      </c>
      <c r="O91">
        <v>100</v>
      </c>
    </row>
    <row r="92" spans="1:15" x14ac:dyDescent="0.25">
      <c r="A92" t="s">
        <v>167</v>
      </c>
      <c r="B92" t="s">
        <v>92</v>
      </c>
      <c r="C92" t="s">
        <v>148</v>
      </c>
      <c r="D92">
        <v>0</v>
      </c>
      <c r="F92">
        <v>10034</v>
      </c>
      <c r="G92">
        <v>9980.7999999999993</v>
      </c>
      <c r="K92" t="s">
        <v>22</v>
      </c>
      <c r="O92">
        <v>100</v>
      </c>
    </row>
    <row r="93" spans="1:15" x14ac:dyDescent="0.25">
      <c r="A93" t="s">
        <v>167</v>
      </c>
      <c r="B93" t="s">
        <v>92</v>
      </c>
      <c r="C93" t="s">
        <v>149</v>
      </c>
      <c r="D93">
        <v>0</v>
      </c>
      <c r="F93">
        <v>10084.5</v>
      </c>
      <c r="G93">
        <v>10031.299999999999</v>
      </c>
      <c r="K93" t="s">
        <v>22</v>
      </c>
      <c r="O93">
        <v>100</v>
      </c>
    </row>
    <row r="94" spans="1:15" x14ac:dyDescent="0.25">
      <c r="A94" t="s">
        <v>167</v>
      </c>
      <c r="B94" t="s">
        <v>95</v>
      </c>
      <c r="C94" t="s">
        <v>150</v>
      </c>
      <c r="D94">
        <v>0</v>
      </c>
      <c r="F94">
        <v>76</v>
      </c>
      <c r="G94">
        <v>22.8</v>
      </c>
      <c r="K94" t="s">
        <v>22</v>
      </c>
      <c r="O94">
        <v>100</v>
      </c>
    </row>
    <row r="95" spans="1:15" x14ac:dyDescent="0.25">
      <c r="A95" t="s">
        <v>167</v>
      </c>
      <c r="B95" t="s">
        <v>95</v>
      </c>
      <c r="C95" t="s">
        <v>151</v>
      </c>
      <c r="D95">
        <v>0</v>
      </c>
      <c r="F95">
        <v>73</v>
      </c>
      <c r="G95">
        <v>19.8</v>
      </c>
      <c r="K95" t="s">
        <v>22</v>
      </c>
      <c r="O95">
        <v>100</v>
      </c>
    </row>
    <row r="97" spans="1:1" x14ac:dyDescent="0.25">
      <c r="A97" t="s">
        <v>159</v>
      </c>
    </row>
    <row r="98" spans="1:1" x14ac:dyDescent="0.25">
      <c r="A98" t="s">
        <v>160</v>
      </c>
    </row>
    <row r="99" spans="1:1" x14ac:dyDescent="0.25">
      <c r="A99" t="s">
        <v>161</v>
      </c>
    </row>
    <row r="100" spans="1:1" x14ac:dyDescent="0.25">
      <c r="A100" t="s">
        <v>162</v>
      </c>
    </row>
    <row r="101" spans="1:1" x14ac:dyDescent="0.25">
      <c r="A101" t="s">
        <v>163</v>
      </c>
    </row>
    <row r="102" spans="1:1" x14ac:dyDescent="0.25">
      <c r="A102" t="s">
        <v>164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topLeftCell="A31" workbookViewId="0">
      <selection activeCell="A103" sqref="A103"/>
    </sheetView>
  </sheetViews>
  <sheetFormatPr defaultRowHeight="15" x14ac:dyDescent="0.25"/>
  <cols>
    <col min="1" max="1" width="13.7109375" bestFit="1" customWidth="1"/>
    <col min="2" max="2" width="5.28515625" bestFit="1" customWidth="1"/>
    <col min="3" max="3" width="11.5703125" bestFit="1" customWidth="1"/>
    <col min="4" max="4" width="7.28515625" bestFit="1" customWidth="1"/>
    <col min="5" max="5" width="11.140625" bestFit="1" customWidth="1"/>
    <col min="6" max="6" width="8" bestFit="1" customWidth="1"/>
    <col min="7" max="7" width="8.42578125" bestFit="1" customWidth="1"/>
    <col min="8" max="8" width="7.7109375" bestFit="1" customWidth="1"/>
    <col min="9" max="9" width="6.7109375" bestFit="1" customWidth="1"/>
    <col min="10" max="10" width="6" bestFit="1" customWidth="1"/>
    <col min="12" max="12" width="8.85546875" bestFit="1" customWidth="1"/>
    <col min="13" max="13" width="14.85546875" bestFit="1" customWidth="1"/>
    <col min="14" max="14" width="13.42578125" bestFit="1" customWidth="1"/>
    <col min="15" max="15" width="11.140625" bestFit="1" customWidth="1"/>
    <col min="16" max="16" width="14.85546875" bestFit="1" customWidth="1"/>
  </cols>
  <sheetData>
    <row r="1" spans="1:16" x14ac:dyDescent="0.25">
      <c r="A1" s="1" t="s">
        <v>152</v>
      </c>
    </row>
    <row r="2" spans="1:16" x14ac:dyDescent="0.25">
      <c r="A2" s="1" t="s">
        <v>170</v>
      </c>
    </row>
    <row r="3" spans="1:16" x14ac:dyDescent="0.25">
      <c r="A3" s="1" t="s">
        <v>154</v>
      </c>
    </row>
    <row r="4" spans="1:16" x14ac:dyDescent="0.25">
      <c r="A4" s="1" t="s">
        <v>155</v>
      </c>
    </row>
    <row r="5" spans="1:16" x14ac:dyDescent="0.25">
      <c r="A5" s="1" t="s">
        <v>156</v>
      </c>
    </row>
    <row r="6" spans="1:16" x14ac:dyDescent="0.25">
      <c r="A6" s="1" t="s">
        <v>157</v>
      </c>
    </row>
    <row r="7" spans="1:16" x14ac:dyDescent="0.25">
      <c r="A7" s="1" t="s">
        <v>158</v>
      </c>
    </row>
    <row r="9" spans="1:16" x14ac:dyDescent="0.25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9</v>
      </c>
      <c r="K9" s="1" t="s">
        <v>10</v>
      </c>
      <c r="L9" s="1" t="s">
        <v>11</v>
      </c>
      <c r="M9" s="1" t="s">
        <v>12</v>
      </c>
      <c r="N9" s="1" t="s">
        <v>13</v>
      </c>
      <c r="O9" s="1" t="s">
        <v>14</v>
      </c>
      <c r="P9" s="1" t="s">
        <v>15</v>
      </c>
    </row>
    <row r="10" spans="1:16" x14ac:dyDescent="0.25">
      <c r="A10" t="s">
        <v>169</v>
      </c>
      <c r="B10" t="s">
        <v>17</v>
      </c>
      <c r="C10" t="s">
        <v>18</v>
      </c>
      <c r="D10">
        <v>0</v>
      </c>
      <c r="F10">
        <v>54.1</v>
      </c>
      <c r="G10">
        <v>54.1</v>
      </c>
      <c r="H10">
        <v>2.66</v>
      </c>
      <c r="I10">
        <v>1.33</v>
      </c>
      <c r="J10">
        <v>4.91</v>
      </c>
    </row>
    <row r="11" spans="1:16" x14ac:dyDescent="0.25">
      <c r="A11" t="s">
        <v>169</v>
      </c>
      <c r="B11" t="s">
        <v>19</v>
      </c>
      <c r="C11" t="s">
        <v>20</v>
      </c>
      <c r="D11">
        <v>0</v>
      </c>
      <c r="E11" t="s">
        <v>21</v>
      </c>
      <c r="F11">
        <v>92.5</v>
      </c>
      <c r="G11">
        <v>38.4</v>
      </c>
      <c r="H11">
        <v>2.12</v>
      </c>
      <c r="I11">
        <v>1.5</v>
      </c>
      <c r="J11">
        <v>2.29</v>
      </c>
      <c r="K11" t="s">
        <v>22</v>
      </c>
      <c r="L11">
        <v>0</v>
      </c>
      <c r="M11" t="s">
        <v>22</v>
      </c>
    </row>
    <row r="12" spans="1:16" x14ac:dyDescent="0.25">
      <c r="A12" t="s">
        <v>169</v>
      </c>
      <c r="B12" t="s">
        <v>23</v>
      </c>
      <c r="C12" t="s">
        <v>24</v>
      </c>
      <c r="D12">
        <v>0</v>
      </c>
      <c r="E12" t="s">
        <v>25</v>
      </c>
      <c r="F12">
        <v>19068.5</v>
      </c>
      <c r="G12">
        <v>19014.400000000001</v>
      </c>
      <c r="H12">
        <v>878.93</v>
      </c>
      <c r="I12">
        <v>621.5</v>
      </c>
      <c r="J12">
        <v>4.6100000000000003</v>
      </c>
      <c r="K12" t="s">
        <v>22</v>
      </c>
      <c r="L12">
        <v>0</v>
      </c>
      <c r="M12" t="s">
        <v>22</v>
      </c>
    </row>
    <row r="13" spans="1:16" x14ac:dyDescent="0.25">
      <c r="A13" t="s">
        <v>169</v>
      </c>
      <c r="B13" t="s">
        <v>26</v>
      </c>
      <c r="C13" t="s">
        <v>27</v>
      </c>
      <c r="D13">
        <v>0</v>
      </c>
      <c r="E13" t="s">
        <v>28</v>
      </c>
      <c r="F13">
        <v>103</v>
      </c>
      <c r="G13">
        <v>48.9</v>
      </c>
      <c r="H13">
        <v>0</v>
      </c>
      <c r="I13">
        <v>0</v>
      </c>
      <c r="J13">
        <v>0</v>
      </c>
      <c r="K13" t="s">
        <v>22</v>
      </c>
    </row>
    <row r="14" spans="1:16" x14ac:dyDescent="0.25">
      <c r="A14" t="s">
        <v>169</v>
      </c>
      <c r="B14" t="s">
        <v>29</v>
      </c>
      <c r="C14" t="s">
        <v>30</v>
      </c>
      <c r="D14">
        <v>0</v>
      </c>
      <c r="E14" t="s">
        <v>31</v>
      </c>
      <c r="F14">
        <v>86.3</v>
      </c>
      <c r="G14">
        <v>32.1</v>
      </c>
      <c r="H14">
        <v>7.42</v>
      </c>
      <c r="I14">
        <v>5.25</v>
      </c>
      <c r="J14">
        <v>8.61</v>
      </c>
      <c r="K14" t="s">
        <v>22</v>
      </c>
    </row>
    <row r="15" spans="1:16" x14ac:dyDescent="0.25">
      <c r="A15" t="s">
        <v>169</v>
      </c>
      <c r="B15" t="s">
        <v>32</v>
      </c>
      <c r="C15" t="s">
        <v>33</v>
      </c>
      <c r="D15">
        <v>0</v>
      </c>
      <c r="E15" t="s">
        <v>34</v>
      </c>
      <c r="F15">
        <v>145.30000000000001</v>
      </c>
      <c r="G15">
        <v>91.1</v>
      </c>
      <c r="H15">
        <v>7.42</v>
      </c>
      <c r="I15">
        <v>5.25</v>
      </c>
      <c r="J15">
        <v>5.1100000000000003</v>
      </c>
      <c r="K15" t="s">
        <v>22</v>
      </c>
    </row>
    <row r="16" spans="1:16" x14ac:dyDescent="0.25">
      <c r="A16" t="s">
        <v>169</v>
      </c>
      <c r="B16" t="s">
        <v>35</v>
      </c>
      <c r="C16" t="s">
        <v>36</v>
      </c>
      <c r="D16">
        <v>0</v>
      </c>
      <c r="E16" t="s">
        <v>37</v>
      </c>
      <c r="F16">
        <v>89.8</v>
      </c>
      <c r="G16">
        <v>35.6</v>
      </c>
      <c r="H16">
        <v>3.89</v>
      </c>
      <c r="I16">
        <v>2.75</v>
      </c>
      <c r="J16">
        <v>4.33</v>
      </c>
      <c r="K16" t="s">
        <v>22</v>
      </c>
    </row>
    <row r="17" spans="1:11" x14ac:dyDescent="0.25">
      <c r="A17" t="s">
        <v>169</v>
      </c>
      <c r="B17" t="s">
        <v>38</v>
      </c>
      <c r="C17" t="s">
        <v>39</v>
      </c>
      <c r="D17">
        <v>0</v>
      </c>
      <c r="E17" t="s">
        <v>40</v>
      </c>
      <c r="F17">
        <v>96</v>
      </c>
      <c r="G17">
        <v>41.9</v>
      </c>
      <c r="H17">
        <v>1.41</v>
      </c>
      <c r="I17">
        <v>1</v>
      </c>
      <c r="J17">
        <v>1.47</v>
      </c>
      <c r="K17" t="s">
        <v>22</v>
      </c>
    </row>
    <row r="18" spans="1:11" x14ac:dyDescent="0.25">
      <c r="A18" t="s">
        <v>169</v>
      </c>
      <c r="B18" t="s">
        <v>41</v>
      </c>
      <c r="C18" t="s">
        <v>42</v>
      </c>
      <c r="D18">
        <v>0</v>
      </c>
      <c r="E18" t="s">
        <v>43</v>
      </c>
      <c r="F18">
        <v>96.5</v>
      </c>
      <c r="G18">
        <v>42.4</v>
      </c>
      <c r="H18">
        <v>9.19</v>
      </c>
      <c r="I18">
        <v>6.5</v>
      </c>
      <c r="J18">
        <v>9.5299999999999994</v>
      </c>
      <c r="K18" t="s">
        <v>22</v>
      </c>
    </row>
    <row r="19" spans="1:11" x14ac:dyDescent="0.25">
      <c r="A19" t="s">
        <v>169</v>
      </c>
      <c r="B19" t="s">
        <v>44</v>
      </c>
      <c r="C19" t="s">
        <v>45</v>
      </c>
      <c r="D19">
        <v>0</v>
      </c>
      <c r="E19" t="s">
        <v>46</v>
      </c>
      <c r="F19">
        <v>124.5</v>
      </c>
      <c r="G19">
        <v>70.400000000000006</v>
      </c>
      <c r="H19">
        <v>4.95</v>
      </c>
      <c r="I19">
        <v>3.5</v>
      </c>
      <c r="J19">
        <v>3.98</v>
      </c>
      <c r="K19" t="s">
        <v>22</v>
      </c>
    </row>
    <row r="20" spans="1:11" x14ac:dyDescent="0.25">
      <c r="A20" t="s">
        <v>169</v>
      </c>
      <c r="B20" t="s">
        <v>47</v>
      </c>
      <c r="C20" t="s">
        <v>48</v>
      </c>
      <c r="D20">
        <v>0</v>
      </c>
      <c r="E20" t="s">
        <v>49</v>
      </c>
      <c r="F20">
        <v>81.8</v>
      </c>
      <c r="G20">
        <v>27.6</v>
      </c>
      <c r="H20">
        <v>0.35</v>
      </c>
      <c r="I20">
        <v>0.25</v>
      </c>
      <c r="J20">
        <v>0.43</v>
      </c>
      <c r="K20" t="s">
        <v>22</v>
      </c>
    </row>
    <row r="21" spans="1:11" x14ac:dyDescent="0.25">
      <c r="A21" t="s">
        <v>169</v>
      </c>
      <c r="B21" t="s">
        <v>50</v>
      </c>
      <c r="C21" t="s">
        <v>51</v>
      </c>
      <c r="D21">
        <v>0</v>
      </c>
      <c r="E21" t="s">
        <v>52</v>
      </c>
      <c r="F21">
        <v>2087</v>
      </c>
      <c r="G21">
        <v>2032.9</v>
      </c>
      <c r="H21">
        <v>57.98</v>
      </c>
      <c r="I21">
        <v>41</v>
      </c>
      <c r="J21">
        <v>2.78</v>
      </c>
      <c r="K21" t="s">
        <v>22</v>
      </c>
    </row>
    <row r="22" spans="1:11" x14ac:dyDescent="0.25">
      <c r="A22" t="s">
        <v>169</v>
      </c>
      <c r="B22" t="s">
        <v>53</v>
      </c>
      <c r="C22" t="s">
        <v>54</v>
      </c>
      <c r="D22">
        <v>0</v>
      </c>
      <c r="E22" t="s">
        <v>55</v>
      </c>
      <c r="F22">
        <v>7693.5</v>
      </c>
      <c r="G22">
        <v>7639.4</v>
      </c>
      <c r="H22">
        <v>120.92</v>
      </c>
      <c r="I22">
        <v>85.5</v>
      </c>
      <c r="J22">
        <v>1.57</v>
      </c>
      <c r="K22" t="s">
        <v>22</v>
      </c>
    </row>
    <row r="23" spans="1:11" x14ac:dyDescent="0.25">
      <c r="A23" t="s">
        <v>169</v>
      </c>
      <c r="B23" t="s">
        <v>56</v>
      </c>
      <c r="C23" t="s">
        <v>57</v>
      </c>
      <c r="D23">
        <v>0</v>
      </c>
      <c r="E23" t="s">
        <v>58</v>
      </c>
      <c r="F23">
        <v>1151.5</v>
      </c>
      <c r="G23">
        <v>1097.4000000000001</v>
      </c>
      <c r="H23">
        <v>125.16</v>
      </c>
      <c r="I23">
        <v>88.5</v>
      </c>
      <c r="J23">
        <v>10.87</v>
      </c>
      <c r="K23" t="s">
        <v>22</v>
      </c>
    </row>
    <row r="24" spans="1:11" x14ac:dyDescent="0.25">
      <c r="A24" t="s">
        <v>169</v>
      </c>
      <c r="B24" t="s">
        <v>59</v>
      </c>
      <c r="C24" t="s">
        <v>60</v>
      </c>
      <c r="D24">
        <v>0</v>
      </c>
      <c r="E24" t="s">
        <v>61</v>
      </c>
      <c r="F24">
        <v>5657.8</v>
      </c>
      <c r="G24">
        <v>5603.6</v>
      </c>
      <c r="H24">
        <v>19.45</v>
      </c>
      <c r="I24">
        <v>13.75</v>
      </c>
      <c r="J24">
        <v>0.34</v>
      </c>
      <c r="K24" t="s">
        <v>22</v>
      </c>
    </row>
    <row r="25" spans="1:11" x14ac:dyDescent="0.25">
      <c r="A25" t="s">
        <v>169</v>
      </c>
      <c r="B25" t="s">
        <v>62</v>
      </c>
      <c r="C25" t="s">
        <v>63</v>
      </c>
      <c r="D25">
        <v>0</v>
      </c>
      <c r="E25" t="s">
        <v>64</v>
      </c>
      <c r="F25">
        <v>91</v>
      </c>
      <c r="G25">
        <v>36.9</v>
      </c>
      <c r="H25">
        <v>9.9</v>
      </c>
      <c r="I25">
        <v>7</v>
      </c>
      <c r="J25">
        <v>10.88</v>
      </c>
      <c r="K25" t="s">
        <v>22</v>
      </c>
    </row>
    <row r="26" spans="1:11" x14ac:dyDescent="0.25">
      <c r="A26" t="s">
        <v>169</v>
      </c>
      <c r="B26" t="s">
        <v>65</v>
      </c>
      <c r="C26" t="s">
        <v>66</v>
      </c>
      <c r="D26">
        <v>0</v>
      </c>
      <c r="E26" t="s">
        <v>67</v>
      </c>
      <c r="F26">
        <v>76.5</v>
      </c>
      <c r="G26">
        <v>22.4</v>
      </c>
      <c r="H26">
        <v>0.71</v>
      </c>
      <c r="I26">
        <v>0.5</v>
      </c>
      <c r="J26">
        <v>0.92</v>
      </c>
      <c r="K26" t="s">
        <v>22</v>
      </c>
    </row>
    <row r="27" spans="1:11" x14ac:dyDescent="0.25">
      <c r="A27" t="s">
        <v>169</v>
      </c>
      <c r="B27" t="s">
        <v>68</v>
      </c>
      <c r="C27" t="s">
        <v>69</v>
      </c>
      <c r="D27">
        <v>0</v>
      </c>
      <c r="E27" t="s">
        <v>70</v>
      </c>
      <c r="F27">
        <v>198.3</v>
      </c>
      <c r="G27">
        <v>144.1</v>
      </c>
      <c r="H27">
        <v>6.72</v>
      </c>
      <c r="I27">
        <v>4.75</v>
      </c>
      <c r="J27">
        <v>3.39</v>
      </c>
      <c r="K27" t="s">
        <v>22</v>
      </c>
    </row>
    <row r="28" spans="1:11" x14ac:dyDescent="0.25">
      <c r="A28" t="s">
        <v>169</v>
      </c>
      <c r="B28" t="s">
        <v>71</v>
      </c>
      <c r="C28" t="s">
        <v>72</v>
      </c>
      <c r="D28">
        <v>0</v>
      </c>
      <c r="E28" t="s">
        <v>73</v>
      </c>
      <c r="F28">
        <v>76</v>
      </c>
      <c r="G28">
        <v>21.9</v>
      </c>
      <c r="H28">
        <v>15.56</v>
      </c>
      <c r="I28">
        <v>11</v>
      </c>
      <c r="J28">
        <v>20.47</v>
      </c>
      <c r="K28" t="s">
        <v>22</v>
      </c>
    </row>
    <row r="29" spans="1:11" x14ac:dyDescent="0.25">
      <c r="A29" t="s">
        <v>169</v>
      </c>
      <c r="B29" t="s">
        <v>74</v>
      </c>
      <c r="C29" t="s">
        <v>75</v>
      </c>
      <c r="D29">
        <v>0</v>
      </c>
      <c r="E29" t="s">
        <v>76</v>
      </c>
      <c r="F29">
        <v>83.8</v>
      </c>
      <c r="G29">
        <v>29.6</v>
      </c>
      <c r="H29">
        <v>3.89</v>
      </c>
      <c r="I29">
        <v>2.75</v>
      </c>
      <c r="J29">
        <v>4.6399999999999997</v>
      </c>
      <c r="K29" t="s">
        <v>22</v>
      </c>
    </row>
    <row r="30" spans="1:11" x14ac:dyDescent="0.25">
      <c r="A30" t="s">
        <v>169</v>
      </c>
      <c r="B30" t="s">
        <v>77</v>
      </c>
      <c r="C30" t="s">
        <v>78</v>
      </c>
      <c r="D30">
        <v>0</v>
      </c>
      <c r="E30" t="s">
        <v>79</v>
      </c>
      <c r="F30">
        <v>82.5</v>
      </c>
      <c r="G30">
        <v>28.4</v>
      </c>
      <c r="H30">
        <v>2.12</v>
      </c>
      <c r="I30">
        <v>1.5</v>
      </c>
      <c r="J30">
        <v>2.57</v>
      </c>
      <c r="K30" t="s">
        <v>22</v>
      </c>
    </row>
    <row r="31" spans="1:11" x14ac:dyDescent="0.25">
      <c r="A31" t="s">
        <v>169</v>
      </c>
      <c r="B31" t="s">
        <v>80</v>
      </c>
      <c r="C31" t="s">
        <v>81</v>
      </c>
      <c r="D31">
        <v>0</v>
      </c>
      <c r="E31" t="s">
        <v>82</v>
      </c>
      <c r="F31">
        <v>109.5</v>
      </c>
      <c r="G31">
        <v>55.4</v>
      </c>
      <c r="H31">
        <v>7.78</v>
      </c>
      <c r="I31">
        <v>5.5</v>
      </c>
      <c r="J31">
        <v>7.1</v>
      </c>
      <c r="K31" t="s">
        <v>22</v>
      </c>
    </row>
    <row r="32" spans="1:11" x14ac:dyDescent="0.25">
      <c r="A32" t="s">
        <v>169</v>
      </c>
      <c r="B32" t="s">
        <v>83</v>
      </c>
      <c r="C32" t="s">
        <v>84</v>
      </c>
      <c r="D32">
        <v>0</v>
      </c>
      <c r="E32" t="s">
        <v>85</v>
      </c>
      <c r="F32">
        <v>83.5</v>
      </c>
      <c r="G32">
        <v>29.4</v>
      </c>
      <c r="H32">
        <v>7.78</v>
      </c>
      <c r="I32">
        <v>5.5</v>
      </c>
      <c r="J32">
        <v>9.32</v>
      </c>
      <c r="K32" t="s">
        <v>22</v>
      </c>
    </row>
    <row r="33" spans="1:16" x14ac:dyDescent="0.25">
      <c r="A33" t="s">
        <v>169</v>
      </c>
      <c r="B33" t="s">
        <v>86</v>
      </c>
      <c r="C33" t="s">
        <v>87</v>
      </c>
      <c r="D33">
        <v>0</v>
      </c>
      <c r="E33" t="s">
        <v>88</v>
      </c>
      <c r="F33">
        <v>2647.3</v>
      </c>
      <c r="G33">
        <v>2593.1</v>
      </c>
      <c r="H33">
        <v>53.39</v>
      </c>
      <c r="I33">
        <v>37.75</v>
      </c>
      <c r="J33">
        <v>2.02</v>
      </c>
      <c r="K33" t="s">
        <v>22</v>
      </c>
    </row>
    <row r="34" spans="1:16" x14ac:dyDescent="0.25">
      <c r="A34" t="s">
        <v>169</v>
      </c>
      <c r="B34" t="s">
        <v>89</v>
      </c>
      <c r="C34" t="s">
        <v>90</v>
      </c>
      <c r="D34">
        <v>0</v>
      </c>
      <c r="E34" t="s">
        <v>91</v>
      </c>
      <c r="F34">
        <v>8706.5</v>
      </c>
      <c r="G34">
        <v>8652.4</v>
      </c>
      <c r="H34">
        <v>509.82</v>
      </c>
      <c r="I34">
        <v>360.5</v>
      </c>
      <c r="J34">
        <v>5.86</v>
      </c>
      <c r="K34" t="s">
        <v>22</v>
      </c>
    </row>
    <row r="35" spans="1:16" x14ac:dyDescent="0.25">
      <c r="A35" t="s">
        <v>169</v>
      </c>
      <c r="B35" t="s">
        <v>92</v>
      </c>
      <c r="C35" t="s">
        <v>93</v>
      </c>
      <c r="D35">
        <v>0</v>
      </c>
      <c r="E35" t="s">
        <v>94</v>
      </c>
      <c r="F35">
        <v>1422.5</v>
      </c>
      <c r="G35">
        <v>1368.4</v>
      </c>
      <c r="H35">
        <v>19.09</v>
      </c>
      <c r="I35">
        <v>13.5</v>
      </c>
      <c r="J35">
        <v>1.34</v>
      </c>
      <c r="K35" t="s">
        <v>22</v>
      </c>
    </row>
    <row r="36" spans="1:16" x14ac:dyDescent="0.25">
      <c r="A36" t="s">
        <v>169</v>
      </c>
      <c r="B36" t="s">
        <v>95</v>
      </c>
      <c r="C36" t="s">
        <v>96</v>
      </c>
      <c r="D36">
        <v>0</v>
      </c>
      <c r="E36" t="s">
        <v>97</v>
      </c>
      <c r="F36">
        <v>7567.5</v>
      </c>
      <c r="G36">
        <v>7513.4</v>
      </c>
      <c r="H36">
        <v>60.1</v>
      </c>
      <c r="I36">
        <v>42.5</v>
      </c>
      <c r="J36">
        <v>0.79</v>
      </c>
      <c r="K36" t="s">
        <v>22</v>
      </c>
    </row>
    <row r="39" spans="1:16" x14ac:dyDescent="0.25">
      <c r="A39" s="1" t="s">
        <v>0</v>
      </c>
      <c r="B39" s="1" t="s">
        <v>1</v>
      </c>
      <c r="C39" s="1" t="s">
        <v>2</v>
      </c>
      <c r="D39" s="1" t="s">
        <v>3</v>
      </c>
      <c r="E39" s="1" t="s">
        <v>4</v>
      </c>
      <c r="F39" s="1" t="s">
        <v>5</v>
      </c>
      <c r="G39" s="1" t="s">
        <v>6</v>
      </c>
      <c r="H39" s="1" t="s">
        <v>7</v>
      </c>
      <c r="I39" s="1" t="s">
        <v>8</v>
      </c>
      <c r="J39" s="1" t="s">
        <v>9</v>
      </c>
      <c r="K39" s="1" t="s">
        <v>10</v>
      </c>
      <c r="L39" s="1" t="s">
        <v>11</v>
      </c>
      <c r="M39" s="1" t="s">
        <v>12</v>
      </c>
      <c r="N39" s="1" t="s">
        <v>13</v>
      </c>
      <c r="O39" s="1" t="s">
        <v>14</v>
      </c>
      <c r="P39" s="1" t="s">
        <v>15</v>
      </c>
    </row>
    <row r="40" spans="1:16" x14ac:dyDescent="0.25">
      <c r="A40" t="s">
        <v>169</v>
      </c>
      <c r="B40" t="s">
        <v>17</v>
      </c>
      <c r="C40" t="s">
        <v>98</v>
      </c>
      <c r="D40">
        <v>0</v>
      </c>
      <c r="F40">
        <v>53</v>
      </c>
      <c r="G40">
        <v>53</v>
      </c>
      <c r="O40">
        <v>237</v>
      </c>
    </row>
    <row r="41" spans="1:16" x14ac:dyDescent="0.25">
      <c r="A41" t="s">
        <v>169</v>
      </c>
      <c r="B41" t="s">
        <v>17</v>
      </c>
      <c r="C41" t="s">
        <v>99</v>
      </c>
      <c r="D41">
        <v>0</v>
      </c>
      <c r="F41">
        <v>55.5</v>
      </c>
      <c r="G41">
        <v>55.5</v>
      </c>
      <c r="O41">
        <v>140</v>
      </c>
    </row>
    <row r="42" spans="1:16" x14ac:dyDescent="0.25">
      <c r="A42" t="s">
        <v>169</v>
      </c>
      <c r="B42" t="s">
        <v>17</v>
      </c>
      <c r="C42" t="s">
        <v>19</v>
      </c>
      <c r="D42">
        <v>0</v>
      </c>
      <c r="F42">
        <v>57</v>
      </c>
      <c r="G42">
        <v>57</v>
      </c>
      <c r="O42">
        <v>169</v>
      </c>
    </row>
    <row r="43" spans="1:16" x14ac:dyDescent="0.25">
      <c r="A43" t="s">
        <v>169</v>
      </c>
      <c r="B43" t="s">
        <v>17</v>
      </c>
      <c r="C43" t="s">
        <v>100</v>
      </c>
      <c r="D43">
        <v>0</v>
      </c>
      <c r="F43">
        <v>51</v>
      </c>
      <c r="G43">
        <v>51</v>
      </c>
      <c r="O43">
        <v>185</v>
      </c>
    </row>
    <row r="44" spans="1:16" x14ac:dyDescent="0.25">
      <c r="A44" t="s">
        <v>169</v>
      </c>
      <c r="B44" t="s">
        <v>19</v>
      </c>
      <c r="C44" t="s">
        <v>101</v>
      </c>
      <c r="D44">
        <v>0</v>
      </c>
      <c r="F44">
        <v>91</v>
      </c>
      <c r="G44">
        <v>36.9</v>
      </c>
      <c r="K44" t="s">
        <v>22</v>
      </c>
      <c r="L44">
        <v>0</v>
      </c>
      <c r="M44" t="s">
        <v>22</v>
      </c>
      <c r="O44">
        <v>199</v>
      </c>
    </row>
    <row r="45" spans="1:16" x14ac:dyDescent="0.25">
      <c r="A45" t="s">
        <v>169</v>
      </c>
      <c r="B45" t="s">
        <v>19</v>
      </c>
      <c r="C45" t="s">
        <v>102</v>
      </c>
      <c r="D45">
        <v>0</v>
      </c>
      <c r="F45">
        <v>94</v>
      </c>
      <c r="G45">
        <v>39.9</v>
      </c>
      <c r="K45" t="s">
        <v>22</v>
      </c>
      <c r="L45">
        <v>0</v>
      </c>
      <c r="M45" t="s">
        <v>22</v>
      </c>
      <c r="O45">
        <v>134</v>
      </c>
    </row>
    <row r="46" spans="1:16" x14ac:dyDescent="0.25">
      <c r="A46" t="s">
        <v>169</v>
      </c>
      <c r="B46" t="s">
        <v>23</v>
      </c>
      <c r="C46" t="s">
        <v>103</v>
      </c>
      <c r="D46">
        <v>0</v>
      </c>
      <c r="F46">
        <v>19690</v>
      </c>
      <c r="G46">
        <v>19635.900000000001</v>
      </c>
      <c r="K46" t="s">
        <v>22</v>
      </c>
      <c r="L46">
        <v>0</v>
      </c>
      <c r="M46" t="s">
        <v>22</v>
      </c>
      <c r="O46">
        <v>145</v>
      </c>
    </row>
    <row r="47" spans="1:16" x14ac:dyDescent="0.25">
      <c r="A47" t="s">
        <v>169</v>
      </c>
      <c r="B47" t="s">
        <v>23</v>
      </c>
      <c r="C47" t="s">
        <v>104</v>
      </c>
      <c r="D47">
        <v>0</v>
      </c>
      <c r="F47">
        <v>18447</v>
      </c>
      <c r="G47">
        <v>18392.900000000001</v>
      </c>
      <c r="K47" t="s">
        <v>22</v>
      </c>
      <c r="L47">
        <v>0</v>
      </c>
      <c r="M47" t="s">
        <v>22</v>
      </c>
      <c r="O47">
        <v>199</v>
      </c>
    </row>
    <row r="48" spans="1:16" x14ac:dyDescent="0.25">
      <c r="A48" t="s">
        <v>169</v>
      </c>
      <c r="B48" t="s">
        <v>26</v>
      </c>
      <c r="C48" t="s">
        <v>105</v>
      </c>
      <c r="D48">
        <v>0</v>
      </c>
      <c r="F48">
        <v>103</v>
      </c>
      <c r="G48">
        <v>48.9</v>
      </c>
      <c r="K48" t="s">
        <v>22</v>
      </c>
      <c r="O48">
        <v>227</v>
      </c>
    </row>
    <row r="49" spans="1:15" x14ac:dyDescent="0.25">
      <c r="A49" t="s">
        <v>169</v>
      </c>
      <c r="B49" t="s">
        <v>26</v>
      </c>
      <c r="C49" t="s">
        <v>106</v>
      </c>
      <c r="D49">
        <v>0</v>
      </c>
      <c r="F49">
        <v>103</v>
      </c>
      <c r="G49">
        <v>48.9</v>
      </c>
      <c r="K49" t="s">
        <v>22</v>
      </c>
      <c r="O49">
        <v>163</v>
      </c>
    </row>
    <row r="50" spans="1:15" x14ac:dyDescent="0.25">
      <c r="A50" t="s">
        <v>169</v>
      </c>
      <c r="B50" t="s">
        <v>29</v>
      </c>
      <c r="C50" t="s">
        <v>23</v>
      </c>
      <c r="D50">
        <v>0</v>
      </c>
      <c r="F50">
        <v>91.5</v>
      </c>
      <c r="G50">
        <v>37.4</v>
      </c>
      <c r="K50" t="s">
        <v>22</v>
      </c>
      <c r="O50">
        <v>144</v>
      </c>
    </row>
    <row r="51" spans="1:15" x14ac:dyDescent="0.25">
      <c r="A51" t="s">
        <v>169</v>
      </c>
      <c r="B51" t="s">
        <v>29</v>
      </c>
      <c r="C51" t="s">
        <v>107</v>
      </c>
      <c r="D51">
        <v>0</v>
      </c>
      <c r="F51">
        <v>81</v>
      </c>
      <c r="G51">
        <v>26.9</v>
      </c>
      <c r="K51" t="s">
        <v>22</v>
      </c>
      <c r="O51">
        <v>134</v>
      </c>
    </row>
    <row r="52" spans="1:15" x14ac:dyDescent="0.25">
      <c r="A52" t="s">
        <v>169</v>
      </c>
      <c r="B52" t="s">
        <v>32</v>
      </c>
      <c r="C52" t="s">
        <v>108</v>
      </c>
      <c r="D52">
        <v>0</v>
      </c>
      <c r="F52">
        <v>150.5</v>
      </c>
      <c r="G52">
        <v>96.4</v>
      </c>
      <c r="K52" t="s">
        <v>22</v>
      </c>
      <c r="O52">
        <v>110</v>
      </c>
    </row>
    <row r="53" spans="1:15" x14ac:dyDescent="0.25">
      <c r="A53" t="s">
        <v>169</v>
      </c>
      <c r="B53" t="s">
        <v>32</v>
      </c>
      <c r="C53" t="s">
        <v>109</v>
      </c>
      <c r="D53">
        <v>0</v>
      </c>
      <c r="F53">
        <v>140</v>
      </c>
      <c r="G53">
        <v>85.9</v>
      </c>
      <c r="K53" t="s">
        <v>22</v>
      </c>
      <c r="O53">
        <v>114</v>
      </c>
    </row>
    <row r="54" spans="1:15" x14ac:dyDescent="0.25">
      <c r="A54" t="s">
        <v>169</v>
      </c>
      <c r="B54" t="s">
        <v>35</v>
      </c>
      <c r="C54" t="s">
        <v>110</v>
      </c>
      <c r="D54">
        <v>0</v>
      </c>
      <c r="F54">
        <v>92.5</v>
      </c>
      <c r="G54">
        <v>38.4</v>
      </c>
      <c r="K54" t="s">
        <v>22</v>
      </c>
      <c r="O54">
        <v>112</v>
      </c>
    </row>
    <row r="55" spans="1:15" x14ac:dyDescent="0.25">
      <c r="A55" t="s">
        <v>169</v>
      </c>
      <c r="B55" t="s">
        <v>35</v>
      </c>
      <c r="C55" t="s">
        <v>111</v>
      </c>
      <c r="D55">
        <v>0</v>
      </c>
      <c r="F55">
        <v>87</v>
      </c>
      <c r="G55">
        <v>32.9</v>
      </c>
      <c r="K55" t="s">
        <v>22</v>
      </c>
      <c r="O55">
        <v>129</v>
      </c>
    </row>
    <row r="56" spans="1:15" x14ac:dyDescent="0.25">
      <c r="A56" t="s">
        <v>169</v>
      </c>
      <c r="B56" t="s">
        <v>38</v>
      </c>
      <c r="C56" t="s">
        <v>112</v>
      </c>
      <c r="D56">
        <v>0</v>
      </c>
      <c r="F56">
        <v>97</v>
      </c>
      <c r="G56">
        <v>42.9</v>
      </c>
      <c r="K56" t="s">
        <v>22</v>
      </c>
      <c r="O56">
        <v>95</v>
      </c>
    </row>
    <row r="57" spans="1:15" x14ac:dyDescent="0.25">
      <c r="A57" t="s">
        <v>169</v>
      </c>
      <c r="B57" t="s">
        <v>38</v>
      </c>
      <c r="C57" t="s">
        <v>113</v>
      </c>
      <c r="D57">
        <v>0</v>
      </c>
      <c r="F57">
        <v>95</v>
      </c>
      <c r="G57">
        <v>40.9</v>
      </c>
      <c r="K57" t="s">
        <v>22</v>
      </c>
      <c r="O57">
        <v>185</v>
      </c>
    </row>
    <row r="58" spans="1:15" x14ac:dyDescent="0.25">
      <c r="A58" t="s">
        <v>169</v>
      </c>
      <c r="B58" t="s">
        <v>41</v>
      </c>
      <c r="C58" t="s">
        <v>114</v>
      </c>
      <c r="D58">
        <v>0</v>
      </c>
      <c r="F58">
        <v>90</v>
      </c>
      <c r="G58">
        <v>35.9</v>
      </c>
      <c r="K58" t="s">
        <v>22</v>
      </c>
      <c r="O58">
        <v>198</v>
      </c>
    </row>
    <row r="59" spans="1:15" x14ac:dyDescent="0.25">
      <c r="A59" t="s">
        <v>169</v>
      </c>
      <c r="B59" t="s">
        <v>41</v>
      </c>
      <c r="C59" t="s">
        <v>115</v>
      </c>
      <c r="D59">
        <v>0</v>
      </c>
      <c r="F59">
        <v>103</v>
      </c>
      <c r="G59">
        <v>48.9</v>
      </c>
      <c r="K59" t="s">
        <v>22</v>
      </c>
      <c r="O59">
        <v>239</v>
      </c>
    </row>
    <row r="60" spans="1:15" x14ac:dyDescent="0.25">
      <c r="A60" t="s">
        <v>169</v>
      </c>
      <c r="B60" t="s">
        <v>44</v>
      </c>
      <c r="C60" t="s">
        <v>116</v>
      </c>
      <c r="D60">
        <v>0</v>
      </c>
      <c r="F60">
        <v>121</v>
      </c>
      <c r="G60">
        <v>66.900000000000006</v>
      </c>
      <c r="K60" t="s">
        <v>22</v>
      </c>
      <c r="O60">
        <v>281</v>
      </c>
    </row>
    <row r="61" spans="1:15" x14ac:dyDescent="0.25">
      <c r="A61" t="s">
        <v>169</v>
      </c>
      <c r="B61" t="s">
        <v>44</v>
      </c>
      <c r="C61" t="s">
        <v>117</v>
      </c>
      <c r="D61">
        <v>0</v>
      </c>
      <c r="F61">
        <v>128</v>
      </c>
      <c r="G61">
        <v>73.900000000000006</v>
      </c>
      <c r="K61" t="s">
        <v>22</v>
      </c>
      <c r="O61">
        <v>206</v>
      </c>
    </row>
    <row r="62" spans="1:15" x14ac:dyDescent="0.25">
      <c r="A62" t="s">
        <v>169</v>
      </c>
      <c r="B62" t="s">
        <v>47</v>
      </c>
      <c r="C62" t="s">
        <v>118</v>
      </c>
      <c r="D62">
        <v>0</v>
      </c>
      <c r="F62">
        <v>82</v>
      </c>
      <c r="G62">
        <v>27.9</v>
      </c>
      <c r="K62" t="s">
        <v>22</v>
      </c>
      <c r="O62">
        <v>215</v>
      </c>
    </row>
    <row r="63" spans="1:15" x14ac:dyDescent="0.25">
      <c r="A63" t="s">
        <v>169</v>
      </c>
      <c r="B63" t="s">
        <v>47</v>
      </c>
      <c r="C63" t="s">
        <v>119</v>
      </c>
      <c r="D63">
        <v>0</v>
      </c>
      <c r="F63">
        <v>81.5</v>
      </c>
      <c r="G63">
        <v>27.4</v>
      </c>
      <c r="K63" t="s">
        <v>22</v>
      </c>
      <c r="O63">
        <v>240</v>
      </c>
    </row>
    <row r="64" spans="1:15" x14ac:dyDescent="0.25">
      <c r="A64" t="s">
        <v>169</v>
      </c>
      <c r="B64" t="s">
        <v>50</v>
      </c>
      <c r="C64" t="s">
        <v>120</v>
      </c>
      <c r="D64">
        <v>0</v>
      </c>
      <c r="F64">
        <v>2128</v>
      </c>
      <c r="G64">
        <v>2073.9</v>
      </c>
      <c r="K64" t="s">
        <v>22</v>
      </c>
      <c r="O64">
        <v>226</v>
      </c>
    </row>
    <row r="65" spans="1:15" x14ac:dyDescent="0.25">
      <c r="A65" t="s">
        <v>169</v>
      </c>
      <c r="B65" t="s">
        <v>50</v>
      </c>
      <c r="C65" t="s">
        <v>121</v>
      </c>
      <c r="D65">
        <v>0</v>
      </c>
      <c r="F65">
        <v>2046</v>
      </c>
      <c r="G65">
        <v>1991.9</v>
      </c>
      <c r="K65" t="s">
        <v>22</v>
      </c>
      <c r="O65">
        <v>208</v>
      </c>
    </row>
    <row r="66" spans="1:15" x14ac:dyDescent="0.25">
      <c r="A66" t="s">
        <v>169</v>
      </c>
      <c r="B66" t="s">
        <v>53</v>
      </c>
      <c r="C66" t="s">
        <v>122</v>
      </c>
      <c r="D66">
        <v>0</v>
      </c>
      <c r="F66">
        <v>7779</v>
      </c>
      <c r="G66">
        <v>7724.9</v>
      </c>
      <c r="K66" t="s">
        <v>22</v>
      </c>
      <c r="O66">
        <v>179</v>
      </c>
    </row>
    <row r="67" spans="1:15" x14ac:dyDescent="0.25">
      <c r="A67" t="s">
        <v>169</v>
      </c>
      <c r="B67" t="s">
        <v>53</v>
      </c>
      <c r="C67" t="s">
        <v>123</v>
      </c>
      <c r="D67">
        <v>0</v>
      </c>
      <c r="F67">
        <v>7608</v>
      </c>
      <c r="G67">
        <v>7553.9</v>
      </c>
      <c r="K67" t="s">
        <v>22</v>
      </c>
      <c r="O67">
        <v>203</v>
      </c>
    </row>
    <row r="68" spans="1:15" x14ac:dyDescent="0.25">
      <c r="A68" t="s">
        <v>169</v>
      </c>
      <c r="B68" t="s">
        <v>56</v>
      </c>
      <c r="C68" t="s">
        <v>124</v>
      </c>
      <c r="D68">
        <v>0</v>
      </c>
      <c r="F68">
        <v>1063</v>
      </c>
      <c r="G68">
        <v>1008.9</v>
      </c>
      <c r="K68" t="s">
        <v>22</v>
      </c>
      <c r="O68">
        <v>221</v>
      </c>
    </row>
    <row r="69" spans="1:15" x14ac:dyDescent="0.25">
      <c r="A69" t="s">
        <v>169</v>
      </c>
      <c r="B69" t="s">
        <v>56</v>
      </c>
      <c r="C69" t="s">
        <v>125</v>
      </c>
      <c r="D69">
        <v>0</v>
      </c>
      <c r="F69">
        <v>1240</v>
      </c>
      <c r="G69">
        <v>1185.9000000000001</v>
      </c>
      <c r="K69" t="s">
        <v>22</v>
      </c>
      <c r="O69">
        <v>201</v>
      </c>
    </row>
    <row r="70" spans="1:15" x14ac:dyDescent="0.25">
      <c r="A70" t="s">
        <v>169</v>
      </c>
      <c r="B70" t="s">
        <v>59</v>
      </c>
      <c r="C70" t="s">
        <v>126</v>
      </c>
      <c r="D70">
        <v>0</v>
      </c>
      <c r="F70">
        <v>5671.5</v>
      </c>
      <c r="G70">
        <v>5617.4</v>
      </c>
      <c r="K70" t="s">
        <v>22</v>
      </c>
      <c r="O70">
        <v>256</v>
      </c>
    </row>
    <row r="71" spans="1:15" x14ac:dyDescent="0.25">
      <c r="A71" t="s">
        <v>169</v>
      </c>
      <c r="B71" t="s">
        <v>59</v>
      </c>
      <c r="C71" t="s">
        <v>127</v>
      </c>
      <c r="D71">
        <v>0</v>
      </c>
      <c r="F71">
        <v>5644</v>
      </c>
      <c r="G71">
        <v>5589.9</v>
      </c>
      <c r="K71" t="s">
        <v>22</v>
      </c>
      <c r="O71">
        <v>190</v>
      </c>
    </row>
    <row r="72" spans="1:15" x14ac:dyDescent="0.25">
      <c r="A72" t="s">
        <v>169</v>
      </c>
      <c r="B72" t="s">
        <v>62</v>
      </c>
      <c r="C72" t="s">
        <v>128</v>
      </c>
      <c r="D72">
        <v>0</v>
      </c>
      <c r="F72">
        <v>84</v>
      </c>
      <c r="G72">
        <v>29.9</v>
      </c>
      <c r="K72" t="s">
        <v>22</v>
      </c>
      <c r="O72">
        <v>230</v>
      </c>
    </row>
    <row r="73" spans="1:15" x14ac:dyDescent="0.25">
      <c r="A73" t="s">
        <v>169</v>
      </c>
      <c r="B73" t="s">
        <v>62</v>
      </c>
      <c r="C73" t="s">
        <v>129</v>
      </c>
      <c r="D73">
        <v>0</v>
      </c>
      <c r="F73">
        <v>98</v>
      </c>
      <c r="G73">
        <v>43.9</v>
      </c>
      <c r="K73" t="s">
        <v>22</v>
      </c>
      <c r="O73">
        <v>214</v>
      </c>
    </row>
    <row r="74" spans="1:15" x14ac:dyDescent="0.25">
      <c r="A74" t="s">
        <v>169</v>
      </c>
      <c r="B74" t="s">
        <v>65</v>
      </c>
      <c r="C74" t="s">
        <v>130</v>
      </c>
      <c r="D74">
        <v>0</v>
      </c>
      <c r="F74">
        <v>77</v>
      </c>
      <c r="G74">
        <v>22.9</v>
      </c>
      <c r="K74" t="s">
        <v>22</v>
      </c>
      <c r="O74">
        <v>219</v>
      </c>
    </row>
    <row r="75" spans="1:15" x14ac:dyDescent="0.25">
      <c r="A75" t="s">
        <v>169</v>
      </c>
      <c r="B75" t="s">
        <v>65</v>
      </c>
      <c r="C75" t="s">
        <v>131</v>
      </c>
      <c r="D75">
        <v>0</v>
      </c>
      <c r="F75">
        <v>76</v>
      </c>
      <c r="G75">
        <v>21.9</v>
      </c>
      <c r="K75" t="s">
        <v>22</v>
      </c>
      <c r="O75">
        <v>213</v>
      </c>
    </row>
    <row r="76" spans="1:15" x14ac:dyDescent="0.25">
      <c r="A76" t="s">
        <v>169</v>
      </c>
      <c r="B76" t="s">
        <v>68</v>
      </c>
      <c r="C76" t="s">
        <v>132</v>
      </c>
      <c r="D76">
        <v>0</v>
      </c>
      <c r="F76">
        <v>203</v>
      </c>
      <c r="G76">
        <v>148.9</v>
      </c>
      <c r="K76" t="s">
        <v>22</v>
      </c>
      <c r="O76">
        <v>235</v>
      </c>
    </row>
    <row r="77" spans="1:15" x14ac:dyDescent="0.25">
      <c r="A77" t="s">
        <v>169</v>
      </c>
      <c r="B77" t="s">
        <v>68</v>
      </c>
      <c r="C77" t="s">
        <v>133</v>
      </c>
      <c r="D77">
        <v>0</v>
      </c>
      <c r="F77">
        <v>193.5</v>
      </c>
      <c r="G77">
        <v>139.4</v>
      </c>
      <c r="K77" t="s">
        <v>22</v>
      </c>
      <c r="O77">
        <v>258</v>
      </c>
    </row>
    <row r="78" spans="1:15" x14ac:dyDescent="0.25">
      <c r="A78" t="s">
        <v>169</v>
      </c>
      <c r="B78" t="s">
        <v>71</v>
      </c>
      <c r="C78" t="s">
        <v>134</v>
      </c>
      <c r="D78">
        <v>0</v>
      </c>
      <c r="F78">
        <v>87</v>
      </c>
      <c r="G78">
        <v>32.9</v>
      </c>
      <c r="K78" t="s">
        <v>22</v>
      </c>
      <c r="O78">
        <v>203</v>
      </c>
    </row>
    <row r="79" spans="1:15" x14ac:dyDescent="0.25">
      <c r="A79" t="s">
        <v>169</v>
      </c>
      <c r="B79" t="s">
        <v>71</v>
      </c>
      <c r="C79" t="s">
        <v>135</v>
      </c>
      <c r="D79">
        <v>0</v>
      </c>
      <c r="F79">
        <v>65</v>
      </c>
      <c r="G79">
        <v>10.9</v>
      </c>
      <c r="K79" t="s">
        <v>22</v>
      </c>
      <c r="O79">
        <v>155</v>
      </c>
    </row>
    <row r="80" spans="1:15" x14ac:dyDescent="0.25">
      <c r="A80" t="s">
        <v>169</v>
      </c>
      <c r="B80" t="s">
        <v>74</v>
      </c>
      <c r="C80" t="s">
        <v>136</v>
      </c>
      <c r="D80">
        <v>0</v>
      </c>
      <c r="F80">
        <v>81</v>
      </c>
      <c r="G80">
        <v>26.9</v>
      </c>
      <c r="K80" t="s">
        <v>22</v>
      </c>
      <c r="O80">
        <v>195</v>
      </c>
    </row>
    <row r="81" spans="1:15" x14ac:dyDescent="0.25">
      <c r="A81" t="s">
        <v>169</v>
      </c>
      <c r="B81" t="s">
        <v>74</v>
      </c>
      <c r="C81" t="s">
        <v>137</v>
      </c>
      <c r="D81">
        <v>0</v>
      </c>
      <c r="F81">
        <v>86.5</v>
      </c>
      <c r="G81">
        <v>32.4</v>
      </c>
      <c r="K81" t="s">
        <v>22</v>
      </c>
      <c r="O81">
        <v>144</v>
      </c>
    </row>
    <row r="82" spans="1:15" x14ac:dyDescent="0.25">
      <c r="A82" t="s">
        <v>169</v>
      </c>
      <c r="B82" t="s">
        <v>77</v>
      </c>
      <c r="C82" t="s">
        <v>138</v>
      </c>
      <c r="D82">
        <v>0</v>
      </c>
      <c r="F82">
        <v>84</v>
      </c>
      <c r="G82">
        <v>29.9</v>
      </c>
      <c r="K82" t="s">
        <v>22</v>
      </c>
      <c r="O82">
        <v>178</v>
      </c>
    </row>
    <row r="83" spans="1:15" x14ac:dyDescent="0.25">
      <c r="A83" t="s">
        <v>169</v>
      </c>
      <c r="B83" t="s">
        <v>77</v>
      </c>
      <c r="C83" t="s">
        <v>139</v>
      </c>
      <c r="D83">
        <v>0</v>
      </c>
      <c r="F83">
        <v>81</v>
      </c>
      <c r="G83">
        <v>26.9</v>
      </c>
      <c r="K83" t="s">
        <v>22</v>
      </c>
      <c r="O83">
        <v>209</v>
      </c>
    </row>
    <row r="84" spans="1:15" x14ac:dyDescent="0.25">
      <c r="A84" t="s">
        <v>169</v>
      </c>
      <c r="B84" t="s">
        <v>80</v>
      </c>
      <c r="C84" t="s">
        <v>140</v>
      </c>
      <c r="D84">
        <v>0</v>
      </c>
      <c r="F84">
        <v>104</v>
      </c>
      <c r="G84">
        <v>49.9</v>
      </c>
      <c r="K84" t="s">
        <v>22</v>
      </c>
      <c r="O84">
        <v>171</v>
      </c>
    </row>
    <row r="85" spans="1:15" x14ac:dyDescent="0.25">
      <c r="A85" t="s">
        <v>169</v>
      </c>
      <c r="B85" t="s">
        <v>80</v>
      </c>
      <c r="C85" t="s">
        <v>141</v>
      </c>
      <c r="D85">
        <v>0</v>
      </c>
      <c r="F85">
        <v>115</v>
      </c>
      <c r="G85">
        <v>60.9</v>
      </c>
      <c r="K85" t="s">
        <v>22</v>
      </c>
      <c r="O85">
        <v>252</v>
      </c>
    </row>
    <row r="86" spans="1:15" x14ac:dyDescent="0.25">
      <c r="A86" t="s">
        <v>169</v>
      </c>
      <c r="B86" t="s">
        <v>83</v>
      </c>
      <c r="C86" t="s">
        <v>142</v>
      </c>
      <c r="D86">
        <v>0</v>
      </c>
      <c r="F86">
        <v>89</v>
      </c>
      <c r="G86">
        <v>34.9</v>
      </c>
      <c r="K86" t="s">
        <v>22</v>
      </c>
      <c r="O86">
        <v>245</v>
      </c>
    </row>
    <row r="87" spans="1:15" x14ac:dyDescent="0.25">
      <c r="A87" t="s">
        <v>169</v>
      </c>
      <c r="B87" t="s">
        <v>83</v>
      </c>
      <c r="C87" t="s">
        <v>143</v>
      </c>
      <c r="D87">
        <v>0</v>
      </c>
      <c r="F87">
        <v>78</v>
      </c>
      <c r="G87">
        <v>23.9</v>
      </c>
      <c r="K87" t="s">
        <v>22</v>
      </c>
      <c r="O87">
        <v>210</v>
      </c>
    </row>
    <row r="88" spans="1:15" x14ac:dyDescent="0.25">
      <c r="A88" t="s">
        <v>169</v>
      </c>
      <c r="B88" t="s">
        <v>86</v>
      </c>
      <c r="C88" t="s">
        <v>144</v>
      </c>
      <c r="D88">
        <v>0</v>
      </c>
      <c r="F88">
        <v>2685</v>
      </c>
      <c r="G88">
        <v>2630.9</v>
      </c>
      <c r="K88" t="s">
        <v>22</v>
      </c>
      <c r="O88">
        <v>198</v>
      </c>
    </row>
    <row r="89" spans="1:15" x14ac:dyDescent="0.25">
      <c r="A89" t="s">
        <v>169</v>
      </c>
      <c r="B89" t="s">
        <v>86</v>
      </c>
      <c r="C89" t="s">
        <v>145</v>
      </c>
      <c r="D89">
        <v>0</v>
      </c>
      <c r="F89">
        <v>2609.5</v>
      </c>
      <c r="G89">
        <v>2555.4</v>
      </c>
      <c r="K89" t="s">
        <v>22</v>
      </c>
      <c r="O89">
        <v>216</v>
      </c>
    </row>
    <row r="90" spans="1:15" x14ac:dyDescent="0.25">
      <c r="A90" t="s">
        <v>169</v>
      </c>
      <c r="B90" t="s">
        <v>89</v>
      </c>
      <c r="C90" t="s">
        <v>146</v>
      </c>
      <c r="D90">
        <v>0</v>
      </c>
      <c r="F90">
        <v>8346</v>
      </c>
      <c r="G90">
        <v>8291.9</v>
      </c>
      <c r="K90" t="s">
        <v>22</v>
      </c>
      <c r="O90">
        <v>229</v>
      </c>
    </row>
    <row r="91" spans="1:15" x14ac:dyDescent="0.25">
      <c r="A91" t="s">
        <v>169</v>
      </c>
      <c r="B91" t="s">
        <v>89</v>
      </c>
      <c r="C91" t="s">
        <v>147</v>
      </c>
      <c r="D91">
        <v>0</v>
      </c>
      <c r="F91">
        <v>9067</v>
      </c>
      <c r="G91">
        <v>9012.9</v>
      </c>
      <c r="K91" t="s">
        <v>22</v>
      </c>
      <c r="O91">
        <v>239</v>
      </c>
    </row>
    <row r="92" spans="1:15" x14ac:dyDescent="0.25">
      <c r="A92" t="s">
        <v>169</v>
      </c>
      <c r="B92" t="s">
        <v>92</v>
      </c>
      <c r="C92" t="s">
        <v>148</v>
      </c>
      <c r="D92">
        <v>0</v>
      </c>
      <c r="F92">
        <v>1409</v>
      </c>
      <c r="G92">
        <v>1354.9</v>
      </c>
      <c r="K92" t="s">
        <v>22</v>
      </c>
      <c r="O92">
        <v>233</v>
      </c>
    </row>
    <row r="93" spans="1:15" x14ac:dyDescent="0.25">
      <c r="A93" t="s">
        <v>169</v>
      </c>
      <c r="B93" t="s">
        <v>92</v>
      </c>
      <c r="C93" t="s">
        <v>149</v>
      </c>
      <c r="D93">
        <v>0</v>
      </c>
      <c r="F93">
        <v>1436</v>
      </c>
      <c r="G93">
        <v>1381.9</v>
      </c>
      <c r="K93" t="s">
        <v>22</v>
      </c>
      <c r="O93">
        <v>257</v>
      </c>
    </row>
    <row r="94" spans="1:15" x14ac:dyDescent="0.25">
      <c r="A94" t="s">
        <v>169</v>
      </c>
      <c r="B94" t="s">
        <v>95</v>
      </c>
      <c r="C94" t="s">
        <v>150</v>
      </c>
      <c r="D94">
        <v>0</v>
      </c>
      <c r="F94">
        <v>7610</v>
      </c>
      <c r="G94">
        <v>7555.9</v>
      </c>
      <c r="K94" t="s">
        <v>22</v>
      </c>
      <c r="O94">
        <v>263</v>
      </c>
    </row>
    <row r="95" spans="1:15" x14ac:dyDescent="0.25">
      <c r="A95" t="s">
        <v>169</v>
      </c>
      <c r="B95" t="s">
        <v>95</v>
      </c>
      <c r="C95" t="s">
        <v>151</v>
      </c>
      <c r="D95">
        <v>0</v>
      </c>
      <c r="F95">
        <v>7525</v>
      </c>
      <c r="G95">
        <v>7470.9</v>
      </c>
      <c r="K95" t="s">
        <v>22</v>
      </c>
      <c r="O95">
        <v>151</v>
      </c>
    </row>
    <row r="97" spans="1:1" x14ac:dyDescent="0.25">
      <c r="A97" t="s">
        <v>159</v>
      </c>
    </row>
    <row r="98" spans="1:1" x14ac:dyDescent="0.25">
      <c r="A98" t="s">
        <v>160</v>
      </c>
    </row>
    <row r="99" spans="1:1" x14ac:dyDescent="0.25">
      <c r="A99" t="s">
        <v>161</v>
      </c>
    </row>
    <row r="100" spans="1:1" x14ac:dyDescent="0.25">
      <c r="A100" t="s">
        <v>162</v>
      </c>
    </row>
    <row r="101" spans="1:1" x14ac:dyDescent="0.25">
      <c r="A101" t="s">
        <v>163</v>
      </c>
    </row>
    <row r="102" spans="1:1" x14ac:dyDescent="0.25">
      <c r="A102" t="s">
        <v>164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Albumin (13)</vt:lpstr>
      <vt:lpstr>Fc (29)</vt:lpstr>
      <vt:lpstr>CD134-Fc (54)</vt:lpstr>
      <vt:lpstr>PPR SU-Fc (43)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Miller,Craig (EID)</cp:lastModifiedBy>
  <dcterms:created xsi:type="dcterms:W3CDTF">2014-09-17T22:26:52Z</dcterms:created>
  <dcterms:modified xsi:type="dcterms:W3CDTF">2016-02-17T22:10:22Z</dcterms:modified>
</cp:coreProperties>
</file>