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Volumes/MIPHome/camille1/SVRG Stuff/Elder Vaccine Study 2014/"/>
    </mc:Choice>
  </mc:AlternateContent>
  <bookViews>
    <workbookView xWindow="0" yWindow="460" windowWidth="33600" windowHeight="1894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2" i="1" l="1"/>
  <c r="J33" i="1"/>
  <c r="I32" i="1"/>
  <c r="I31" i="1"/>
  <c r="F31" i="1"/>
  <c r="K33" i="1"/>
  <c r="I33" i="1"/>
  <c r="H33" i="1"/>
  <c r="G33" i="1"/>
  <c r="F33" i="1"/>
  <c r="E33" i="1"/>
  <c r="D33" i="1"/>
  <c r="C33" i="1"/>
  <c r="K32" i="1"/>
  <c r="H32" i="1"/>
  <c r="G32" i="1"/>
  <c r="F32" i="1"/>
  <c r="E32" i="1"/>
  <c r="D32" i="1"/>
  <c r="C32" i="1"/>
  <c r="K31" i="1"/>
  <c r="J31" i="1"/>
  <c r="H31" i="1"/>
  <c r="G31" i="1"/>
  <c r="E31" i="1"/>
  <c r="D31" i="1"/>
  <c r="C31" i="1"/>
  <c r="C18" i="1"/>
  <c r="D18" i="1"/>
  <c r="E18" i="1"/>
  <c r="C19" i="1"/>
  <c r="D19" i="1"/>
  <c r="E19" i="1"/>
  <c r="C17" i="1"/>
  <c r="D17" i="1"/>
  <c r="E17" i="1"/>
  <c r="F18" i="1"/>
  <c r="G18" i="1"/>
  <c r="H18" i="1"/>
  <c r="I18" i="1"/>
  <c r="J18" i="1"/>
  <c r="K18" i="1"/>
  <c r="F19" i="1"/>
  <c r="G19" i="1"/>
  <c r="H19" i="1"/>
  <c r="I19" i="1"/>
  <c r="J19" i="1"/>
  <c r="K19" i="1"/>
  <c r="J17" i="1"/>
  <c r="K17" i="1"/>
  <c r="I17" i="1"/>
  <c r="G17" i="1"/>
  <c r="H17" i="1"/>
  <c r="F17" i="1"/>
</calcChain>
</file>

<file path=xl/sharedStrings.xml><?xml version="1.0" encoding="utf-8"?>
<sst xmlns="http://schemas.openxmlformats.org/spreadsheetml/2006/main" count="59" uniqueCount="10">
  <si>
    <t>CD134</t>
  </si>
  <si>
    <t>SU</t>
  </si>
  <si>
    <t>d.5</t>
  </si>
  <si>
    <t>d.7</t>
  </si>
  <si>
    <t>d.9</t>
  </si>
  <si>
    <t>Virus</t>
  </si>
  <si>
    <t>1:100</t>
  </si>
  <si>
    <t>Blank</t>
  </si>
  <si>
    <t>Abs</t>
  </si>
  <si>
    <t>P.I.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</si>
</sst>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20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20" fontId="0" fillId="0" borderId="1" xfId="0" applyNumberFormat="1" applyBorder="1" applyAlignment="1">
      <alignment horizontal="center"/>
    </xf>
    <xf numFmtId="20" fontId="0" fillId="0" borderId="0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20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O33"/>
  <sheetViews>
    <sheetView tabSelected="1" workbookViewId="0">
      <selection sqref="A1:O33"/>
    </sheetView>
  </sheetViews>
  <sheetFormatPr baseColWidth="10" defaultRowHeight="16" x14ac:dyDescent="0.2"/>
  <cols>
    <col min="1" max="1" width="10.83203125" style="1"/>
  </cols>
  <sheetData>
    <row r="1" spans="1:15" x14ac:dyDescent="0.2">
      <c r="B1" t="s">
        <v>2</v>
      </c>
      <c r="C1" t="s">
        <v>2</v>
      </c>
      <c r="D1" t="s">
        <v>2</v>
      </c>
      <c r="E1" t="s">
        <v>2</v>
      </c>
      <c r="G1" t="s">
        <v>3</v>
      </c>
      <c r="H1" t="s">
        <v>3</v>
      </c>
      <c r="I1" t="s">
        <v>3</v>
      </c>
      <c r="J1" t="s">
        <v>3</v>
      </c>
      <c r="L1" t="s">
        <v>4</v>
      </c>
      <c r="M1" t="s">
        <v>4</v>
      </c>
      <c r="N1" t="s">
        <v>4</v>
      </c>
      <c r="O1" t="s">
        <v>4</v>
      </c>
    </row>
    <row r="2" spans="1:15" x14ac:dyDescent="0.2">
      <c r="B2" s="1" t="s">
        <v>5</v>
      </c>
      <c r="C2" s="2">
        <v>7.6388888888888895E-2</v>
      </c>
      <c r="D2" s="3" t="s">
        <v>6</v>
      </c>
      <c r="E2" s="1" t="s">
        <v>7</v>
      </c>
      <c r="G2" s="1" t="s">
        <v>5</v>
      </c>
      <c r="H2" s="2">
        <v>7.6388888888888895E-2</v>
      </c>
      <c r="I2" s="3" t="s">
        <v>6</v>
      </c>
      <c r="J2" s="1" t="s">
        <v>7</v>
      </c>
      <c r="L2" s="1" t="s">
        <v>5</v>
      </c>
      <c r="M2" s="2">
        <v>7.6388888888888895E-2</v>
      </c>
      <c r="N2" s="3" t="s">
        <v>6</v>
      </c>
      <c r="O2" s="1" t="s">
        <v>7</v>
      </c>
    </row>
    <row r="3" spans="1:15" x14ac:dyDescent="0.2">
      <c r="A3" s="1" t="s">
        <v>1</v>
      </c>
      <c r="B3">
        <v>1.36946733472914</v>
      </c>
      <c r="C3">
        <v>0.95807057399751006</v>
      </c>
      <c r="D3">
        <v>1.5563190681030099</v>
      </c>
      <c r="E3">
        <v>7.9982835083504997E-2</v>
      </c>
      <c r="G3">
        <v>1.63979192682346</v>
      </c>
      <c r="H3">
        <v>1.3754135239844401</v>
      </c>
      <c r="I3">
        <v>1.64818505707957</v>
      </c>
      <c r="J3">
        <v>8.9630007966917502E-2</v>
      </c>
      <c r="L3">
        <v>1.6767779025174601</v>
      </c>
      <c r="M3">
        <v>1.52217907648235</v>
      </c>
      <c r="N3">
        <v>1.53739787584387</v>
      </c>
      <c r="O3">
        <v>7.7219179624509998E-2</v>
      </c>
    </row>
    <row r="4" spans="1:15" x14ac:dyDescent="0.2">
      <c r="A4" s="1" t="s">
        <v>1</v>
      </c>
      <c r="B4">
        <v>1.3373186714690599</v>
      </c>
      <c r="C4">
        <v>1.13138227590541</v>
      </c>
      <c r="D4">
        <v>1.29107066365245</v>
      </c>
      <c r="E4">
        <v>8.81657239681847E-2</v>
      </c>
      <c r="G4">
        <v>1.6887476413460201</v>
      </c>
      <c r="H4">
        <v>1.57810446599702</v>
      </c>
      <c r="I4">
        <v>1.5358162120226899</v>
      </c>
      <c r="J4">
        <v>8.1778088283430098E-2</v>
      </c>
      <c r="L4">
        <v>1.7467887138802201</v>
      </c>
      <c r="M4">
        <v>1.56933555865775</v>
      </c>
      <c r="N4">
        <v>1.4138532065242799</v>
      </c>
      <c r="O4">
        <v>7.86310726150041E-2</v>
      </c>
    </row>
    <row r="5" spans="1:15" x14ac:dyDescent="0.2">
      <c r="A5" s="1" t="s">
        <v>1</v>
      </c>
      <c r="B5">
        <v>1.0869253826327001</v>
      </c>
      <c r="C5">
        <v>0.47713036667609998</v>
      </c>
      <c r="D5">
        <v>1.01141681580651</v>
      </c>
      <c r="E5">
        <v>8.2341944405187606E-2</v>
      </c>
      <c r="G5">
        <v>1.64156648146166</v>
      </c>
      <c r="H5">
        <v>0.62302486527733503</v>
      </c>
      <c r="I5">
        <v>1.45385610697562</v>
      </c>
      <c r="J5">
        <v>8.58858832901047E-2</v>
      </c>
      <c r="L5">
        <v>1.8230161442438499</v>
      </c>
      <c r="M5">
        <v>1.178946423632</v>
      </c>
      <c r="N5">
        <v>1.29037498988122</v>
      </c>
      <c r="O5">
        <v>8.1876097645270193E-2</v>
      </c>
    </row>
    <row r="7" spans="1:15" x14ac:dyDescent="0.2">
      <c r="A7" s="1" t="s">
        <v>0</v>
      </c>
      <c r="B7">
        <v>1.29961416912588</v>
      </c>
      <c r="C7">
        <v>0.79508129003362005</v>
      </c>
      <c r="D7">
        <v>0.99071313245813797</v>
      </c>
      <c r="E7">
        <v>9.1619079477020401E-2</v>
      </c>
      <c r="G7">
        <v>1.70370740951833</v>
      </c>
      <c r="H7">
        <v>0.97322378723878</v>
      </c>
      <c r="I7">
        <v>1.4122129617799299</v>
      </c>
      <c r="J7">
        <v>8.8428636526629203E-2</v>
      </c>
      <c r="L7">
        <v>1.7729457374605999</v>
      </c>
      <c r="M7">
        <v>1.4716948079910399</v>
      </c>
      <c r="N7">
        <v>1.38016816959628</v>
      </c>
      <c r="O7">
        <v>0.10994829914626</v>
      </c>
    </row>
    <row r="8" spans="1:15" x14ac:dyDescent="0.2">
      <c r="A8" s="1" t="s">
        <v>0</v>
      </c>
      <c r="B8">
        <v>1.0294979394545001</v>
      </c>
      <c r="C8">
        <v>0.64633377347454402</v>
      </c>
      <c r="D8">
        <v>0.70988961175338305</v>
      </c>
      <c r="E8">
        <v>9.15254941475315E-2</v>
      </c>
      <c r="G8">
        <v>1.7414807445595</v>
      </c>
      <c r="H8">
        <v>1.0609576060595001</v>
      </c>
      <c r="I8">
        <v>0.96437751639868896</v>
      </c>
      <c r="J8">
        <v>8.1796588357208502E-2</v>
      </c>
      <c r="L8">
        <v>1.80043950375503</v>
      </c>
      <c r="M8">
        <v>1.55889134321526</v>
      </c>
      <c r="N8">
        <v>1.6519040356413901</v>
      </c>
      <c r="O8">
        <v>8.1112110710486296E-2</v>
      </c>
    </row>
    <row r="9" spans="1:15" x14ac:dyDescent="0.2">
      <c r="A9" s="1" t="s">
        <v>0</v>
      </c>
      <c r="B9">
        <v>1.45199929104631</v>
      </c>
      <c r="C9">
        <v>1.5106316643641899</v>
      </c>
      <c r="D9">
        <v>1.6630271292279499</v>
      </c>
      <c r="E9">
        <v>9.7069396271780795E-2</v>
      </c>
      <c r="G9">
        <v>1.75260732291404</v>
      </c>
      <c r="H9">
        <v>1.6273055568272901</v>
      </c>
      <c r="I9">
        <v>1.7439772890779199</v>
      </c>
      <c r="J9">
        <v>8.7216402827651598E-2</v>
      </c>
      <c r="L9">
        <v>1.81240049614583</v>
      </c>
      <c r="M9">
        <v>1.8367608762231999</v>
      </c>
      <c r="N9">
        <v>1.6637903550856501</v>
      </c>
      <c r="O9">
        <v>8.4181685876918599E-2</v>
      </c>
    </row>
    <row r="11" spans="1:15" x14ac:dyDescent="0.2">
      <c r="A11" s="8" t="s">
        <v>8</v>
      </c>
      <c r="B11" s="4" t="s">
        <v>1</v>
      </c>
      <c r="C11" s="16" t="s">
        <v>5</v>
      </c>
      <c r="D11" s="16"/>
      <c r="E11" s="16"/>
      <c r="F11" s="17">
        <v>7.6388888888888895E-2</v>
      </c>
      <c r="G11" s="17"/>
      <c r="H11" s="17"/>
      <c r="I11" s="18" t="s">
        <v>6</v>
      </c>
      <c r="J11" s="18"/>
      <c r="K11" s="18"/>
      <c r="L11" s="16" t="s">
        <v>7</v>
      </c>
      <c r="M11" s="16"/>
      <c r="N11" s="16"/>
    </row>
    <row r="12" spans="1:15" x14ac:dyDescent="0.2">
      <c r="A12" s="8"/>
      <c r="B12" t="s">
        <v>2</v>
      </c>
      <c r="C12" s="5">
        <v>1.36946733472914</v>
      </c>
      <c r="D12" s="6">
        <v>1.3373186714690599</v>
      </c>
      <c r="E12" s="7">
        <v>1.0869253826327001</v>
      </c>
      <c r="F12" s="5">
        <v>0.95807057399751006</v>
      </c>
      <c r="G12" s="6">
        <v>1.13138227590541</v>
      </c>
      <c r="H12" s="6">
        <v>0.47713036667609998</v>
      </c>
      <c r="I12" s="5">
        <v>1.5563190681030099</v>
      </c>
      <c r="J12" s="6">
        <v>1.29107066365245</v>
      </c>
      <c r="K12" s="6">
        <v>1.01141681580651</v>
      </c>
      <c r="L12" s="5">
        <v>7.9982835083504997E-2</v>
      </c>
      <c r="M12" s="6">
        <v>8.81657239681847E-2</v>
      </c>
      <c r="N12" s="6">
        <v>8.2341944405187606E-2</v>
      </c>
    </row>
    <row r="13" spans="1:15" x14ac:dyDescent="0.2">
      <c r="A13" s="8"/>
      <c r="B13" t="s">
        <v>3</v>
      </c>
      <c r="C13" s="5">
        <v>1.63979192682346</v>
      </c>
      <c r="D13" s="6">
        <v>1.6887476413460201</v>
      </c>
      <c r="E13" s="7">
        <v>1.64156648146166</v>
      </c>
      <c r="F13" s="5">
        <v>1.3754135239844401</v>
      </c>
      <c r="G13" s="6">
        <v>1.57810446599702</v>
      </c>
      <c r="H13" s="6">
        <v>0.62302486527733503</v>
      </c>
      <c r="I13" s="5">
        <v>1.64818505707957</v>
      </c>
      <c r="J13" s="6">
        <v>1.5358162120226899</v>
      </c>
      <c r="K13" s="6">
        <v>1.45385610697562</v>
      </c>
      <c r="L13" s="5">
        <v>8.9630007966917502E-2</v>
      </c>
      <c r="M13" s="6">
        <v>8.1778088283430098E-2</v>
      </c>
      <c r="N13" s="6">
        <v>8.58858832901047E-2</v>
      </c>
    </row>
    <row r="14" spans="1:15" x14ac:dyDescent="0.2">
      <c r="A14" s="8"/>
      <c r="B14" t="s">
        <v>4</v>
      </c>
      <c r="C14" s="5">
        <v>1.6767779025174601</v>
      </c>
      <c r="D14" s="6">
        <v>1.7467887138802201</v>
      </c>
      <c r="E14" s="7">
        <v>1.8230161442438499</v>
      </c>
      <c r="F14" s="5">
        <v>1.52217907648235</v>
      </c>
      <c r="G14" s="6">
        <v>1.56933555865775</v>
      </c>
      <c r="H14" s="6">
        <v>1.178946423632</v>
      </c>
      <c r="I14" s="5">
        <v>1.53739787584387</v>
      </c>
      <c r="J14" s="6">
        <v>1.4138532065242799</v>
      </c>
      <c r="K14" s="6">
        <v>1.29037498988122</v>
      </c>
      <c r="L14" s="5">
        <v>7.7219179624509998E-2</v>
      </c>
      <c r="M14" s="6">
        <v>7.86310726150041E-2</v>
      </c>
      <c r="N14" s="6">
        <v>8.1876097645270193E-2</v>
      </c>
    </row>
    <row r="15" spans="1:15" x14ac:dyDescent="0.2">
      <c r="A15" s="8"/>
      <c r="C15" s="5"/>
      <c r="D15" s="6"/>
      <c r="E15" s="7"/>
      <c r="F15" s="5"/>
      <c r="G15" s="6"/>
      <c r="H15" s="6"/>
      <c r="I15" s="5"/>
      <c r="J15" s="6"/>
      <c r="K15" s="6"/>
      <c r="L15" s="5"/>
      <c r="M15" s="6"/>
      <c r="N15" s="6"/>
    </row>
    <row r="16" spans="1:15" x14ac:dyDescent="0.2">
      <c r="A16" s="8" t="s">
        <v>9</v>
      </c>
      <c r="B16" s="4" t="s">
        <v>1</v>
      </c>
      <c r="C16" s="9" t="s">
        <v>5</v>
      </c>
      <c r="D16" s="10"/>
      <c r="E16" s="11"/>
      <c r="F16" s="12">
        <v>7.6388888888888895E-2</v>
      </c>
      <c r="G16" s="13"/>
      <c r="H16" s="13"/>
      <c r="I16" s="14" t="s">
        <v>6</v>
      </c>
      <c r="J16" s="15"/>
      <c r="K16" s="15"/>
      <c r="L16" s="9" t="s">
        <v>7</v>
      </c>
      <c r="M16" s="10"/>
      <c r="N16" s="10"/>
    </row>
    <row r="17" spans="1:14" x14ac:dyDescent="0.2">
      <c r="B17" t="s">
        <v>2</v>
      </c>
      <c r="C17" s="5">
        <f t="shared" ref="C17:D17" si="0">(C12-C12)*100/C12</f>
        <v>0</v>
      </c>
      <c r="D17" s="6">
        <f t="shared" si="0"/>
        <v>0</v>
      </c>
      <c r="E17" s="7">
        <f>(E12-E12)*100/E12</f>
        <v>0</v>
      </c>
      <c r="F17" s="5">
        <f>(C12-F12)*100/C12</f>
        <v>30.040640641713296</v>
      </c>
      <c r="G17" s="6">
        <f>(D12-G12)*100/D12</f>
        <v>15.399201398827884</v>
      </c>
      <c r="H17" s="6">
        <f t="shared" ref="H17" si="1">(E12-H12)*100/E12</f>
        <v>56.102748698312944</v>
      </c>
      <c r="I17" s="5">
        <f>(C12-I12)*100/C12</f>
        <v>-13.644117580272654</v>
      </c>
      <c r="J17" s="6">
        <f t="shared" ref="J17:K17" si="2">(D12-J12)*100/D12</f>
        <v>3.4582638232221723</v>
      </c>
      <c r="K17" s="6">
        <f t="shared" si="2"/>
        <v>6.94698716514438</v>
      </c>
      <c r="L17" s="5">
        <v>100</v>
      </c>
      <c r="M17" s="6">
        <v>100</v>
      </c>
      <c r="N17" s="6">
        <v>100</v>
      </c>
    </row>
    <row r="18" spans="1:14" x14ac:dyDescent="0.2">
      <c r="A18"/>
      <c r="B18" t="s">
        <v>3</v>
      </c>
      <c r="C18" s="5">
        <f t="shared" ref="C18:E18" si="3">(C13-C13)*100/C13</f>
        <v>0</v>
      </c>
      <c r="D18" s="6">
        <f t="shared" si="3"/>
        <v>0</v>
      </c>
      <c r="E18" s="7">
        <f t="shared" si="3"/>
        <v>0</v>
      </c>
      <c r="F18" s="5">
        <f t="shared" ref="F18:G18" si="4">(C13-F13)*100/C13</f>
        <v>16.122679866534241</v>
      </c>
      <c r="G18" s="6">
        <f t="shared" si="4"/>
        <v>6.5517885941093983</v>
      </c>
      <c r="H18" s="6">
        <f t="shared" ref="H18:H19" si="5">(E13-H13)*100/E13</f>
        <v>62.046930641359694</v>
      </c>
      <c r="I18" s="5">
        <f t="shared" ref="I18:I19" si="6">(C13-I13)*100/C13</f>
        <v>-0.51184117440856247</v>
      </c>
      <c r="J18" s="6">
        <f t="shared" ref="J18:J19" si="7">(D13-J13)*100/D13</f>
        <v>9.0559077969421065</v>
      </c>
      <c r="K18" s="6">
        <f t="shared" ref="K18:K19" si="8">(E13-K13)*100/E13</f>
        <v>11.434832314491558</v>
      </c>
      <c r="L18" s="5">
        <v>100</v>
      </c>
      <c r="M18" s="6">
        <v>100</v>
      </c>
      <c r="N18" s="6">
        <v>100</v>
      </c>
    </row>
    <row r="19" spans="1:14" x14ac:dyDescent="0.2">
      <c r="A19"/>
      <c r="B19" t="s">
        <v>4</v>
      </c>
      <c r="C19" s="5">
        <f t="shared" ref="C19:E19" si="9">(C14-C14)*100/C14</f>
        <v>0</v>
      </c>
      <c r="D19" s="6">
        <f t="shared" si="9"/>
        <v>0</v>
      </c>
      <c r="E19" s="7">
        <f t="shared" si="9"/>
        <v>0</v>
      </c>
      <c r="F19" s="5">
        <f t="shared" ref="F19:G19" si="10">(C14-F14)*100/C14</f>
        <v>9.2199942403224924</v>
      </c>
      <c r="G19" s="6">
        <f t="shared" si="10"/>
        <v>10.158821946375268</v>
      </c>
      <c r="H19" s="6">
        <f t="shared" si="5"/>
        <v>35.3298967014358</v>
      </c>
      <c r="I19" s="5">
        <f t="shared" si="6"/>
        <v>8.3123725846058321</v>
      </c>
      <c r="J19" s="6">
        <f t="shared" si="7"/>
        <v>19.059861373638917</v>
      </c>
      <c r="K19" s="6">
        <f t="shared" si="8"/>
        <v>29.217577476998077</v>
      </c>
      <c r="L19" s="5">
        <v>100</v>
      </c>
      <c r="M19" s="6">
        <v>100</v>
      </c>
      <c r="N19" s="6">
        <v>100</v>
      </c>
    </row>
    <row r="20" spans="1:14" x14ac:dyDescent="0.2">
      <c r="A20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4" x14ac:dyDescent="0.2">
      <c r="A21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4" x14ac:dyDescent="0.2"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1:14" x14ac:dyDescent="0.2">
      <c r="A23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 x14ac:dyDescent="0.2">
      <c r="A24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 x14ac:dyDescent="0.2">
      <c r="A25" s="8" t="s">
        <v>8</v>
      </c>
      <c r="B25" s="4" t="s">
        <v>0</v>
      </c>
      <c r="C25" s="9" t="s">
        <v>5</v>
      </c>
      <c r="D25" s="10"/>
      <c r="E25" s="11"/>
      <c r="F25" s="12">
        <v>7.6388888888888895E-2</v>
      </c>
      <c r="G25" s="13"/>
      <c r="H25" s="13"/>
      <c r="I25" s="14" t="s">
        <v>6</v>
      </c>
      <c r="J25" s="15"/>
      <c r="K25" s="15"/>
      <c r="L25" s="9" t="s">
        <v>7</v>
      </c>
      <c r="M25" s="10"/>
      <c r="N25" s="10"/>
    </row>
    <row r="26" spans="1:14" x14ac:dyDescent="0.2">
      <c r="A26" s="8"/>
      <c r="B26" t="s">
        <v>2</v>
      </c>
      <c r="C26" s="5">
        <v>1.29961416912588</v>
      </c>
      <c r="D26" s="6">
        <v>1.0294979394545001</v>
      </c>
      <c r="E26" s="7">
        <v>1.45199929104631</v>
      </c>
      <c r="F26" s="5">
        <v>0.79508129003362005</v>
      </c>
      <c r="G26" s="6">
        <v>0.64633377347454402</v>
      </c>
      <c r="H26" s="6">
        <v>1.5106316643641899</v>
      </c>
      <c r="I26" s="5">
        <v>0.99071313245813797</v>
      </c>
      <c r="J26" s="6">
        <v>0.70988961175338305</v>
      </c>
      <c r="K26" s="6">
        <v>1.6630271292279499</v>
      </c>
      <c r="L26" s="5">
        <v>9.1619079477020401E-2</v>
      </c>
      <c r="M26" s="6">
        <v>9.15254941475315E-2</v>
      </c>
      <c r="N26" s="6">
        <v>9.7069396271780795E-2</v>
      </c>
    </row>
    <row r="27" spans="1:14" x14ac:dyDescent="0.2">
      <c r="A27" s="8"/>
      <c r="B27" t="s">
        <v>3</v>
      </c>
      <c r="C27" s="5">
        <v>1.70370740951833</v>
      </c>
      <c r="D27" s="6">
        <v>1.7414807445595</v>
      </c>
      <c r="E27" s="7">
        <v>1.75260732291404</v>
      </c>
      <c r="F27" s="5">
        <v>0.97322378723878</v>
      </c>
      <c r="G27" s="6">
        <v>1.0609576060595001</v>
      </c>
      <c r="H27" s="6">
        <v>1.6273055568272901</v>
      </c>
      <c r="I27" s="5">
        <v>1.4122129617799299</v>
      </c>
      <c r="J27" s="6">
        <v>0.96437751639868896</v>
      </c>
      <c r="K27" s="6">
        <v>1.7439772890779199</v>
      </c>
      <c r="L27" s="5">
        <v>8.8428636526629203E-2</v>
      </c>
      <c r="M27" s="6">
        <v>8.1796588357208502E-2</v>
      </c>
      <c r="N27" s="6">
        <v>8.7216402827651598E-2</v>
      </c>
    </row>
    <row r="28" spans="1:14" x14ac:dyDescent="0.2">
      <c r="A28" s="8"/>
      <c r="B28" t="s">
        <v>4</v>
      </c>
      <c r="C28" s="5">
        <v>1.7729457374605999</v>
      </c>
      <c r="D28" s="6">
        <v>1.80043950375503</v>
      </c>
      <c r="E28" s="7">
        <v>1.81240049614583</v>
      </c>
      <c r="F28" s="5">
        <v>1.4716948079910399</v>
      </c>
      <c r="G28" s="6">
        <v>1.55889134321526</v>
      </c>
      <c r="H28" s="6">
        <v>1.8367608762231999</v>
      </c>
      <c r="I28" s="5">
        <v>1.38016816959628</v>
      </c>
      <c r="J28" s="6">
        <v>1.6519040356413901</v>
      </c>
      <c r="K28" s="6">
        <v>1.6637903550856501</v>
      </c>
      <c r="L28" s="5">
        <v>0.10994829914626</v>
      </c>
      <c r="M28" s="6">
        <v>8.1112110710486296E-2</v>
      </c>
      <c r="N28" s="6">
        <v>8.4181685876918599E-2</v>
      </c>
    </row>
    <row r="29" spans="1:14" x14ac:dyDescent="0.2">
      <c r="A29" s="8"/>
      <c r="C29" s="5"/>
      <c r="D29" s="6"/>
      <c r="E29" s="7"/>
      <c r="F29" s="5"/>
      <c r="G29" s="6"/>
      <c r="H29" s="6"/>
      <c r="I29" s="5"/>
      <c r="J29" s="6"/>
      <c r="K29" s="6"/>
      <c r="L29" s="5"/>
      <c r="M29" s="6"/>
      <c r="N29" s="6"/>
    </row>
    <row r="30" spans="1:14" x14ac:dyDescent="0.2">
      <c r="A30" s="8" t="s">
        <v>9</v>
      </c>
      <c r="B30" s="4" t="s">
        <v>0</v>
      </c>
      <c r="C30" s="9" t="s">
        <v>5</v>
      </c>
      <c r="D30" s="10"/>
      <c r="E30" s="11"/>
      <c r="F30" s="12">
        <v>7.6388888888888895E-2</v>
      </c>
      <c r="G30" s="13"/>
      <c r="H30" s="13"/>
      <c r="I30" s="14" t="s">
        <v>6</v>
      </c>
      <c r="J30" s="15"/>
      <c r="K30" s="15"/>
      <c r="L30" s="9" t="s">
        <v>7</v>
      </c>
      <c r="M30" s="10"/>
      <c r="N30" s="10"/>
    </row>
    <row r="31" spans="1:14" x14ac:dyDescent="0.2">
      <c r="B31" t="s">
        <v>2</v>
      </c>
      <c r="C31" s="5">
        <f t="shared" ref="C31:D31" si="11">(C26-C26)*100/C26</f>
        <v>0</v>
      </c>
      <c r="D31" s="6">
        <f t="shared" si="11"/>
        <v>0</v>
      </c>
      <c r="E31" s="7">
        <f>(E26-E26)*100/E26</f>
        <v>0</v>
      </c>
      <c r="F31" s="5">
        <f>(C26-F26)*100/C26</f>
        <v>38.821743489578033</v>
      </c>
      <c r="G31" s="6">
        <f>(D26-G26)*100/D26</f>
        <v>37.218546176302517</v>
      </c>
      <c r="H31" s="6">
        <f t="shared" ref="H31:H33" si="12">(E26-H26)*100/E26</f>
        <v>-4.0380442111393524</v>
      </c>
      <c r="I31" s="5">
        <f>(C26-I26)*100/C26</f>
        <v>23.768672580378897</v>
      </c>
      <c r="J31" s="6">
        <f t="shared" ref="J31" si="13">(D26-J26)*100/D26</f>
        <v>31.045067255838106</v>
      </c>
      <c r="K31" s="6">
        <f t="shared" ref="K31:K33" si="14">(E26-K26)*100/E26</f>
        <v>-14.533604767091408</v>
      </c>
      <c r="L31" s="5">
        <v>100</v>
      </c>
      <c r="M31" s="6">
        <v>100</v>
      </c>
      <c r="N31" s="6">
        <v>100</v>
      </c>
    </row>
    <row r="32" spans="1:14" x14ac:dyDescent="0.2">
      <c r="B32" t="s">
        <v>3</v>
      </c>
      <c r="C32" s="5">
        <f t="shared" ref="C32:E32" si="15">(C27-C27)*100/C27</f>
        <v>0</v>
      </c>
      <c r="D32" s="6">
        <f t="shared" si="15"/>
        <v>0</v>
      </c>
      <c r="E32" s="7">
        <f t="shared" si="15"/>
        <v>0</v>
      </c>
      <c r="F32" s="5">
        <f t="shared" ref="F32:F33" si="16">(C27-F27)*100/C27</f>
        <v>42.876119349981074</v>
      </c>
      <c r="G32" s="6">
        <f t="shared" ref="G32:G33" si="17">(D27-G27)*100/D27</f>
        <v>39.077270341690472</v>
      </c>
      <c r="H32" s="6">
        <f t="shared" si="12"/>
        <v>7.149448963753736</v>
      </c>
      <c r="I32" s="5">
        <f>(C27-I27)*100/C27</f>
        <v>17.10941949949088</v>
      </c>
      <c r="J32" s="6">
        <f>(D27-J27)*100/D27</f>
        <v>44.623130665586309</v>
      </c>
      <c r="K32" s="6">
        <f t="shared" si="14"/>
        <v>0.49241114785318746</v>
      </c>
      <c r="L32" s="5">
        <v>100</v>
      </c>
      <c r="M32" s="6">
        <v>100</v>
      </c>
      <c r="N32" s="6">
        <v>100</v>
      </c>
    </row>
    <row r="33" spans="2:14" x14ac:dyDescent="0.2">
      <c r="B33" t="s">
        <v>4</v>
      </c>
      <c r="C33" s="5">
        <f t="shared" ref="C33:E33" si="18">(C28-C28)*100/C28</f>
        <v>0</v>
      </c>
      <c r="D33" s="6">
        <f t="shared" si="18"/>
        <v>0</v>
      </c>
      <c r="E33" s="7">
        <f t="shared" si="18"/>
        <v>0</v>
      </c>
      <c r="F33" s="5">
        <f t="shared" si="16"/>
        <v>16.991548196000821</v>
      </c>
      <c r="G33" s="6">
        <f t="shared" si="17"/>
        <v>13.416066467992547</v>
      </c>
      <c r="H33" s="6">
        <f t="shared" si="12"/>
        <v>-1.3440947588115131</v>
      </c>
      <c r="I33" s="5">
        <f t="shared" ref="I33" si="19">(C28-I28)*100/C28</f>
        <v>22.153953139417421</v>
      </c>
      <c r="J33" s="6">
        <f>(D28-J28)*100/D28</f>
        <v>8.2499560692737308</v>
      </c>
      <c r="K33" s="6">
        <f t="shared" si="14"/>
        <v>8.1996303452910979</v>
      </c>
      <c r="L33" s="5">
        <v>100</v>
      </c>
      <c r="M33" s="6">
        <v>100</v>
      </c>
      <c r="N33" s="6">
        <v>100</v>
      </c>
    </row>
  </sheetData>
  <mergeCells count="16">
    <mergeCell ref="C11:E11"/>
    <mergeCell ref="F11:H11"/>
    <mergeCell ref="I11:K11"/>
    <mergeCell ref="L11:N11"/>
    <mergeCell ref="C16:E16"/>
    <mergeCell ref="F16:H16"/>
    <mergeCell ref="I16:K16"/>
    <mergeCell ref="L16:N16"/>
    <mergeCell ref="C30:E30"/>
    <mergeCell ref="F30:H30"/>
    <mergeCell ref="I30:K30"/>
    <mergeCell ref="L30:N30"/>
    <mergeCell ref="C25:E25"/>
    <mergeCell ref="F25:H25"/>
    <mergeCell ref="I25:K25"/>
    <mergeCell ref="L25:N25"/>
  </mergeCells>
  <phoneticPr fontId="4" type="noConversion"/>
  <pageMargins left="0.7" right="0.7" top="0.75" bottom="0.75" header="0.3" footer="0.3"/>
  <pageSetup scale="52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2017-04-05T18:30:09Z</cp:lastPrinted>
  <dcterms:created xsi:type="dcterms:W3CDTF">2017-02-02T18:55:09Z</dcterms:created>
  <dcterms:modified xsi:type="dcterms:W3CDTF">2017-04-05T18:30:12Z</dcterms:modified>
</cp:coreProperties>
</file>