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U:\SVRG Stuff\Elder Vaccine Study 2014\Elder Multiplex Data\"/>
    </mc:Choice>
  </mc:AlternateContent>
  <bookViews>
    <workbookView xWindow="0" yWindow="0" windowWidth="25605" windowHeight="13785" tabRatio="500"/>
  </bookViews>
  <sheets>
    <sheet name="PPR-SU" sheetId="4" r:id="rId1"/>
    <sheet name="CD134" sheetId="1" r:id="rId2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18" i="1" l="1"/>
  <c r="R18" i="1"/>
  <c r="Q18" i="1"/>
  <c r="P18" i="1"/>
  <c r="O18" i="1"/>
  <c r="N18" i="1"/>
  <c r="M18" i="1"/>
  <c r="L18" i="1"/>
  <c r="S12" i="1"/>
  <c r="R12" i="1"/>
  <c r="Q12" i="1"/>
  <c r="P12" i="1"/>
  <c r="O12" i="1"/>
  <c r="N12" i="1"/>
  <c r="M12" i="1"/>
  <c r="L12" i="1"/>
  <c r="S6" i="1"/>
  <c r="R6" i="1"/>
  <c r="Q6" i="1"/>
  <c r="P6" i="1"/>
  <c r="O6" i="1"/>
  <c r="N6" i="1"/>
  <c r="M6" i="1"/>
  <c r="L6" i="1"/>
  <c r="I44" i="4"/>
  <c r="H44" i="4"/>
  <c r="G44" i="4"/>
  <c r="F44" i="4"/>
  <c r="E44" i="4"/>
  <c r="D44" i="4"/>
  <c r="C44" i="4"/>
  <c r="B44" i="4"/>
  <c r="S37" i="4"/>
  <c r="R37" i="4"/>
  <c r="Q37" i="4"/>
  <c r="P37" i="4"/>
  <c r="O37" i="4"/>
  <c r="N37" i="4"/>
  <c r="M37" i="4"/>
  <c r="L37" i="4"/>
  <c r="S31" i="4"/>
  <c r="R31" i="4"/>
  <c r="Q31" i="4"/>
  <c r="P31" i="4"/>
  <c r="O31" i="4"/>
  <c r="N31" i="4"/>
  <c r="M31" i="4"/>
  <c r="L31" i="4"/>
  <c r="B29" i="4"/>
  <c r="C29" i="4"/>
  <c r="J29" i="4" s="1"/>
  <c r="D29" i="4"/>
  <c r="E29" i="4"/>
  <c r="F29" i="4"/>
  <c r="G29" i="4"/>
  <c r="H29" i="4"/>
  <c r="I29" i="4"/>
  <c r="S25" i="4"/>
  <c r="R25" i="4"/>
  <c r="Q25" i="4"/>
  <c r="P25" i="4"/>
  <c r="O25" i="4"/>
  <c r="N25" i="4"/>
  <c r="M25" i="4"/>
  <c r="L25" i="4"/>
  <c r="I14" i="4"/>
  <c r="H14" i="4"/>
  <c r="G14" i="4"/>
  <c r="F14" i="4"/>
  <c r="E14" i="4"/>
  <c r="D14" i="4"/>
  <c r="C14" i="4"/>
  <c r="B14" i="4"/>
  <c r="C44" i="1"/>
  <c r="D44" i="1"/>
  <c r="E44" i="1"/>
  <c r="F44" i="1"/>
  <c r="G44" i="1"/>
  <c r="H44" i="1"/>
  <c r="I44" i="1"/>
  <c r="B44" i="1"/>
  <c r="C14" i="1"/>
  <c r="D14" i="1"/>
  <c r="E14" i="1"/>
  <c r="F14" i="1"/>
  <c r="G14" i="1"/>
  <c r="H14" i="1"/>
  <c r="I14" i="1"/>
  <c r="B14" i="1"/>
  <c r="C29" i="1"/>
  <c r="D29" i="1"/>
  <c r="E29" i="1"/>
  <c r="F29" i="1"/>
  <c r="G29" i="1"/>
  <c r="H29" i="1"/>
  <c r="I29" i="1"/>
  <c r="B29" i="1"/>
</calcChain>
</file>

<file path=xl/sharedStrings.xml><?xml version="1.0" encoding="utf-8"?>
<sst xmlns="http://schemas.openxmlformats.org/spreadsheetml/2006/main" count="153" uniqueCount="15">
  <si>
    <t>CD134</t>
  </si>
  <si>
    <t>Fc</t>
  </si>
  <si>
    <t>d70</t>
  </si>
  <si>
    <t>d98</t>
  </si>
  <si>
    <t>PPR-SU</t>
  </si>
  <si>
    <t>d133</t>
  </si>
  <si>
    <t>d140</t>
  </si>
  <si>
    <t>d161</t>
  </si>
  <si>
    <t>d147</t>
  </si>
  <si>
    <t>d154</t>
  </si>
  <si>
    <t>d168</t>
  </si>
  <si>
    <t>AVG</t>
  </si>
  <si>
    <t>Naïve</t>
  </si>
  <si>
    <t>CD134-SU</t>
  </si>
  <si>
    <t>Fc Background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</si>
</sst>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9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0" fontId="0" fillId="0" borderId="0" xfId="0" applyFont="1"/>
    <xf numFmtId="0" fontId="0" fillId="2" borderId="0" xfId="0" applyFont="1" applyFill="1"/>
    <xf numFmtId="0" fontId="0" fillId="2" borderId="0" xfId="0" applyFill="1"/>
    <xf numFmtId="0" fontId="3" fillId="2" borderId="0" xfId="0" applyFont="1" applyFill="1"/>
    <xf numFmtId="0" fontId="0" fillId="0" borderId="1" xfId="0" applyFont="1" applyBorder="1"/>
    <xf numFmtId="0" fontId="0" fillId="2" borderId="1" xfId="0" applyFont="1" applyFill="1" applyBorder="1"/>
    <xf numFmtId="0" fontId="3" fillId="0" borderId="1" xfId="0" applyFont="1" applyBorder="1"/>
    <xf numFmtId="0" fontId="3" fillId="2" borderId="1" xfId="0" applyFont="1" applyFill="1" applyBorder="1"/>
    <xf numFmtId="0" fontId="4" fillId="4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2" xfId="0" applyFont="1" applyBorder="1"/>
    <xf numFmtId="0" fontId="0" fillId="2" borderId="2" xfId="0" applyFont="1" applyFill="1" applyBorder="1"/>
    <xf numFmtId="0" fontId="3" fillId="2" borderId="2" xfId="0" applyFont="1" applyFill="1" applyBorder="1"/>
    <xf numFmtId="0" fontId="3" fillId="0" borderId="2" xfId="0" applyFont="1" applyBorder="1"/>
    <xf numFmtId="0" fontId="4" fillId="3" borderId="3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164" fontId="4" fillId="3" borderId="4" xfId="0" applyNumberFormat="1" applyFont="1" applyFill="1" applyBorder="1"/>
    <xf numFmtId="164" fontId="4" fillId="3" borderId="5" xfId="0" applyNumberFormat="1" applyFont="1" applyFill="1" applyBorder="1"/>
    <xf numFmtId="0" fontId="4" fillId="4" borderId="2" xfId="0" applyFont="1" applyFill="1" applyBorder="1" applyAlignment="1">
      <alignment horizontal="center" vertical="center"/>
    </xf>
    <xf numFmtId="0" fontId="0" fillId="0" borderId="7" xfId="0" applyFont="1" applyBorder="1"/>
    <xf numFmtId="0" fontId="0" fillId="2" borderId="8" xfId="0" applyFont="1" applyFill="1" applyBorder="1"/>
    <xf numFmtId="0" fontId="0" fillId="0" borderId="8" xfId="0" applyFont="1" applyBorder="1"/>
    <xf numFmtId="0" fontId="3" fillId="0" borderId="8" xfId="0" applyFont="1" applyBorder="1"/>
    <xf numFmtId="0" fontId="0" fillId="0" borderId="8" xfId="0" applyBorder="1"/>
    <xf numFmtId="0" fontId="3" fillId="0" borderId="9" xfId="0" applyFont="1" applyBorder="1"/>
    <xf numFmtId="0" fontId="0" fillId="0" borderId="10" xfId="0" applyFont="1" applyBorder="1"/>
    <xf numFmtId="0" fontId="3" fillId="0" borderId="11" xfId="0" applyFont="1" applyBorder="1"/>
    <xf numFmtId="0" fontId="0" fillId="0" borderId="12" xfId="0" applyFont="1" applyBorder="1"/>
    <xf numFmtId="0" fontId="0" fillId="2" borderId="13" xfId="0" applyFont="1" applyFill="1" applyBorder="1"/>
    <xf numFmtId="0" fontId="0" fillId="0" borderId="13" xfId="0" applyFont="1" applyBorder="1"/>
    <xf numFmtId="0" fontId="3" fillId="0" borderId="13" xfId="0" applyFont="1" applyBorder="1"/>
    <xf numFmtId="0" fontId="0" fillId="0" borderId="13" xfId="0" applyBorder="1"/>
    <xf numFmtId="0" fontId="3" fillId="0" borderId="14" xfId="0" applyFont="1" applyBorder="1"/>
    <xf numFmtId="164" fontId="0" fillId="0" borderId="0" xfId="0" applyNumberFormat="1" applyFont="1"/>
    <xf numFmtId="0" fontId="0" fillId="0" borderId="0" xfId="0" applyFont="1" applyFill="1" applyBorder="1"/>
  </cellXfs>
  <cellStyles count="9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Average Anti-PPR SU IgG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3121148733298"/>
          <c:y val="0.10360371384377599"/>
          <c:w val="0.88570296423530204"/>
          <c:h val="0.78075063568557401"/>
        </c:manualLayout>
      </c:layout>
      <c:lineChart>
        <c:grouping val="standard"/>
        <c:varyColors val="0"/>
        <c:ser>
          <c:idx val="0"/>
          <c:order val="0"/>
          <c:tx>
            <c:strRef>
              <c:f>'PPR-SU'!$U$2</c:f>
              <c:strCache>
                <c:ptCount val="1"/>
                <c:pt idx="0">
                  <c:v>Naïve</c:v>
                </c:pt>
              </c:strCache>
            </c:strRef>
          </c:tx>
          <c:cat>
            <c:strRef>
              <c:f>'PPR-SU'!$V$1:$AC$1</c:f>
              <c:strCache>
                <c:ptCount val="8"/>
                <c:pt idx="0">
                  <c:v>d70</c:v>
                </c:pt>
                <c:pt idx="1">
                  <c:v>d98</c:v>
                </c:pt>
                <c:pt idx="2">
                  <c:v>d133</c:v>
                </c:pt>
                <c:pt idx="3">
                  <c:v>d140</c:v>
                </c:pt>
                <c:pt idx="4">
                  <c:v>d147</c:v>
                </c:pt>
                <c:pt idx="5">
                  <c:v>d154</c:v>
                </c:pt>
                <c:pt idx="6">
                  <c:v>d161</c:v>
                </c:pt>
                <c:pt idx="7">
                  <c:v>d168</c:v>
                </c:pt>
              </c:strCache>
            </c:strRef>
          </c:cat>
          <c:val>
            <c:numRef>
              <c:f>'PPR-SU'!$V$2:$AC$2</c:f>
              <c:numCache>
                <c:formatCode>General</c:formatCode>
                <c:ptCount val="8"/>
                <c:pt idx="0">
                  <c:v>88.974999999999994</c:v>
                </c:pt>
                <c:pt idx="1">
                  <c:v>77</c:v>
                </c:pt>
                <c:pt idx="2">
                  <c:v>106.10000000000001</c:v>
                </c:pt>
                <c:pt idx="3">
                  <c:v>110.45</c:v>
                </c:pt>
                <c:pt idx="4">
                  <c:v>135.25</c:v>
                </c:pt>
                <c:pt idx="5">
                  <c:v>326.52499999999998</c:v>
                </c:pt>
                <c:pt idx="6">
                  <c:v>1651.575</c:v>
                </c:pt>
                <c:pt idx="7">
                  <c:v>2164.0749999999998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'PPR-SU'!$U$3</c:f>
              <c:strCache>
                <c:ptCount val="1"/>
                <c:pt idx="0">
                  <c:v>CD134</c:v>
                </c:pt>
              </c:strCache>
            </c:strRef>
          </c:tx>
          <c:cat>
            <c:strRef>
              <c:f>'PPR-SU'!$V$1:$AC$1</c:f>
              <c:strCache>
                <c:ptCount val="8"/>
                <c:pt idx="0">
                  <c:v>d70</c:v>
                </c:pt>
                <c:pt idx="1">
                  <c:v>d98</c:v>
                </c:pt>
                <c:pt idx="2">
                  <c:v>d133</c:v>
                </c:pt>
                <c:pt idx="3">
                  <c:v>d140</c:v>
                </c:pt>
                <c:pt idx="4">
                  <c:v>d147</c:v>
                </c:pt>
                <c:pt idx="5">
                  <c:v>d154</c:v>
                </c:pt>
                <c:pt idx="6">
                  <c:v>d161</c:v>
                </c:pt>
                <c:pt idx="7">
                  <c:v>d168</c:v>
                </c:pt>
              </c:strCache>
            </c:strRef>
          </c:cat>
          <c:val>
            <c:numRef>
              <c:f>'PPR-SU'!$V$3:$AC$3</c:f>
              <c:numCache>
                <c:formatCode>General</c:formatCode>
                <c:ptCount val="8"/>
                <c:pt idx="0">
                  <c:v>116.15</c:v>
                </c:pt>
                <c:pt idx="1">
                  <c:v>83.825000000000003</c:v>
                </c:pt>
                <c:pt idx="2">
                  <c:v>99.7</c:v>
                </c:pt>
                <c:pt idx="3">
                  <c:v>89.825000000000003</c:v>
                </c:pt>
                <c:pt idx="4">
                  <c:v>90.075000000000003</c:v>
                </c:pt>
                <c:pt idx="5">
                  <c:v>635.65</c:v>
                </c:pt>
                <c:pt idx="6">
                  <c:v>1746.825</c:v>
                </c:pt>
                <c:pt idx="7">
                  <c:v>1829.45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'PPR-SU'!$U$4</c:f>
              <c:strCache>
                <c:ptCount val="1"/>
                <c:pt idx="0">
                  <c:v>CD134-SU</c:v>
                </c:pt>
              </c:strCache>
            </c:strRef>
          </c:tx>
          <c:cat>
            <c:strRef>
              <c:f>'PPR-SU'!$V$1:$AC$1</c:f>
              <c:strCache>
                <c:ptCount val="8"/>
                <c:pt idx="0">
                  <c:v>d70</c:v>
                </c:pt>
                <c:pt idx="1">
                  <c:v>d98</c:v>
                </c:pt>
                <c:pt idx="2">
                  <c:v>d133</c:v>
                </c:pt>
                <c:pt idx="3">
                  <c:v>d140</c:v>
                </c:pt>
                <c:pt idx="4">
                  <c:v>d147</c:v>
                </c:pt>
                <c:pt idx="5">
                  <c:v>d154</c:v>
                </c:pt>
                <c:pt idx="6">
                  <c:v>d161</c:v>
                </c:pt>
                <c:pt idx="7">
                  <c:v>d168</c:v>
                </c:pt>
              </c:strCache>
            </c:strRef>
          </c:cat>
          <c:val>
            <c:numRef>
              <c:f>'PPR-SU'!$V$4:$AC$4</c:f>
              <c:numCache>
                <c:formatCode>General</c:formatCode>
                <c:ptCount val="8"/>
                <c:pt idx="0">
                  <c:v>82.45</c:v>
                </c:pt>
                <c:pt idx="1">
                  <c:v>74.650000000000006</c:v>
                </c:pt>
                <c:pt idx="2">
                  <c:v>4147.45</c:v>
                </c:pt>
                <c:pt idx="3">
                  <c:v>5085.95</c:v>
                </c:pt>
                <c:pt idx="4">
                  <c:v>3682.7750000000001</c:v>
                </c:pt>
                <c:pt idx="5">
                  <c:v>3253.6499999999996</c:v>
                </c:pt>
                <c:pt idx="6">
                  <c:v>3541.5749999999998</c:v>
                </c:pt>
                <c:pt idx="7">
                  <c:v>2872.0250000000001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'PPR-SU'!$U$5</c:f>
              <c:strCache>
                <c:ptCount val="1"/>
                <c:pt idx="0">
                  <c:v>Fc Background</c:v>
                </c:pt>
              </c:strCache>
            </c:strRef>
          </c:tx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  <c:cat>
            <c:strRef>
              <c:f>'PPR-SU'!$V$1:$AC$1</c:f>
              <c:strCache>
                <c:ptCount val="8"/>
                <c:pt idx="0">
                  <c:v>d70</c:v>
                </c:pt>
                <c:pt idx="1">
                  <c:v>d98</c:v>
                </c:pt>
                <c:pt idx="2">
                  <c:v>d133</c:v>
                </c:pt>
                <c:pt idx="3">
                  <c:v>d140</c:v>
                </c:pt>
                <c:pt idx="4">
                  <c:v>d147</c:v>
                </c:pt>
                <c:pt idx="5">
                  <c:v>d154</c:v>
                </c:pt>
                <c:pt idx="6">
                  <c:v>d161</c:v>
                </c:pt>
                <c:pt idx="7">
                  <c:v>d168</c:v>
                </c:pt>
              </c:strCache>
            </c:strRef>
          </c:cat>
          <c:val>
            <c:numRef>
              <c:f>'PPR-SU'!$V$5:$AC$5</c:f>
              <c:numCache>
                <c:formatCode>General</c:formatCode>
                <c:ptCount val="8"/>
                <c:pt idx="0">
                  <c:v>112</c:v>
                </c:pt>
                <c:pt idx="1">
                  <c:v>112</c:v>
                </c:pt>
                <c:pt idx="2">
                  <c:v>112</c:v>
                </c:pt>
                <c:pt idx="3">
                  <c:v>112</c:v>
                </c:pt>
                <c:pt idx="4">
                  <c:v>112</c:v>
                </c:pt>
                <c:pt idx="5">
                  <c:v>112</c:v>
                </c:pt>
                <c:pt idx="6">
                  <c:v>112</c:v>
                </c:pt>
                <c:pt idx="7">
                  <c:v>112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4852416"/>
        <c:axId val="534850456"/>
      </c:lineChart>
      <c:catAx>
        <c:axId val="53485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Days post-vaccination</a:t>
                </a:r>
              </a:p>
            </c:rich>
          </c:tx>
          <c:layout>
            <c:manualLayout>
              <c:xMode val="edge"/>
              <c:yMode val="edge"/>
              <c:x val="0.41994331162168402"/>
              <c:y val="0.9346846151854459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534850456"/>
        <c:crosses val="autoZero"/>
        <c:auto val="1"/>
        <c:lblAlgn val="ctr"/>
        <c:lblOffset val="100"/>
        <c:noMultiLvlLbl val="0"/>
      </c:catAx>
      <c:valAx>
        <c:axId val="534850456"/>
        <c:scaling>
          <c:orientation val="minMax"/>
          <c:max val="12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Median Fluorescence</a:t>
                </a:r>
                <a:r>
                  <a:rPr lang="en-US" sz="1200" baseline="0"/>
                  <a:t> Intensity (MFI)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5838732901367902E-2"/>
              <c:y val="0.2930697592428450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5348524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1617489498477904E-2"/>
          <c:y val="0.14386356373366399"/>
          <c:w val="0.55481119935601997"/>
          <c:h val="6.8314607698028995E-2"/>
        </c:manualLayout>
      </c:layout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Average Anti-CD134 IgG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3121148733298"/>
          <c:y val="0.10360371384377599"/>
          <c:w val="0.88570296423530204"/>
          <c:h val="0.78075063568557401"/>
        </c:manualLayout>
      </c:layout>
      <c:lineChart>
        <c:grouping val="standard"/>
        <c:varyColors val="0"/>
        <c:ser>
          <c:idx val="0"/>
          <c:order val="0"/>
          <c:tx>
            <c:strRef>
              <c:f>'CD134'!$U$2</c:f>
              <c:strCache>
                <c:ptCount val="1"/>
                <c:pt idx="0">
                  <c:v>Naïve</c:v>
                </c:pt>
              </c:strCache>
            </c:strRef>
          </c:tx>
          <c:cat>
            <c:strRef>
              <c:f>'CD134'!$V$1:$AC$1</c:f>
              <c:strCache>
                <c:ptCount val="8"/>
                <c:pt idx="0">
                  <c:v>d70</c:v>
                </c:pt>
                <c:pt idx="1">
                  <c:v>d98</c:v>
                </c:pt>
                <c:pt idx="2">
                  <c:v>d133</c:v>
                </c:pt>
                <c:pt idx="3">
                  <c:v>d140</c:v>
                </c:pt>
                <c:pt idx="4">
                  <c:v>d147</c:v>
                </c:pt>
                <c:pt idx="5">
                  <c:v>d154</c:v>
                </c:pt>
                <c:pt idx="6">
                  <c:v>d161</c:v>
                </c:pt>
                <c:pt idx="7">
                  <c:v>d168</c:v>
                </c:pt>
              </c:strCache>
            </c:strRef>
          </c:cat>
          <c:val>
            <c:numRef>
              <c:f>'CD134'!$V$2:$AC$2</c:f>
              <c:numCache>
                <c:formatCode>General</c:formatCode>
                <c:ptCount val="8"/>
                <c:pt idx="0">
                  <c:v>67.400000000000006</c:v>
                </c:pt>
                <c:pt idx="1">
                  <c:v>66.650000000000006</c:v>
                </c:pt>
                <c:pt idx="2">
                  <c:v>87.9</c:v>
                </c:pt>
                <c:pt idx="3">
                  <c:v>82.775000000000006</c:v>
                </c:pt>
                <c:pt idx="4">
                  <c:v>100.2</c:v>
                </c:pt>
                <c:pt idx="5">
                  <c:v>79.099999999999994</c:v>
                </c:pt>
                <c:pt idx="6">
                  <c:v>81.525000000000006</c:v>
                </c:pt>
                <c:pt idx="7">
                  <c:v>89.4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'CD134'!$U$3</c:f>
              <c:strCache>
                <c:ptCount val="1"/>
                <c:pt idx="0">
                  <c:v>CD134</c:v>
                </c:pt>
              </c:strCache>
            </c:strRef>
          </c:tx>
          <c:cat>
            <c:strRef>
              <c:f>'CD134'!$V$1:$AC$1</c:f>
              <c:strCache>
                <c:ptCount val="8"/>
                <c:pt idx="0">
                  <c:v>d70</c:v>
                </c:pt>
                <c:pt idx="1">
                  <c:v>d98</c:v>
                </c:pt>
                <c:pt idx="2">
                  <c:v>d133</c:v>
                </c:pt>
                <c:pt idx="3">
                  <c:v>d140</c:v>
                </c:pt>
                <c:pt idx="4">
                  <c:v>d147</c:v>
                </c:pt>
                <c:pt idx="5">
                  <c:v>d154</c:v>
                </c:pt>
                <c:pt idx="6">
                  <c:v>d161</c:v>
                </c:pt>
                <c:pt idx="7">
                  <c:v>d168</c:v>
                </c:pt>
              </c:strCache>
            </c:strRef>
          </c:cat>
          <c:val>
            <c:numRef>
              <c:f>'CD134'!$V$3:$AC$3</c:f>
              <c:numCache>
                <c:formatCode>General</c:formatCode>
                <c:ptCount val="8"/>
                <c:pt idx="0">
                  <c:v>137.4</c:v>
                </c:pt>
                <c:pt idx="1">
                  <c:v>554.32500000000005</c:v>
                </c:pt>
                <c:pt idx="2">
                  <c:v>10683.95</c:v>
                </c:pt>
                <c:pt idx="3">
                  <c:v>11567.974999999999</c:v>
                </c:pt>
                <c:pt idx="4">
                  <c:v>7787.9</c:v>
                </c:pt>
                <c:pt idx="5">
                  <c:v>1649.8500000000001</c:v>
                </c:pt>
                <c:pt idx="6">
                  <c:v>954.90000000000009</c:v>
                </c:pt>
                <c:pt idx="7">
                  <c:v>1389.2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'CD134'!$U$4</c:f>
              <c:strCache>
                <c:ptCount val="1"/>
                <c:pt idx="0">
                  <c:v>CD134-SU</c:v>
                </c:pt>
              </c:strCache>
            </c:strRef>
          </c:tx>
          <c:cat>
            <c:strRef>
              <c:f>'CD134'!$V$1:$AC$1</c:f>
              <c:strCache>
                <c:ptCount val="8"/>
                <c:pt idx="0">
                  <c:v>d70</c:v>
                </c:pt>
                <c:pt idx="1">
                  <c:v>d98</c:v>
                </c:pt>
                <c:pt idx="2">
                  <c:v>d133</c:v>
                </c:pt>
                <c:pt idx="3">
                  <c:v>d140</c:v>
                </c:pt>
                <c:pt idx="4">
                  <c:v>d147</c:v>
                </c:pt>
                <c:pt idx="5">
                  <c:v>d154</c:v>
                </c:pt>
                <c:pt idx="6">
                  <c:v>d161</c:v>
                </c:pt>
                <c:pt idx="7">
                  <c:v>d168</c:v>
                </c:pt>
              </c:strCache>
            </c:strRef>
          </c:cat>
          <c:val>
            <c:numRef>
              <c:f>'CD134'!$V$4:$AC$4</c:f>
              <c:numCache>
                <c:formatCode>General</c:formatCode>
                <c:ptCount val="8"/>
                <c:pt idx="0">
                  <c:v>759.82500000000005</c:v>
                </c:pt>
                <c:pt idx="1">
                  <c:v>698.07500000000005</c:v>
                </c:pt>
                <c:pt idx="2">
                  <c:v>2862.35</c:v>
                </c:pt>
                <c:pt idx="3">
                  <c:v>2586.5749999999998</c:v>
                </c:pt>
                <c:pt idx="4">
                  <c:v>984</c:v>
                </c:pt>
                <c:pt idx="5">
                  <c:v>553.35</c:v>
                </c:pt>
                <c:pt idx="6">
                  <c:v>344.9</c:v>
                </c:pt>
                <c:pt idx="7">
                  <c:v>494.97499999999997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'CD134'!$U$5</c:f>
              <c:strCache>
                <c:ptCount val="1"/>
                <c:pt idx="0">
                  <c:v>Fc Background</c:v>
                </c:pt>
              </c:strCache>
            </c:strRef>
          </c:tx>
          <c:spPr>
            <a:ln w="28575" cmpd="sng">
              <a:solidFill>
                <a:schemeClr val="bg1">
                  <a:lumMod val="65000"/>
                </a:schemeClr>
              </a:solidFill>
              <a:prstDash val="dash"/>
            </a:ln>
          </c:spPr>
          <c:cat>
            <c:strRef>
              <c:f>'CD134'!$V$1:$AC$1</c:f>
              <c:strCache>
                <c:ptCount val="8"/>
                <c:pt idx="0">
                  <c:v>d70</c:v>
                </c:pt>
                <c:pt idx="1">
                  <c:v>d98</c:v>
                </c:pt>
                <c:pt idx="2">
                  <c:v>d133</c:v>
                </c:pt>
                <c:pt idx="3">
                  <c:v>d140</c:v>
                </c:pt>
                <c:pt idx="4">
                  <c:v>d147</c:v>
                </c:pt>
                <c:pt idx="5">
                  <c:v>d154</c:v>
                </c:pt>
                <c:pt idx="6">
                  <c:v>d161</c:v>
                </c:pt>
                <c:pt idx="7">
                  <c:v>d168</c:v>
                </c:pt>
              </c:strCache>
            </c:strRef>
          </c:cat>
          <c:val>
            <c:numRef>
              <c:f>'CD134'!$V$5:$AC$5</c:f>
              <c:numCache>
                <c:formatCode>General</c:formatCode>
                <c:ptCount val="8"/>
                <c:pt idx="0">
                  <c:v>112</c:v>
                </c:pt>
                <c:pt idx="1">
                  <c:v>112</c:v>
                </c:pt>
                <c:pt idx="2">
                  <c:v>112</c:v>
                </c:pt>
                <c:pt idx="3">
                  <c:v>112</c:v>
                </c:pt>
                <c:pt idx="4">
                  <c:v>112</c:v>
                </c:pt>
                <c:pt idx="5">
                  <c:v>112</c:v>
                </c:pt>
                <c:pt idx="6">
                  <c:v>112</c:v>
                </c:pt>
                <c:pt idx="7">
                  <c:v>112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4852808"/>
        <c:axId val="534853592"/>
      </c:lineChart>
      <c:catAx>
        <c:axId val="534852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Days post-vaccination</a:t>
                </a:r>
              </a:p>
            </c:rich>
          </c:tx>
          <c:layout>
            <c:manualLayout>
              <c:xMode val="edge"/>
              <c:yMode val="edge"/>
              <c:x val="0.41994331162168402"/>
              <c:y val="0.9346846151854459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534853592"/>
        <c:crosses val="autoZero"/>
        <c:auto val="1"/>
        <c:lblAlgn val="ctr"/>
        <c:lblOffset val="100"/>
        <c:noMultiLvlLbl val="0"/>
      </c:catAx>
      <c:valAx>
        <c:axId val="534853592"/>
        <c:scaling>
          <c:orientation val="minMax"/>
          <c:max val="12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Median Fluorescence</a:t>
                </a:r>
                <a:r>
                  <a:rPr lang="en-US" sz="1200" baseline="0"/>
                  <a:t> Intensity (MFI)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5838732901367902E-2"/>
              <c:y val="0.2930697592428450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5348528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3382051325657698"/>
          <c:y val="0.146115818382441"/>
          <c:w val="0.45178063865126999"/>
          <c:h val="5.23620830979106E-2"/>
        </c:manualLayout>
      </c:layout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6350</xdr:colOff>
      <xdr:row>5</xdr:row>
      <xdr:rowOff>139706</xdr:rowOff>
    </xdr:from>
    <xdr:to>
      <xdr:col>30</xdr:col>
      <xdr:colOff>571500</xdr:colOff>
      <xdr:row>26</xdr:row>
      <xdr:rowOff>177800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6350</xdr:colOff>
      <xdr:row>5</xdr:row>
      <xdr:rowOff>139706</xdr:rowOff>
    </xdr:from>
    <xdr:to>
      <xdr:col>30</xdr:col>
      <xdr:colOff>571500</xdr:colOff>
      <xdr:row>26</xdr:row>
      <xdr:rowOff>177800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4"/>
  <sheetViews>
    <sheetView tabSelected="1" workbookViewId="0">
      <pane xSplit="1" ySplit="1" topLeftCell="P2" activePane="bottomRight" state="frozen"/>
      <selection pane="topRight" activeCell="B1" sqref="B1"/>
      <selection pane="bottomLeft" activeCell="A2" sqref="A2"/>
      <selection pane="bottomRight" activeCell="F41" sqref="F41"/>
    </sheetView>
  </sheetViews>
  <sheetFormatPr defaultColWidth="11" defaultRowHeight="15.75" x14ac:dyDescent="0.25"/>
  <cols>
    <col min="1" max="1" width="8.625" customWidth="1"/>
    <col min="2" max="2" width="8.625" style="4" customWidth="1"/>
    <col min="3" max="3" width="8.625" customWidth="1"/>
    <col min="4" max="4" width="8.625" style="4" customWidth="1"/>
    <col min="5" max="5" width="8.625" customWidth="1"/>
    <col min="6" max="6" width="8.625" style="4" customWidth="1"/>
    <col min="7" max="7" width="8.625" customWidth="1"/>
    <col min="8" max="8" width="8.625" style="4" customWidth="1"/>
    <col min="9" max="9" width="8.625" customWidth="1"/>
  </cols>
  <sheetData>
    <row r="1" spans="1:29" s="2" customFormat="1" ht="21" customHeight="1" thickBot="1" x14ac:dyDescent="0.3">
      <c r="A1" s="20" t="s">
        <v>0</v>
      </c>
      <c r="B1" s="13" t="s">
        <v>2</v>
      </c>
      <c r="C1" s="12" t="s">
        <v>3</v>
      </c>
      <c r="D1" s="13" t="s">
        <v>5</v>
      </c>
      <c r="E1" s="12" t="s">
        <v>6</v>
      </c>
      <c r="F1" s="13" t="s">
        <v>8</v>
      </c>
      <c r="G1" s="15" t="s">
        <v>9</v>
      </c>
      <c r="H1" s="14" t="s">
        <v>7</v>
      </c>
      <c r="I1" s="15" t="s">
        <v>10</v>
      </c>
      <c r="K1" s="20"/>
      <c r="L1" s="13"/>
      <c r="M1" s="12"/>
      <c r="N1" s="13"/>
      <c r="O1" s="12"/>
      <c r="P1" s="13"/>
      <c r="Q1" s="15"/>
      <c r="R1" s="14"/>
      <c r="S1" s="15"/>
      <c r="U1" s="10" t="s">
        <v>4</v>
      </c>
      <c r="V1" s="7" t="s">
        <v>2</v>
      </c>
      <c r="W1" s="6" t="s">
        <v>3</v>
      </c>
      <c r="X1" s="7" t="s">
        <v>5</v>
      </c>
      <c r="Y1" s="6" t="s">
        <v>6</v>
      </c>
      <c r="Z1" s="7" t="s">
        <v>8</v>
      </c>
      <c r="AA1" s="8" t="s">
        <v>9</v>
      </c>
      <c r="AB1" s="9" t="s">
        <v>7</v>
      </c>
      <c r="AC1" s="8" t="s">
        <v>10</v>
      </c>
    </row>
    <row r="2" spans="1:29" s="2" customFormat="1" ht="21" customHeight="1" x14ac:dyDescent="0.25">
      <c r="A2" s="21">
        <v>4456</v>
      </c>
      <c r="B2" s="22">
        <v>71.5</v>
      </c>
      <c r="C2" s="23">
        <v>68.3</v>
      </c>
      <c r="D2" s="22">
        <v>91</v>
      </c>
      <c r="E2" s="23">
        <v>87</v>
      </c>
      <c r="F2">
        <v>75.5</v>
      </c>
      <c r="G2" s="24">
        <v>85.8</v>
      </c>
      <c r="H2">
        <v>78.8</v>
      </c>
      <c r="I2" s="26">
        <v>87.5</v>
      </c>
      <c r="K2" s="21"/>
      <c r="L2" s="22"/>
      <c r="M2" s="23"/>
      <c r="N2" s="22"/>
      <c r="O2" s="23"/>
      <c r="P2"/>
      <c r="Q2" s="24"/>
      <c r="R2"/>
      <c r="S2" s="26"/>
      <c r="U2" s="2" t="s">
        <v>12</v>
      </c>
      <c r="V2" s="2">
        <v>88.974999999999994</v>
      </c>
      <c r="W2" s="2">
        <v>77</v>
      </c>
      <c r="X2" s="2">
        <v>106.10000000000001</v>
      </c>
      <c r="Y2" s="2">
        <v>110.45</v>
      </c>
      <c r="Z2" s="2">
        <v>135.25</v>
      </c>
      <c r="AA2" s="2">
        <v>326.52499999999998</v>
      </c>
      <c r="AB2" s="2">
        <v>1651.575</v>
      </c>
      <c r="AC2" s="2">
        <v>2164.0749999999998</v>
      </c>
    </row>
    <row r="3" spans="1:29" s="2" customFormat="1" ht="21" customHeight="1" x14ac:dyDescent="0.25">
      <c r="A3" s="27">
        <v>4462</v>
      </c>
      <c r="B3" s="7">
        <v>65.8</v>
      </c>
      <c r="C3" s="6">
        <v>69.5</v>
      </c>
      <c r="D3" s="7">
        <v>81.3</v>
      </c>
      <c r="E3" s="6">
        <v>75.3</v>
      </c>
      <c r="F3">
        <v>74.5</v>
      </c>
      <c r="G3" s="8">
        <v>79.3</v>
      </c>
      <c r="H3">
        <v>76.5</v>
      </c>
      <c r="I3" s="28">
        <v>112.8</v>
      </c>
      <c r="K3" s="27"/>
      <c r="L3" s="7"/>
      <c r="M3" s="6"/>
      <c r="N3" s="7"/>
      <c r="O3" s="6"/>
      <c r="P3"/>
      <c r="Q3" s="8"/>
      <c r="R3"/>
      <c r="S3" s="28"/>
      <c r="U3" s="2" t="s">
        <v>0</v>
      </c>
      <c r="V3" s="2">
        <v>116.15</v>
      </c>
      <c r="W3" s="2">
        <v>83.825000000000003</v>
      </c>
      <c r="X3" s="2">
        <v>99.7</v>
      </c>
      <c r="Y3" s="2">
        <v>89.825000000000003</v>
      </c>
      <c r="Z3" s="2">
        <v>90.075000000000003</v>
      </c>
      <c r="AA3" s="2">
        <v>635.65</v>
      </c>
      <c r="AB3" s="2">
        <v>1746.825</v>
      </c>
      <c r="AC3" s="2">
        <v>1829.45</v>
      </c>
    </row>
    <row r="4" spans="1:29" s="2" customFormat="1" ht="21" customHeight="1" x14ac:dyDescent="0.25">
      <c r="A4" s="27">
        <v>4473</v>
      </c>
      <c r="B4" s="7">
        <v>66.5</v>
      </c>
      <c r="C4" s="6">
        <v>65.8</v>
      </c>
      <c r="D4" s="7">
        <v>107.5</v>
      </c>
      <c r="E4" s="6">
        <v>107.3</v>
      </c>
      <c r="F4">
        <v>83.5</v>
      </c>
      <c r="G4" s="8">
        <v>83.8</v>
      </c>
      <c r="H4">
        <v>78</v>
      </c>
      <c r="I4" s="28">
        <v>88</v>
      </c>
      <c r="K4" s="27"/>
      <c r="L4" s="7"/>
      <c r="M4" s="6"/>
      <c r="N4" s="7"/>
      <c r="O4" s="6"/>
      <c r="P4"/>
      <c r="Q4" s="8"/>
      <c r="R4"/>
      <c r="S4" s="28"/>
      <c r="U4" s="36" t="s">
        <v>13</v>
      </c>
      <c r="V4" s="2">
        <v>82.45</v>
      </c>
      <c r="W4" s="2">
        <v>74.650000000000006</v>
      </c>
      <c r="X4" s="2">
        <v>4147.45</v>
      </c>
      <c r="Y4" s="2">
        <v>5085.95</v>
      </c>
      <c r="Z4" s="2">
        <v>3682.7750000000001</v>
      </c>
      <c r="AA4" s="2">
        <v>3253.6499999999996</v>
      </c>
      <c r="AB4" s="2">
        <v>3541.5749999999998</v>
      </c>
      <c r="AC4" s="2">
        <v>2872.0250000000001</v>
      </c>
    </row>
    <row r="5" spans="1:29" s="2" customFormat="1" ht="21" customHeight="1" thickBot="1" x14ac:dyDescent="0.3">
      <c r="A5" s="29">
        <v>4478</v>
      </c>
      <c r="B5" s="30">
        <v>65.8</v>
      </c>
      <c r="C5" s="31">
        <v>63</v>
      </c>
      <c r="D5" s="30">
        <v>71.8</v>
      </c>
      <c r="E5" s="31">
        <v>61.5</v>
      </c>
      <c r="F5">
        <v>90.5</v>
      </c>
      <c r="G5" s="32">
        <v>67.5</v>
      </c>
      <c r="H5">
        <v>92.8</v>
      </c>
      <c r="I5" s="34">
        <v>69.3</v>
      </c>
      <c r="K5" s="29"/>
      <c r="L5" s="30"/>
      <c r="M5" s="31"/>
      <c r="N5" s="30"/>
      <c r="O5" s="31"/>
      <c r="P5"/>
      <c r="Q5" s="32"/>
      <c r="R5"/>
      <c r="S5" s="34"/>
      <c r="U5" s="36" t="s">
        <v>14</v>
      </c>
      <c r="V5" s="36">
        <v>112</v>
      </c>
      <c r="W5" s="36">
        <v>112</v>
      </c>
      <c r="X5" s="36">
        <v>112</v>
      </c>
      <c r="Y5" s="36">
        <v>112</v>
      </c>
      <c r="Z5" s="36">
        <v>112</v>
      </c>
      <c r="AA5" s="36">
        <v>112</v>
      </c>
      <c r="AB5" s="36">
        <v>112</v>
      </c>
      <c r="AC5" s="36">
        <v>112</v>
      </c>
    </row>
    <row r="6" spans="1:29" s="2" customFormat="1" ht="21" customHeight="1" x14ac:dyDescent="0.25">
      <c r="A6" s="21">
        <v>4451</v>
      </c>
      <c r="B6" s="22">
        <v>119</v>
      </c>
      <c r="C6" s="23">
        <v>1190.3</v>
      </c>
      <c r="D6" s="22">
        <v>18959</v>
      </c>
      <c r="E6" s="23">
        <v>19628.8</v>
      </c>
      <c r="F6">
        <v>1590.5</v>
      </c>
      <c r="G6" s="24">
        <v>2932.3</v>
      </c>
      <c r="H6">
        <v>1825.3</v>
      </c>
      <c r="I6" s="26">
        <v>2757.8</v>
      </c>
    </row>
    <row r="7" spans="1:29" s="2" customFormat="1" ht="21" customHeight="1" thickBot="1" x14ac:dyDescent="0.3">
      <c r="A7" s="27">
        <v>4467</v>
      </c>
      <c r="B7" s="7">
        <v>176</v>
      </c>
      <c r="C7" s="6">
        <v>407.5</v>
      </c>
      <c r="D7" s="7">
        <v>7278.5</v>
      </c>
      <c r="E7" s="6">
        <v>8173.8</v>
      </c>
      <c r="F7">
        <v>908</v>
      </c>
      <c r="G7" s="8">
        <v>1394</v>
      </c>
      <c r="H7">
        <v>774.5</v>
      </c>
      <c r="I7" s="28">
        <v>986.5</v>
      </c>
      <c r="K7" s="20"/>
      <c r="L7" s="13"/>
      <c r="M7" s="12"/>
      <c r="N7" s="13"/>
      <c r="O7" s="12"/>
      <c r="P7" s="13"/>
      <c r="Q7" s="15"/>
      <c r="R7" s="14"/>
      <c r="S7" s="15"/>
    </row>
    <row r="8" spans="1:29" s="2" customFormat="1" ht="21" customHeight="1" x14ac:dyDescent="0.25">
      <c r="A8" s="27">
        <v>4476</v>
      </c>
      <c r="B8" s="7">
        <v>187.3</v>
      </c>
      <c r="C8" s="6">
        <v>499.5</v>
      </c>
      <c r="D8" s="7">
        <v>16046.3</v>
      </c>
      <c r="E8" s="6">
        <v>18019.8</v>
      </c>
      <c r="F8">
        <v>1240</v>
      </c>
      <c r="G8" s="8">
        <v>2132.3000000000002</v>
      </c>
      <c r="H8">
        <v>1049.3</v>
      </c>
      <c r="I8" s="28">
        <v>1689</v>
      </c>
      <c r="K8" s="21"/>
      <c r="L8" s="22"/>
      <c r="M8" s="23"/>
      <c r="N8" s="22"/>
      <c r="O8" s="23"/>
      <c r="P8"/>
      <c r="Q8" s="24"/>
      <c r="R8"/>
      <c r="S8" s="26"/>
    </row>
    <row r="9" spans="1:29" s="2" customFormat="1" ht="21" customHeight="1" thickBot="1" x14ac:dyDescent="0.3">
      <c r="A9" s="29">
        <v>4480</v>
      </c>
      <c r="B9" s="30">
        <v>67.3</v>
      </c>
      <c r="C9" s="31">
        <v>120</v>
      </c>
      <c r="D9" s="30">
        <v>452</v>
      </c>
      <c r="E9" s="31">
        <v>449.5</v>
      </c>
      <c r="F9">
        <v>177.8</v>
      </c>
      <c r="G9" s="32">
        <v>140.80000000000001</v>
      </c>
      <c r="H9">
        <v>170.5</v>
      </c>
      <c r="I9" s="34">
        <v>123.5</v>
      </c>
      <c r="K9" s="27"/>
      <c r="L9" s="7"/>
      <c r="M9" s="6"/>
      <c r="N9" s="7"/>
      <c r="O9" s="6"/>
      <c r="P9"/>
      <c r="Q9" s="8"/>
      <c r="R9"/>
      <c r="S9" s="28"/>
    </row>
    <row r="10" spans="1:29" s="2" customFormat="1" ht="21" customHeight="1" x14ac:dyDescent="0.25">
      <c r="A10" s="21">
        <v>4457</v>
      </c>
      <c r="B10" s="22">
        <v>108.8</v>
      </c>
      <c r="C10" s="23">
        <v>97.3</v>
      </c>
      <c r="D10" s="22">
        <v>131.30000000000001</v>
      </c>
      <c r="E10" s="23">
        <v>115</v>
      </c>
      <c r="F10">
        <v>133</v>
      </c>
      <c r="G10" s="24">
        <v>101.3</v>
      </c>
      <c r="H10">
        <v>130</v>
      </c>
      <c r="I10" s="26">
        <v>84.5</v>
      </c>
      <c r="K10" s="27"/>
      <c r="L10" s="7"/>
      <c r="M10" s="6"/>
      <c r="N10" s="7"/>
      <c r="O10" s="6"/>
      <c r="P10"/>
      <c r="Q10" s="8"/>
      <c r="R10"/>
      <c r="S10" s="28"/>
    </row>
    <row r="11" spans="1:29" s="2" customFormat="1" ht="21" customHeight="1" thickBot="1" x14ac:dyDescent="0.3">
      <c r="A11" s="27">
        <v>4466</v>
      </c>
      <c r="B11" s="7">
        <v>85.5</v>
      </c>
      <c r="C11" s="6">
        <v>74</v>
      </c>
      <c r="D11" s="7">
        <v>136.30000000000001</v>
      </c>
      <c r="E11" s="6">
        <v>97.5</v>
      </c>
      <c r="F11">
        <v>78.5</v>
      </c>
      <c r="G11" s="8">
        <v>85.5</v>
      </c>
      <c r="H11">
        <v>72.3</v>
      </c>
      <c r="I11" s="28">
        <v>98.8</v>
      </c>
      <c r="K11" s="29"/>
      <c r="L11" s="30"/>
      <c r="M11" s="31"/>
      <c r="N11" s="30"/>
      <c r="O11" s="31"/>
      <c r="P11"/>
      <c r="Q11" s="32"/>
      <c r="R11"/>
      <c r="S11" s="34"/>
    </row>
    <row r="12" spans="1:29" s="2" customFormat="1" ht="21" customHeight="1" x14ac:dyDescent="0.25">
      <c r="A12" s="27">
        <v>4472</v>
      </c>
      <c r="B12" s="7">
        <v>2774.5</v>
      </c>
      <c r="C12" s="6">
        <v>2556</v>
      </c>
      <c r="D12" s="7">
        <v>11103.8</v>
      </c>
      <c r="E12" s="6">
        <v>10059.299999999999</v>
      </c>
      <c r="F12">
        <v>1065.3</v>
      </c>
      <c r="G12" s="8">
        <v>1938.8</v>
      </c>
      <c r="H12">
        <v>1086.5</v>
      </c>
      <c r="I12" s="28">
        <v>1697.3</v>
      </c>
      <c r="L12" s="35"/>
      <c r="M12" s="35"/>
      <c r="N12" s="35"/>
      <c r="O12" s="35"/>
      <c r="P12" s="35"/>
      <c r="Q12" s="35"/>
      <c r="R12" s="35"/>
      <c r="S12" s="35"/>
    </row>
    <row r="13" spans="1:29" s="2" customFormat="1" ht="21" customHeight="1" thickBot="1" x14ac:dyDescent="0.3">
      <c r="A13" s="29">
        <v>4482</v>
      </c>
      <c r="B13" s="30">
        <v>70.5</v>
      </c>
      <c r="C13" s="31">
        <v>65</v>
      </c>
      <c r="D13" s="30">
        <v>78</v>
      </c>
      <c r="E13" s="31">
        <v>74.5</v>
      </c>
      <c r="F13">
        <v>75.3</v>
      </c>
      <c r="G13" s="32">
        <v>87.8</v>
      </c>
      <c r="H13">
        <v>90.8</v>
      </c>
      <c r="I13" s="34">
        <v>99.3</v>
      </c>
      <c r="K13" s="20"/>
      <c r="L13" s="13"/>
      <c r="M13" s="12"/>
      <c r="N13" s="13"/>
      <c r="O13" s="12"/>
      <c r="P13" s="13"/>
      <c r="Q13" s="15"/>
      <c r="R13" s="14"/>
      <c r="S13" s="15"/>
    </row>
    <row r="14" spans="1:29" s="2" customFormat="1" ht="21" customHeight="1" thickBot="1" x14ac:dyDescent="0.3">
      <c r="A14" s="17" t="s">
        <v>11</v>
      </c>
      <c r="B14" s="18">
        <f>AVERAGE(B2:B13)</f>
        <v>321.54166666666669</v>
      </c>
      <c r="C14" s="18">
        <f t="shared" ref="C14:I14" si="0">AVERAGE(C2:C13)</f>
        <v>439.68333333333339</v>
      </c>
      <c r="D14" s="18">
        <f t="shared" si="0"/>
        <v>4544.7333333333336</v>
      </c>
      <c r="E14" s="18">
        <f t="shared" si="0"/>
        <v>4745.7750000000005</v>
      </c>
      <c r="F14" s="18">
        <f t="shared" si="0"/>
        <v>466.03333333333336</v>
      </c>
      <c r="G14" s="18">
        <f t="shared" si="0"/>
        <v>760.76666666666677</v>
      </c>
      <c r="H14" s="18">
        <f t="shared" si="0"/>
        <v>460.44166666666666</v>
      </c>
      <c r="I14" s="19">
        <f t="shared" si="0"/>
        <v>657.85833333333335</v>
      </c>
      <c r="K14" s="21"/>
      <c r="L14" s="22"/>
      <c r="M14" s="23"/>
      <c r="N14" s="22"/>
      <c r="O14" s="23"/>
      <c r="P14"/>
      <c r="Q14" s="24"/>
      <c r="R14"/>
      <c r="S14" s="26"/>
    </row>
    <row r="15" spans="1:29" s="2" customFormat="1" ht="21" customHeight="1" x14ac:dyDescent="0.25">
      <c r="B15" s="3"/>
      <c r="D15" s="3"/>
      <c r="F15" s="3"/>
      <c r="G15" s="1"/>
      <c r="H15" s="5"/>
      <c r="I15" s="1"/>
      <c r="K15" s="27"/>
      <c r="L15" s="7"/>
      <c r="M15" s="6"/>
      <c r="N15" s="7"/>
      <c r="O15" s="6"/>
      <c r="P15"/>
      <c r="Q15" s="8"/>
      <c r="R15"/>
      <c r="S15" s="28"/>
    </row>
    <row r="16" spans="1:29" s="2" customFormat="1" ht="21" customHeight="1" x14ac:dyDescent="0.25">
      <c r="A16" s="10" t="s">
        <v>1</v>
      </c>
      <c r="B16" s="7" t="s">
        <v>2</v>
      </c>
      <c r="C16" s="6" t="s">
        <v>3</v>
      </c>
      <c r="D16" s="7" t="s">
        <v>5</v>
      </c>
      <c r="E16" s="6" t="s">
        <v>6</v>
      </c>
      <c r="F16" s="7" t="s">
        <v>8</v>
      </c>
      <c r="G16" s="8" t="s">
        <v>9</v>
      </c>
      <c r="H16" s="9" t="s">
        <v>7</v>
      </c>
      <c r="I16" s="8" t="s">
        <v>10</v>
      </c>
      <c r="K16" s="27"/>
      <c r="L16" s="7"/>
      <c r="M16" s="6"/>
      <c r="N16" s="7"/>
      <c r="O16" s="6"/>
      <c r="P16"/>
      <c r="Q16" s="8"/>
      <c r="R16"/>
      <c r="S16" s="28"/>
    </row>
    <row r="17" spans="1:19" s="2" customFormat="1" ht="21" customHeight="1" thickBot="1" x14ac:dyDescent="0.3">
      <c r="A17" s="6">
        <v>4456</v>
      </c>
      <c r="B17" s="7">
        <v>121.3</v>
      </c>
      <c r="C17" s="6">
        <v>148</v>
      </c>
      <c r="D17" s="9">
        <v>193</v>
      </c>
      <c r="E17" s="8">
        <v>174.5</v>
      </c>
      <c r="F17" s="9">
        <v>166.5</v>
      </c>
      <c r="G17" s="8">
        <v>128.5</v>
      </c>
      <c r="H17" s="9">
        <v>173.8</v>
      </c>
      <c r="I17" s="8">
        <v>130.30000000000001</v>
      </c>
      <c r="K17" s="29"/>
      <c r="L17" s="30"/>
      <c r="M17" s="31"/>
      <c r="N17" s="30"/>
      <c r="O17" s="31"/>
      <c r="P17"/>
      <c r="Q17" s="32"/>
      <c r="R17"/>
      <c r="S17" s="34"/>
    </row>
    <row r="18" spans="1:19" s="2" customFormat="1" ht="21" customHeight="1" x14ac:dyDescent="0.25">
      <c r="A18" s="6">
        <v>4462</v>
      </c>
      <c r="B18" s="7">
        <v>67.5</v>
      </c>
      <c r="C18" s="6">
        <v>77.5</v>
      </c>
      <c r="D18" s="9">
        <v>92.5</v>
      </c>
      <c r="E18" s="8">
        <v>98</v>
      </c>
      <c r="F18" s="9">
        <v>187.5</v>
      </c>
      <c r="G18" s="8">
        <v>77.8</v>
      </c>
      <c r="H18" s="9">
        <v>251.3</v>
      </c>
      <c r="I18" s="8">
        <v>70.5</v>
      </c>
      <c r="L18" s="35"/>
      <c r="M18" s="35"/>
      <c r="N18" s="35"/>
      <c r="O18" s="35"/>
      <c r="P18" s="35"/>
      <c r="Q18" s="35"/>
      <c r="R18" s="35"/>
      <c r="S18" s="35"/>
    </row>
    <row r="19" spans="1:19" s="2" customFormat="1" ht="21" customHeight="1" x14ac:dyDescent="0.25">
      <c r="A19" s="6">
        <v>4473</v>
      </c>
      <c r="B19" s="7">
        <v>65</v>
      </c>
      <c r="C19" s="6">
        <v>66.5</v>
      </c>
      <c r="D19" s="9">
        <v>93.5</v>
      </c>
      <c r="E19" s="8">
        <v>98</v>
      </c>
      <c r="F19" s="9">
        <v>151</v>
      </c>
      <c r="G19" s="8">
        <v>77</v>
      </c>
      <c r="H19" s="9">
        <v>141.80000000000001</v>
      </c>
      <c r="I19" s="8">
        <v>69.8</v>
      </c>
    </row>
    <row r="20" spans="1:19" s="2" customFormat="1" ht="21" customHeight="1" x14ac:dyDescent="0.25">
      <c r="A20" s="6">
        <v>4478</v>
      </c>
      <c r="B20" s="7">
        <v>68.5</v>
      </c>
      <c r="C20" s="6">
        <v>62</v>
      </c>
      <c r="D20" s="9">
        <v>86</v>
      </c>
      <c r="E20" s="8">
        <v>67</v>
      </c>
      <c r="F20" s="9">
        <v>158.30000000000001</v>
      </c>
      <c r="G20" s="8">
        <v>70.5</v>
      </c>
      <c r="H20" s="9">
        <v>163.30000000000001</v>
      </c>
      <c r="I20" s="8">
        <v>68</v>
      </c>
      <c r="K20" s="10" t="s">
        <v>4</v>
      </c>
      <c r="L20" s="7" t="s">
        <v>2</v>
      </c>
      <c r="M20" s="6" t="s">
        <v>3</v>
      </c>
      <c r="N20" s="7" t="s">
        <v>5</v>
      </c>
      <c r="O20" s="6" t="s">
        <v>6</v>
      </c>
      <c r="P20" s="7" t="s">
        <v>8</v>
      </c>
      <c r="Q20" s="8" t="s">
        <v>9</v>
      </c>
      <c r="R20" s="9" t="s">
        <v>7</v>
      </c>
      <c r="S20" s="8" t="s">
        <v>10</v>
      </c>
    </row>
    <row r="21" spans="1:19" s="2" customFormat="1" ht="21" customHeight="1" x14ac:dyDescent="0.25">
      <c r="A21" s="6">
        <v>4451</v>
      </c>
      <c r="B21" s="7">
        <v>71.5</v>
      </c>
      <c r="C21" s="6">
        <v>72</v>
      </c>
      <c r="D21" s="9">
        <v>114</v>
      </c>
      <c r="E21" s="8">
        <v>87</v>
      </c>
      <c r="F21" s="9">
        <v>158.30000000000001</v>
      </c>
      <c r="G21" s="8">
        <v>72.5</v>
      </c>
      <c r="H21" s="9">
        <v>218.5</v>
      </c>
      <c r="I21" s="8">
        <v>80</v>
      </c>
      <c r="K21" s="6">
        <v>4456</v>
      </c>
      <c r="L21" s="7">
        <v>75.3</v>
      </c>
      <c r="M21" s="6">
        <v>75.5</v>
      </c>
      <c r="N21" s="9">
        <v>103</v>
      </c>
      <c r="O21" s="8">
        <v>91</v>
      </c>
      <c r="P21">
        <v>96.5</v>
      </c>
      <c r="Q21" s="8">
        <v>503.3</v>
      </c>
      <c r="R21">
        <v>2338</v>
      </c>
      <c r="S21" s="8">
        <v>2545</v>
      </c>
    </row>
    <row r="22" spans="1:19" s="2" customFormat="1" ht="21" customHeight="1" x14ac:dyDescent="0.25">
      <c r="A22" s="6">
        <v>4467</v>
      </c>
      <c r="B22" s="7">
        <v>70.5</v>
      </c>
      <c r="C22" s="6">
        <v>65</v>
      </c>
      <c r="D22" s="9">
        <v>154.5</v>
      </c>
      <c r="E22" s="8">
        <v>132.30000000000001</v>
      </c>
      <c r="F22" s="9">
        <v>180</v>
      </c>
      <c r="G22" s="8">
        <v>87.5</v>
      </c>
      <c r="H22" s="9">
        <v>179</v>
      </c>
      <c r="I22" s="8">
        <v>90</v>
      </c>
      <c r="K22" s="6">
        <v>4462</v>
      </c>
      <c r="L22" s="7">
        <v>67.8</v>
      </c>
      <c r="M22" s="6">
        <v>74.5</v>
      </c>
      <c r="N22" s="9">
        <v>86.3</v>
      </c>
      <c r="O22" s="8">
        <v>76.5</v>
      </c>
      <c r="P22">
        <v>85.5</v>
      </c>
      <c r="Q22" s="8">
        <v>87.5</v>
      </c>
      <c r="R22">
        <v>121.8</v>
      </c>
      <c r="S22" s="8">
        <v>1523.5</v>
      </c>
    </row>
    <row r="23" spans="1:19" s="2" customFormat="1" ht="21" customHeight="1" x14ac:dyDescent="0.25">
      <c r="A23" s="6">
        <v>4476</v>
      </c>
      <c r="B23" s="7">
        <v>73.8</v>
      </c>
      <c r="C23" s="6">
        <v>71</v>
      </c>
      <c r="D23" s="9">
        <v>167</v>
      </c>
      <c r="E23" s="8">
        <v>156</v>
      </c>
      <c r="F23" s="9">
        <v>179</v>
      </c>
      <c r="G23" s="8">
        <v>109.8</v>
      </c>
      <c r="H23" s="9">
        <v>147.30000000000001</v>
      </c>
      <c r="I23" s="8">
        <v>129</v>
      </c>
      <c r="K23" s="6">
        <v>4473</v>
      </c>
      <c r="L23" s="7">
        <v>78.5</v>
      </c>
      <c r="M23" s="6">
        <v>86.5</v>
      </c>
      <c r="N23" s="9">
        <v>145.30000000000001</v>
      </c>
      <c r="O23" s="8">
        <v>198.3</v>
      </c>
      <c r="P23">
        <v>261</v>
      </c>
      <c r="Q23" s="8">
        <v>574.79999999999995</v>
      </c>
      <c r="R23">
        <v>2165.5</v>
      </c>
      <c r="S23" s="8">
        <v>2392.5</v>
      </c>
    </row>
    <row r="24" spans="1:19" s="2" customFormat="1" ht="21" customHeight="1" x14ac:dyDescent="0.25">
      <c r="A24" s="6">
        <v>4480</v>
      </c>
      <c r="B24" s="7">
        <v>67.5</v>
      </c>
      <c r="C24" s="6">
        <v>67.3</v>
      </c>
      <c r="D24" s="9">
        <v>73</v>
      </c>
      <c r="E24" s="8">
        <v>82</v>
      </c>
      <c r="F24" s="9">
        <v>149</v>
      </c>
      <c r="G24" s="8">
        <v>68.3</v>
      </c>
      <c r="H24" s="9">
        <v>145.80000000000001</v>
      </c>
      <c r="I24" s="8">
        <v>66.3</v>
      </c>
      <c r="K24" s="6">
        <v>4478</v>
      </c>
      <c r="L24" s="7">
        <v>134.30000000000001</v>
      </c>
      <c r="M24" s="6">
        <v>71.5</v>
      </c>
      <c r="N24" s="9">
        <v>89.8</v>
      </c>
      <c r="O24" s="8">
        <v>76</v>
      </c>
      <c r="P24">
        <v>98</v>
      </c>
      <c r="Q24" s="8">
        <v>140.5</v>
      </c>
      <c r="R24">
        <v>1981</v>
      </c>
      <c r="S24" s="8">
        <v>2195.3000000000002</v>
      </c>
    </row>
    <row r="25" spans="1:19" s="2" customFormat="1" ht="21" customHeight="1" x14ac:dyDescent="0.25">
      <c r="A25" s="6">
        <v>4457</v>
      </c>
      <c r="B25" s="7">
        <v>94.8</v>
      </c>
      <c r="C25" s="6">
        <v>82.5</v>
      </c>
      <c r="D25" s="9">
        <v>109.3</v>
      </c>
      <c r="E25" s="8">
        <v>99</v>
      </c>
      <c r="F25" s="9">
        <v>218.5</v>
      </c>
      <c r="G25" s="8">
        <v>86.5</v>
      </c>
      <c r="H25" s="9">
        <v>151</v>
      </c>
      <c r="I25" s="8">
        <v>79.5</v>
      </c>
      <c r="L25" s="2">
        <f>AVERAGE(L21:L24)</f>
        <v>88.974999999999994</v>
      </c>
      <c r="M25" s="2">
        <f t="shared" ref="M25:S25" si="1">AVERAGE(M21:M24)</f>
        <v>77</v>
      </c>
      <c r="N25" s="2">
        <f t="shared" si="1"/>
        <v>106.10000000000001</v>
      </c>
      <c r="O25" s="2">
        <f t="shared" si="1"/>
        <v>110.45</v>
      </c>
      <c r="P25" s="2">
        <f t="shared" si="1"/>
        <v>135.25</v>
      </c>
      <c r="Q25" s="2">
        <f t="shared" si="1"/>
        <v>326.52499999999998</v>
      </c>
      <c r="R25" s="2">
        <f t="shared" si="1"/>
        <v>1651.575</v>
      </c>
      <c r="S25" s="2">
        <f t="shared" si="1"/>
        <v>2164.0749999999998</v>
      </c>
    </row>
    <row r="26" spans="1:19" s="2" customFormat="1" ht="21" customHeight="1" x14ac:dyDescent="0.25">
      <c r="A26" s="6">
        <v>4466</v>
      </c>
      <c r="B26" s="7">
        <v>77.5</v>
      </c>
      <c r="C26" s="6">
        <v>65.5</v>
      </c>
      <c r="D26" s="9">
        <v>162.5</v>
      </c>
      <c r="E26" s="8">
        <v>145.5</v>
      </c>
      <c r="F26" s="9">
        <v>180.5</v>
      </c>
      <c r="G26" s="8">
        <v>121</v>
      </c>
      <c r="H26" s="9">
        <v>188</v>
      </c>
      <c r="I26" s="8">
        <v>135.5</v>
      </c>
      <c r="K26" s="10" t="s">
        <v>4</v>
      </c>
      <c r="L26" s="7" t="s">
        <v>2</v>
      </c>
      <c r="M26" s="6" t="s">
        <v>3</v>
      </c>
      <c r="N26" s="7" t="s">
        <v>5</v>
      </c>
      <c r="O26" s="6" t="s">
        <v>6</v>
      </c>
      <c r="P26" s="7" t="s">
        <v>8</v>
      </c>
      <c r="Q26" s="8" t="s">
        <v>9</v>
      </c>
      <c r="R26" s="9" t="s">
        <v>7</v>
      </c>
      <c r="S26" s="8" t="s">
        <v>10</v>
      </c>
    </row>
    <row r="27" spans="1:19" s="2" customFormat="1" ht="21" customHeight="1" x14ac:dyDescent="0.25">
      <c r="A27" s="6">
        <v>4472</v>
      </c>
      <c r="B27" s="7">
        <v>71</v>
      </c>
      <c r="C27" s="6">
        <v>62.5</v>
      </c>
      <c r="D27" s="9">
        <v>85</v>
      </c>
      <c r="E27" s="8">
        <v>69</v>
      </c>
      <c r="F27" s="9">
        <v>154.80000000000001</v>
      </c>
      <c r="G27" s="8">
        <v>75</v>
      </c>
      <c r="H27" s="9">
        <v>177</v>
      </c>
      <c r="I27" s="8">
        <v>67</v>
      </c>
      <c r="K27" s="6">
        <v>4451</v>
      </c>
      <c r="L27" s="7">
        <v>80</v>
      </c>
      <c r="M27" s="6">
        <v>72.5</v>
      </c>
      <c r="N27" s="9">
        <v>96</v>
      </c>
      <c r="O27" s="8">
        <v>83.8</v>
      </c>
      <c r="P27">
        <v>80.3</v>
      </c>
      <c r="Q27" s="8">
        <v>111</v>
      </c>
      <c r="R27">
        <v>1444.5</v>
      </c>
      <c r="S27" s="8">
        <v>1660</v>
      </c>
    </row>
    <row r="28" spans="1:19" s="2" customFormat="1" ht="21" customHeight="1" thickBot="1" x14ac:dyDescent="0.3">
      <c r="A28" s="12">
        <v>4482</v>
      </c>
      <c r="B28" s="13">
        <v>61.5</v>
      </c>
      <c r="C28" s="12">
        <v>56</v>
      </c>
      <c r="D28" s="14">
        <v>85.3</v>
      </c>
      <c r="E28" s="15">
        <v>80.5</v>
      </c>
      <c r="F28" s="14">
        <v>139.80000000000001</v>
      </c>
      <c r="G28" s="15">
        <v>76.8</v>
      </c>
      <c r="H28" s="14">
        <v>179</v>
      </c>
      <c r="I28" s="15">
        <v>71</v>
      </c>
      <c r="K28" s="6">
        <v>4467</v>
      </c>
      <c r="L28" s="7">
        <v>81.5</v>
      </c>
      <c r="M28" s="6">
        <v>76.8</v>
      </c>
      <c r="N28" s="9">
        <v>96.5</v>
      </c>
      <c r="O28" s="8">
        <v>82.5</v>
      </c>
      <c r="P28">
        <v>86.5</v>
      </c>
      <c r="Q28" s="8">
        <v>551.5</v>
      </c>
      <c r="R28">
        <v>1568</v>
      </c>
      <c r="S28" s="8">
        <v>1788.3</v>
      </c>
    </row>
    <row r="29" spans="1:19" s="2" customFormat="1" ht="21" customHeight="1" thickBot="1" x14ac:dyDescent="0.3">
      <c r="A29" s="16" t="s">
        <v>11</v>
      </c>
      <c r="B29" s="18">
        <f>AVERAGE(B17:B28)</f>
        <v>75.86666666666666</v>
      </c>
      <c r="C29" s="18">
        <f t="shared" ref="C29:I29" si="2">AVERAGE(C17:C28)</f>
        <v>74.649999999999991</v>
      </c>
      <c r="D29" s="18">
        <f t="shared" si="2"/>
        <v>117.96666666666665</v>
      </c>
      <c r="E29" s="18">
        <f t="shared" si="2"/>
        <v>107.39999999999999</v>
      </c>
      <c r="F29" s="18">
        <f t="shared" si="2"/>
        <v>168.6</v>
      </c>
      <c r="G29" s="18">
        <f t="shared" si="2"/>
        <v>87.59999999999998</v>
      </c>
      <c r="H29" s="18">
        <f t="shared" si="2"/>
        <v>176.31666666666669</v>
      </c>
      <c r="I29" s="19">
        <f t="shared" si="2"/>
        <v>88.075000000000003</v>
      </c>
      <c r="J29" s="35">
        <f>AVERAGE(B29:I29)</f>
        <v>112.059375</v>
      </c>
      <c r="K29" s="6">
        <v>4476</v>
      </c>
      <c r="L29" s="7">
        <v>121.3</v>
      </c>
      <c r="M29" s="6">
        <v>112.5</v>
      </c>
      <c r="N29" s="9">
        <v>124.5</v>
      </c>
      <c r="O29" s="8">
        <v>109.5</v>
      </c>
      <c r="P29">
        <v>116.5</v>
      </c>
      <c r="Q29" s="8">
        <v>687.3</v>
      </c>
      <c r="R29">
        <v>1823.3</v>
      </c>
      <c r="S29" s="8">
        <v>1860</v>
      </c>
    </row>
    <row r="30" spans="1:19" s="2" customFormat="1" ht="21" customHeight="1" x14ac:dyDescent="0.25">
      <c r="B30" s="3"/>
      <c r="D30" s="3"/>
      <c r="F30" s="3"/>
      <c r="G30" s="1"/>
      <c r="H30" s="5"/>
      <c r="I30" s="1"/>
      <c r="K30" s="6">
        <v>4480</v>
      </c>
      <c r="L30" s="7">
        <v>181.8</v>
      </c>
      <c r="M30" s="6">
        <v>73.5</v>
      </c>
      <c r="N30" s="9">
        <v>81.8</v>
      </c>
      <c r="O30" s="8">
        <v>83.5</v>
      </c>
      <c r="P30">
        <v>77</v>
      </c>
      <c r="Q30" s="8">
        <v>1192.8</v>
      </c>
      <c r="R30">
        <v>2151.5</v>
      </c>
      <c r="S30" s="8">
        <v>2009.5</v>
      </c>
    </row>
    <row r="31" spans="1:19" s="2" customFormat="1" ht="21" customHeight="1" x14ac:dyDescent="0.25">
      <c r="A31" s="10" t="s">
        <v>4</v>
      </c>
      <c r="B31" s="7" t="s">
        <v>2</v>
      </c>
      <c r="C31" s="6" t="s">
        <v>3</v>
      </c>
      <c r="D31" s="7" t="s">
        <v>5</v>
      </c>
      <c r="E31" s="6" t="s">
        <v>6</v>
      </c>
      <c r="F31" s="7" t="s">
        <v>8</v>
      </c>
      <c r="G31" s="8" t="s">
        <v>9</v>
      </c>
      <c r="H31" s="9" t="s">
        <v>7</v>
      </c>
      <c r="I31" s="8" t="s">
        <v>10</v>
      </c>
      <c r="L31" s="2">
        <f>AVERAGE(L27:L30)</f>
        <v>116.15</v>
      </c>
      <c r="M31" s="2">
        <f t="shared" ref="M31:S31" si="3">AVERAGE(M27:M30)</f>
        <v>83.825000000000003</v>
      </c>
      <c r="N31" s="2">
        <f t="shared" si="3"/>
        <v>99.7</v>
      </c>
      <c r="O31" s="2">
        <f t="shared" si="3"/>
        <v>89.825000000000003</v>
      </c>
      <c r="P31" s="2">
        <f t="shared" si="3"/>
        <v>90.075000000000003</v>
      </c>
      <c r="Q31" s="2">
        <f t="shared" si="3"/>
        <v>635.65</v>
      </c>
      <c r="R31" s="2">
        <f t="shared" si="3"/>
        <v>1746.825</v>
      </c>
      <c r="S31" s="2">
        <f t="shared" si="3"/>
        <v>1829.45</v>
      </c>
    </row>
    <row r="32" spans="1:19" s="2" customFormat="1" ht="21" customHeight="1" x14ac:dyDescent="0.25">
      <c r="A32" s="6">
        <v>4456</v>
      </c>
      <c r="B32" s="7">
        <v>75.3</v>
      </c>
      <c r="C32" s="6">
        <v>75.5</v>
      </c>
      <c r="D32" s="9">
        <v>103</v>
      </c>
      <c r="E32" s="8">
        <v>91</v>
      </c>
      <c r="F32">
        <v>96.5</v>
      </c>
      <c r="G32" s="8">
        <v>503.3</v>
      </c>
      <c r="H32">
        <v>2338</v>
      </c>
      <c r="I32" s="8">
        <v>2545</v>
      </c>
      <c r="K32" s="10" t="s">
        <v>4</v>
      </c>
      <c r="L32" s="7" t="s">
        <v>2</v>
      </c>
      <c r="M32" s="6" t="s">
        <v>3</v>
      </c>
      <c r="N32" s="7" t="s">
        <v>5</v>
      </c>
      <c r="O32" s="6" t="s">
        <v>6</v>
      </c>
      <c r="P32" s="7" t="s">
        <v>8</v>
      </c>
      <c r="Q32" s="8" t="s">
        <v>9</v>
      </c>
      <c r="R32" s="9" t="s">
        <v>7</v>
      </c>
      <c r="S32" s="8" t="s">
        <v>10</v>
      </c>
    </row>
    <row r="33" spans="1:19" s="2" customFormat="1" ht="21" customHeight="1" x14ac:dyDescent="0.25">
      <c r="A33" s="6">
        <v>4462</v>
      </c>
      <c r="B33" s="7">
        <v>67.8</v>
      </c>
      <c r="C33" s="6">
        <v>74.5</v>
      </c>
      <c r="D33" s="9">
        <v>86.3</v>
      </c>
      <c r="E33" s="8">
        <v>76.5</v>
      </c>
      <c r="F33">
        <v>85.5</v>
      </c>
      <c r="G33" s="8">
        <v>87.5</v>
      </c>
      <c r="H33">
        <v>121.8</v>
      </c>
      <c r="I33" s="8">
        <v>1523.5</v>
      </c>
      <c r="K33" s="6">
        <v>4457</v>
      </c>
      <c r="L33" s="7">
        <v>89.5</v>
      </c>
      <c r="M33" s="6">
        <v>81.3</v>
      </c>
      <c r="N33" s="9">
        <v>2087</v>
      </c>
      <c r="O33" s="8">
        <v>2647.3</v>
      </c>
      <c r="P33">
        <v>3138</v>
      </c>
      <c r="Q33" s="8">
        <v>3327</v>
      </c>
      <c r="R33">
        <v>3887</v>
      </c>
      <c r="S33" s="8">
        <v>2656.3</v>
      </c>
    </row>
    <row r="34" spans="1:19" s="2" customFormat="1" ht="21" customHeight="1" x14ac:dyDescent="0.25">
      <c r="A34" s="6">
        <v>4473</v>
      </c>
      <c r="B34" s="7">
        <v>78.5</v>
      </c>
      <c r="C34" s="6">
        <v>86.5</v>
      </c>
      <c r="D34" s="9">
        <v>145.30000000000001</v>
      </c>
      <c r="E34" s="8">
        <v>198.3</v>
      </c>
      <c r="F34">
        <v>261</v>
      </c>
      <c r="G34" s="8">
        <v>574.79999999999995</v>
      </c>
      <c r="H34">
        <v>2165.5</v>
      </c>
      <c r="I34" s="8">
        <v>2392.5</v>
      </c>
      <c r="K34" s="6">
        <v>4466</v>
      </c>
      <c r="L34" s="7">
        <v>71.5</v>
      </c>
      <c r="M34" s="6">
        <v>68.5</v>
      </c>
      <c r="N34" s="9">
        <v>7693.5</v>
      </c>
      <c r="O34" s="8">
        <v>8706.5</v>
      </c>
      <c r="P34">
        <v>4623.8</v>
      </c>
      <c r="Q34" s="8">
        <v>3290.3</v>
      </c>
      <c r="R34">
        <v>3609.5</v>
      </c>
      <c r="S34" s="8">
        <v>3063.5</v>
      </c>
    </row>
    <row r="35" spans="1:19" s="2" customFormat="1" ht="21" customHeight="1" x14ac:dyDescent="0.25">
      <c r="A35" s="6">
        <v>4478</v>
      </c>
      <c r="B35" s="7">
        <v>134.30000000000001</v>
      </c>
      <c r="C35" s="6">
        <v>71.5</v>
      </c>
      <c r="D35" s="9">
        <v>89.8</v>
      </c>
      <c r="E35" s="8">
        <v>76</v>
      </c>
      <c r="F35">
        <v>98</v>
      </c>
      <c r="G35" s="8">
        <v>140.5</v>
      </c>
      <c r="H35">
        <v>1981</v>
      </c>
      <c r="I35" s="8">
        <v>2195.3000000000002</v>
      </c>
      <c r="K35" s="6">
        <v>4472</v>
      </c>
      <c r="L35" s="7">
        <v>91.3</v>
      </c>
      <c r="M35" s="6">
        <v>76</v>
      </c>
      <c r="N35" s="9">
        <v>1151.5</v>
      </c>
      <c r="O35" s="8">
        <v>1422.5</v>
      </c>
      <c r="P35">
        <v>1931.3</v>
      </c>
      <c r="Q35" s="8">
        <v>3290</v>
      </c>
      <c r="R35">
        <v>3456.3</v>
      </c>
      <c r="S35" s="8">
        <v>2995.3</v>
      </c>
    </row>
    <row r="36" spans="1:19" s="2" customFormat="1" ht="21" customHeight="1" x14ac:dyDescent="0.25">
      <c r="A36" s="6">
        <v>4451</v>
      </c>
      <c r="B36" s="7">
        <v>80</v>
      </c>
      <c r="C36" s="6">
        <v>72.5</v>
      </c>
      <c r="D36" s="9">
        <v>96</v>
      </c>
      <c r="E36" s="8">
        <v>83.8</v>
      </c>
      <c r="F36">
        <v>80.3</v>
      </c>
      <c r="G36" s="8">
        <v>111</v>
      </c>
      <c r="H36">
        <v>1444.5</v>
      </c>
      <c r="I36" s="8">
        <v>1660</v>
      </c>
      <c r="K36" s="12">
        <v>4482</v>
      </c>
      <c r="L36" s="13">
        <v>77.5</v>
      </c>
      <c r="M36" s="12">
        <v>72.8</v>
      </c>
      <c r="N36" s="14">
        <v>5657.8</v>
      </c>
      <c r="O36" s="15">
        <v>7567.5</v>
      </c>
      <c r="P36">
        <v>5038</v>
      </c>
      <c r="Q36" s="15">
        <v>3107.3</v>
      </c>
      <c r="R36">
        <v>3213.5</v>
      </c>
      <c r="S36" s="15">
        <v>2773</v>
      </c>
    </row>
    <row r="37" spans="1:19" s="2" customFormat="1" ht="21" customHeight="1" x14ac:dyDescent="0.25">
      <c r="A37" s="6">
        <v>4467</v>
      </c>
      <c r="B37" s="7">
        <v>81.5</v>
      </c>
      <c r="C37" s="6">
        <v>76.8</v>
      </c>
      <c r="D37" s="9">
        <v>96.5</v>
      </c>
      <c r="E37" s="8">
        <v>82.5</v>
      </c>
      <c r="F37">
        <v>86.5</v>
      </c>
      <c r="G37" s="8">
        <v>551.5</v>
      </c>
      <c r="H37">
        <v>1568</v>
      </c>
      <c r="I37" s="8">
        <v>1788.3</v>
      </c>
      <c r="L37" s="2">
        <f>AVERAGE(L33:L36)</f>
        <v>82.45</v>
      </c>
      <c r="M37" s="2">
        <f t="shared" ref="M37:S37" si="4">AVERAGE(M33:M36)</f>
        <v>74.650000000000006</v>
      </c>
      <c r="N37" s="2">
        <f t="shared" si="4"/>
        <v>4147.45</v>
      </c>
      <c r="O37" s="2">
        <f t="shared" si="4"/>
        <v>5085.95</v>
      </c>
      <c r="P37" s="2">
        <f t="shared" si="4"/>
        <v>3682.7750000000001</v>
      </c>
      <c r="Q37" s="2">
        <f t="shared" si="4"/>
        <v>3253.6499999999996</v>
      </c>
      <c r="R37" s="2">
        <f t="shared" si="4"/>
        <v>3541.5749999999998</v>
      </c>
      <c r="S37" s="2">
        <f t="shared" si="4"/>
        <v>2872.0250000000001</v>
      </c>
    </row>
    <row r="38" spans="1:19" s="2" customFormat="1" ht="21" customHeight="1" x14ac:dyDescent="0.25">
      <c r="A38" s="6">
        <v>4476</v>
      </c>
      <c r="B38" s="7">
        <v>121.3</v>
      </c>
      <c r="C38" s="6">
        <v>112.5</v>
      </c>
      <c r="D38" s="9">
        <v>124.5</v>
      </c>
      <c r="E38" s="8">
        <v>109.5</v>
      </c>
      <c r="F38">
        <v>116.5</v>
      </c>
      <c r="G38" s="8">
        <v>687.3</v>
      </c>
      <c r="H38">
        <v>1823.3</v>
      </c>
      <c r="I38" s="8">
        <v>1860</v>
      </c>
    </row>
    <row r="39" spans="1:19" s="2" customFormat="1" ht="21" customHeight="1" x14ac:dyDescent="0.25">
      <c r="A39" s="6">
        <v>4480</v>
      </c>
      <c r="B39" s="7">
        <v>181.8</v>
      </c>
      <c r="C39" s="6">
        <v>73.5</v>
      </c>
      <c r="D39" s="9">
        <v>81.8</v>
      </c>
      <c r="E39" s="8">
        <v>83.5</v>
      </c>
      <c r="F39">
        <v>77</v>
      </c>
      <c r="G39" s="8">
        <v>1192.8</v>
      </c>
      <c r="H39">
        <v>2151.5</v>
      </c>
      <c r="I39" s="8">
        <v>2009.5</v>
      </c>
    </row>
    <row r="40" spans="1:19" s="2" customFormat="1" ht="21" customHeight="1" x14ac:dyDescent="0.25">
      <c r="A40" s="6">
        <v>4457</v>
      </c>
      <c r="B40" s="7">
        <v>89.5</v>
      </c>
      <c r="C40" s="6">
        <v>81.3</v>
      </c>
      <c r="D40" s="9">
        <v>2087</v>
      </c>
      <c r="E40" s="8">
        <v>2647.3</v>
      </c>
      <c r="F40">
        <v>3138</v>
      </c>
      <c r="G40" s="8">
        <v>3327</v>
      </c>
      <c r="H40">
        <v>3887</v>
      </c>
      <c r="I40" s="8">
        <v>2656.3</v>
      </c>
    </row>
    <row r="41" spans="1:19" s="2" customFormat="1" ht="21" customHeight="1" x14ac:dyDescent="0.25">
      <c r="A41" s="6">
        <v>4466</v>
      </c>
      <c r="B41" s="7">
        <v>71.5</v>
      </c>
      <c r="C41" s="6">
        <v>68.5</v>
      </c>
      <c r="D41" s="9">
        <v>7693.5</v>
      </c>
      <c r="E41" s="8">
        <v>8706.5</v>
      </c>
      <c r="F41">
        <v>4623.8</v>
      </c>
      <c r="G41" s="8">
        <v>3290.3</v>
      </c>
      <c r="H41">
        <v>3609.5</v>
      </c>
      <c r="I41" s="8">
        <v>3063.5</v>
      </c>
    </row>
    <row r="42" spans="1:19" s="2" customFormat="1" ht="21" customHeight="1" x14ac:dyDescent="0.25">
      <c r="A42" s="6">
        <v>4472</v>
      </c>
      <c r="B42" s="7">
        <v>91.3</v>
      </c>
      <c r="C42" s="6">
        <v>76</v>
      </c>
      <c r="D42" s="9">
        <v>1151.5</v>
      </c>
      <c r="E42" s="8">
        <v>1422.5</v>
      </c>
      <c r="F42">
        <v>1931.3</v>
      </c>
      <c r="G42" s="8">
        <v>3290</v>
      </c>
      <c r="H42">
        <v>3456.3</v>
      </c>
      <c r="I42" s="8">
        <v>2995.3</v>
      </c>
    </row>
    <row r="43" spans="1:19" s="2" customFormat="1" ht="21" customHeight="1" thickBot="1" x14ac:dyDescent="0.3">
      <c r="A43" s="12">
        <v>4482</v>
      </c>
      <c r="B43" s="13">
        <v>77.5</v>
      </c>
      <c r="C43" s="12">
        <v>72.8</v>
      </c>
      <c r="D43" s="14">
        <v>5657.8</v>
      </c>
      <c r="E43" s="15">
        <v>7567.5</v>
      </c>
      <c r="F43">
        <v>5038</v>
      </c>
      <c r="G43" s="15">
        <v>3107.3</v>
      </c>
      <c r="H43">
        <v>3213.5</v>
      </c>
      <c r="I43" s="15">
        <v>2773</v>
      </c>
    </row>
    <row r="44" spans="1:19" ht="21" customHeight="1" thickBot="1" x14ac:dyDescent="0.3">
      <c r="A44" s="16" t="s">
        <v>11</v>
      </c>
      <c r="B44" s="18">
        <f>AVERAGE(B32:B43)</f>
        <v>95.858333333333334</v>
      </c>
      <c r="C44" s="18">
        <f t="shared" ref="C44:I44" si="5">AVERAGE(C32:C43)</f>
        <v>78.49166666666666</v>
      </c>
      <c r="D44" s="18">
        <f t="shared" si="5"/>
        <v>1451.0833333333333</v>
      </c>
      <c r="E44" s="18">
        <f t="shared" si="5"/>
        <v>1762.075</v>
      </c>
      <c r="F44" s="18">
        <f t="shared" si="5"/>
        <v>1302.7</v>
      </c>
      <c r="G44" s="18">
        <f t="shared" si="5"/>
        <v>1405.2749999999999</v>
      </c>
      <c r="H44" s="18">
        <f t="shared" si="5"/>
        <v>2313.3249999999998</v>
      </c>
      <c r="I44" s="18">
        <f t="shared" si="5"/>
        <v>2288.5166666666664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4"/>
  <sheetViews>
    <sheetView workbookViewId="0">
      <pane xSplit="1" ySplit="1" topLeftCell="F29" activePane="bottomRight" state="frozen"/>
      <selection pane="topRight" activeCell="B1" sqref="B1"/>
      <selection pane="bottomLeft" activeCell="A2" sqref="A2"/>
      <selection pane="bottomRight" activeCell="V4" sqref="V4:AC4"/>
    </sheetView>
  </sheetViews>
  <sheetFormatPr defaultColWidth="11" defaultRowHeight="15.75" x14ac:dyDescent="0.25"/>
  <cols>
    <col min="1" max="1" width="8.625" customWidth="1"/>
    <col min="2" max="2" width="8.625" style="4" customWidth="1"/>
    <col min="3" max="3" width="8.625" customWidth="1"/>
    <col min="4" max="4" width="8.625" style="4" customWidth="1"/>
    <col min="5" max="5" width="8.625" customWidth="1"/>
    <col min="6" max="6" width="8.625" style="4" customWidth="1"/>
    <col min="7" max="7" width="8.625" customWidth="1"/>
    <col min="8" max="8" width="8.625" style="4" customWidth="1"/>
    <col min="9" max="9" width="8.625" customWidth="1"/>
  </cols>
  <sheetData>
    <row r="1" spans="1:29" s="2" customFormat="1" ht="21" customHeight="1" thickBot="1" x14ac:dyDescent="0.3">
      <c r="A1" s="20" t="s">
        <v>0</v>
      </c>
      <c r="B1" s="13" t="s">
        <v>2</v>
      </c>
      <c r="C1" s="12" t="s">
        <v>3</v>
      </c>
      <c r="D1" s="13" t="s">
        <v>5</v>
      </c>
      <c r="E1" s="12" t="s">
        <v>6</v>
      </c>
      <c r="F1" s="13" t="s">
        <v>8</v>
      </c>
      <c r="G1" s="15" t="s">
        <v>9</v>
      </c>
      <c r="H1" s="14" t="s">
        <v>7</v>
      </c>
      <c r="I1" s="15" t="s">
        <v>10</v>
      </c>
      <c r="K1" s="20" t="s">
        <v>0</v>
      </c>
      <c r="L1" s="13" t="s">
        <v>2</v>
      </c>
      <c r="M1" s="12" t="s">
        <v>3</v>
      </c>
      <c r="N1" s="13" t="s">
        <v>5</v>
      </c>
      <c r="O1" s="12" t="s">
        <v>6</v>
      </c>
      <c r="P1" s="13" t="s">
        <v>8</v>
      </c>
      <c r="Q1" s="15" t="s">
        <v>9</v>
      </c>
      <c r="R1" s="14" t="s">
        <v>7</v>
      </c>
      <c r="S1" s="15" t="s">
        <v>10</v>
      </c>
      <c r="U1" s="20" t="s">
        <v>0</v>
      </c>
      <c r="V1" s="13" t="s">
        <v>2</v>
      </c>
      <c r="W1" s="12" t="s">
        <v>3</v>
      </c>
      <c r="X1" s="13" t="s">
        <v>5</v>
      </c>
      <c r="Y1" s="12" t="s">
        <v>6</v>
      </c>
      <c r="Z1" s="13" t="s">
        <v>8</v>
      </c>
      <c r="AA1" s="15" t="s">
        <v>9</v>
      </c>
      <c r="AB1" s="14" t="s">
        <v>7</v>
      </c>
      <c r="AC1" s="15" t="s">
        <v>10</v>
      </c>
    </row>
    <row r="2" spans="1:29" s="2" customFormat="1" ht="21" customHeight="1" x14ac:dyDescent="0.25">
      <c r="A2" s="21">
        <v>4456</v>
      </c>
      <c r="B2" s="22">
        <v>71.5</v>
      </c>
      <c r="C2" s="23">
        <v>68.3</v>
      </c>
      <c r="D2" s="22">
        <v>91</v>
      </c>
      <c r="E2" s="23">
        <v>87</v>
      </c>
      <c r="F2" s="22">
        <v>96</v>
      </c>
      <c r="G2" s="24">
        <v>85.8</v>
      </c>
      <c r="H2" s="25">
        <v>96.8</v>
      </c>
      <c r="I2" s="26">
        <v>87.5</v>
      </c>
      <c r="K2" s="21">
        <v>4456</v>
      </c>
      <c r="L2" s="22">
        <v>71.5</v>
      </c>
      <c r="M2" s="23">
        <v>68.3</v>
      </c>
      <c r="N2" s="22">
        <v>91</v>
      </c>
      <c r="O2" s="23">
        <v>87</v>
      </c>
      <c r="P2" s="22">
        <v>96</v>
      </c>
      <c r="Q2" s="24">
        <v>85.8</v>
      </c>
      <c r="R2">
        <v>78.8</v>
      </c>
      <c r="S2" s="26">
        <v>87.5</v>
      </c>
      <c r="U2" s="2" t="s">
        <v>12</v>
      </c>
      <c r="V2" s="2">
        <v>67.400000000000006</v>
      </c>
      <c r="W2" s="2">
        <v>66.650000000000006</v>
      </c>
      <c r="X2" s="2">
        <v>87.9</v>
      </c>
      <c r="Y2" s="2">
        <v>82.775000000000006</v>
      </c>
      <c r="Z2" s="2">
        <v>100.2</v>
      </c>
      <c r="AA2" s="2">
        <v>79.099999999999994</v>
      </c>
      <c r="AB2" s="2">
        <v>81.525000000000006</v>
      </c>
      <c r="AC2" s="2">
        <v>89.4</v>
      </c>
    </row>
    <row r="3" spans="1:29" s="2" customFormat="1" ht="21" customHeight="1" x14ac:dyDescent="0.25">
      <c r="A3" s="27">
        <v>4462</v>
      </c>
      <c r="B3" s="7">
        <v>65.8</v>
      </c>
      <c r="C3" s="6">
        <v>69.5</v>
      </c>
      <c r="D3" s="7">
        <v>81.3</v>
      </c>
      <c r="E3" s="6">
        <v>75.3</v>
      </c>
      <c r="F3" s="7">
        <v>92.5</v>
      </c>
      <c r="G3" s="8">
        <v>79.3</v>
      </c>
      <c r="H3" s="11">
        <v>99.8</v>
      </c>
      <c r="I3" s="28">
        <v>112.8</v>
      </c>
      <c r="K3" s="27">
        <v>4462</v>
      </c>
      <c r="L3" s="7">
        <v>65.8</v>
      </c>
      <c r="M3" s="6">
        <v>69.5</v>
      </c>
      <c r="N3" s="7">
        <v>81.3</v>
      </c>
      <c r="O3" s="6">
        <v>75.3</v>
      </c>
      <c r="P3" s="7">
        <v>92.5</v>
      </c>
      <c r="Q3" s="8">
        <v>79.3</v>
      </c>
      <c r="R3">
        <v>76.5</v>
      </c>
      <c r="S3" s="28">
        <v>112.8</v>
      </c>
      <c r="U3" s="2" t="s">
        <v>0</v>
      </c>
      <c r="V3" s="2">
        <v>137.4</v>
      </c>
      <c r="W3" s="2">
        <v>554.32500000000005</v>
      </c>
      <c r="X3" s="2">
        <v>10683.95</v>
      </c>
      <c r="Y3" s="2">
        <v>11567.974999999999</v>
      </c>
      <c r="Z3" s="2">
        <v>7787.9</v>
      </c>
      <c r="AA3" s="2">
        <v>1649.8500000000001</v>
      </c>
      <c r="AB3" s="2">
        <v>954.90000000000009</v>
      </c>
      <c r="AC3" s="2">
        <v>1389.2</v>
      </c>
    </row>
    <row r="4" spans="1:29" s="2" customFormat="1" ht="21" customHeight="1" x14ac:dyDescent="0.25">
      <c r="A4" s="27">
        <v>4473</v>
      </c>
      <c r="B4" s="7">
        <v>66.5</v>
      </c>
      <c r="C4" s="6">
        <v>65.8</v>
      </c>
      <c r="D4" s="7">
        <v>107.5</v>
      </c>
      <c r="E4" s="6">
        <v>107.3</v>
      </c>
      <c r="F4" s="7">
        <v>111.5</v>
      </c>
      <c r="G4" s="8">
        <v>83.8</v>
      </c>
      <c r="H4" s="11">
        <v>97</v>
      </c>
      <c r="I4" s="28">
        <v>88</v>
      </c>
      <c r="K4" s="27">
        <v>4473</v>
      </c>
      <c r="L4" s="7">
        <v>66.5</v>
      </c>
      <c r="M4" s="6">
        <v>65.8</v>
      </c>
      <c r="N4" s="7">
        <v>107.5</v>
      </c>
      <c r="O4" s="6">
        <v>107.3</v>
      </c>
      <c r="P4" s="7">
        <v>111.5</v>
      </c>
      <c r="Q4" s="8">
        <v>83.8</v>
      </c>
      <c r="R4">
        <v>78</v>
      </c>
      <c r="S4" s="28">
        <v>88</v>
      </c>
      <c r="U4" s="2" t="s">
        <v>13</v>
      </c>
      <c r="V4" s="2">
        <v>759.82500000000005</v>
      </c>
      <c r="W4" s="2">
        <v>698.07500000000005</v>
      </c>
      <c r="X4" s="2">
        <v>2862.35</v>
      </c>
      <c r="Y4" s="2">
        <v>2586.5749999999998</v>
      </c>
      <c r="Z4" s="2">
        <v>984</v>
      </c>
      <c r="AA4" s="2">
        <v>553.35</v>
      </c>
      <c r="AB4" s="2">
        <v>344.9</v>
      </c>
      <c r="AC4" s="2">
        <v>494.97499999999997</v>
      </c>
    </row>
    <row r="5" spans="1:29" s="2" customFormat="1" ht="21" customHeight="1" thickBot="1" x14ac:dyDescent="0.3">
      <c r="A5" s="29">
        <v>4478</v>
      </c>
      <c r="B5" s="30">
        <v>65.8</v>
      </c>
      <c r="C5" s="31">
        <v>63</v>
      </c>
      <c r="D5" s="30">
        <v>71.8</v>
      </c>
      <c r="E5" s="31">
        <v>61.5</v>
      </c>
      <c r="F5" s="30">
        <v>100.8</v>
      </c>
      <c r="G5" s="32">
        <v>67.5</v>
      </c>
      <c r="H5" s="33">
        <v>104</v>
      </c>
      <c r="I5" s="34">
        <v>69.3</v>
      </c>
      <c r="K5" s="29">
        <v>4478</v>
      </c>
      <c r="L5" s="30">
        <v>65.8</v>
      </c>
      <c r="M5" s="31">
        <v>63</v>
      </c>
      <c r="N5" s="30">
        <v>71.8</v>
      </c>
      <c r="O5" s="31">
        <v>61.5</v>
      </c>
      <c r="P5" s="30">
        <v>100.8</v>
      </c>
      <c r="Q5" s="32">
        <v>67.5</v>
      </c>
      <c r="R5">
        <v>92.8</v>
      </c>
      <c r="S5" s="34">
        <v>69.3</v>
      </c>
      <c r="U5" s="36" t="s">
        <v>14</v>
      </c>
      <c r="V5" s="36">
        <v>112</v>
      </c>
      <c r="W5" s="36">
        <v>112</v>
      </c>
      <c r="X5" s="36">
        <v>112</v>
      </c>
      <c r="Y5" s="36">
        <v>112</v>
      </c>
      <c r="Z5" s="36">
        <v>112</v>
      </c>
      <c r="AA5" s="36">
        <v>112</v>
      </c>
      <c r="AB5" s="36">
        <v>112</v>
      </c>
      <c r="AC5" s="36">
        <v>112</v>
      </c>
    </row>
    <row r="6" spans="1:29" s="2" customFormat="1" ht="21" customHeight="1" x14ac:dyDescent="0.25">
      <c r="A6" s="21">
        <v>4451</v>
      </c>
      <c r="B6" s="22">
        <v>119</v>
      </c>
      <c r="C6" s="23">
        <v>1190.3</v>
      </c>
      <c r="D6" s="22">
        <v>18959</v>
      </c>
      <c r="E6" s="23">
        <v>19628.8</v>
      </c>
      <c r="F6" s="22">
        <v>16618</v>
      </c>
      <c r="G6" s="24">
        <v>2932.3</v>
      </c>
      <c r="H6" s="25">
        <v>147.30000000000001</v>
      </c>
      <c r="I6" s="26">
        <v>2757.8</v>
      </c>
      <c r="L6" s="2">
        <f>AVERAGE(L2:L5)</f>
        <v>67.400000000000006</v>
      </c>
      <c r="M6" s="2">
        <f t="shared" ref="M6:S6" si="0">AVERAGE(M2:M5)</f>
        <v>66.650000000000006</v>
      </c>
      <c r="N6" s="2">
        <f t="shared" si="0"/>
        <v>87.9</v>
      </c>
      <c r="O6" s="2">
        <f t="shared" si="0"/>
        <v>82.775000000000006</v>
      </c>
      <c r="P6" s="2">
        <f t="shared" si="0"/>
        <v>100.2</v>
      </c>
      <c r="Q6" s="2">
        <f t="shared" si="0"/>
        <v>79.099999999999994</v>
      </c>
      <c r="R6" s="2">
        <f t="shared" si="0"/>
        <v>81.525000000000006</v>
      </c>
      <c r="S6" s="2">
        <f t="shared" si="0"/>
        <v>89.4</v>
      </c>
    </row>
    <row r="7" spans="1:29" s="2" customFormat="1" ht="21" customHeight="1" thickBot="1" x14ac:dyDescent="0.3">
      <c r="A7" s="27">
        <v>4467</v>
      </c>
      <c r="B7" s="7">
        <v>176</v>
      </c>
      <c r="C7" s="6">
        <v>407.5</v>
      </c>
      <c r="D7" s="7">
        <v>7278.5</v>
      </c>
      <c r="E7" s="6">
        <v>8173.8</v>
      </c>
      <c r="F7" s="7">
        <v>3198.3</v>
      </c>
      <c r="G7" s="8">
        <v>1394</v>
      </c>
      <c r="H7" s="11">
        <v>103.5</v>
      </c>
      <c r="I7" s="28">
        <v>986.5</v>
      </c>
      <c r="K7" s="20" t="s">
        <v>0</v>
      </c>
      <c r="L7" s="13" t="s">
        <v>2</v>
      </c>
      <c r="M7" s="12" t="s">
        <v>3</v>
      </c>
      <c r="N7" s="13" t="s">
        <v>5</v>
      </c>
      <c r="O7" s="12" t="s">
        <v>6</v>
      </c>
      <c r="P7" s="13" t="s">
        <v>8</v>
      </c>
      <c r="Q7" s="15" t="s">
        <v>9</v>
      </c>
      <c r="R7" s="14" t="s">
        <v>7</v>
      </c>
      <c r="S7" s="15" t="s">
        <v>10</v>
      </c>
    </row>
    <row r="8" spans="1:29" s="2" customFormat="1" ht="21" customHeight="1" x14ac:dyDescent="0.25">
      <c r="A8" s="27">
        <v>4476</v>
      </c>
      <c r="B8" s="7">
        <v>187.3</v>
      </c>
      <c r="C8" s="6">
        <v>499.5</v>
      </c>
      <c r="D8" s="7">
        <v>16046.3</v>
      </c>
      <c r="E8" s="6">
        <v>18019.8</v>
      </c>
      <c r="F8" s="7">
        <v>10909</v>
      </c>
      <c r="G8" s="8">
        <v>2132.3000000000002</v>
      </c>
      <c r="H8" s="11">
        <v>7731</v>
      </c>
      <c r="I8" s="28">
        <v>1689</v>
      </c>
      <c r="K8" s="21">
        <v>4451</v>
      </c>
      <c r="L8" s="22">
        <v>119</v>
      </c>
      <c r="M8" s="23">
        <v>1190.3</v>
      </c>
      <c r="N8" s="22">
        <v>18959</v>
      </c>
      <c r="O8" s="23">
        <v>19628.8</v>
      </c>
      <c r="P8" s="22">
        <v>16618</v>
      </c>
      <c r="Q8" s="24">
        <v>2932.3</v>
      </c>
      <c r="R8">
        <v>1825.3</v>
      </c>
      <c r="S8" s="26">
        <v>2757.8</v>
      </c>
    </row>
    <row r="9" spans="1:29" s="2" customFormat="1" ht="21" customHeight="1" thickBot="1" x14ac:dyDescent="0.3">
      <c r="A9" s="29">
        <v>4480</v>
      </c>
      <c r="B9" s="30">
        <v>67.3</v>
      </c>
      <c r="C9" s="31">
        <v>120</v>
      </c>
      <c r="D9" s="30">
        <v>452</v>
      </c>
      <c r="E9" s="31">
        <v>449.5</v>
      </c>
      <c r="F9" s="30">
        <v>426.3</v>
      </c>
      <c r="G9" s="32">
        <v>140.80000000000001</v>
      </c>
      <c r="H9" s="33">
        <v>108.3</v>
      </c>
      <c r="I9" s="34">
        <v>123.5</v>
      </c>
      <c r="K9" s="27">
        <v>4467</v>
      </c>
      <c r="L9" s="7">
        <v>176</v>
      </c>
      <c r="M9" s="6">
        <v>407.5</v>
      </c>
      <c r="N9" s="7">
        <v>7278.5</v>
      </c>
      <c r="O9" s="6">
        <v>8173.8</v>
      </c>
      <c r="P9" s="7">
        <v>3198.3</v>
      </c>
      <c r="Q9" s="8">
        <v>1394</v>
      </c>
      <c r="R9">
        <v>774.5</v>
      </c>
      <c r="S9" s="28">
        <v>986.5</v>
      </c>
    </row>
    <row r="10" spans="1:29" s="2" customFormat="1" ht="21" customHeight="1" x14ac:dyDescent="0.25">
      <c r="A10" s="21">
        <v>4457</v>
      </c>
      <c r="B10" s="22">
        <v>108.8</v>
      </c>
      <c r="C10" s="23">
        <v>97.3</v>
      </c>
      <c r="D10" s="22">
        <v>131.30000000000001</v>
      </c>
      <c r="E10" s="23">
        <v>115</v>
      </c>
      <c r="F10" s="22">
        <v>167.5</v>
      </c>
      <c r="G10" s="24">
        <v>101.3</v>
      </c>
      <c r="H10" s="25">
        <v>17107</v>
      </c>
      <c r="I10" s="26">
        <v>84.5</v>
      </c>
      <c r="K10" s="27">
        <v>4476</v>
      </c>
      <c r="L10" s="7">
        <v>187.3</v>
      </c>
      <c r="M10" s="6">
        <v>499.5</v>
      </c>
      <c r="N10" s="7">
        <v>16046.3</v>
      </c>
      <c r="O10" s="6">
        <v>18019.8</v>
      </c>
      <c r="P10" s="7">
        <v>10909</v>
      </c>
      <c r="Q10" s="8">
        <v>2132.3000000000002</v>
      </c>
      <c r="R10">
        <v>1049.3</v>
      </c>
      <c r="S10" s="28">
        <v>1689</v>
      </c>
    </row>
    <row r="11" spans="1:29" s="2" customFormat="1" ht="21" customHeight="1" thickBot="1" x14ac:dyDescent="0.3">
      <c r="A11" s="27">
        <v>4466</v>
      </c>
      <c r="B11" s="7">
        <v>85.5</v>
      </c>
      <c r="C11" s="6">
        <v>74</v>
      </c>
      <c r="D11" s="7">
        <v>136.30000000000001</v>
      </c>
      <c r="E11" s="6">
        <v>97.5</v>
      </c>
      <c r="F11" s="7">
        <v>103</v>
      </c>
      <c r="G11" s="8">
        <v>85.5</v>
      </c>
      <c r="H11" s="11">
        <v>2561</v>
      </c>
      <c r="I11" s="28">
        <v>98.8</v>
      </c>
      <c r="K11" s="29">
        <v>4480</v>
      </c>
      <c r="L11" s="30">
        <v>67.3</v>
      </c>
      <c r="M11" s="31">
        <v>120</v>
      </c>
      <c r="N11" s="30">
        <v>452</v>
      </c>
      <c r="O11" s="31">
        <v>449.5</v>
      </c>
      <c r="P11" s="30">
        <v>426.3</v>
      </c>
      <c r="Q11" s="32">
        <v>140.80000000000001</v>
      </c>
      <c r="R11">
        <v>170.5</v>
      </c>
      <c r="S11" s="34">
        <v>123.5</v>
      </c>
    </row>
    <row r="12" spans="1:29" s="2" customFormat="1" ht="21" customHeight="1" x14ac:dyDescent="0.25">
      <c r="A12" s="27">
        <v>4472</v>
      </c>
      <c r="B12" s="7">
        <v>2774.5</v>
      </c>
      <c r="C12" s="6">
        <v>2556</v>
      </c>
      <c r="D12" s="7">
        <v>11103.8</v>
      </c>
      <c r="E12" s="6">
        <v>10059.299999999999</v>
      </c>
      <c r="F12" s="7">
        <v>3572</v>
      </c>
      <c r="G12" s="8">
        <v>1938.8</v>
      </c>
      <c r="H12" s="11">
        <v>8636.2999999999993</v>
      </c>
      <c r="I12" s="28">
        <v>1697.3</v>
      </c>
      <c r="L12" s="35">
        <f>AVERAGE(L8:L11)</f>
        <v>137.4</v>
      </c>
      <c r="M12" s="35">
        <f t="shared" ref="M12:S12" si="1">AVERAGE(M8:M11)</f>
        <v>554.32500000000005</v>
      </c>
      <c r="N12" s="35">
        <f t="shared" si="1"/>
        <v>10683.95</v>
      </c>
      <c r="O12" s="35">
        <f t="shared" si="1"/>
        <v>11567.974999999999</v>
      </c>
      <c r="P12" s="35">
        <f t="shared" si="1"/>
        <v>7787.9</v>
      </c>
      <c r="Q12" s="35">
        <f t="shared" si="1"/>
        <v>1649.8500000000001</v>
      </c>
      <c r="R12" s="35">
        <f t="shared" si="1"/>
        <v>954.90000000000009</v>
      </c>
      <c r="S12" s="35">
        <f t="shared" si="1"/>
        <v>1389.2</v>
      </c>
    </row>
    <row r="13" spans="1:29" s="2" customFormat="1" ht="21" customHeight="1" thickBot="1" x14ac:dyDescent="0.3">
      <c r="A13" s="29">
        <v>4482</v>
      </c>
      <c r="B13" s="30">
        <v>70.5</v>
      </c>
      <c r="C13" s="31">
        <v>65</v>
      </c>
      <c r="D13" s="30">
        <v>78</v>
      </c>
      <c r="E13" s="31">
        <v>74.5</v>
      </c>
      <c r="F13" s="30">
        <v>93.5</v>
      </c>
      <c r="G13" s="32">
        <v>87.8</v>
      </c>
      <c r="H13" s="33">
        <v>363.8</v>
      </c>
      <c r="I13" s="34">
        <v>99.3</v>
      </c>
      <c r="K13" s="20" t="s">
        <v>0</v>
      </c>
      <c r="L13" s="13" t="s">
        <v>2</v>
      </c>
      <c r="M13" s="12" t="s">
        <v>3</v>
      </c>
      <c r="N13" s="13" t="s">
        <v>5</v>
      </c>
      <c r="O13" s="12" t="s">
        <v>6</v>
      </c>
      <c r="P13" s="13" t="s">
        <v>8</v>
      </c>
      <c r="Q13" s="15" t="s">
        <v>9</v>
      </c>
      <c r="R13" s="14" t="s">
        <v>7</v>
      </c>
      <c r="S13" s="15" t="s">
        <v>10</v>
      </c>
    </row>
    <row r="14" spans="1:29" s="2" customFormat="1" ht="21" customHeight="1" thickBot="1" x14ac:dyDescent="0.3">
      <c r="A14" s="17" t="s">
        <v>11</v>
      </c>
      <c r="B14" s="18">
        <f>AVERAGE(B2:B13)</f>
        <v>321.54166666666669</v>
      </c>
      <c r="C14" s="18">
        <f t="shared" ref="C14:I14" si="2">AVERAGE(C2:C13)</f>
        <v>439.68333333333339</v>
      </c>
      <c r="D14" s="18">
        <f t="shared" si="2"/>
        <v>4544.7333333333336</v>
      </c>
      <c r="E14" s="18">
        <f t="shared" si="2"/>
        <v>4745.7750000000005</v>
      </c>
      <c r="F14" s="18">
        <f t="shared" si="2"/>
        <v>2957.3666666666663</v>
      </c>
      <c r="G14" s="18">
        <f t="shared" si="2"/>
        <v>760.76666666666677</v>
      </c>
      <c r="H14" s="18">
        <f t="shared" si="2"/>
        <v>3096.3166666666671</v>
      </c>
      <c r="I14" s="19">
        <f t="shared" si="2"/>
        <v>657.85833333333335</v>
      </c>
      <c r="K14" s="21">
        <v>4457</v>
      </c>
      <c r="L14" s="22">
        <v>108.8</v>
      </c>
      <c r="M14" s="23">
        <v>97.3</v>
      </c>
      <c r="N14" s="22">
        <v>131.30000000000001</v>
      </c>
      <c r="O14" s="23">
        <v>115</v>
      </c>
      <c r="P14" s="22">
        <v>167.5</v>
      </c>
      <c r="Q14" s="24">
        <v>101.3</v>
      </c>
      <c r="R14">
        <v>130</v>
      </c>
      <c r="S14" s="26">
        <v>84.5</v>
      </c>
    </row>
    <row r="15" spans="1:29" s="2" customFormat="1" ht="21" customHeight="1" x14ac:dyDescent="0.25">
      <c r="B15" s="3"/>
      <c r="D15" s="3"/>
      <c r="F15" s="3"/>
      <c r="G15" s="1"/>
      <c r="H15" s="5"/>
      <c r="I15" s="1"/>
      <c r="K15" s="27">
        <v>4466</v>
      </c>
      <c r="L15" s="7">
        <v>85.5</v>
      </c>
      <c r="M15" s="6">
        <v>74</v>
      </c>
      <c r="N15" s="7">
        <v>136.30000000000001</v>
      </c>
      <c r="O15" s="6">
        <v>97.5</v>
      </c>
      <c r="P15" s="7">
        <v>103</v>
      </c>
      <c r="Q15" s="8">
        <v>85.5</v>
      </c>
      <c r="R15">
        <v>72.3</v>
      </c>
      <c r="S15" s="28">
        <v>98.8</v>
      </c>
    </row>
    <row r="16" spans="1:29" s="2" customFormat="1" ht="21" customHeight="1" x14ac:dyDescent="0.25">
      <c r="A16" s="10" t="s">
        <v>1</v>
      </c>
      <c r="B16" s="7" t="s">
        <v>2</v>
      </c>
      <c r="C16" s="6" t="s">
        <v>3</v>
      </c>
      <c r="D16" s="7" t="s">
        <v>5</v>
      </c>
      <c r="E16" s="6" t="s">
        <v>6</v>
      </c>
      <c r="F16" s="7" t="s">
        <v>8</v>
      </c>
      <c r="G16" s="8" t="s">
        <v>9</v>
      </c>
      <c r="H16" s="9" t="s">
        <v>7</v>
      </c>
      <c r="I16" s="8" t="s">
        <v>10</v>
      </c>
      <c r="K16" s="27">
        <v>4472</v>
      </c>
      <c r="L16" s="7">
        <v>2774.5</v>
      </c>
      <c r="M16" s="6">
        <v>2556</v>
      </c>
      <c r="N16" s="7">
        <v>11103.8</v>
      </c>
      <c r="O16" s="6">
        <v>10059.299999999999</v>
      </c>
      <c r="P16" s="7">
        <v>3572</v>
      </c>
      <c r="Q16" s="8">
        <v>1938.8</v>
      </c>
      <c r="R16">
        <v>1086.5</v>
      </c>
      <c r="S16" s="28">
        <v>1697.3</v>
      </c>
    </row>
    <row r="17" spans="1:29" s="2" customFormat="1" ht="21" customHeight="1" thickBot="1" x14ac:dyDescent="0.3">
      <c r="A17" s="6">
        <v>4456</v>
      </c>
      <c r="B17" s="7">
        <v>121.3</v>
      </c>
      <c r="C17" s="6">
        <v>148</v>
      </c>
      <c r="D17" s="9">
        <v>193</v>
      </c>
      <c r="E17" s="8">
        <v>174.5</v>
      </c>
      <c r="F17" s="9">
        <v>166.5</v>
      </c>
      <c r="G17" s="8">
        <v>128.5</v>
      </c>
      <c r="H17" s="9">
        <v>173.8</v>
      </c>
      <c r="I17" s="8">
        <v>130.30000000000001</v>
      </c>
      <c r="K17" s="29">
        <v>4482</v>
      </c>
      <c r="L17" s="30">
        <v>70.5</v>
      </c>
      <c r="M17" s="31">
        <v>65</v>
      </c>
      <c r="N17" s="30">
        <v>78</v>
      </c>
      <c r="O17" s="31">
        <v>74.5</v>
      </c>
      <c r="P17" s="30">
        <v>93.5</v>
      </c>
      <c r="Q17" s="32">
        <v>87.8</v>
      </c>
      <c r="R17">
        <v>90.8</v>
      </c>
      <c r="S17" s="34">
        <v>99.3</v>
      </c>
    </row>
    <row r="18" spans="1:29" s="2" customFormat="1" ht="21" customHeight="1" x14ac:dyDescent="0.25">
      <c r="A18" s="6">
        <v>4462</v>
      </c>
      <c r="B18" s="7">
        <v>67.5</v>
      </c>
      <c r="C18" s="6">
        <v>77.5</v>
      </c>
      <c r="D18" s="9">
        <v>92.5</v>
      </c>
      <c r="E18" s="8">
        <v>98</v>
      </c>
      <c r="F18" s="9">
        <v>187.5</v>
      </c>
      <c r="G18" s="8">
        <v>77.8</v>
      </c>
      <c r="H18" s="9">
        <v>251.3</v>
      </c>
      <c r="I18" s="8">
        <v>70.5</v>
      </c>
      <c r="L18" s="35">
        <f>AVERAGE(L14:L17)</f>
        <v>759.82500000000005</v>
      </c>
      <c r="M18" s="35">
        <f t="shared" ref="M18:S18" si="3">AVERAGE(M14:M17)</f>
        <v>698.07500000000005</v>
      </c>
      <c r="N18" s="35">
        <f t="shared" si="3"/>
        <v>2862.35</v>
      </c>
      <c r="O18" s="35">
        <f t="shared" si="3"/>
        <v>2586.5749999999998</v>
      </c>
      <c r="P18" s="35">
        <f t="shared" si="3"/>
        <v>984</v>
      </c>
      <c r="Q18" s="35">
        <f t="shared" si="3"/>
        <v>553.35</v>
      </c>
      <c r="R18" s="35">
        <f t="shared" si="3"/>
        <v>344.9</v>
      </c>
      <c r="S18" s="35">
        <f t="shared" si="3"/>
        <v>494.97499999999997</v>
      </c>
    </row>
    <row r="19" spans="1:29" s="2" customFormat="1" ht="21" customHeight="1" x14ac:dyDescent="0.25">
      <c r="A19" s="6">
        <v>4473</v>
      </c>
      <c r="B19" s="7">
        <v>65</v>
      </c>
      <c r="C19" s="6">
        <v>66.5</v>
      </c>
      <c r="D19" s="9">
        <v>93.5</v>
      </c>
      <c r="E19" s="8">
        <v>98</v>
      </c>
      <c r="F19" s="9">
        <v>151</v>
      </c>
      <c r="G19" s="8">
        <v>77</v>
      </c>
      <c r="H19" s="9">
        <v>141.80000000000001</v>
      </c>
      <c r="I19" s="8">
        <v>69.8</v>
      </c>
    </row>
    <row r="20" spans="1:29" s="2" customFormat="1" ht="21" customHeight="1" x14ac:dyDescent="0.25">
      <c r="A20" s="6">
        <v>4478</v>
      </c>
      <c r="B20" s="7">
        <v>68.5</v>
      </c>
      <c r="C20" s="6">
        <v>62</v>
      </c>
      <c r="D20" s="9">
        <v>86</v>
      </c>
      <c r="E20" s="8">
        <v>67</v>
      </c>
      <c r="F20" s="9">
        <v>158.30000000000001</v>
      </c>
      <c r="G20" s="8">
        <v>70.5</v>
      </c>
      <c r="H20" s="9">
        <v>163.30000000000001</v>
      </c>
      <c r="I20" s="8">
        <v>68</v>
      </c>
      <c r="K20" s="10"/>
      <c r="L20" s="7"/>
      <c r="M20" s="6"/>
      <c r="N20" s="7"/>
      <c r="O20" s="6"/>
      <c r="P20" s="7"/>
      <c r="Q20" s="8"/>
      <c r="R20" s="9"/>
      <c r="S20" s="8"/>
    </row>
    <row r="21" spans="1:29" s="2" customFormat="1" ht="21" customHeight="1" x14ac:dyDescent="0.25">
      <c r="A21" s="6">
        <v>4451</v>
      </c>
      <c r="B21" s="7">
        <v>71.5</v>
      </c>
      <c r="C21" s="6">
        <v>72</v>
      </c>
      <c r="D21" s="9">
        <v>114</v>
      </c>
      <c r="E21" s="8">
        <v>87</v>
      </c>
      <c r="F21" s="9">
        <v>158.30000000000001</v>
      </c>
      <c r="G21" s="8">
        <v>72.5</v>
      </c>
      <c r="H21" s="9">
        <v>218.5</v>
      </c>
      <c r="I21" s="8">
        <v>80</v>
      </c>
      <c r="K21" s="6"/>
      <c r="L21" s="7"/>
      <c r="M21" s="6"/>
      <c r="N21" s="9"/>
      <c r="O21" s="8"/>
      <c r="P21" s="9"/>
      <c r="Q21" s="8"/>
      <c r="R21" s="9"/>
      <c r="S21" s="8"/>
    </row>
    <row r="22" spans="1:29" s="2" customFormat="1" ht="21" customHeight="1" x14ac:dyDescent="0.25">
      <c r="A22" s="6">
        <v>4467</v>
      </c>
      <c r="B22" s="7">
        <v>70.5</v>
      </c>
      <c r="C22" s="6">
        <v>65</v>
      </c>
      <c r="D22" s="9">
        <v>154.5</v>
      </c>
      <c r="E22" s="8">
        <v>132.30000000000001</v>
      </c>
      <c r="F22" s="9">
        <v>180</v>
      </c>
      <c r="G22" s="8">
        <v>87.5</v>
      </c>
      <c r="H22" s="9">
        <v>179</v>
      </c>
      <c r="I22" s="8">
        <v>90</v>
      </c>
      <c r="K22" s="6"/>
      <c r="L22" s="7"/>
      <c r="M22" s="6"/>
      <c r="N22" s="9"/>
      <c r="O22" s="8"/>
      <c r="P22" s="9"/>
      <c r="Q22" s="8"/>
      <c r="R22" s="9"/>
      <c r="S22" s="8"/>
    </row>
    <row r="23" spans="1:29" s="2" customFormat="1" ht="21" customHeight="1" x14ac:dyDescent="0.25">
      <c r="A23" s="6">
        <v>4476</v>
      </c>
      <c r="B23" s="7">
        <v>73.8</v>
      </c>
      <c r="C23" s="6">
        <v>71</v>
      </c>
      <c r="D23" s="9">
        <v>167</v>
      </c>
      <c r="E23" s="8">
        <v>156</v>
      </c>
      <c r="F23" s="9">
        <v>179</v>
      </c>
      <c r="G23" s="8">
        <v>109.8</v>
      </c>
      <c r="H23" s="9">
        <v>147.30000000000001</v>
      </c>
      <c r="I23" s="8">
        <v>129</v>
      </c>
      <c r="K23" s="6"/>
      <c r="L23" s="7"/>
      <c r="M23" s="6"/>
      <c r="N23" s="9"/>
      <c r="O23" s="8"/>
      <c r="P23" s="9"/>
      <c r="Q23" s="8"/>
      <c r="R23" s="9"/>
      <c r="S23" s="8"/>
    </row>
    <row r="24" spans="1:29" s="2" customFormat="1" ht="21" customHeight="1" x14ac:dyDescent="0.25">
      <c r="A24" s="6">
        <v>4480</v>
      </c>
      <c r="B24" s="7">
        <v>67.5</v>
      </c>
      <c r="C24" s="6">
        <v>67.3</v>
      </c>
      <c r="D24" s="9">
        <v>73</v>
      </c>
      <c r="E24" s="8">
        <v>82</v>
      </c>
      <c r="F24" s="9">
        <v>149</v>
      </c>
      <c r="G24" s="8">
        <v>68.3</v>
      </c>
      <c r="H24" s="9">
        <v>145.80000000000001</v>
      </c>
      <c r="I24" s="8">
        <v>66.3</v>
      </c>
      <c r="K24" s="6"/>
      <c r="L24" s="7"/>
      <c r="M24" s="6"/>
      <c r="N24" s="9"/>
      <c r="O24" s="8"/>
      <c r="P24" s="9"/>
      <c r="Q24" s="8"/>
      <c r="R24" s="9"/>
      <c r="S24" s="8"/>
    </row>
    <row r="25" spans="1:29" s="2" customFormat="1" ht="21" customHeight="1" x14ac:dyDescent="0.25">
      <c r="A25" s="6">
        <v>4457</v>
      </c>
      <c r="B25" s="7">
        <v>94.8</v>
      </c>
      <c r="C25" s="6">
        <v>82.5</v>
      </c>
      <c r="D25" s="9">
        <v>109.3</v>
      </c>
      <c r="E25" s="8">
        <v>99</v>
      </c>
      <c r="F25" s="9">
        <v>218.5</v>
      </c>
      <c r="G25" s="8">
        <v>86.5</v>
      </c>
      <c r="H25" s="9">
        <v>151</v>
      </c>
      <c r="I25" s="8">
        <v>79.5</v>
      </c>
    </row>
    <row r="26" spans="1:29" s="2" customFormat="1" ht="21" customHeight="1" x14ac:dyDescent="0.25">
      <c r="A26" s="6">
        <v>4466</v>
      </c>
      <c r="B26" s="7">
        <v>77.5</v>
      </c>
      <c r="C26" s="6">
        <v>65.5</v>
      </c>
      <c r="D26" s="9">
        <v>162.5</v>
      </c>
      <c r="E26" s="8">
        <v>145.5</v>
      </c>
      <c r="F26" s="9">
        <v>180.5</v>
      </c>
      <c r="G26" s="8">
        <v>121</v>
      </c>
      <c r="H26" s="9">
        <v>188</v>
      </c>
      <c r="I26" s="8">
        <v>135.5</v>
      </c>
      <c r="K26" s="10"/>
      <c r="L26" s="7"/>
      <c r="M26" s="6"/>
      <c r="N26" s="7"/>
      <c r="O26" s="6"/>
      <c r="P26" s="7"/>
      <c r="Q26" s="8"/>
      <c r="R26" s="9"/>
      <c r="S26" s="8"/>
    </row>
    <row r="27" spans="1:29" s="2" customFormat="1" ht="21" customHeight="1" x14ac:dyDescent="0.25">
      <c r="A27" s="6">
        <v>4472</v>
      </c>
      <c r="B27" s="7">
        <v>71</v>
      </c>
      <c r="C27" s="6">
        <v>62.5</v>
      </c>
      <c r="D27" s="9">
        <v>85</v>
      </c>
      <c r="E27" s="8">
        <v>69</v>
      </c>
      <c r="F27" s="9">
        <v>154.80000000000001</v>
      </c>
      <c r="G27" s="8">
        <v>75</v>
      </c>
      <c r="H27" s="9">
        <v>177</v>
      </c>
      <c r="I27" s="8">
        <v>67</v>
      </c>
      <c r="K27" s="6"/>
      <c r="L27" s="7"/>
      <c r="M27" s="6"/>
      <c r="N27" s="9"/>
      <c r="O27" s="8"/>
      <c r="P27" s="9"/>
      <c r="Q27" s="8"/>
      <c r="R27" s="9"/>
      <c r="S27" s="8"/>
    </row>
    <row r="28" spans="1:29" s="2" customFormat="1" ht="21" customHeight="1" thickBot="1" x14ac:dyDescent="0.3">
      <c r="A28" s="12">
        <v>4482</v>
      </c>
      <c r="B28" s="13">
        <v>61.5</v>
      </c>
      <c r="C28" s="12">
        <v>56</v>
      </c>
      <c r="D28" s="14">
        <v>85.3</v>
      </c>
      <c r="E28" s="15">
        <v>80.5</v>
      </c>
      <c r="F28" s="14">
        <v>139.80000000000001</v>
      </c>
      <c r="G28" s="15">
        <v>76.8</v>
      </c>
      <c r="H28" s="14">
        <v>179</v>
      </c>
      <c r="I28" s="15">
        <v>71</v>
      </c>
      <c r="K28" s="6"/>
      <c r="L28" s="7"/>
      <c r="M28" s="6"/>
      <c r="N28" s="9"/>
      <c r="O28" s="8"/>
      <c r="P28" s="9"/>
      <c r="Q28" s="8"/>
      <c r="R28" s="9"/>
      <c r="S28" s="8"/>
    </row>
    <row r="29" spans="1:29" s="2" customFormat="1" ht="21" customHeight="1" thickBot="1" x14ac:dyDescent="0.3">
      <c r="A29" s="16" t="s">
        <v>11</v>
      </c>
      <c r="B29" s="18">
        <f>AVERAGE(B17:B28)</f>
        <v>75.86666666666666</v>
      </c>
      <c r="C29" s="18">
        <f t="shared" ref="C29:I29" si="4">AVERAGE(C17:C28)</f>
        <v>74.649999999999991</v>
      </c>
      <c r="D29" s="18">
        <f t="shared" si="4"/>
        <v>117.96666666666665</v>
      </c>
      <c r="E29" s="18">
        <f t="shared" si="4"/>
        <v>107.39999999999999</v>
      </c>
      <c r="F29" s="18">
        <f t="shared" si="4"/>
        <v>168.6</v>
      </c>
      <c r="G29" s="18">
        <f t="shared" si="4"/>
        <v>87.59999999999998</v>
      </c>
      <c r="H29" s="18">
        <f t="shared" si="4"/>
        <v>176.31666666666669</v>
      </c>
      <c r="I29" s="19">
        <f t="shared" si="4"/>
        <v>88.075000000000003</v>
      </c>
      <c r="J29" s="35"/>
      <c r="K29" s="6"/>
      <c r="L29" s="7"/>
      <c r="M29" s="6"/>
      <c r="N29" s="9"/>
      <c r="O29" s="8"/>
      <c r="P29" s="9"/>
      <c r="Q29" s="8"/>
      <c r="R29" s="9"/>
      <c r="S29" s="8"/>
      <c r="U29" s="10" t="s">
        <v>4</v>
      </c>
      <c r="V29" s="7" t="s">
        <v>2</v>
      </c>
      <c r="W29" s="6" t="s">
        <v>3</v>
      </c>
      <c r="X29" s="7" t="s">
        <v>5</v>
      </c>
      <c r="Y29" s="6" t="s">
        <v>6</v>
      </c>
      <c r="Z29" s="7" t="s">
        <v>8</v>
      </c>
      <c r="AA29" s="8" t="s">
        <v>9</v>
      </c>
      <c r="AB29" s="9" t="s">
        <v>7</v>
      </c>
      <c r="AC29" s="8" t="s">
        <v>10</v>
      </c>
    </row>
    <row r="30" spans="1:29" s="2" customFormat="1" ht="21" customHeight="1" x14ac:dyDescent="0.25">
      <c r="B30" s="3"/>
      <c r="D30" s="3"/>
      <c r="F30" s="3"/>
      <c r="G30" s="1"/>
      <c r="H30" s="5"/>
      <c r="I30" s="1"/>
      <c r="K30" s="6"/>
      <c r="L30" s="7"/>
      <c r="M30" s="6"/>
      <c r="N30" s="9"/>
      <c r="O30" s="8"/>
      <c r="P30" s="9"/>
      <c r="Q30" s="8"/>
      <c r="R30" s="9"/>
      <c r="S30" s="8"/>
      <c r="U30" s="2" t="s">
        <v>12</v>
      </c>
      <c r="V30" s="2">
        <v>88.974999999999994</v>
      </c>
      <c r="W30" s="2">
        <v>77</v>
      </c>
      <c r="X30" s="2">
        <v>106.10000000000001</v>
      </c>
      <c r="Y30" s="2">
        <v>110.45</v>
      </c>
      <c r="Z30" s="2">
        <v>87.325000000000003</v>
      </c>
      <c r="AA30" s="2">
        <v>326.52499999999998</v>
      </c>
      <c r="AB30" s="2">
        <v>159.72500000000002</v>
      </c>
      <c r="AC30" s="2">
        <v>2164.0749999999998</v>
      </c>
    </row>
    <row r="31" spans="1:29" s="2" customFormat="1" ht="21" customHeight="1" x14ac:dyDescent="0.25">
      <c r="A31" s="10" t="s">
        <v>4</v>
      </c>
      <c r="B31" s="7" t="s">
        <v>2</v>
      </c>
      <c r="C31" s="6" t="s">
        <v>3</v>
      </c>
      <c r="D31" s="7" t="s">
        <v>5</v>
      </c>
      <c r="E31" s="6" t="s">
        <v>6</v>
      </c>
      <c r="F31" s="7" t="s">
        <v>8</v>
      </c>
      <c r="G31" s="8" t="s">
        <v>9</v>
      </c>
      <c r="H31" s="9" t="s">
        <v>7</v>
      </c>
      <c r="I31" s="8" t="s">
        <v>10</v>
      </c>
      <c r="U31" s="2" t="s">
        <v>0</v>
      </c>
      <c r="V31" s="2">
        <v>116.15</v>
      </c>
      <c r="W31" s="2">
        <v>83.825000000000003</v>
      </c>
      <c r="X31" s="2">
        <v>99.7</v>
      </c>
      <c r="Y31" s="2">
        <v>89.825000000000003</v>
      </c>
      <c r="Z31" s="2">
        <v>23978.275000000001</v>
      </c>
      <c r="AA31" s="2">
        <v>635.65</v>
      </c>
      <c r="AB31" s="2">
        <v>24463.600000000002</v>
      </c>
      <c r="AC31" s="2">
        <v>1829.45</v>
      </c>
    </row>
    <row r="32" spans="1:29" s="2" customFormat="1" ht="21" customHeight="1" x14ac:dyDescent="0.25">
      <c r="A32" s="6">
        <v>4456</v>
      </c>
      <c r="B32" s="7">
        <v>75.3</v>
      </c>
      <c r="C32" s="6">
        <v>75.5</v>
      </c>
      <c r="D32" s="9">
        <v>103</v>
      </c>
      <c r="E32" s="8">
        <v>91</v>
      </c>
      <c r="F32" s="9">
        <v>101</v>
      </c>
      <c r="G32" s="8">
        <v>503.3</v>
      </c>
      <c r="H32" s="9">
        <v>244.3</v>
      </c>
      <c r="I32" s="8">
        <v>2545</v>
      </c>
      <c r="K32" s="10"/>
      <c r="L32" s="7"/>
      <c r="M32" s="6"/>
      <c r="N32" s="7"/>
      <c r="O32" s="6"/>
      <c r="P32" s="7"/>
      <c r="Q32" s="8"/>
      <c r="R32" s="9"/>
      <c r="S32" s="8"/>
      <c r="U32" s="36" t="s">
        <v>13</v>
      </c>
      <c r="V32" s="2">
        <v>82.45</v>
      </c>
      <c r="W32" s="2">
        <v>74.650000000000006</v>
      </c>
      <c r="X32" s="2">
        <v>4147.45</v>
      </c>
      <c r="Y32" s="2">
        <v>5085.95</v>
      </c>
      <c r="Z32" s="2">
        <v>24414.125</v>
      </c>
      <c r="AA32" s="2">
        <v>3253.6499999999996</v>
      </c>
      <c r="AB32" s="2">
        <v>24025.200000000001</v>
      </c>
      <c r="AC32" s="2">
        <v>2872.0250000000001</v>
      </c>
    </row>
    <row r="33" spans="1:29" s="2" customFormat="1" ht="21" customHeight="1" x14ac:dyDescent="0.25">
      <c r="A33" s="6">
        <v>4462</v>
      </c>
      <c r="B33" s="7">
        <v>67.8</v>
      </c>
      <c r="C33" s="6">
        <v>74.5</v>
      </c>
      <c r="D33" s="9">
        <v>86.3</v>
      </c>
      <c r="E33" s="8">
        <v>76.5</v>
      </c>
      <c r="F33" s="9">
        <v>81.5</v>
      </c>
      <c r="G33" s="8">
        <v>87.5</v>
      </c>
      <c r="H33" s="9">
        <v>77</v>
      </c>
      <c r="I33" s="8">
        <v>1523.5</v>
      </c>
      <c r="K33" s="6"/>
      <c r="L33" s="7"/>
      <c r="M33" s="6"/>
      <c r="N33" s="9"/>
      <c r="O33" s="8"/>
      <c r="P33" s="9"/>
      <c r="Q33" s="8"/>
      <c r="R33" s="9"/>
      <c r="S33" s="8"/>
      <c r="U33" s="36" t="s">
        <v>14</v>
      </c>
      <c r="V33" s="36">
        <v>112</v>
      </c>
      <c r="W33" s="36">
        <v>112</v>
      </c>
      <c r="X33" s="36">
        <v>112</v>
      </c>
      <c r="Y33" s="36">
        <v>112</v>
      </c>
      <c r="Z33" s="36">
        <v>112</v>
      </c>
      <c r="AA33" s="36">
        <v>112</v>
      </c>
      <c r="AB33" s="36">
        <v>112</v>
      </c>
      <c r="AC33" s="36">
        <v>112</v>
      </c>
    </row>
    <row r="34" spans="1:29" s="2" customFormat="1" ht="21" customHeight="1" x14ac:dyDescent="0.25">
      <c r="A34" s="6">
        <v>4473</v>
      </c>
      <c r="B34" s="7">
        <v>78.5</v>
      </c>
      <c r="C34" s="6">
        <v>86.5</v>
      </c>
      <c r="D34" s="9">
        <v>145.30000000000001</v>
      </c>
      <c r="E34" s="8">
        <v>198.3</v>
      </c>
      <c r="F34" s="9">
        <v>84</v>
      </c>
      <c r="G34" s="8">
        <v>574.79999999999995</v>
      </c>
      <c r="H34" s="9">
        <v>99.3</v>
      </c>
      <c r="I34" s="8">
        <v>2392.5</v>
      </c>
      <c r="K34" s="6"/>
      <c r="L34" s="7"/>
      <c r="M34" s="6"/>
      <c r="N34" s="9"/>
      <c r="O34" s="8"/>
      <c r="P34" s="9"/>
      <c r="Q34" s="8"/>
      <c r="R34" s="9"/>
      <c r="S34" s="8"/>
    </row>
    <row r="35" spans="1:29" s="2" customFormat="1" ht="21" customHeight="1" x14ac:dyDescent="0.25">
      <c r="A35" s="6">
        <v>4478</v>
      </c>
      <c r="B35" s="7">
        <v>134.30000000000001</v>
      </c>
      <c r="C35" s="6">
        <v>71.5</v>
      </c>
      <c r="D35" s="9">
        <v>89.8</v>
      </c>
      <c r="E35" s="8">
        <v>76</v>
      </c>
      <c r="F35" s="9">
        <v>82.8</v>
      </c>
      <c r="G35" s="8">
        <v>140.5</v>
      </c>
      <c r="H35" s="9">
        <v>218.3</v>
      </c>
      <c r="I35" s="8">
        <v>2195.3000000000002</v>
      </c>
      <c r="K35" s="6"/>
      <c r="L35" s="7"/>
      <c r="M35" s="6"/>
      <c r="N35" s="9"/>
      <c r="O35" s="8"/>
      <c r="P35" s="9"/>
      <c r="Q35" s="8"/>
      <c r="R35" s="9"/>
      <c r="S35" s="8"/>
    </row>
    <row r="36" spans="1:29" s="2" customFormat="1" ht="21" customHeight="1" x14ac:dyDescent="0.25">
      <c r="A36" s="6">
        <v>4451</v>
      </c>
      <c r="B36" s="7">
        <v>80</v>
      </c>
      <c r="C36" s="6">
        <v>72.5</v>
      </c>
      <c r="D36" s="9">
        <v>96</v>
      </c>
      <c r="E36" s="8">
        <v>83.8</v>
      </c>
      <c r="F36" s="9">
        <v>22974</v>
      </c>
      <c r="G36" s="8">
        <v>111</v>
      </c>
      <c r="H36" s="9">
        <v>24434.799999999999</v>
      </c>
      <c r="I36" s="8">
        <v>1660</v>
      </c>
      <c r="K36" s="12"/>
      <c r="L36" s="13"/>
      <c r="M36" s="12"/>
      <c r="N36" s="14"/>
      <c r="O36" s="15"/>
      <c r="P36" s="14"/>
      <c r="Q36" s="15"/>
      <c r="R36" s="14"/>
      <c r="S36" s="15"/>
    </row>
    <row r="37" spans="1:29" s="2" customFormat="1" ht="21" customHeight="1" x14ac:dyDescent="0.25">
      <c r="A37" s="6">
        <v>4467</v>
      </c>
      <c r="B37" s="7">
        <v>81.5</v>
      </c>
      <c r="C37" s="6">
        <v>76.8</v>
      </c>
      <c r="D37" s="9">
        <v>96.5</v>
      </c>
      <c r="E37" s="8">
        <v>82.5</v>
      </c>
      <c r="F37" s="9">
        <v>24379</v>
      </c>
      <c r="G37" s="8">
        <v>551.5</v>
      </c>
      <c r="H37" s="9">
        <v>24297.5</v>
      </c>
      <c r="I37" s="8">
        <v>1788.3</v>
      </c>
    </row>
    <row r="38" spans="1:29" s="2" customFormat="1" ht="21" customHeight="1" x14ac:dyDescent="0.25">
      <c r="A38" s="6">
        <v>4476</v>
      </c>
      <c r="B38" s="7">
        <v>121.3</v>
      </c>
      <c r="C38" s="6">
        <v>112.5</v>
      </c>
      <c r="D38" s="9">
        <v>124.5</v>
      </c>
      <c r="E38" s="8">
        <v>109.5</v>
      </c>
      <c r="F38" s="9">
        <v>24318.3</v>
      </c>
      <c r="G38" s="8">
        <v>687.3</v>
      </c>
      <c r="H38" s="9">
        <v>24328.3</v>
      </c>
      <c r="I38" s="8">
        <v>1860</v>
      </c>
    </row>
    <row r="39" spans="1:29" s="2" customFormat="1" ht="21" customHeight="1" x14ac:dyDescent="0.25">
      <c r="A39" s="6">
        <v>4480</v>
      </c>
      <c r="B39" s="7">
        <v>181.8</v>
      </c>
      <c r="C39" s="6">
        <v>73.5</v>
      </c>
      <c r="D39" s="9">
        <v>81.8</v>
      </c>
      <c r="E39" s="8">
        <v>83.5</v>
      </c>
      <c r="F39" s="9">
        <v>24241.8</v>
      </c>
      <c r="G39" s="8">
        <v>1192.8</v>
      </c>
      <c r="H39" s="9">
        <v>24793.8</v>
      </c>
      <c r="I39" s="8">
        <v>2009.5</v>
      </c>
    </row>
    <row r="40" spans="1:29" s="2" customFormat="1" ht="21" customHeight="1" x14ac:dyDescent="0.25">
      <c r="A40" s="6">
        <v>4457</v>
      </c>
      <c r="B40" s="7">
        <v>89.5</v>
      </c>
      <c r="C40" s="6">
        <v>81.3</v>
      </c>
      <c r="D40" s="9">
        <v>2087</v>
      </c>
      <c r="E40" s="8">
        <v>2647.3</v>
      </c>
      <c r="F40" s="9">
        <v>23871</v>
      </c>
      <c r="G40" s="8">
        <v>3327</v>
      </c>
      <c r="H40" s="9">
        <v>23374.5</v>
      </c>
      <c r="I40" s="8">
        <v>2656.3</v>
      </c>
    </row>
    <row r="41" spans="1:29" s="2" customFormat="1" ht="21" customHeight="1" x14ac:dyDescent="0.25">
      <c r="A41" s="6">
        <v>4466</v>
      </c>
      <c r="B41" s="7">
        <v>71.5</v>
      </c>
      <c r="C41" s="6">
        <v>68.5</v>
      </c>
      <c r="D41" s="9">
        <v>7693.5</v>
      </c>
      <c r="E41" s="8">
        <v>8706.5</v>
      </c>
      <c r="F41" s="9">
        <v>24474.5</v>
      </c>
      <c r="G41" s="8">
        <v>3290.3</v>
      </c>
      <c r="H41" s="9">
        <v>24348.5</v>
      </c>
      <c r="I41" s="8">
        <v>3063.5</v>
      </c>
    </row>
    <row r="42" spans="1:29" s="2" customFormat="1" ht="21" customHeight="1" x14ac:dyDescent="0.25">
      <c r="A42" s="6">
        <v>4472</v>
      </c>
      <c r="B42" s="7">
        <v>91.3</v>
      </c>
      <c r="C42" s="6">
        <v>76</v>
      </c>
      <c r="D42" s="9">
        <v>1151.5</v>
      </c>
      <c r="E42" s="8">
        <v>1422.5</v>
      </c>
      <c r="F42" s="9">
        <v>24457.5</v>
      </c>
      <c r="G42" s="8">
        <v>3290</v>
      </c>
      <c r="H42" s="9">
        <v>24186.799999999999</v>
      </c>
      <c r="I42" s="8">
        <v>2995.3</v>
      </c>
    </row>
    <row r="43" spans="1:29" s="2" customFormat="1" ht="21" customHeight="1" thickBot="1" x14ac:dyDescent="0.3">
      <c r="A43" s="12">
        <v>4482</v>
      </c>
      <c r="B43" s="13">
        <v>77.5</v>
      </c>
      <c r="C43" s="12">
        <v>72.8</v>
      </c>
      <c r="D43" s="14">
        <v>5657.8</v>
      </c>
      <c r="E43" s="15">
        <v>7567.5</v>
      </c>
      <c r="F43" s="14">
        <v>24853.5</v>
      </c>
      <c r="G43" s="15">
        <v>3107.3</v>
      </c>
      <c r="H43" s="14">
        <v>24191</v>
      </c>
      <c r="I43" s="15">
        <v>2773</v>
      </c>
    </row>
    <row r="44" spans="1:29" ht="21" customHeight="1" thickBot="1" x14ac:dyDescent="0.3">
      <c r="A44" s="16" t="s">
        <v>11</v>
      </c>
      <c r="B44" s="18">
        <f>AVERAGE(B32:B43)</f>
        <v>95.858333333333334</v>
      </c>
      <c r="C44" s="18">
        <f t="shared" ref="C44:I44" si="5">AVERAGE(C32:C43)</f>
        <v>78.49166666666666</v>
      </c>
      <c r="D44" s="18">
        <f t="shared" si="5"/>
        <v>1451.0833333333333</v>
      </c>
      <c r="E44" s="18">
        <f t="shared" si="5"/>
        <v>1762.075</v>
      </c>
      <c r="F44" s="18">
        <f t="shared" si="5"/>
        <v>16159.908333333335</v>
      </c>
      <c r="G44" s="18">
        <f t="shared" si="5"/>
        <v>1405.2749999999999</v>
      </c>
      <c r="H44" s="18">
        <f t="shared" si="5"/>
        <v>16216.174999999997</v>
      </c>
      <c r="I44" s="18">
        <f t="shared" si="5"/>
        <v>2288.5166666666664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PPR-SU</vt:lpstr>
      <vt:lpstr>CD134</vt:lpstr>
    </vt:vector>
  </TitlesOfParts>
  <Company>Colorado State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Craig Miller</dc:creator>
  <cp:lastModifiedBy>Miller,Craig (EID)</cp:lastModifiedBy>
  <dcterms:created xsi:type="dcterms:W3CDTF">2014-07-24T16:48:53Z</dcterms:created>
  <dcterms:modified xsi:type="dcterms:W3CDTF">2015-12-11T22:23:25Z</dcterms:modified>
</cp:coreProperties>
</file>