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" i="1" l="1"/>
  <c r="AD7" i="1"/>
  <c r="AD8" i="1"/>
  <c r="AD9" i="1"/>
  <c r="AD10" i="1"/>
  <c r="AD11" i="1"/>
  <c r="AD12" i="1"/>
  <c r="AC6" i="1"/>
  <c r="AC7" i="1"/>
  <c r="AC8" i="1"/>
  <c r="AC9" i="1"/>
  <c r="AC10" i="1"/>
  <c r="AC11" i="1"/>
  <c r="AC12" i="1"/>
  <c r="AB6" i="1"/>
  <c r="AB7" i="1"/>
  <c r="AB8" i="1"/>
  <c r="AB9" i="1"/>
  <c r="AB10" i="1"/>
  <c r="AB11" i="1"/>
  <c r="AB12" i="1"/>
  <c r="AA6" i="1"/>
  <c r="AA7" i="1"/>
  <c r="AA8" i="1"/>
  <c r="AA9" i="1"/>
  <c r="AA10" i="1"/>
  <c r="AA11" i="1"/>
  <c r="AA12" i="1"/>
  <c r="Z6" i="1"/>
  <c r="Z7" i="1"/>
  <c r="Z8" i="1"/>
  <c r="Z9" i="1"/>
  <c r="Z10" i="1"/>
  <c r="Z11" i="1"/>
  <c r="Z12" i="1"/>
  <c r="Y6" i="1"/>
  <c r="Y7" i="1"/>
  <c r="Y8" i="1"/>
  <c r="Y9" i="1"/>
  <c r="Y10" i="1"/>
  <c r="Y11" i="1"/>
  <c r="Y12" i="1"/>
  <c r="X6" i="1"/>
  <c r="X7" i="1"/>
  <c r="X8" i="1"/>
  <c r="X9" i="1"/>
  <c r="X10" i="1"/>
  <c r="X11" i="1"/>
  <c r="X12" i="1"/>
  <c r="AD5" i="1"/>
  <c r="AC5" i="1"/>
  <c r="AB5" i="1"/>
  <c r="AA5" i="1"/>
  <c r="Z5" i="1"/>
  <c r="Y5" i="1"/>
  <c r="X5" i="1"/>
  <c r="I35" i="1" l="1"/>
  <c r="H35" i="1"/>
  <c r="G35" i="1"/>
  <c r="C35" i="1"/>
  <c r="H28" i="1"/>
  <c r="I28" i="1"/>
  <c r="F35" i="1" s="1"/>
  <c r="H27" i="1"/>
  <c r="I27" i="1"/>
  <c r="F34" i="1" s="1"/>
  <c r="H26" i="1"/>
  <c r="I26" i="1"/>
  <c r="I33" i="1" s="1"/>
  <c r="H25" i="1"/>
  <c r="I25" i="1"/>
  <c r="G32" i="1" s="1"/>
  <c r="G28" i="1"/>
  <c r="F28" i="1"/>
  <c r="E28" i="1"/>
  <c r="E35" i="1" s="1"/>
  <c r="D28" i="1"/>
  <c r="D35" i="1" s="1"/>
  <c r="C28" i="1"/>
  <c r="G27" i="1"/>
  <c r="F27" i="1"/>
  <c r="E27" i="1"/>
  <c r="D27" i="1"/>
  <c r="C27" i="1"/>
  <c r="G26" i="1"/>
  <c r="F26" i="1"/>
  <c r="F33" i="1" s="1"/>
  <c r="E26" i="1"/>
  <c r="D26" i="1"/>
  <c r="C26" i="1"/>
  <c r="G25" i="1"/>
  <c r="F25" i="1"/>
  <c r="E25" i="1"/>
  <c r="D25" i="1"/>
  <c r="C25" i="1"/>
  <c r="C32" i="1" l="1"/>
  <c r="D32" i="1"/>
  <c r="E32" i="1"/>
  <c r="F32" i="1"/>
  <c r="H32" i="1"/>
  <c r="I32" i="1"/>
  <c r="C34" i="1"/>
  <c r="D34" i="1"/>
  <c r="E34" i="1"/>
  <c r="G34" i="1"/>
  <c r="H34" i="1"/>
  <c r="I34" i="1"/>
  <c r="C33" i="1"/>
  <c r="D33" i="1"/>
  <c r="E33" i="1"/>
  <c r="G33" i="1"/>
  <c r="H33" i="1"/>
  <c r="N4" i="1"/>
  <c r="X4" i="1" s="1"/>
  <c r="O4" i="1"/>
  <c r="Y4" i="1" s="1"/>
  <c r="P4" i="1"/>
  <c r="Z4" i="1" s="1"/>
  <c r="Q4" i="1"/>
  <c r="AA4" i="1" s="1"/>
  <c r="R4" i="1"/>
  <c r="AB4" i="1" s="1"/>
  <c r="S4" i="1"/>
  <c r="AC4" i="1" s="1"/>
  <c r="T4" i="1"/>
  <c r="M4" i="1"/>
  <c r="W4" i="1" s="1"/>
  <c r="N12" i="1"/>
  <c r="O12" i="1"/>
  <c r="P12" i="1"/>
  <c r="Q12" i="1"/>
  <c r="R12" i="1"/>
  <c r="S12" i="1"/>
  <c r="T12" i="1"/>
  <c r="N11" i="1"/>
  <c r="O11" i="1"/>
  <c r="P11" i="1"/>
  <c r="Q11" i="1"/>
  <c r="R11" i="1"/>
  <c r="S11" i="1"/>
  <c r="T11" i="1"/>
  <c r="N10" i="1"/>
  <c r="O10" i="1"/>
  <c r="P10" i="1"/>
  <c r="Q10" i="1"/>
  <c r="R10" i="1"/>
  <c r="S10" i="1"/>
  <c r="T10" i="1"/>
  <c r="N9" i="1"/>
  <c r="O9" i="1"/>
  <c r="P9" i="1"/>
  <c r="Q9" i="1"/>
  <c r="R9" i="1"/>
  <c r="S9" i="1"/>
  <c r="T9" i="1"/>
  <c r="N8" i="1"/>
  <c r="O8" i="1"/>
  <c r="P8" i="1"/>
  <c r="Q8" i="1"/>
  <c r="R8" i="1"/>
  <c r="S8" i="1"/>
  <c r="T8" i="1"/>
  <c r="N7" i="1"/>
  <c r="O7" i="1"/>
  <c r="P7" i="1"/>
  <c r="Q7" i="1"/>
  <c r="R7" i="1"/>
  <c r="S7" i="1"/>
  <c r="T7" i="1"/>
  <c r="N6" i="1"/>
  <c r="O6" i="1"/>
  <c r="P6" i="1"/>
  <c r="Q6" i="1"/>
  <c r="R6" i="1"/>
  <c r="S6" i="1"/>
  <c r="T6" i="1"/>
  <c r="N5" i="1"/>
  <c r="O5" i="1"/>
  <c r="P5" i="1"/>
  <c r="Q5" i="1"/>
  <c r="R5" i="1"/>
  <c r="S5" i="1"/>
  <c r="T5" i="1"/>
  <c r="M6" i="1"/>
  <c r="M7" i="1"/>
  <c r="M8" i="1"/>
  <c r="M9" i="1"/>
  <c r="M10" i="1"/>
  <c r="M11" i="1"/>
  <c r="M12" i="1"/>
  <c r="M5" i="1"/>
</calcChain>
</file>

<file path=xl/sharedStrings.xml><?xml version="1.0" encoding="utf-8"?>
<sst xmlns="http://schemas.openxmlformats.org/spreadsheetml/2006/main" count="121" uniqueCount="26">
  <si>
    <t>CD134 #4476</t>
  </si>
  <si>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</si>
  <si>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</si>
  <si>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 #4451</t>
  </si>
  <si>
    <t>CD134 #4467</t>
  </si>
  <si>
    <t>CD134 #4480</t>
  </si>
  <si>
    <t>Blanks</t>
  </si>
  <si>
    <t xml:space="preserve">Blank Avg: </t>
  </si>
  <si>
    <t>CD134 -- Day 4   ELISA Plate Absorbances</t>
  </si>
  <si>
    <t>Pos. Control</t>
  </si>
  <si>
    <t>Neg. Control</t>
  </si>
  <si>
    <t>α293S, αCD134, Virus</t>
  </si>
  <si>
    <r>
      <rPr>
        <sz val="9"/>
        <color theme="1"/>
        <rFont val="Calibri"/>
        <family val="2"/>
      </rPr>
      <t>α</t>
    </r>
    <r>
      <rPr>
        <sz val="9"/>
        <color theme="1"/>
        <rFont val="Calibri"/>
        <family val="2"/>
        <scheme val="minor"/>
      </rPr>
      <t>293S, Comp, Virus</t>
    </r>
  </si>
  <si>
    <t>α293S, Virus</t>
  </si>
  <si>
    <t>αCD134, Comp, Virus</t>
  </si>
  <si>
    <t>αCD134, Virus</t>
  </si>
  <si>
    <t>Comp, Virus</t>
  </si>
  <si>
    <r>
      <t xml:space="preserve">CD134 -- Day 4   ELISA Plate Absorbances -- </t>
    </r>
    <r>
      <rPr>
        <b/>
        <u/>
        <sz val="11"/>
        <color rgb="FFFF0000"/>
        <rFont val="Calibri"/>
        <family val="2"/>
        <scheme val="minor"/>
      </rPr>
      <t>Corrected for Blank</t>
    </r>
  </si>
  <si>
    <t>Corrected for Blank + Transposed for PRISM</t>
  </si>
  <si>
    <t>Averages</t>
  </si>
  <si>
    <t>α293S, Comp, Virus</t>
  </si>
  <si>
    <t>% Inhibitions -- Transposed for PRISM</t>
  </si>
  <si>
    <t>% Inhibition - Based on Averages -- Transposed for PRISM</t>
  </si>
  <si>
    <t>Raw Absorbances -- Transposed for PRISM</t>
  </si>
  <si>
    <t>% Inhibition - Based on Averages</t>
  </si>
  <si>
    <t>% Inhibitions -- Individually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</si>
</sst>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0" borderId="0" xfId="0" applyNumberFormat="1" applyFont="1" applyFill="1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center" wrapText="1"/>
    </xf>
    <xf numFmtId="164" fontId="2" fillId="0" borderId="2" xfId="0" applyNumberFormat="1" applyFont="1" applyBorder="1"/>
    <xf numFmtId="0" fontId="5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right"/>
    </xf>
    <xf numFmtId="0" fontId="7" fillId="0" borderId="0" xfId="0" applyFont="1"/>
    <xf numFmtId="0" fontId="0" fillId="0" borderId="1" xfId="0" applyBorder="1"/>
    <xf numFmtId="1" fontId="7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2" fontId="2" fillId="0" borderId="2" xfId="0" applyNumberFormat="1" applyFont="1" applyBorder="1"/>
    <xf numFmtId="0" fontId="4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/>
    <xf numFmtId="0" fontId="7" fillId="0" borderId="1" xfId="0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tabSelected="1" workbookViewId="0">
      <selection activeCell="X17" sqref="X17"/>
    </sheetView>
  </sheetViews>
  <sheetFormatPr defaultRowHeight="15" x14ac:dyDescent="0.25"/>
  <cols>
    <col min="1" max="1" width="6.5703125" customWidth="1"/>
    <col min="2" max="10" width="6.85546875" customWidth="1"/>
    <col min="11" max="11" width="6.5703125" customWidth="1"/>
    <col min="12" max="12" width="7.28515625" customWidth="1"/>
    <col min="13" max="20" width="6.85546875" customWidth="1"/>
  </cols>
  <sheetData>
    <row r="1" spans="1:30" x14ac:dyDescent="0.25">
      <c r="A1" s="1" t="s">
        <v>2</v>
      </c>
    </row>
    <row r="2" spans="1:30" ht="10.5" customHeight="1" x14ac:dyDescent="0.25"/>
    <row r="3" spans="1:30" s="3" customFormat="1" ht="18.75" customHeight="1" x14ac:dyDescent="0.25">
      <c r="A3" s="2" t="s">
        <v>8</v>
      </c>
      <c r="L3" s="2" t="s">
        <v>17</v>
      </c>
      <c r="V3" s="15" t="s">
        <v>25</v>
      </c>
    </row>
    <row r="4" spans="1:30" s="9" customFormat="1" ht="47.25" customHeight="1" x14ac:dyDescent="0.25">
      <c r="A4" s="12" t="s">
        <v>1</v>
      </c>
      <c r="B4" s="12" t="s">
        <v>10</v>
      </c>
      <c r="C4" s="12" t="s">
        <v>12</v>
      </c>
      <c r="D4" s="12" t="s">
        <v>13</v>
      </c>
      <c r="E4" s="12" t="s">
        <v>11</v>
      </c>
      <c r="F4" s="12" t="s">
        <v>14</v>
      </c>
      <c r="G4" s="12" t="s">
        <v>15</v>
      </c>
      <c r="H4" s="12" t="s">
        <v>16</v>
      </c>
      <c r="I4" s="12" t="s">
        <v>9</v>
      </c>
      <c r="J4" s="12" t="s">
        <v>6</v>
      </c>
      <c r="K4" s="10"/>
      <c r="L4" s="12" t="s">
        <v>1</v>
      </c>
      <c r="M4" s="12" t="str">
        <f>B4</f>
        <v>Neg. Control</v>
      </c>
      <c r="N4" s="12" t="str">
        <f t="shared" ref="N4:T4" si="0">C4</f>
        <v>α293S, Comp, Virus</v>
      </c>
      <c r="O4" s="12" t="str">
        <f t="shared" si="0"/>
        <v>α293S, Virus</v>
      </c>
      <c r="P4" s="12" t="str">
        <f t="shared" si="0"/>
        <v>α293S, αCD134, Virus</v>
      </c>
      <c r="Q4" s="12" t="str">
        <f t="shared" si="0"/>
        <v>αCD134, Comp, Virus</v>
      </c>
      <c r="R4" s="12" t="str">
        <f t="shared" si="0"/>
        <v>αCD134, Virus</v>
      </c>
      <c r="S4" s="12" t="str">
        <f t="shared" si="0"/>
        <v>Comp, Virus</v>
      </c>
      <c r="T4" s="12" t="str">
        <f t="shared" si="0"/>
        <v>Pos. Control</v>
      </c>
      <c r="V4" s="12" t="s">
        <v>1</v>
      </c>
      <c r="W4" s="12" t="str">
        <f t="shared" ref="W4" si="1">M4</f>
        <v>Neg. Control</v>
      </c>
      <c r="X4" s="12" t="str">
        <f t="shared" ref="X4" si="2">N4</f>
        <v>α293S, Comp, Virus</v>
      </c>
      <c r="Y4" s="12" t="str">
        <f t="shared" ref="Y4" si="3">O4</f>
        <v>α293S, Virus</v>
      </c>
      <c r="Z4" s="12" t="str">
        <f t="shared" ref="Z4" si="4">P4</f>
        <v>α293S, αCD134, Virus</v>
      </c>
      <c r="AA4" s="12" t="str">
        <f t="shared" ref="AA4" si="5">Q4</f>
        <v>αCD134, Comp, Virus</v>
      </c>
      <c r="AB4" s="12" t="str">
        <f t="shared" ref="AB4" si="6">R4</f>
        <v>αCD134, Virus</v>
      </c>
      <c r="AC4" s="12" t="str">
        <f t="shared" ref="AC4" si="7">S4</f>
        <v>Comp, Virus</v>
      </c>
      <c r="AD4" s="12" t="s">
        <v>9</v>
      </c>
    </row>
    <row r="5" spans="1:30" ht="25.5" customHeight="1" x14ac:dyDescent="0.25">
      <c r="A5" s="13" t="s">
        <v>3</v>
      </c>
      <c r="B5" s="8">
        <v>8.6581976662950005E-2</v>
      </c>
      <c r="C5" s="8">
        <v>0.128254828327906</v>
      </c>
      <c r="D5" s="8">
        <v>0.11331703237542901</v>
      </c>
      <c r="E5" s="8">
        <v>0.12186211978603</v>
      </c>
      <c r="F5" s="8">
        <v>9.9710461940205997E-2</v>
      </c>
      <c r="G5" s="8">
        <v>8.7450879166728002E-2</v>
      </c>
      <c r="H5" s="8">
        <v>9.8196793364758297E-2</v>
      </c>
      <c r="I5" s="8">
        <v>0.109013018185642</v>
      </c>
      <c r="J5" s="8">
        <v>9.3026311024752104E-2</v>
      </c>
      <c r="K5" s="4"/>
      <c r="L5" s="13" t="s">
        <v>3</v>
      </c>
      <c r="M5" s="8">
        <f>B5-B14</f>
        <v>-4.1223976791151529E-3</v>
      </c>
      <c r="N5" s="8">
        <f t="shared" ref="N5:T12" si="8">C5-C14</f>
        <v>3.7550453985840837E-2</v>
      </c>
      <c r="O5" s="8">
        <f t="shared" si="8"/>
        <v>2.2612658033363847E-2</v>
      </c>
      <c r="P5" s="8">
        <f t="shared" si="8"/>
        <v>3.1157745443964838E-2</v>
      </c>
      <c r="Q5" s="8">
        <f t="shared" si="8"/>
        <v>9.0060875981408384E-3</v>
      </c>
      <c r="R5" s="8">
        <f t="shared" si="8"/>
        <v>-3.2534951753371566E-3</v>
      </c>
      <c r="S5" s="8">
        <f t="shared" si="8"/>
        <v>7.4924190226931392E-3</v>
      </c>
      <c r="T5" s="8">
        <f t="shared" si="8"/>
        <v>1.8308643843576847E-2</v>
      </c>
      <c r="V5" s="13" t="s">
        <v>3</v>
      </c>
      <c r="X5">
        <f>((I5-C5)/I5)*100</f>
        <v>-17.650928726233829</v>
      </c>
      <c r="Y5">
        <f>((I5-D5)/I5)*100</f>
        <v>-3.9481653305457032</v>
      </c>
      <c r="Z5">
        <f>((I5-E5)/I5)*100</f>
        <v>-11.786758879115535</v>
      </c>
      <c r="AA5">
        <f>((I5-F5)/I5)*100</f>
        <v>8.5334360980579085</v>
      </c>
      <c r="AB5">
        <f>((I5-G5)/I5)*100</f>
        <v>19.779416603432718</v>
      </c>
      <c r="AC5">
        <f>((I5-H5)/I5)*100</f>
        <v>9.9219570294479773</v>
      </c>
      <c r="AD5">
        <f>((I5-I5)/I5)*100</f>
        <v>0</v>
      </c>
    </row>
    <row r="6" spans="1:30" ht="25.5" customHeight="1" x14ac:dyDescent="0.25">
      <c r="A6" s="13" t="s">
        <v>3</v>
      </c>
      <c r="B6" s="8">
        <v>8.4017312435745201E-2</v>
      </c>
      <c r="C6" s="8">
        <v>0.12097417597386299</v>
      </c>
      <c r="D6" s="8">
        <v>0.10266662173166501</v>
      </c>
      <c r="E6" s="8">
        <v>9.4377377299130497E-2</v>
      </c>
      <c r="F6" s="8">
        <v>0.10619010950234201</v>
      </c>
      <c r="G6" s="8">
        <v>8.1958122478390294E-2</v>
      </c>
      <c r="H6" s="8">
        <v>8.4356683771572502E-2</v>
      </c>
      <c r="I6" s="8">
        <v>8.9248849448206005E-2</v>
      </c>
      <c r="J6" s="8">
        <v>8.8382437659378199E-2</v>
      </c>
      <c r="K6" s="4"/>
      <c r="L6" s="13" t="s">
        <v>3</v>
      </c>
      <c r="M6" s="8">
        <f t="shared" ref="M6:M12" si="9">B6-B15</f>
        <v>-6.6870619063199577E-3</v>
      </c>
      <c r="N6" s="8">
        <f t="shared" si="8"/>
        <v>3.0269801631797835E-2</v>
      </c>
      <c r="O6" s="8">
        <f t="shared" si="8"/>
        <v>1.1962247389599848E-2</v>
      </c>
      <c r="P6" s="8">
        <f t="shared" si="8"/>
        <v>3.6730029570653383E-3</v>
      </c>
      <c r="Q6" s="8">
        <f t="shared" si="8"/>
        <v>1.5485735160276848E-2</v>
      </c>
      <c r="R6" s="8">
        <f t="shared" si="8"/>
        <v>-8.7462518636748643E-3</v>
      </c>
      <c r="S6" s="8">
        <f t="shared" si="8"/>
        <v>-6.3476905704926562E-3</v>
      </c>
      <c r="T6" s="8">
        <f t="shared" si="8"/>
        <v>-1.4555248938591531E-3</v>
      </c>
      <c r="V6" s="13" t="s">
        <v>3</v>
      </c>
      <c r="X6">
        <f t="shared" ref="X6:X12" si="10">((I6-C6)/I6)*100</f>
        <v>-35.547042591364971</v>
      </c>
      <c r="Y6">
        <f t="shared" ref="Y6:Y12" si="11">((I6-D6)/I6)*100</f>
        <v>-15.034112334687036</v>
      </c>
      <c r="Z6">
        <f t="shared" ref="Z6:Z12" si="12">((I6-E6)/I6)*100</f>
        <v>-5.7463237707066934</v>
      </c>
      <c r="AA6">
        <f t="shared" ref="AA6:AA12" si="13">((I6-F6)/I6)*100</f>
        <v>-18.982048686204703</v>
      </c>
      <c r="AB6">
        <f t="shared" ref="AB6:AB12" si="14">((I6-G6)/I6)*100</f>
        <v>8.168987068059355</v>
      </c>
      <c r="AC6">
        <f t="shared" ref="AC6:AC12" si="15">((I6-H6)/I6)*100</f>
        <v>5.4814887887967512</v>
      </c>
      <c r="AD6">
        <f t="shared" ref="AD6:AD12" si="16">((I6-I6)/I6)*100</f>
        <v>0</v>
      </c>
    </row>
    <row r="7" spans="1:30" ht="25.5" customHeight="1" x14ac:dyDescent="0.25">
      <c r="A7" s="13" t="s">
        <v>4</v>
      </c>
      <c r="B7" s="11">
        <v>8.6233790512997496E-2</v>
      </c>
      <c r="C7" s="11">
        <v>0.12787937560415899</v>
      </c>
      <c r="D7" s="11">
        <v>0.11627557142769999</v>
      </c>
      <c r="E7" s="11">
        <v>0.107346768505669</v>
      </c>
      <c r="F7" s="11">
        <v>0.10152182090355</v>
      </c>
      <c r="G7" s="11">
        <v>9.4455105315760401E-2</v>
      </c>
      <c r="H7" s="11">
        <v>9.3448292610963102E-2</v>
      </c>
      <c r="I7" s="11">
        <v>9.6561106801966404E-2</v>
      </c>
      <c r="J7" s="7"/>
      <c r="K7" s="7"/>
      <c r="L7" s="13" t="s">
        <v>4</v>
      </c>
      <c r="M7" s="11">
        <f t="shared" si="9"/>
        <v>-4.4705838290676619E-3</v>
      </c>
      <c r="N7" s="11">
        <f t="shared" si="8"/>
        <v>3.7175001262093832E-2</v>
      </c>
      <c r="O7" s="11">
        <f t="shared" si="8"/>
        <v>2.5571197085634836E-2</v>
      </c>
      <c r="P7" s="11">
        <f t="shared" si="8"/>
        <v>1.6642394163603844E-2</v>
      </c>
      <c r="Q7" s="11">
        <f t="shared" si="8"/>
        <v>1.0817446561484839E-2</v>
      </c>
      <c r="R7" s="11">
        <f t="shared" si="8"/>
        <v>3.7507309736952432E-3</v>
      </c>
      <c r="S7" s="11">
        <f t="shared" si="8"/>
        <v>2.7439182688979435E-3</v>
      </c>
      <c r="T7" s="11">
        <f t="shared" si="8"/>
        <v>5.8567324599012455E-3</v>
      </c>
      <c r="V7" s="13" t="s">
        <v>4</v>
      </c>
      <c r="X7">
        <f t="shared" si="10"/>
        <v>-32.433626580546623</v>
      </c>
      <c r="Y7">
        <f t="shared" si="11"/>
        <v>-20.416568615110485</v>
      </c>
      <c r="Z7">
        <f t="shared" si="12"/>
        <v>-11.1697784552351</v>
      </c>
      <c r="AA7">
        <f t="shared" si="13"/>
        <v>-5.1373832238246173</v>
      </c>
      <c r="AB7">
        <f t="shared" si="14"/>
        <v>2.1810038802942913</v>
      </c>
      <c r="AC7">
        <f t="shared" si="15"/>
        <v>3.2236728576312377</v>
      </c>
      <c r="AD7">
        <f t="shared" si="16"/>
        <v>0</v>
      </c>
    </row>
    <row r="8" spans="1:30" ht="25.5" customHeight="1" x14ac:dyDescent="0.25">
      <c r="A8" s="13" t="s">
        <v>4</v>
      </c>
      <c r="B8" s="8">
        <v>8.4578549692852598E-2</v>
      </c>
      <c r="C8" s="8">
        <v>0.11102195592978401</v>
      </c>
      <c r="D8" s="8">
        <v>0.105537935414604</v>
      </c>
      <c r="E8" s="8">
        <v>0.115851918816073</v>
      </c>
      <c r="F8" s="8">
        <v>0.11613051992388</v>
      </c>
      <c r="G8" s="8">
        <v>9.5253265280378002E-2</v>
      </c>
      <c r="H8" s="8">
        <v>9.7762912486756406E-2</v>
      </c>
      <c r="I8" s="8">
        <v>0.10020993271359099</v>
      </c>
      <c r="J8" s="7"/>
      <c r="K8" s="7"/>
      <c r="L8" s="13" t="s">
        <v>4</v>
      </c>
      <c r="M8" s="8">
        <f t="shared" si="9"/>
        <v>-6.1258246492125606E-3</v>
      </c>
      <c r="N8" s="8">
        <f t="shared" si="8"/>
        <v>2.0317581587718847E-2</v>
      </c>
      <c r="O8" s="8">
        <f t="shared" si="8"/>
        <v>1.4833561072538845E-2</v>
      </c>
      <c r="P8" s="8">
        <f t="shared" si="8"/>
        <v>2.5147544474007841E-2</v>
      </c>
      <c r="Q8" s="8">
        <f t="shared" si="8"/>
        <v>2.5426145581814844E-2</v>
      </c>
      <c r="R8" s="8">
        <f t="shared" si="8"/>
        <v>4.548890938312844E-3</v>
      </c>
      <c r="S8" s="8">
        <f t="shared" si="8"/>
        <v>7.0585381446912482E-3</v>
      </c>
      <c r="T8" s="8">
        <f t="shared" si="8"/>
        <v>9.5055583715258352E-3</v>
      </c>
      <c r="V8" s="13" t="s">
        <v>4</v>
      </c>
      <c r="X8">
        <f t="shared" si="10"/>
        <v>-10.78937279310899</v>
      </c>
      <c r="Y8">
        <f t="shared" si="11"/>
        <v>-5.3168409126078569</v>
      </c>
      <c r="Z8">
        <f t="shared" si="12"/>
        <v>-15.609217249140572</v>
      </c>
      <c r="AA8">
        <f t="shared" si="13"/>
        <v>-15.887234707353294</v>
      </c>
      <c r="AB8">
        <f t="shared" si="14"/>
        <v>4.9462835659011901</v>
      </c>
      <c r="AC8">
        <f t="shared" si="15"/>
        <v>2.4418938927225819</v>
      </c>
      <c r="AD8">
        <f t="shared" si="16"/>
        <v>0</v>
      </c>
    </row>
    <row r="9" spans="1:30" ht="25.5" customHeight="1" x14ac:dyDescent="0.25">
      <c r="A9" s="13" t="s">
        <v>0</v>
      </c>
      <c r="B9" s="8">
        <v>0.111999634001389</v>
      </c>
      <c r="C9" s="8">
        <v>0.12629714552771801</v>
      </c>
      <c r="D9" s="8">
        <v>0.14575527208519101</v>
      </c>
      <c r="E9" s="8">
        <v>0.136418204214966</v>
      </c>
      <c r="F9" s="8">
        <v>0.109220684402955</v>
      </c>
      <c r="G9" s="8">
        <v>9.3103797587988299E-2</v>
      </c>
      <c r="H9" s="8">
        <v>0.12774206879598801</v>
      </c>
      <c r="I9" s="8">
        <v>0.119613741819891</v>
      </c>
      <c r="J9" s="4"/>
      <c r="K9" s="4"/>
      <c r="L9" s="13" t="s">
        <v>0</v>
      </c>
      <c r="M9" s="8">
        <f t="shared" si="9"/>
        <v>2.1295259659323842E-2</v>
      </c>
      <c r="N9" s="8">
        <f t="shared" si="8"/>
        <v>3.5592771185652849E-2</v>
      </c>
      <c r="O9" s="8">
        <f t="shared" si="8"/>
        <v>5.5050897743125854E-2</v>
      </c>
      <c r="P9" s="8">
        <f t="shared" si="8"/>
        <v>4.5713829872900846E-2</v>
      </c>
      <c r="Q9" s="8">
        <f t="shared" si="8"/>
        <v>1.8516310060889843E-2</v>
      </c>
      <c r="R9" s="8">
        <f t="shared" si="8"/>
        <v>2.3994232459231407E-3</v>
      </c>
      <c r="S9" s="8">
        <f t="shared" si="8"/>
        <v>3.7037694453922854E-2</v>
      </c>
      <c r="T9" s="8">
        <f t="shared" si="8"/>
        <v>2.890936747782584E-2</v>
      </c>
      <c r="V9" s="13" t="s">
        <v>0</v>
      </c>
      <c r="X9">
        <f t="shared" si="10"/>
        <v>-5.5874881983798979</v>
      </c>
      <c r="Y9">
        <f t="shared" si="11"/>
        <v>-21.854955682820087</v>
      </c>
      <c r="Z9">
        <f t="shared" si="12"/>
        <v>-14.048939644726117</v>
      </c>
      <c r="AA9">
        <f t="shared" si="13"/>
        <v>8.6888490058152321</v>
      </c>
      <c r="AB9">
        <f t="shared" si="14"/>
        <v>22.162958727451386</v>
      </c>
      <c r="AC9">
        <f t="shared" si="15"/>
        <v>-6.795479225402282</v>
      </c>
      <c r="AD9">
        <f t="shared" si="16"/>
        <v>0</v>
      </c>
    </row>
    <row r="10" spans="1:30" ht="25.5" customHeight="1" x14ac:dyDescent="0.25">
      <c r="A10" s="13" t="s">
        <v>0</v>
      </c>
      <c r="B10" s="8">
        <v>8.6839379217064902E-2</v>
      </c>
      <c r="C10" s="8">
        <v>0.14250860430061599</v>
      </c>
      <c r="D10" s="8">
        <v>0.10249510242599701</v>
      </c>
      <c r="E10" s="8">
        <v>0.111408801884594</v>
      </c>
      <c r="F10" s="8">
        <v>0.100198977820389</v>
      </c>
      <c r="G10" s="8">
        <v>9.0315815615862494E-2</v>
      </c>
      <c r="H10" s="8">
        <v>9.2276278727435601E-2</v>
      </c>
      <c r="I10" s="8">
        <v>9.3984831778701206E-2</v>
      </c>
      <c r="J10" s="4"/>
      <c r="K10" s="4"/>
      <c r="L10" s="13" t="s">
        <v>0</v>
      </c>
      <c r="M10" s="8">
        <f t="shared" si="9"/>
        <v>-3.8649951250002562E-3</v>
      </c>
      <c r="N10" s="8">
        <f t="shared" si="8"/>
        <v>5.1804229958550829E-2</v>
      </c>
      <c r="O10" s="8">
        <f t="shared" si="8"/>
        <v>1.1790728083931848E-2</v>
      </c>
      <c r="P10" s="8">
        <f t="shared" si="8"/>
        <v>2.0704427542528839E-2</v>
      </c>
      <c r="Q10" s="8">
        <f t="shared" si="8"/>
        <v>9.4946034783238431E-3</v>
      </c>
      <c r="R10" s="8">
        <f t="shared" si="8"/>
        <v>-3.8855872620266463E-4</v>
      </c>
      <c r="S10" s="8">
        <f t="shared" si="8"/>
        <v>1.5719043853704429E-3</v>
      </c>
      <c r="T10" s="8">
        <f t="shared" si="8"/>
        <v>3.2804574366360473E-3</v>
      </c>
      <c r="V10" s="13" t="s">
        <v>0</v>
      </c>
      <c r="X10">
        <f t="shared" si="10"/>
        <v>-51.629365721662346</v>
      </c>
      <c r="Y10">
        <f t="shared" si="11"/>
        <v>-9.0549405539547863</v>
      </c>
      <c r="Z10">
        <f t="shared" si="12"/>
        <v>-18.539129959736123</v>
      </c>
      <c r="AA10">
        <f t="shared" si="13"/>
        <v>-6.611860578013018</v>
      </c>
      <c r="AB10">
        <f t="shared" si="14"/>
        <v>3.9038386231066093</v>
      </c>
      <c r="AC10">
        <f t="shared" si="15"/>
        <v>1.8179029732038059</v>
      </c>
      <c r="AD10">
        <f t="shared" si="16"/>
        <v>0</v>
      </c>
    </row>
    <row r="11" spans="1:30" ht="25.5" customHeight="1" x14ac:dyDescent="0.25">
      <c r="A11" s="13" t="s">
        <v>5</v>
      </c>
      <c r="B11" s="8">
        <v>8.2124220190519195E-2</v>
      </c>
      <c r="C11" s="8">
        <v>0.13060781131822499</v>
      </c>
      <c r="D11" s="8">
        <v>0.126985714387962</v>
      </c>
      <c r="E11" s="8">
        <v>0.140296344937065</v>
      </c>
      <c r="F11" s="8">
        <v>0.16498809378030299</v>
      </c>
      <c r="G11" s="8">
        <v>0.111234865839914</v>
      </c>
      <c r="H11" s="8">
        <v>9.5415756336002702E-2</v>
      </c>
      <c r="I11" s="8">
        <v>0.11721633390403299</v>
      </c>
      <c r="J11" s="4"/>
      <c r="K11" s="4"/>
      <c r="L11" s="13" t="s">
        <v>5</v>
      </c>
      <c r="M11" s="8">
        <f t="shared" si="9"/>
        <v>-8.5801541515459628E-3</v>
      </c>
      <c r="N11" s="8">
        <f t="shared" si="8"/>
        <v>3.9903436976159834E-2</v>
      </c>
      <c r="O11" s="8">
        <f t="shared" si="8"/>
        <v>3.6281340045896837E-2</v>
      </c>
      <c r="P11" s="8">
        <f t="shared" si="8"/>
        <v>4.959197059499984E-2</v>
      </c>
      <c r="Q11" s="8">
        <f t="shared" si="8"/>
        <v>7.4283719438237833E-2</v>
      </c>
      <c r="R11" s="8">
        <f t="shared" si="8"/>
        <v>2.0530491497848843E-2</v>
      </c>
      <c r="S11" s="8">
        <f t="shared" si="8"/>
        <v>4.711381993937544E-3</v>
      </c>
      <c r="T11" s="8">
        <f t="shared" si="8"/>
        <v>2.6511959561967835E-2</v>
      </c>
      <c r="V11" s="13" t="s">
        <v>5</v>
      </c>
      <c r="X11">
        <f t="shared" si="10"/>
        <v>-11.424583049283754</v>
      </c>
      <c r="Y11">
        <f t="shared" si="11"/>
        <v>-8.3344873180621395</v>
      </c>
      <c r="Z11">
        <f t="shared" si="12"/>
        <v>-19.690098013070433</v>
      </c>
      <c r="AA11">
        <f t="shared" si="13"/>
        <v>-40.755207303601175</v>
      </c>
      <c r="AB11">
        <f t="shared" si="14"/>
        <v>5.1029305088283357</v>
      </c>
      <c r="AC11">
        <f t="shared" si="15"/>
        <v>18.598583356035341</v>
      </c>
      <c r="AD11">
        <f t="shared" si="16"/>
        <v>0</v>
      </c>
    </row>
    <row r="12" spans="1:30" ht="25.5" customHeight="1" x14ac:dyDescent="0.25">
      <c r="A12" s="13" t="s">
        <v>5</v>
      </c>
      <c r="B12" s="8">
        <v>8.5735495925246402E-2</v>
      </c>
      <c r="C12" s="8">
        <v>0.131835386868871</v>
      </c>
      <c r="D12" s="8">
        <v>0.12986656072251601</v>
      </c>
      <c r="E12" s="8">
        <v>0.139678332245457</v>
      </c>
      <c r="F12" s="8">
        <v>0.112705077863341</v>
      </c>
      <c r="G12" s="8">
        <v>9.0097625595374001E-2</v>
      </c>
      <c r="H12" s="8">
        <v>9.0783662187782999E-2</v>
      </c>
      <c r="I12" s="8">
        <v>0.14132794213133101</v>
      </c>
      <c r="J12" s="4"/>
      <c r="K12" s="4"/>
      <c r="L12" s="13" t="s">
        <v>5</v>
      </c>
      <c r="M12" s="8">
        <f t="shared" si="9"/>
        <v>-4.9688784168187561E-3</v>
      </c>
      <c r="N12" s="8">
        <f t="shared" si="8"/>
        <v>4.1131012526805844E-2</v>
      </c>
      <c r="O12" s="8">
        <f t="shared" si="8"/>
        <v>3.9162186380450853E-2</v>
      </c>
      <c r="P12" s="8">
        <f t="shared" si="8"/>
        <v>4.8973957903391846E-2</v>
      </c>
      <c r="Q12" s="8">
        <f t="shared" si="8"/>
        <v>2.2000703521275838E-2</v>
      </c>
      <c r="R12" s="8">
        <f t="shared" si="8"/>
        <v>-6.0674874669115753E-4</v>
      </c>
      <c r="S12" s="8">
        <f t="shared" si="8"/>
        <v>7.9287845717840311E-5</v>
      </c>
      <c r="T12" s="8">
        <f t="shared" si="8"/>
        <v>5.0623567789265855E-2</v>
      </c>
      <c r="V12" s="13" t="s">
        <v>5</v>
      </c>
      <c r="X12">
        <f t="shared" si="10"/>
        <v>6.7166868202460055</v>
      </c>
      <c r="Y12">
        <f t="shared" si="11"/>
        <v>8.1097773278014262</v>
      </c>
      <c r="Z12">
        <f t="shared" si="12"/>
        <v>1.1672213300474479</v>
      </c>
      <c r="AA12">
        <f t="shared" si="13"/>
        <v>20.252799153752491</v>
      </c>
      <c r="AB12">
        <f t="shared" si="14"/>
        <v>36.249248211900309</v>
      </c>
      <c r="AC12">
        <f t="shared" si="15"/>
        <v>35.763826445996798</v>
      </c>
      <c r="AD12">
        <f t="shared" si="16"/>
        <v>0</v>
      </c>
    </row>
    <row r="14" spans="1:30" ht="23.25" customHeight="1" x14ac:dyDescent="0.25">
      <c r="A14" s="5" t="s">
        <v>7</v>
      </c>
      <c r="B14" s="6">
        <v>9.0704374342065158E-2</v>
      </c>
      <c r="C14">
        <v>9.0704374342065158E-2</v>
      </c>
      <c r="D14">
        <v>9.0704374342065158E-2</v>
      </c>
      <c r="E14">
        <v>9.0704374342065158E-2</v>
      </c>
      <c r="F14">
        <v>9.0704374342065158E-2</v>
      </c>
      <c r="G14">
        <v>9.0704374342065158E-2</v>
      </c>
      <c r="H14">
        <v>9.0704374342065158E-2</v>
      </c>
      <c r="I14">
        <v>9.0704374342065158E-2</v>
      </c>
      <c r="J14" s="6">
        <v>9.0704374342065158E-2</v>
      </c>
      <c r="M14" s="15" t="s">
        <v>18</v>
      </c>
    </row>
    <row r="15" spans="1:30" x14ac:dyDescent="0.25">
      <c r="B15">
        <v>9.0704374342065158E-2</v>
      </c>
      <c r="C15">
        <v>9.0704374342065158E-2</v>
      </c>
      <c r="D15">
        <v>9.0704374342065158E-2</v>
      </c>
      <c r="E15">
        <v>9.0704374342065158E-2</v>
      </c>
      <c r="F15">
        <v>9.0704374342065158E-2</v>
      </c>
      <c r="G15">
        <v>9.0704374342065158E-2</v>
      </c>
      <c r="H15">
        <v>9.0704374342065158E-2</v>
      </c>
      <c r="I15">
        <v>9.0704374342065158E-2</v>
      </c>
      <c r="J15" s="6">
        <v>9.0704374342065158E-2</v>
      </c>
      <c r="L15" s="16"/>
      <c r="M15" s="22">
        <v>4451</v>
      </c>
      <c r="N15" s="22"/>
      <c r="O15" s="22">
        <v>4467</v>
      </c>
      <c r="P15" s="22"/>
      <c r="Q15" s="22">
        <v>4476</v>
      </c>
      <c r="R15" s="22"/>
      <c r="S15" s="22">
        <v>4480</v>
      </c>
      <c r="T15" s="22"/>
    </row>
    <row r="16" spans="1:30" x14ac:dyDescent="0.25">
      <c r="B16">
        <v>9.0704374342065158E-2</v>
      </c>
      <c r="C16">
        <v>9.0704374342065158E-2</v>
      </c>
      <c r="D16">
        <v>9.0704374342065158E-2</v>
      </c>
      <c r="E16">
        <v>9.0704374342065158E-2</v>
      </c>
      <c r="F16">
        <v>9.0704374342065158E-2</v>
      </c>
      <c r="G16">
        <v>9.0704374342065158E-2</v>
      </c>
      <c r="H16">
        <v>9.0704374342065158E-2</v>
      </c>
      <c r="I16">
        <v>9.0704374342065158E-2</v>
      </c>
      <c r="L16" s="17">
        <v>1</v>
      </c>
      <c r="M16" s="8">
        <v>-4.1223976791151529E-3</v>
      </c>
      <c r="N16" s="8">
        <v>-6.6870619063199577E-3</v>
      </c>
      <c r="O16" s="8">
        <v>-4.4705838290676619E-3</v>
      </c>
      <c r="P16" s="8">
        <v>-6.1258246492125606E-3</v>
      </c>
      <c r="Q16" s="8">
        <v>2.1295259659323842E-2</v>
      </c>
      <c r="R16" s="8">
        <v>-3.8649951250002562E-3</v>
      </c>
      <c r="S16" s="8">
        <v>-8.5801541515459628E-3</v>
      </c>
      <c r="T16" s="8">
        <v>-4.9688784168187561E-3</v>
      </c>
    </row>
    <row r="17" spans="1:30" x14ac:dyDescent="0.25">
      <c r="B17">
        <v>9.0704374342065158E-2</v>
      </c>
      <c r="C17">
        <v>9.0704374342065158E-2</v>
      </c>
      <c r="D17">
        <v>9.0704374342065158E-2</v>
      </c>
      <c r="E17">
        <v>9.0704374342065158E-2</v>
      </c>
      <c r="F17">
        <v>9.0704374342065158E-2</v>
      </c>
      <c r="G17">
        <v>9.0704374342065158E-2</v>
      </c>
      <c r="H17">
        <v>9.0704374342065158E-2</v>
      </c>
      <c r="I17">
        <v>9.0704374342065158E-2</v>
      </c>
      <c r="L17" s="17">
        <v>2</v>
      </c>
      <c r="M17" s="8">
        <v>3.7550453985840837E-2</v>
      </c>
      <c r="N17" s="8">
        <v>3.0269801631797835E-2</v>
      </c>
      <c r="O17" s="8">
        <v>3.7175001262093832E-2</v>
      </c>
      <c r="P17" s="8">
        <v>2.0317581587718847E-2</v>
      </c>
      <c r="Q17" s="8">
        <v>3.5592771185652849E-2</v>
      </c>
      <c r="R17" s="8">
        <v>5.1804229958550829E-2</v>
      </c>
      <c r="S17" s="8">
        <v>3.9903436976159834E-2</v>
      </c>
      <c r="T17" s="8">
        <v>4.1131012526805844E-2</v>
      </c>
    </row>
    <row r="18" spans="1:30" x14ac:dyDescent="0.25">
      <c r="B18">
        <v>9.0704374342065158E-2</v>
      </c>
      <c r="C18">
        <v>9.0704374342065158E-2</v>
      </c>
      <c r="D18">
        <v>9.0704374342065158E-2</v>
      </c>
      <c r="E18">
        <v>9.0704374342065158E-2</v>
      </c>
      <c r="F18">
        <v>9.0704374342065158E-2</v>
      </c>
      <c r="G18">
        <v>9.0704374342065158E-2</v>
      </c>
      <c r="H18">
        <v>9.0704374342065158E-2</v>
      </c>
      <c r="I18">
        <v>9.0704374342065158E-2</v>
      </c>
      <c r="L18" s="17">
        <v>3</v>
      </c>
      <c r="M18" s="8">
        <v>2.2612658033363847E-2</v>
      </c>
      <c r="N18" s="8">
        <v>1.1962247389599848E-2</v>
      </c>
      <c r="O18" s="8">
        <v>2.5571197085634836E-2</v>
      </c>
      <c r="P18" s="8">
        <v>1.4833561072538845E-2</v>
      </c>
      <c r="Q18" s="8">
        <v>5.5050897743125854E-2</v>
      </c>
      <c r="R18" s="8">
        <v>1.1790728083931848E-2</v>
      </c>
      <c r="S18" s="8">
        <v>3.6281340045896837E-2</v>
      </c>
      <c r="T18" s="8">
        <v>3.9162186380450853E-2</v>
      </c>
    </row>
    <row r="19" spans="1:30" x14ac:dyDescent="0.25">
      <c r="B19">
        <v>9.0704374342065158E-2</v>
      </c>
      <c r="C19">
        <v>9.0704374342065158E-2</v>
      </c>
      <c r="D19">
        <v>9.0704374342065158E-2</v>
      </c>
      <c r="E19">
        <v>9.0704374342065158E-2</v>
      </c>
      <c r="F19">
        <v>9.0704374342065158E-2</v>
      </c>
      <c r="G19">
        <v>9.0704374342065158E-2</v>
      </c>
      <c r="H19">
        <v>9.0704374342065158E-2</v>
      </c>
      <c r="I19">
        <v>9.0704374342065158E-2</v>
      </c>
      <c r="L19" s="17">
        <v>4</v>
      </c>
      <c r="M19" s="8">
        <v>3.1157745443964838E-2</v>
      </c>
      <c r="N19" s="8">
        <v>3.6730029570653383E-3</v>
      </c>
      <c r="O19" s="8">
        <v>1.6642394163603844E-2</v>
      </c>
      <c r="P19" s="8">
        <v>2.5147544474007841E-2</v>
      </c>
      <c r="Q19" s="8">
        <v>4.5713829872900846E-2</v>
      </c>
      <c r="R19" s="8">
        <v>2.0704427542528839E-2</v>
      </c>
      <c r="S19" s="8">
        <v>4.959197059499984E-2</v>
      </c>
      <c r="T19" s="8">
        <v>4.8973957903391846E-2</v>
      </c>
    </row>
    <row r="20" spans="1:30" x14ac:dyDescent="0.25">
      <c r="B20">
        <v>9.0704374342065158E-2</v>
      </c>
      <c r="C20">
        <v>9.0704374342065158E-2</v>
      </c>
      <c r="D20">
        <v>9.0704374342065158E-2</v>
      </c>
      <c r="E20">
        <v>9.0704374342065158E-2</v>
      </c>
      <c r="F20">
        <v>9.0704374342065158E-2</v>
      </c>
      <c r="G20">
        <v>9.0704374342065158E-2</v>
      </c>
      <c r="H20">
        <v>9.0704374342065158E-2</v>
      </c>
      <c r="I20">
        <v>9.0704374342065158E-2</v>
      </c>
      <c r="L20" s="17">
        <v>5</v>
      </c>
      <c r="M20" s="8">
        <v>9.0060875981408384E-3</v>
      </c>
      <c r="N20" s="8">
        <v>1.5485735160276848E-2</v>
      </c>
      <c r="O20" s="8">
        <v>1.0817446561484839E-2</v>
      </c>
      <c r="P20" s="8">
        <v>2.5426145581814844E-2</v>
      </c>
      <c r="Q20" s="8">
        <v>1.8516310060889843E-2</v>
      </c>
      <c r="R20" s="8">
        <v>9.4946034783238431E-3</v>
      </c>
      <c r="S20" s="8">
        <v>7.4283719438237833E-2</v>
      </c>
      <c r="T20" s="8">
        <v>2.2000703521275838E-2</v>
      </c>
    </row>
    <row r="21" spans="1:30" x14ac:dyDescent="0.25">
      <c r="B21">
        <v>9.0704374342065158E-2</v>
      </c>
      <c r="C21">
        <v>9.0704374342065158E-2</v>
      </c>
      <c r="D21">
        <v>9.0704374342065158E-2</v>
      </c>
      <c r="E21">
        <v>9.0704374342065158E-2</v>
      </c>
      <c r="F21">
        <v>9.0704374342065158E-2</v>
      </c>
      <c r="G21">
        <v>9.0704374342065158E-2</v>
      </c>
      <c r="H21">
        <v>9.0704374342065158E-2</v>
      </c>
      <c r="I21">
        <v>9.0704374342065158E-2</v>
      </c>
      <c r="L21" s="17">
        <v>6</v>
      </c>
      <c r="M21" s="8">
        <v>-3.2534951753371566E-3</v>
      </c>
      <c r="N21" s="8">
        <v>-8.7462518636748643E-3</v>
      </c>
      <c r="O21" s="8">
        <v>3.7507309736952432E-3</v>
      </c>
      <c r="P21" s="8">
        <v>4.548890938312844E-3</v>
      </c>
      <c r="Q21" s="8">
        <v>2.3994232459231407E-3</v>
      </c>
      <c r="R21" s="8">
        <v>-3.8855872620266463E-4</v>
      </c>
      <c r="S21" s="8">
        <v>2.0530491497848843E-2</v>
      </c>
      <c r="T21" s="8">
        <v>-6.0674874669115753E-4</v>
      </c>
    </row>
    <row r="22" spans="1:30" x14ac:dyDescent="0.25">
      <c r="L22" s="17">
        <v>7</v>
      </c>
      <c r="M22" s="8">
        <v>7.4924190226931392E-3</v>
      </c>
      <c r="N22" s="8">
        <v>-6.3476905704926562E-3</v>
      </c>
      <c r="O22" s="8">
        <v>2.7439182688979435E-3</v>
      </c>
      <c r="P22" s="8">
        <v>7.0585381446912482E-3</v>
      </c>
      <c r="Q22" s="8">
        <v>3.7037694453922854E-2</v>
      </c>
      <c r="R22" s="8">
        <v>1.5719043853704429E-3</v>
      </c>
      <c r="S22" s="8">
        <v>4.711381993937544E-3</v>
      </c>
      <c r="T22" s="8">
        <v>7.9287845717840311E-5</v>
      </c>
    </row>
    <row r="23" spans="1:30" x14ac:dyDescent="0.25">
      <c r="A23" s="15" t="s">
        <v>19</v>
      </c>
      <c r="L23" s="17">
        <v>8</v>
      </c>
      <c r="M23" s="8">
        <v>1.8308643843576847E-2</v>
      </c>
      <c r="N23" s="8">
        <v>-1.4555248938591531E-3</v>
      </c>
      <c r="O23" s="8">
        <v>5.8567324599012455E-3</v>
      </c>
      <c r="P23" s="8">
        <v>9.5055583715258352E-3</v>
      </c>
      <c r="Q23" s="8">
        <v>2.890936747782584E-2</v>
      </c>
      <c r="R23" s="8">
        <v>3.2804574366360473E-3</v>
      </c>
      <c r="S23" s="8">
        <v>2.6511959561967835E-2</v>
      </c>
      <c r="T23" s="8">
        <v>5.0623567789265855E-2</v>
      </c>
    </row>
    <row r="24" spans="1:30" ht="36.75" x14ac:dyDescent="0.25">
      <c r="A24" s="12" t="s">
        <v>1</v>
      </c>
      <c r="B24" s="12" t="s">
        <v>10</v>
      </c>
      <c r="C24" s="12" t="s">
        <v>12</v>
      </c>
      <c r="D24" s="12" t="s">
        <v>13</v>
      </c>
      <c r="E24" s="12" t="s">
        <v>11</v>
      </c>
      <c r="F24" s="12" t="s">
        <v>14</v>
      </c>
      <c r="G24" s="12" t="s">
        <v>15</v>
      </c>
      <c r="H24" s="12" t="s">
        <v>16</v>
      </c>
      <c r="I24" s="12" t="s">
        <v>9</v>
      </c>
      <c r="V24" s="15" t="s">
        <v>21</v>
      </c>
    </row>
    <row r="25" spans="1:30" ht="24" x14ac:dyDescent="0.25">
      <c r="A25" s="13" t="s">
        <v>3</v>
      </c>
      <c r="B25" s="18"/>
      <c r="C25" s="8">
        <f>(C5+C6)/2</f>
        <v>0.12461450215088449</v>
      </c>
      <c r="D25" s="8">
        <f t="shared" ref="D25:I25" si="17">(D5+D6)/2</f>
        <v>0.10799182705354701</v>
      </c>
      <c r="E25" s="8">
        <f t="shared" si="17"/>
        <v>0.10811974854258025</v>
      </c>
      <c r="F25" s="8">
        <f t="shared" si="17"/>
        <v>0.102950285721274</v>
      </c>
      <c r="G25" s="8">
        <f t="shared" si="17"/>
        <v>8.4704500822559148E-2</v>
      </c>
      <c r="H25" s="8">
        <f t="shared" si="17"/>
        <v>9.12767385681654E-2</v>
      </c>
      <c r="I25" s="8">
        <f t="shared" si="17"/>
        <v>9.9130933816924005E-2</v>
      </c>
      <c r="L25" s="24" t="s">
        <v>23</v>
      </c>
      <c r="N25" s="14"/>
      <c r="O25" s="14"/>
      <c r="P25" s="14"/>
      <c r="Q25" s="14"/>
      <c r="R25" s="14"/>
      <c r="S25" s="14"/>
      <c r="T25" s="14"/>
      <c r="V25" s="12" t="s">
        <v>1</v>
      </c>
      <c r="W25" s="13" t="s">
        <v>3</v>
      </c>
      <c r="X25" s="13" t="s">
        <v>3</v>
      </c>
      <c r="Y25" s="13" t="s">
        <v>4</v>
      </c>
      <c r="Z25" s="13" t="s">
        <v>4</v>
      </c>
      <c r="AA25" s="13" t="s">
        <v>0</v>
      </c>
      <c r="AB25" s="13" t="s">
        <v>0</v>
      </c>
      <c r="AC25" s="13" t="s">
        <v>5</v>
      </c>
      <c r="AD25" s="13" t="s">
        <v>5</v>
      </c>
    </row>
    <row r="26" spans="1:30" ht="24.75" x14ac:dyDescent="0.25">
      <c r="A26" s="13" t="s">
        <v>4</v>
      </c>
      <c r="B26" s="18"/>
      <c r="C26" s="8">
        <f>(C7+C8)/2</f>
        <v>0.1194506657669715</v>
      </c>
      <c r="D26" s="8">
        <f t="shared" ref="D26:I26" si="18">(D7+D8)/2</f>
        <v>0.110906753421152</v>
      </c>
      <c r="E26" s="8">
        <f t="shared" si="18"/>
        <v>0.111599343660871</v>
      </c>
      <c r="F26" s="8">
        <f t="shared" si="18"/>
        <v>0.10882617041371501</v>
      </c>
      <c r="G26" s="8">
        <f t="shared" si="18"/>
        <v>9.4854185298069202E-2</v>
      </c>
      <c r="H26" s="8">
        <f t="shared" si="18"/>
        <v>9.5605602548859747E-2</v>
      </c>
      <c r="I26" s="8">
        <f t="shared" si="18"/>
        <v>9.8385519757778706E-2</v>
      </c>
      <c r="L26" s="12" t="s">
        <v>1</v>
      </c>
      <c r="M26" s="13" t="s">
        <v>3</v>
      </c>
      <c r="N26" s="13" t="s">
        <v>3</v>
      </c>
      <c r="O26" s="13" t="s">
        <v>4</v>
      </c>
      <c r="P26" s="13" t="s">
        <v>4</v>
      </c>
      <c r="Q26" s="13" t="s">
        <v>0</v>
      </c>
      <c r="R26" s="13" t="s">
        <v>0</v>
      </c>
      <c r="S26" s="13" t="s">
        <v>5</v>
      </c>
      <c r="T26" s="13" t="s">
        <v>5</v>
      </c>
      <c r="V26" s="12" t="s">
        <v>10</v>
      </c>
      <c r="W26" s="8"/>
      <c r="X26" s="8"/>
      <c r="Y26" s="11"/>
      <c r="Z26" s="8"/>
      <c r="AA26" s="8"/>
      <c r="AB26" s="8"/>
      <c r="AC26" s="8"/>
      <c r="AD26" s="8"/>
    </row>
    <row r="27" spans="1:30" ht="36.75" x14ac:dyDescent="0.25">
      <c r="A27" s="13" t="s">
        <v>0</v>
      </c>
      <c r="B27" s="19"/>
      <c r="C27" s="8">
        <f>(C9+C10)/2</f>
        <v>0.134402874914167</v>
      </c>
      <c r="D27" s="8">
        <f t="shared" ref="D27:I27" si="19">(D9+D10)/2</f>
        <v>0.12412518725559402</v>
      </c>
      <c r="E27" s="8">
        <f t="shared" si="19"/>
        <v>0.12391350304977999</v>
      </c>
      <c r="F27" s="8">
        <f t="shared" si="19"/>
        <v>0.10470983111167201</v>
      </c>
      <c r="G27" s="8">
        <f t="shared" si="19"/>
        <v>9.1709806601925403E-2</v>
      </c>
      <c r="H27" s="8">
        <f t="shared" si="19"/>
        <v>0.11000917376171181</v>
      </c>
      <c r="I27" s="8">
        <f t="shared" si="19"/>
        <v>0.10679928679929609</v>
      </c>
      <c r="L27" s="12" t="s">
        <v>10</v>
      </c>
      <c r="M27" s="8">
        <v>8.6581976662950005E-2</v>
      </c>
      <c r="N27" s="8">
        <v>8.4017312435745201E-2</v>
      </c>
      <c r="O27" s="11">
        <v>8.6233790512997496E-2</v>
      </c>
      <c r="P27" s="8">
        <v>8.4578549692852598E-2</v>
      </c>
      <c r="Q27" s="8">
        <v>0.111999634001389</v>
      </c>
      <c r="R27" s="8">
        <v>8.6839379217064902E-2</v>
      </c>
      <c r="S27" s="8">
        <v>8.2124220190519195E-2</v>
      </c>
      <c r="T27" s="8">
        <v>8.5735495925246402E-2</v>
      </c>
      <c r="V27" s="12" t="s">
        <v>20</v>
      </c>
      <c r="W27" s="8">
        <v>-17.650928726233829</v>
      </c>
      <c r="X27" s="8">
        <v>-35.547042591364971</v>
      </c>
      <c r="Y27" s="11">
        <v>-32.433626580546623</v>
      </c>
      <c r="Z27" s="8">
        <v>-10.78937279310899</v>
      </c>
      <c r="AA27" s="8">
        <v>-5.5874881983798979</v>
      </c>
      <c r="AB27" s="8">
        <v>-51.629365721662346</v>
      </c>
      <c r="AC27" s="8">
        <v>-11.424583049283754</v>
      </c>
      <c r="AD27" s="8">
        <v>6.7166868202460055</v>
      </c>
    </row>
    <row r="28" spans="1:30" ht="36.75" x14ac:dyDescent="0.25">
      <c r="A28" s="13" t="s">
        <v>5</v>
      </c>
      <c r="B28" s="18"/>
      <c r="C28" s="8">
        <f>(C11+C12)/2</f>
        <v>0.131221599093548</v>
      </c>
      <c r="D28" s="8">
        <f t="shared" ref="D28:I28" si="20">(D11+D12)/2</f>
        <v>0.12842613755523902</v>
      </c>
      <c r="E28" s="8">
        <f t="shared" si="20"/>
        <v>0.139987338591261</v>
      </c>
      <c r="F28" s="8">
        <f t="shared" si="20"/>
        <v>0.13884658582182199</v>
      </c>
      <c r="G28" s="8">
        <f t="shared" si="20"/>
        <v>0.100666245717644</v>
      </c>
      <c r="H28" s="8">
        <f t="shared" si="20"/>
        <v>9.3099709261892843E-2</v>
      </c>
      <c r="I28" s="8">
        <f t="shared" si="20"/>
        <v>0.129272138017682</v>
      </c>
      <c r="L28" s="12" t="s">
        <v>12</v>
      </c>
      <c r="M28" s="8">
        <v>0.128254828327906</v>
      </c>
      <c r="N28" s="8">
        <v>0.12097417597386299</v>
      </c>
      <c r="O28" s="11">
        <v>0.12787937560415899</v>
      </c>
      <c r="P28" s="8">
        <v>0.11102195592978401</v>
      </c>
      <c r="Q28" s="8">
        <v>0.12629714552771801</v>
      </c>
      <c r="R28" s="8">
        <v>0.14250860430061599</v>
      </c>
      <c r="S28" s="8">
        <v>0.13060781131822499</v>
      </c>
      <c r="T28" s="8">
        <v>0.131835386868871</v>
      </c>
      <c r="V28" s="12" t="s">
        <v>13</v>
      </c>
      <c r="W28" s="8">
        <v>-3.9481653305457032</v>
      </c>
      <c r="X28" s="8">
        <v>-15.034112334687036</v>
      </c>
      <c r="Y28" s="11">
        <v>-20.416568615110485</v>
      </c>
      <c r="Z28" s="8">
        <v>-5.3168409126078569</v>
      </c>
      <c r="AA28" s="8">
        <v>-21.854955682820087</v>
      </c>
      <c r="AB28" s="8">
        <v>-9.0549405539547863</v>
      </c>
      <c r="AC28" s="8">
        <v>-8.3344873180621395</v>
      </c>
      <c r="AD28" s="8">
        <v>8.1097773278014262</v>
      </c>
    </row>
    <row r="29" spans="1:30" ht="36.75" x14ac:dyDescent="0.25">
      <c r="A29" s="20"/>
      <c r="B29" s="21"/>
      <c r="C29" s="21"/>
      <c r="D29" s="21"/>
      <c r="E29" s="21"/>
      <c r="F29" s="21"/>
      <c r="G29" s="21"/>
      <c r="L29" s="12" t="s">
        <v>13</v>
      </c>
      <c r="M29" s="8">
        <v>0.11331703237542901</v>
      </c>
      <c r="N29" s="8">
        <v>0.10266662173166501</v>
      </c>
      <c r="O29" s="11">
        <v>0.11627557142769999</v>
      </c>
      <c r="P29" s="8">
        <v>0.105537935414604</v>
      </c>
      <c r="Q29" s="8">
        <v>0.14575527208519101</v>
      </c>
      <c r="R29" s="8">
        <v>0.10249510242599701</v>
      </c>
      <c r="S29" s="8">
        <v>0.126985714387962</v>
      </c>
      <c r="T29" s="8">
        <v>0.12986656072251601</v>
      </c>
      <c r="V29" s="12" t="s">
        <v>11</v>
      </c>
      <c r="W29" s="8">
        <v>-11.786758879115535</v>
      </c>
      <c r="X29" s="8">
        <v>-5.7463237707066934</v>
      </c>
      <c r="Y29" s="11">
        <v>-11.1697784552351</v>
      </c>
      <c r="Z29" s="8">
        <v>-15.609217249140572</v>
      </c>
      <c r="AA29" s="8">
        <v>-14.048939644726117</v>
      </c>
      <c r="AB29" s="8">
        <v>-18.539129959736123</v>
      </c>
      <c r="AC29" s="8">
        <v>-19.690098013070433</v>
      </c>
      <c r="AD29" s="8">
        <v>1.1672213300474479</v>
      </c>
    </row>
    <row r="30" spans="1:30" ht="36.75" x14ac:dyDescent="0.25">
      <c r="A30" s="23" t="s">
        <v>24</v>
      </c>
      <c r="B30" s="21"/>
      <c r="C30" s="21"/>
      <c r="D30" s="21"/>
      <c r="E30" s="21"/>
      <c r="F30" s="21"/>
      <c r="G30" s="21"/>
      <c r="L30" s="12" t="s">
        <v>11</v>
      </c>
      <c r="M30" s="8">
        <v>0.12186211978603</v>
      </c>
      <c r="N30" s="8">
        <v>9.4377377299130497E-2</v>
      </c>
      <c r="O30" s="11">
        <v>0.107346768505669</v>
      </c>
      <c r="P30" s="8">
        <v>0.115851918816073</v>
      </c>
      <c r="Q30" s="8">
        <v>0.136418204214966</v>
      </c>
      <c r="R30" s="8">
        <v>0.111408801884594</v>
      </c>
      <c r="S30" s="8">
        <v>0.140296344937065</v>
      </c>
      <c r="T30" s="8">
        <v>0.139678332245457</v>
      </c>
      <c r="V30" s="12" t="s">
        <v>14</v>
      </c>
      <c r="W30" s="8">
        <v>8.5334360980579085</v>
      </c>
      <c r="X30" s="8">
        <v>-18.982048686204703</v>
      </c>
      <c r="Y30" s="11">
        <v>-5.1373832238246173</v>
      </c>
      <c r="Z30" s="8">
        <v>-15.887234707353294</v>
      </c>
      <c r="AA30" s="8">
        <v>8.6888490058152321</v>
      </c>
      <c r="AB30" s="8">
        <v>-6.611860578013018</v>
      </c>
      <c r="AC30" s="8">
        <v>-40.755207303601175</v>
      </c>
      <c r="AD30" s="8">
        <v>20.252799153752491</v>
      </c>
    </row>
    <row r="31" spans="1:30" ht="36.75" x14ac:dyDescent="0.25">
      <c r="A31" s="12" t="s">
        <v>1</v>
      </c>
      <c r="B31" s="12" t="s">
        <v>10</v>
      </c>
      <c r="C31" s="12" t="s">
        <v>12</v>
      </c>
      <c r="D31" s="12" t="s">
        <v>13</v>
      </c>
      <c r="E31" s="12" t="s">
        <v>11</v>
      </c>
      <c r="F31" s="12" t="s">
        <v>14</v>
      </c>
      <c r="G31" s="12" t="s">
        <v>15</v>
      </c>
      <c r="H31" s="12" t="s">
        <v>16</v>
      </c>
      <c r="I31" s="12" t="s">
        <v>9</v>
      </c>
      <c r="L31" s="12" t="s">
        <v>14</v>
      </c>
      <c r="M31" s="8">
        <v>9.9710461940205997E-2</v>
      </c>
      <c r="N31" s="8">
        <v>0.10619010950234201</v>
      </c>
      <c r="O31" s="11">
        <v>0.10152182090355</v>
      </c>
      <c r="P31" s="8">
        <v>0.11613051992388</v>
      </c>
      <c r="Q31" s="8">
        <v>0.109220684402955</v>
      </c>
      <c r="R31" s="8">
        <v>0.100198977820389</v>
      </c>
      <c r="S31" s="8">
        <v>0.16498809378030299</v>
      </c>
      <c r="T31" s="8">
        <v>0.112705077863341</v>
      </c>
      <c r="V31" s="12" t="s">
        <v>15</v>
      </c>
      <c r="W31" s="8">
        <v>19.779416603432718</v>
      </c>
      <c r="X31" s="8">
        <v>8.168987068059355</v>
      </c>
      <c r="Y31" s="11">
        <v>2.1810038802942913</v>
      </c>
      <c r="Z31" s="8">
        <v>4.9462835659011901</v>
      </c>
      <c r="AA31" s="8">
        <v>22.162958727451386</v>
      </c>
      <c r="AB31" s="8">
        <v>3.9038386231066093</v>
      </c>
      <c r="AC31" s="8">
        <v>5.1029305088283357</v>
      </c>
      <c r="AD31" s="8">
        <v>36.249248211900309</v>
      </c>
    </row>
    <row r="32" spans="1:30" ht="24.75" x14ac:dyDescent="0.25">
      <c r="A32" s="13" t="s">
        <v>3</v>
      </c>
      <c r="B32" s="18"/>
      <c r="C32" s="18">
        <f>((I25-C25)/I25)*100</f>
        <v>-25.706978995097323</v>
      </c>
      <c r="D32" s="18">
        <f>((I25-D25)/I25)*100</f>
        <v>-8.9385753724335864</v>
      </c>
      <c r="E32" s="18">
        <f>((I25-E25)/I25)*100</f>
        <v>-9.0676183301741844</v>
      </c>
      <c r="F32" s="18">
        <f>((I25-F25)/I25)*100</f>
        <v>-3.8528355956008777</v>
      </c>
      <c r="G32" s="18">
        <f>((I25-G25)/I25)*100</f>
        <v>14.55290739115576</v>
      </c>
      <c r="H32" s="18">
        <f>((I25-H25)/I25)*100</f>
        <v>7.9230518127306375</v>
      </c>
      <c r="I32" s="18">
        <f>((I25-I25)/I25)*100</f>
        <v>0</v>
      </c>
      <c r="L32" s="12" t="s">
        <v>15</v>
      </c>
      <c r="M32" s="8">
        <v>8.7450879166728002E-2</v>
      </c>
      <c r="N32" s="8">
        <v>8.1958122478390294E-2</v>
      </c>
      <c r="O32" s="11">
        <v>9.4455105315760401E-2</v>
      </c>
      <c r="P32" s="8">
        <v>9.5253265280378002E-2</v>
      </c>
      <c r="Q32" s="8">
        <v>9.3103797587988299E-2</v>
      </c>
      <c r="R32" s="8">
        <v>9.0315815615862494E-2</v>
      </c>
      <c r="S32" s="8">
        <v>0.111234865839914</v>
      </c>
      <c r="T32" s="8">
        <v>9.0097625595374001E-2</v>
      </c>
      <c r="V32" s="12" t="s">
        <v>16</v>
      </c>
      <c r="W32" s="8">
        <v>9.9219570294479773</v>
      </c>
      <c r="X32" s="8">
        <v>5.4814887887967512</v>
      </c>
      <c r="Y32" s="11">
        <v>3.2236728576312377</v>
      </c>
      <c r="Z32" s="8">
        <v>2.4418938927225819</v>
      </c>
      <c r="AA32" s="8">
        <v>-6.795479225402282</v>
      </c>
      <c r="AB32" s="8">
        <v>1.8179029732038059</v>
      </c>
      <c r="AC32" s="8">
        <v>18.598583356035341</v>
      </c>
      <c r="AD32" s="8">
        <v>35.763826445996798</v>
      </c>
    </row>
    <row r="33" spans="1:30" ht="24.75" x14ac:dyDescent="0.25">
      <c r="A33" s="13" t="s">
        <v>4</v>
      </c>
      <c r="B33" s="18"/>
      <c r="C33" s="18">
        <f t="shared" ref="C33:C35" si="21">((I26-C26)/I26)*100</f>
        <v>-21.410819459056938</v>
      </c>
      <c r="D33" s="18">
        <f t="shared" ref="D33:D35" si="22">((I26-D26)/I26)*100</f>
        <v>-12.726703781410192</v>
      </c>
      <c r="E33" s="18">
        <f t="shared" ref="E33:E35" si="23">((I26-E26)/I26)*100</f>
        <v>-13.430659242970117</v>
      </c>
      <c r="F33" s="18">
        <f t="shared" ref="F33:F35" si="24">((I26-F26)/I26)*100</f>
        <v>-10.611978959546867</v>
      </c>
      <c r="G33" s="18">
        <f t="shared" ref="G33:G35" si="25">((I26-G26)/I26)*100</f>
        <v>3.5892827200623736</v>
      </c>
      <c r="H33" s="18">
        <f t="shared" ref="H33:H35" si="26">((I26-H26)/I26)*100</f>
        <v>2.8255349118071496</v>
      </c>
      <c r="I33" s="18">
        <f t="shared" ref="I33:I35" si="27">((I26-I26)/I26)*100</f>
        <v>0</v>
      </c>
      <c r="L33" s="12" t="s">
        <v>16</v>
      </c>
      <c r="M33" s="8">
        <v>9.8196793364758297E-2</v>
      </c>
      <c r="N33" s="8">
        <v>8.4356683771572502E-2</v>
      </c>
      <c r="O33" s="11">
        <v>9.3448292610963102E-2</v>
      </c>
      <c r="P33" s="8">
        <v>9.7762912486756406E-2</v>
      </c>
      <c r="Q33" s="8">
        <v>0.12774206879598801</v>
      </c>
      <c r="R33" s="8">
        <v>9.2276278727435601E-2</v>
      </c>
      <c r="S33" s="8">
        <v>9.5415756336002702E-2</v>
      </c>
      <c r="T33" s="8">
        <v>9.0783662187782999E-2</v>
      </c>
      <c r="V33" s="12" t="s">
        <v>9</v>
      </c>
      <c r="W33" s="8">
        <v>0</v>
      </c>
      <c r="X33" s="8">
        <v>0</v>
      </c>
      <c r="Y33" s="11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</row>
    <row r="34" spans="1:30" ht="24.75" x14ac:dyDescent="0.25">
      <c r="A34" s="13" t="s">
        <v>0</v>
      </c>
      <c r="B34" s="19"/>
      <c r="C34" s="18">
        <f t="shared" si="21"/>
        <v>-25.846228886102296</v>
      </c>
      <c r="D34" s="18">
        <f t="shared" si="22"/>
        <v>-16.222861571030748</v>
      </c>
      <c r="E34" s="18">
        <f t="shared" si="23"/>
        <v>-16.024654062199879</v>
      </c>
      <c r="F34" s="18">
        <f t="shared" si="24"/>
        <v>1.9564322480455536</v>
      </c>
      <c r="G34" s="18">
        <f t="shared" si="25"/>
        <v>14.128821127549088</v>
      </c>
      <c r="H34" s="18">
        <f t="shared" si="26"/>
        <v>-3.0055322077645821</v>
      </c>
      <c r="I34" s="18">
        <f t="shared" si="27"/>
        <v>0</v>
      </c>
      <c r="L34" s="12" t="s">
        <v>9</v>
      </c>
      <c r="M34" s="8">
        <v>0.109013018185642</v>
      </c>
      <c r="N34" s="8">
        <v>8.9248849448206005E-2</v>
      </c>
      <c r="O34" s="11">
        <v>9.6561106801966404E-2</v>
      </c>
      <c r="P34" s="8">
        <v>0.10020993271359099</v>
      </c>
      <c r="Q34" s="8">
        <v>0.119613741819891</v>
      </c>
      <c r="R34" s="8">
        <v>9.3984831778701206E-2</v>
      </c>
      <c r="S34" s="8">
        <v>0.11721633390403299</v>
      </c>
      <c r="T34" s="8">
        <v>0.14132794213133101</v>
      </c>
    </row>
    <row r="35" spans="1:30" ht="24" x14ac:dyDescent="0.25">
      <c r="A35" s="13" t="s">
        <v>5</v>
      </c>
      <c r="B35" s="18"/>
      <c r="C35" s="18">
        <f t="shared" si="21"/>
        <v>-1.5080288032362734</v>
      </c>
      <c r="D35" s="18">
        <f t="shared" si="22"/>
        <v>0.65443372053401738</v>
      </c>
      <c r="E35" s="18">
        <f t="shared" si="23"/>
        <v>-8.2888708563893001</v>
      </c>
      <c r="F35" s="18">
        <f t="shared" si="24"/>
        <v>-7.4064279828267301</v>
      </c>
      <c r="G35" s="18">
        <f t="shared" si="25"/>
        <v>22.128428243466701</v>
      </c>
      <c r="H35" s="18">
        <f t="shared" si="26"/>
        <v>27.981612519506292</v>
      </c>
      <c r="I35" s="18">
        <f t="shared" si="27"/>
        <v>0</v>
      </c>
    </row>
    <row r="36" spans="1:30" x14ac:dyDescent="0.25">
      <c r="L36" s="23" t="s">
        <v>22</v>
      </c>
    </row>
    <row r="37" spans="1:30" ht="24.75" x14ac:dyDescent="0.25">
      <c r="L37" s="12" t="s">
        <v>1</v>
      </c>
      <c r="M37" s="12" t="s">
        <v>3</v>
      </c>
      <c r="N37" s="12" t="s">
        <v>4</v>
      </c>
      <c r="O37" s="12" t="s">
        <v>0</v>
      </c>
      <c r="P37" s="12" t="s">
        <v>5</v>
      </c>
    </row>
    <row r="38" spans="1:30" ht="36" x14ac:dyDescent="0.25">
      <c r="L38" s="13" t="s">
        <v>10</v>
      </c>
      <c r="M38" s="18"/>
      <c r="N38" s="18"/>
      <c r="O38" s="18"/>
      <c r="P38" s="18"/>
    </row>
    <row r="39" spans="1:30" ht="36" x14ac:dyDescent="0.25">
      <c r="L39" s="13" t="s">
        <v>20</v>
      </c>
      <c r="M39" s="18">
        <v>-25.706978995097323</v>
      </c>
      <c r="N39" s="18">
        <v>-21.410819459056938</v>
      </c>
      <c r="O39" s="18">
        <v>-25.846228886102296</v>
      </c>
      <c r="P39" s="18">
        <v>-1.5080288032362734</v>
      </c>
    </row>
    <row r="40" spans="1:30" ht="24" x14ac:dyDescent="0.25">
      <c r="L40" s="13" t="s">
        <v>13</v>
      </c>
      <c r="M40" s="19">
        <v>-8.9385753724335864</v>
      </c>
      <c r="N40" s="18">
        <v>-12.726703781410192</v>
      </c>
      <c r="O40" s="18">
        <v>-16.222861571030748</v>
      </c>
      <c r="P40" s="18">
        <v>0.65443372053401738</v>
      </c>
    </row>
    <row r="41" spans="1:30" ht="48" x14ac:dyDescent="0.25">
      <c r="L41" s="13" t="s">
        <v>11</v>
      </c>
      <c r="M41" s="18">
        <v>-9.0676183301741844</v>
      </c>
      <c r="N41" s="18">
        <v>-13.430659242970117</v>
      </c>
      <c r="O41" s="18">
        <v>-16.024654062199879</v>
      </c>
      <c r="P41" s="18">
        <v>-8.2888708563893001</v>
      </c>
    </row>
    <row r="42" spans="1:30" ht="48" x14ac:dyDescent="0.25">
      <c r="L42" s="13" t="s">
        <v>14</v>
      </c>
      <c r="M42" s="18">
        <v>-3.8528355956008777</v>
      </c>
      <c r="N42" s="18">
        <v>-10.611978959546867</v>
      </c>
      <c r="O42" s="18">
        <v>1.9564322480455536</v>
      </c>
      <c r="P42" s="18">
        <v>-7.4064279828267301</v>
      </c>
    </row>
    <row r="43" spans="1:30" ht="36" x14ac:dyDescent="0.25">
      <c r="L43" s="13" t="s">
        <v>15</v>
      </c>
      <c r="M43" s="18">
        <v>14.55290739115576</v>
      </c>
      <c r="N43" s="18">
        <v>3.5892827200623736</v>
      </c>
      <c r="O43" s="18">
        <v>14.128821127549088</v>
      </c>
      <c r="P43" s="18">
        <v>22.128428243466701</v>
      </c>
    </row>
    <row r="44" spans="1:30" ht="24" x14ac:dyDescent="0.25">
      <c r="L44" s="13" t="s">
        <v>16</v>
      </c>
      <c r="M44" s="18">
        <v>7.9230518127306375</v>
      </c>
      <c r="N44" s="18">
        <v>2.8255349118071496</v>
      </c>
      <c r="O44" s="18">
        <v>-3.0055322077645821</v>
      </c>
      <c r="P44" s="18">
        <v>27.981612519506292</v>
      </c>
    </row>
    <row r="45" spans="1:30" ht="36" x14ac:dyDescent="0.25">
      <c r="L45" s="13" t="s">
        <v>9</v>
      </c>
      <c r="M45" s="19">
        <v>0</v>
      </c>
      <c r="N45" s="18">
        <v>0</v>
      </c>
      <c r="O45" s="18">
        <v>0</v>
      </c>
      <c r="P45" s="18">
        <v>0</v>
      </c>
    </row>
  </sheetData>
  <mergeCells count="4">
    <mergeCell ref="M15:N15"/>
    <mergeCell ref="O15:P15"/>
    <mergeCell ref="Q15:R15"/>
    <mergeCell ref="S15:T15"/>
  </mergeCells>
  <pageMargins left="0.25" right="0.25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2016-07-21T21:09:36Z</cp:lastPrinted>
  <dcterms:created xsi:type="dcterms:W3CDTF">2016-05-31T21:00:52Z</dcterms:created>
  <dcterms:modified xsi:type="dcterms:W3CDTF">2016-07-22T03:18:54Z</dcterms:modified>
</cp:coreProperties>
</file>