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109"/>
  <workbookPr/>
  <mc:AlternateContent xmlns:mc="http://schemas.openxmlformats.org/markup-compatibility/2006">
    <mc:Choice Requires="x15">
      <x15ac:absPath xmlns:x15ac="http://schemas.microsoft.com/office/spreadsheetml/2010/11/ac" url="/Volumes/MIPHome/camille1/SVRG Stuff/Elder Vaccine Study 2014/Final Data Sheets/"/>
    </mc:Choice>
  </mc:AlternateContent>
  <bookViews>
    <workbookView xWindow="0" yWindow="460" windowWidth="25340" windowHeight="16760"/>
  </bookViews>
  <sheets>
    <sheet name="Naive Group" sheetId="1" r:id="rId1"/>
    <sheet name="CD134 vaccinated" sheetId="2" r:id="rId2"/>
    <sheet name="CD134+SU vaccinated" sheetId="3" r:id="rId3"/>
  </sheets>
  <calcPr calcId="15251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8" i="2" l="1"/>
  <c r="F59" i="2"/>
  <c r="F60" i="2"/>
  <c r="G60" i="2"/>
  <c r="F61" i="2"/>
  <c r="G61" i="2"/>
  <c r="F61" i="3"/>
  <c r="G61" i="3"/>
  <c r="F60" i="3"/>
  <c r="G60" i="3"/>
  <c r="F59" i="3"/>
  <c r="G59" i="3"/>
  <c r="F58" i="3"/>
  <c r="G58" i="3"/>
  <c r="F57" i="3"/>
  <c r="G57" i="3"/>
  <c r="F56" i="3"/>
  <c r="G56" i="3"/>
  <c r="F55" i="3"/>
  <c r="G55" i="3"/>
  <c r="F54" i="3"/>
  <c r="G54" i="3"/>
  <c r="F53" i="3"/>
  <c r="G53" i="3"/>
  <c r="F52" i="3"/>
  <c r="G52" i="3"/>
  <c r="F51" i="3"/>
  <c r="G51" i="3"/>
  <c r="F50" i="3"/>
  <c r="G50" i="3"/>
  <c r="F49" i="3"/>
  <c r="G49" i="3"/>
  <c r="F48" i="3"/>
  <c r="G48" i="3"/>
  <c r="F47" i="3"/>
  <c r="G47" i="3"/>
  <c r="F46" i="3"/>
  <c r="G46" i="3"/>
  <c r="F45" i="3"/>
  <c r="G45" i="3"/>
  <c r="F44" i="3"/>
  <c r="G44" i="3"/>
  <c r="F43" i="3"/>
  <c r="G43" i="3"/>
  <c r="F42" i="3"/>
  <c r="G42" i="3"/>
  <c r="F41" i="3"/>
  <c r="G41" i="3"/>
  <c r="F40" i="3"/>
  <c r="G40" i="3"/>
  <c r="F39" i="3"/>
  <c r="G39" i="3"/>
  <c r="F38" i="3"/>
  <c r="G38" i="3"/>
  <c r="F37" i="3"/>
  <c r="G37" i="3"/>
  <c r="F36" i="3"/>
  <c r="G36" i="3"/>
  <c r="F35" i="3"/>
  <c r="G35" i="3"/>
  <c r="F34" i="3"/>
  <c r="G34" i="3"/>
  <c r="F33" i="3"/>
  <c r="G33" i="3"/>
  <c r="F32" i="3"/>
  <c r="G32" i="3"/>
  <c r="F31" i="3"/>
  <c r="G31" i="3"/>
  <c r="F30" i="3"/>
  <c r="G30" i="3"/>
  <c r="F29" i="3"/>
  <c r="G29" i="3"/>
  <c r="F28" i="3"/>
  <c r="G28" i="3"/>
  <c r="F27" i="3"/>
  <c r="G27" i="3"/>
  <c r="F26" i="3"/>
  <c r="G26" i="3"/>
  <c r="F25" i="3"/>
  <c r="G25" i="3"/>
  <c r="F24" i="3"/>
  <c r="G24" i="3"/>
  <c r="F23" i="3"/>
  <c r="G23" i="3"/>
  <c r="F22" i="3"/>
  <c r="G22" i="3"/>
  <c r="F21" i="3"/>
  <c r="G21" i="3"/>
  <c r="F20" i="3"/>
  <c r="G20" i="3"/>
  <c r="F19" i="3"/>
  <c r="G19" i="3"/>
  <c r="F18" i="3"/>
  <c r="G18" i="3"/>
  <c r="F17" i="3"/>
  <c r="G17" i="3"/>
  <c r="F16" i="3"/>
  <c r="G16" i="3"/>
  <c r="F15" i="3"/>
  <c r="G15" i="3"/>
  <c r="F14" i="3"/>
  <c r="G14" i="3"/>
  <c r="F13" i="3"/>
  <c r="G13" i="3"/>
  <c r="F12" i="3"/>
  <c r="G12" i="3"/>
  <c r="F11" i="3"/>
  <c r="G11" i="3"/>
  <c r="F10" i="3"/>
  <c r="G10" i="3"/>
  <c r="F9" i="3"/>
  <c r="G9" i="3"/>
  <c r="F8" i="3"/>
  <c r="G8" i="3"/>
  <c r="F7" i="3"/>
  <c r="G7" i="3"/>
  <c r="F6" i="3"/>
  <c r="G6" i="3"/>
  <c r="F5" i="3"/>
  <c r="G5" i="3"/>
  <c r="F4" i="3"/>
  <c r="G4" i="3"/>
  <c r="F3" i="3"/>
  <c r="G3" i="3"/>
  <c r="F2" i="3"/>
  <c r="G2" i="3"/>
  <c r="G59" i="2"/>
  <c r="G58" i="2"/>
  <c r="F57" i="2"/>
  <c r="G57" i="2"/>
  <c r="F56" i="2"/>
  <c r="G56" i="2"/>
  <c r="F55" i="2"/>
  <c r="G55" i="2"/>
  <c r="F54" i="2"/>
  <c r="G54" i="2"/>
  <c r="F53" i="2"/>
  <c r="G53" i="2"/>
  <c r="F52" i="2"/>
  <c r="G52" i="2"/>
  <c r="F51" i="2"/>
  <c r="G51" i="2"/>
  <c r="F50" i="2"/>
  <c r="G50" i="2"/>
  <c r="F49" i="2"/>
  <c r="G49" i="2"/>
  <c r="F48" i="2"/>
  <c r="G48" i="2"/>
  <c r="F47" i="2"/>
  <c r="G47" i="2"/>
  <c r="F46" i="2"/>
  <c r="G46" i="2"/>
  <c r="F45" i="2"/>
  <c r="G45" i="2"/>
  <c r="G44" i="2"/>
  <c r="F44" i="2"/>
  <c r="F43" i="2"/>
  <c r="G43" i="2"/>
  <c r="F42" i="2"/>
  <c r="G42" i="2"/>
  <c r="F41" i="2"/>
  <c r="G41" i="2"/>
  <c r="F40" i="2"/>
  <c r="G40" i="2"/>
  <c r="F39" i="2"/>
  <c r="G39" i="2"/>
  <c r="F38" i="2"/>
  <c r="G38" i="2"/>
  <c r="F37" i="2"/>
  <c r="G37" i="2"/>
  <c r="F36" i="2"/>
  <c r="G36" i="2"/>
  <c r="F35" i="2"/>
  <c r="G35" i="2"/>
  <c r="F34" i="2"/>
  <c r="G34" i="2"/>
  <c r="F33" i="2"/>
  <c r="G33" i="2"/>
  <c r="F32" i="2"/>
  <c r="G32" i="2"/>
  <c r="F31" i="2"/>
  <c r="G31" i="2"/>
  <c r="F30" i="2"/>
  <c r="G30" i="2"/>
  <c r="F29" i="2"/>
  <c r="G29" i="2"/>
  <c r="F28" i="2"/>
  <c r="G28" i="2"/>
  <c r="F27" i="2"/>
  <c r="G27" i="2"/>
  <c r="F26" i="2"/>
  <c r="G26" i="2"/>
  <c r="F25" i="2"/>
  <c r="G25" i="2"/>
  <c r="F24" i="2"/>
  <c r="G24" i="2"/>
  <c r="F23" i="2"/>
  <c r="G23" i="2"/>
  <c r="F22" i="2"/>
  <c r="G22" i="2"/>
  <c r="F21" i="2"/>
  <c r="G21" i="2"/>
  <c r="F20" i="2"/>
  <c r="G20" i="2"/>
  <c r="F19" i="2"/>
  <c r="G19" i="2"/>
  <c r="F18" i="2"/>
  <c r="G18" i="2"/>
  <c r="F17" i="2"/>
  <c r="G17" i="2"/>
  <c r="F16" i="2"/>
  <c r="G16" i="2"/>
  <c r="F15" i="2"/>
  <c r="G15" i="2"/>
  <c r="F14" i="2"/>
  <c r="G14" i="2"/>
  <c r="F13" i="2"/>
  <c r="G13" i="2"/>
  <c r="F12" i="2"/>
  <c r="G12" i="2"/>
  <c r="F11" i="2"/>
  <c r="G11" i="2"/>
  <c r="F10" i="2"/>
  <c r="G10" i="2"/>
  <c r="F9" i="2"/>
  <c r="G9" i="2"/>
  <c r="F8" i="2"/>
  <c r="G8" i="2"/>
  <c r="F7" i="2"/>
  <c r="G7" i="2"/>
  <c r="F6" i="2"/>
  <c r="G6" i="2"/>
  <c r="F5" i="2"/>
  <c r="G5" i="2"/>
  <c r="F4" i="2"/>
  <c r="G4" i="2"/>
  <c r="F3" i="2"/>
  <c r="G3" i="2"/>
  <c r="F2" i="2"/>
  <c r="G2" i="2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  <c r="F2" i="1"/>
</calcChain>
</file>

<file path=xl/sharedStrings.xml><?xml version="1.0" encoding="utf-8"?>
<sst xmlns="http://schemas.openxmlformats.org/spreadsheetml/2006/main" count="381" uniqueCount="32">
  <si>
    <t>Time</t>
  </si>
  <si>
    <t>Treatment</t>
  </si>
  <si>
    <t>Replicate</t>
  </si>
  <si>
    <t>ID</t>
  </si>
  <si>
    <t>Absorbance</t>
  </si>
  <si>
    <t>Inibition</t>
  </si>
  <si>
    <t>Neg</t>
  </si>
  <si>
    <t>id1</t>
  </si>
  <si>
    <t>Serum1:10</t>
  </si>
  <si>
    <t>id2</t>
  </si>
  <si>
    <t>Serum1:50</t>
  </si>
  <si>
    <t>id3</t>
  </si>
  <si>
    <t>id4</t>
  </si>
  <si>
    <t>Pos</t>
  </si>
  <si>
    <t>id5</t>
  </si>
  <si>
    <t>id6</t>
  </si>
  <si>
    <t>id7</t>
  </si>
  <si>
    <t>id8</t>
  </si>
  <si>
    <t>id9</t>
  </si>
  <si>
    <t>id10</t>
  </si>
  <si>
    <t>id11</t>
  </si>
  <si>
    <t>id12</t>
  </si>
  <si>
    <t>id13</t>
  </si>
  <si>
    <t>id14</t>
  </si>
  <si>
    <t>id15</t>
  </si>
  <si>
    <t>id16</t>
  </si>
  <si>
    <t>id17</t>
  </si>
  <si>
    <t>id18</t>
  </si>
  <si>
    <t>id19</t>
  </si>
  <si>
    <t>id20</t>
  </si>
  <si>
    <t>Percent Inhibition</t>
  </si>
  <si>
    <t>Serum1:100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</si>
</sst>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8">
    <xf numFmtId="0" fontId="0" fillId="0" borderId="0"/>
    <xf numFmtId="9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9">
    <xf numFmtId="0" fontId="0" fillId="0" borderId="0" xfId="0"/>
    <xf numFmtId="0" fontId="0" fillId="0" borderId="0" xfId="0" applyAlignment="1">
      <alignment horizontal="center"/>
    </xf>
    <xf numFmtId="0" fontId="0" fillId="0" borderId="0" xfId="0" applyBorder="1"/>
    <xf numFmtId="0" fontId="2" fillId="0" borderId="0" xfId="0" applyFont="1" applyBorder="1"/>
    <xf numFmtId="164" fontId="2" fillId="0" borderId="0" xfId="0" applyNumberFormat="1" applyFont="1" applyBorder="1"/>
    <xf numFmtId="0" fontId="2" fillId="0" borderId="0" xfId="0" applyFont="1"/>
    <xf numFmtId="0" fontId="2" fillId="0" borderId="0" xfId="1" applyNumberFormat="1" applyFont="1" applyFill="1" applyBorder="1"/>
    <xf numFmtId="2" fontId="2" fillId="0" borderId="0" xfId="1" applyNumberFormat="1" applyFont="1"/>
    <xf numFmtId="0" fontId="2" fillId="0" borderId="0" xfId="1" applyNumberFormat="1" applyFont="1"/>
  </cellXfs>
  <cellStyles count="8">
    <cellStyle name="Followed Hyperlink" xfId="3" builtinId="9" hidden="1"/>
    <cellStyle name="Followed Hyperlink" xfId="5" builtinId="9" hidden="1"/>
    <cellStyle name="Followed Hyperlink" xfId="7" builtinId="9" hidden="1"/>
    <cellStyle name="Hyperlink" xfId="2" builtinId="8" hidden="1"/>
    <cellStyle name="Hyperlink" xfId="4" builtinId="8" hidden="1"/>
    <cellStyle name="Hyperlink" xfId="6" builtinId="8" hidden="1"/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1"/>
  <sheetViews>
    <sheetView tabSelected="1" workbookViewId="0">
      <selection activeCell="I2" sqref="I2:T2"/>
    </sheetView>
  </sheetViews>
  <sheetFormatPr baseColWidth="10" defaultColWidth="8.83203125" defaultRowHeight="15" x14ac:dyDescent="0.2"/>
  <cols>
    <col min="2" max="2" width="20.1640625" customWidth="1"/>
    <col min="5" max="5" width="11.5" style="5" bestFit="1" customWidth="1"/>
    <col min="6" max="6" width="6.6640625" customWidth="1"/>
    <col min="7" max="7" width="16.5" style="8" customWidth="1"/>
  </cols>
  <sheetData>
    <row r="1" spans="1:20" x14ac:dyDescent="0.2">
      <c r="A1" t="s">
        <v>0</v>
      </c>
      <c r="B1" t="s">
        <v>1</v>
      </c>
      <c r="C1" t="s">
        <v>2</v>
      </c>
      <c r="D1" s="1" t="s">
        <v>3</v>
      </c>
      <c r="E1" s="3" t="s">
        <v>4</v>
      </c>
      <c r="F1" s="2" t="s">
        <v>5</v>
      </c>
      <c r="G1" s="6" t="s">
        <v>30</v>
      </c>
    </row>
    <row r="2" spans="1:20" x14ac:dyDescent="0.2">
      <c r="A2">
        <v>4</v>
      </c>
      <c r="B2" t="s">
        <v>6</v>
      </c>
      <c r="C2">
        <v>1</v>
      </c>
      <c r="D2" t="s">
        <v>7</v>
      </c>
      <c r="E2" s="4">
        <v>0.34341079334518998</v>
      </c>
      <c r="F2" s="2">
        <f>1-(E2-E$2)/(E$3-E$2)</f>
        <v>1</v>
      </c>
      <c r="G2" s="7">
        <f>F2*100</f>
        <v>100</v>
      </c>
      <c r="I2">
        <v>71.165027278440235</v>
      </c>
      <c r="J2">
        <v>19.354877185776488</v>
      </c>
      <c r="K2">
        <v>28.471820293727902</v>
      </c>
      <c r="L2">
        <v>-39.045824927092589</v>
      </c>
      <c r="M2">
        <v>93.115473193646736</v>
      </c>
      <c r="N2">
        <v>74.841979651486071</v>
      </c>
      <c r="O2">
        <v>11.798097602533719</v>
      </c>
      <c r="P2">
        <v>13.738518971839786</v>
      </c>
      <c r="Q2">
        <v>83.613725613691258</v>
      </c>
      <c r="R2">
        <v>-1.6209331672022875</v>
      </c>
      <c r="S2">
        <v>-1.8791372668217621</v>
      </c>
      <c r="T2">
        <v>-90.911270712866397</v>
      </c>
    </row>
    <row r="3" spans="1:20" x14ac:dyDescent="0.2">
      <c r="A3">
        <v>4</v>
      </c>
      <c r="B3" t="s">
        <v>8</v>
      </c>
      <c r="C3">
        <v>1</v>
      </c>
      <c r="D3" t="s">
        <v>9</v>
      </c>
      <c r="E3" s="4">
        <v>0.34474011805674298</v>
      </c>
      <c r="F3" s="2">
        <f>1-(E3-E$2)/(E$6-E$2)</f>
        <v>0.98197373982307778</v>
      </c>
      <c r="G3" s="7">
        <f t="shared" ref="G3:G61" si="0">F3*100</f>
        <v>98.197373982307781</v>
      </c>
    </row>
    <row r="4" spans="1:20" x14ac:dyDescent="0.2">
      <c r="A4">
        <v>4</v>
      </c>
      <c r="B4" t="s">
        <v>10</v>
      </c>
      <c r="C4">
        <v>1</v>
      </c>
      <c r="D4" t="s">
        <v>11</v>
      </c>
      <c r="E4" s="4">
        <v>0.49109226243307402</v>
      </c>
      <c r="F4" s="2">
        <f t="shared" ref="F4:F6" si="1">1-(E4-E$2)/(E$6-E$2)</f>
        <v>-1.0026292763174429</v>
      </c>
      <c r="G4" s="7">
        <f t="shared" si="0"/>
        <v>-100.26292763174429</v>
      </c>
    </row>
    <row r="5" spans="1:20" x14ac:dyDescent="0.2">
      <c r="A5">
        <v>4</v>
      </c>
      <c r="B5" t="s">
        <v>31</v>
      </c>
      <c r="C5">
        <v>1</v>
      </c>
      <c r="D5" t="s">
        <v>12</v>
      </c>
      <c r="E5" s="4">
        <v>0.36467479454095597</v>
      </c>
      <c r="F5" s="2">
        <f t="shared" si="1"/>
        <v>0.71165027278440229</v>
      </c>
      <c r="G5" s="7">
        <f t="shared" si="0"/>
        <v>71.165027278440235</v>
      </c>
    </row>
    <row r="6" spans="1:20" x14ac:dyDescent="0.2">
      <c r="A6">
        <v>4</v>
      </c>
      <c r="B6" t="s">
        <v>13</v>
      </c>
      <c r="C6">
        <v>1</v>
      </c>
      <c r="D6" t="s">
        <v>14</v>
      </c>
      <c r="E6" s="4">
        <v>0.4171545814912665</v>
      </c>
      <c r="F6" s="2">
        <f t="shared" si="1"/>
        <v>0</v>
      </c>
      <c r="G6" s="7">
        <f t="shared" si="0"/>
        <v>0</v>
      </c>
    </row>
    <row r="7" spans="1:20" x14ac:dyDescent="0.2">
      <c r="A7">
        <v>4</v>
      </c>
      <c r="B7" t="s">
        <v>6</v>
      </c>
      <c r="C7">
        <v>2</v>
      </c>
      <c r="D7" t="s">
        <v>15</v>
      </c>
      <c r="E7" s="4">
        <v>0.30800979355027402</v>
      </c>
      <c r="F7" s="2">
        <f>1-(E7-E$7)/(E$11-E$7)</f>
        <v>1</v>
      </c>
      <c r="G7" s="7">
        <f t="shared" si="0"/>
        <v>100</v>
      </c>
    </row>
    <row r="8" spans="1:20" x14ac:dyDescent="0.2">
      <c r="A8">
        <v>4</v>
      </c>
      <c r="B8" t="s">
        <v>8</v>
      </c>
      <c r="C8">
        <v>2</v>
      </c>
      <c r="D8" t="s">
        <v>16</v>
      </c>
      <c r="E8" s="4">
        <v>0.41672479996814049</v>
      </c>
      <c r="F8" s="2">
        <f t="shared" ref="F8:F11" si="2">1-(E8-E$7)/(E$11-E$7)</f>
        <v>-1.2137999454528381</v>
      </c>
      <c r="G8" s="7">
        <f t="shared" si="0"/>
        <v>-121.37999454528381</v>
      </c>
    </row>
    <row r="9" spans="1:20" x14ac:dyDescent="0.2">
      <c r="A9">
        <v>4</v>
      </c>
      <c r="B9" t="s">
        <v>10</v>
      </c>
      <c r="C9">
        <v>2</v>
      </c>
      <c r="D9" t="s">
        <v>17</v>
      </c>
      <c r="E9" s="4">
        <v>0.3032103647651565</v>
      </c>
      <c r="F9" s="2">
        <f t="shared" si="2"/>
        <v>1.0977323695484951</v>
      </c>
      <c r="G9" s="7">
        <f t="shared" si="0"/>
        <v>109.77323695484951</v>
      </c>
    </row>
    <row r="10" spans="1:20" x14ac:dyDescent="0.2">
      <c r="A10">
        <v>4</v>
      </c>
      <c r="B10" t="s">
        <v>31</v>
      </c>
      <c r="C10">
        <v>2</v>
      </c>
      <c r="D10" t="s">
        <v>18</v>
      </c>
      <c r="E10" s="4">
        <v>0.34761289798762895</v>
      </c>
      <c r="F10" s="2">
        <f t="shared" si="2"/>
        <v>0.19354877185776487</v>
      </c>
      <c r="G10" s="7">
        <f t="shared" si="0"/>
        <v>19.354877185776488</v>
      </c>
    </row>
    <row r="11" spans="1:20" x14ac:dyDescent="0.2">
      <c r="A11">
        <v>4</v>
      </c>
      <c r="B11" t="s">
        <v>13</v>
      </c>
      <c r="C11">
        <v>2</v>
      </c>
      <c r="D11" t="s">
        <v>19</v>
      </c>
      <c r="E11" s="4">
        <v>0.3571176664821385</v>
      </c>
      <c r="F11" s="2">
        <f t="shared" si="2"/>
        <v>0</v>
      </c>
      <c r="G11" s="7">
        <f t="shared" si="0"/>
        <v>0</v>
      </c>
    </row>
    <row r="12" spans="1:20" x14ac:dyDescent="0.2">
      <c r="A12">
        <v>4</v>
      </c>
      <c r="B12" t="s">
        <v>6</v>
      </c>
      <c r="C12">
        <v>3</v>
      </c>
      <c r="D12" t="s">
        <v>20</v>
      </c>
      <c r="E12" s="4">
        <v>0.28318261751879004</v>
      </c>
      <c r="F12" s="2">
        <f t="shared" ref="F12:F15" si="3">1-(E12-E$12)/(E$16-E$12)</f>
        <v>1</v>
      </c>
      <c r="G12" s="7">
        <f t="shared" si="0"/>
        <v>100</v>
      </c>
    </row>
    <row r="13" spans="1:20" x14ac:dyDescent="0.2">
      <c r="A13">
        <v>4</v>
      </c>
      <c r="B13" t="s">
        <v>8</v>
      </c>
      <c r="C13">
        <v>3</v>
      </c>
      <c r="D13" t="s">
        <v>21</v>
      </c>
      <c r="E13" s="4">
        <v>0.31009342680325802</v>
      </c>
      <c r="F13" s="2">
        <f t="shared" si="3"/>
        <v>0.75838282200953921</v>
      </c>
      <c r="G13" s="7">
        <f t="shared" si="0"/>
        <v>75.838282200953927</v>
      </c>
    </row>
    <row r="14" spans="1:20" x14ac:dyDescent="0.2">
      <c r="A14">
        <v>4</v>
      </c>
      <c r="B14" t="s">
        <v>10</v>
      </c>
      <c r="C14">
        <v>3</v>
      </c>
      <c r="D14" t="s">
        <v>22</v>
      </c>
      <c r="E14" s="4">
        <v>0.3769766573945395</v>
      </c>
      <c r="F14" s="2">
        <f t="shared" si="3"/>
        <v>0.15787552178212561</v>
      </c>
      <c r="G14" s="7">
        <f t="shared" si="0"/>
        <v>15.787552178212561</v>
      </c>
    </row>
    <row r="15" spans="1:20" x14ac:dyDescent="0.2">
      <c r="A15">
        <v>4</v>
      </c>
      <c r="B15" t="s">
        <v>31</v>
      </c>
      <c r="C15">
        <v>3</v>
      </c>
      <c r="D15" t="s">
        <v>23</v>
      </c>
      <c r="E15" s="4">
        <v>0.36284918835410696</v>
      </c>
      <c r="F15" s="2">
        <f t="shared" si="3"/>
        <v>0.28471820293727901</v>
      </c>
      <c r="G15" s="7">
        <f t="shared" si="0"/>
        <v>28.471820293727902</v>
      </c>
    </row>
    <row r="16" spans="1:20" x14ac:dyDescent="0.2">
      <c r="A16">
        <v>4</v>
      </c>
      <c r="B16" t="s">
        <v>13</v>
      </c>
      <c r="C16">
        <v>3</v>
      </c>
      <c r="D16" t="s">
        <v>24</v>
      </c>
      <c r="E16" s="4">
        <v>0.3945604984637055</v>
      </c>
      <c r="F16" s="2">
        <f>1-(E16-E$12)/(E$16-E$12)</f>
        <v>0</v>
      </c>
      <c r="G16" s="7">
        <f t="shared" si="0"/>
        <v>0</v>
      </c>
    </row>
    <row r="17" spans="1:7" x14ac:dyDescent="0.2">
      <c r="A17">
        <v>4</v>
      </c>
      <c r="B17" t="s">
        <v>6</v>
      </c>
      <c r="C17">
        <v>4</v>
      </c>
      <c r="D17" t="s">
        <v>25</v>
      </c>
      <c r="E17" s="4">
        <v>0.32149455554489104</v>
      </c>
      <c r="F17" s="2">
        <f>1-(E17-E$17)/(E$21-E$17)</f>
        <v>1</v>
      </c>
      <c r="G17" s="7">
        <f t="shared" si="0"/>
        <v>100</v>
      </c>
    </row>
    <row r="18" spans="1:7" x14ac:dyDescent="0.2">
      <c r="A18">
        <v>4</v>
      </c>
      <c r="B18" t="s">
        <v>8</v>
      </c>
      <c r="C18">
        <v>4</v>
      </c>
      <c r="D18" t="s">
        <v>26</v>
      </c>
      <c r="E18" s="4">
        <v>0.382647970656945</v>
      </c>
      <c r="F18" s="2">
        <f t="shared" ref="F18:F21" si="4">1-(E18-E$17)/(E$21-E$17)</f>
        <v>0.4122604948781986</v>
      </c>
      <c r="G18" s="7">
        <f t="shared" si="0"/>
        <v>41.226049487819857</v>
      </c>
    </row>
    <row r="19" spans="1:7" x14ac:dyDescent="0.2">
      <c r="A19">
        <v>4</v>
      </c>
      <c r="B19" t="s">
        <v>10</v>
      </c>
      <c r="C19">
        <v>4</v>
      </c>
      <c r="D19" t="s">
        <v>27</v>
      </c>
      <c r="E19" s="4">
        <v>0.31550766215663295</v>
      </c>
      <c r="F19" s="2">
        <f t="shared" si="4"/>
        <v>1.0575394481368583</v>
      </c>
      <c r="G19" s="7">
        <f t="shared" si="0"/>
        <v>105.75394481368583</v>
      </c>
    </row>
    <row r="20" spans="1:7" x14ac:dyDescent="0.2">
      <c r="A20">
        <v>4</v>
      </c>
      <c r="B20" t="s">
        <v>31</v>
      </c>
      <c r="C20">
        <v>4</v>
      </c>
      <c r="D20" t="s">
        <v>28</v>
      </c>
      <c r="E20" s="4">
        <v>0.46616965356475804</v>
      </c>
      <c r="F20" s="2">
        <f t="shared" si="4"/>
        <v>-0.39045824927092587</v>
      </c>
      <c r="G20" s="7">
        <f t="shared" si="0"/>
        <v>-39.045824927092589</v>
      </c>
    </row>
    <row r="21" spans="1:7" x14ac:dyDescent="0.2">
      <c r="A21">
        <v>4</v>
      </c>
      <c r="B21" t="s">
        <v>13</v>
      </c>
      <c r="C21">
        <v>4</v>
      </c>
      <c r="D21" t="s">
        <v>29</v>
      </c>
      <c r="E21" s="4">
        <v>0.42554305760939104</v>
      </c>
      <c r="F21" s="2">
        <f t="shared" si="4"/>
        <v>0</v>
      </c>
      <c r="G21" s="7">
        <f t="shared" si="0"/>
        <v>0</v>
      </c>
    </row>
    <row r="22" spans="1:7" x14ac:dyDescent="0.2">
      <c r="A22">
        <v>6</v>
      </c>
      <c r="B22" t="s">
        <v>6</v>
      </c>
      <c r="C22">
        <v>1</v>
      </c>
      <c r="D22" t="s">
        <v>7</v>
      </c>
      <c r="E22" s="4">
        <v>0.32437949638283847</v>
      </c>
      <c r="F22" s="2">
        <f>1-(E22-E$22)/(E$26-E$22)</f>
        <v>1</v>
      </c>
      <c r="G22" s="7">
        <f t="shared" si="0"/>
        <v>100</v>
      </c>
    </row>
    <row r="23" spans="1:7" x14ac:dyDescent="0.2">
      <c r="A23">
        <v>6</v>
      </c>
      <c r="B23" t="s">
        <v>8</v>
      </c>
      <c r="C23">
        <v>1</v>
      </c>
      <c r="D23" t="s">
        <v>9</v>
      </c>
      <c r="E23" s="4">
        <v>0.49827480227899401</v>
      </c>
      <c r="F23" s="2">
        <f t="shared" ref="F23:F26" si="5">1-(E23-E$22)/(E$26-E$22)</f>
        <v>0.57030724903120644</v>
      </c>
      <c r="G23" s="7">
        <f t="shared" si="0"/>
        <v>57.030724903120642</v>
      </c>
    </row>
    <row r="24" spans="1:7" x14ac:dyDescent="0.2">
      <c r="A24">
        <v>6</v>
      </c>
      <c r="B24" t="s">
        <v>10</v>
      </c>
      <c r="C24">
        <v>1</v>
      </c>
      <c r="D24" t="s">
        <v>11</v>
      </c>
      <c r="E24" s="4">
        <v>0.80305352936857344</v>
      </c>
      <c r="F24" s="2">
        <f t="shared" si="5"/>
        <v>-0.18279651650743456</v>
      </c>
      <c r="G24" s="7">
        <f t="shared" si="0"/>
        <v>-18.279651650743457</v>
      </c>
    </row>
    <row r="25" spans="1:7" x14ac:dyDescent="0.2">
      <c r="A25">
        <v>6</v>
      </c>
      <c r="B25" t="s">
        <v>31</v>
      </c>
      <c r="C25">
        <v>1</v>
      </c>
      <c r="D25" t="s">
        <v>12</v>
      </c>
      <c r="E25" s="4">
        <v>0.35224096000403948</v>
      </c>
      <c r="F25" s="2">
        <f t="shared" si="5"/>
        <v>0.93115473193646736</v>
      </c>
      <c r="G25" s="7">
        <f t="shared" si="0"/>
        <v>93.115473193646736</v>
      </c>
    </row>
    <row r="26" spans="1:7" x14ac:dyDescent="0.2">
      <c r="A26">
        <v>6</v>
      </c>
      <c r="B26" t="s">
        <v>13</v>
      </c>
      <c r="C26">
        <v>1</v>
      </c>
      <c r="D26" t="s">
        <v>14</v>
      </c>
      <c r="E26" s="4">
        <v>0.729076353623478</v>
      </c>
      <c r="F26" s="2">
        <f t="shared" si="5"/>
        <v>0</v>
      </c>
      <c r="G26" s="7">
        <f t="shared" si="0"/>
        <v>0</v>
      </c>
    </row>
    <row r="27" spans="1:7" x14ac:dyDescent="0.2">
      <c r="A27">
        <v>6</v>
      </c>
      <c r="B27" t="s">
        <v>6</v>
      </c>
      <c r="C27">
        <v>2</v>
      </c>
      <c r="D27" t="s">
        <v>15</v>
      </c>
      <c r="E27" s="4">
        <v>0.28319119463679998</v>
      </c>
      <c r="F27" s="2">
        <f>1-(E27-E$27)/(E$31-E$27)</f>
        <v>1</v>
      </c>
      <c r="G27" s="7">
        <f t="shared" si="0"/>
        <v>100</v>
      </c>
    </row>
    <row r="28" spans="1:7" x14ac:dyDescent="0.2">
      <c r="A28">
        <v>6</v>
      </c>
      <c r="B28" t="s">
        <v>8</v>
      </c>
      <c r="C28">
        <v>2</v>
      </c>
      <c r="D28" t="s">
        <v>16</v>
      </c>
      <c r="E28" s="4">
        <v>0.5312551573036095</v>
      </c>
      <c r="F28" s="2">
        <f t="shared" ref="F28:F31" si="6">1-(E28-E$27)/(E$31-E$27)</f>
        <v>0.31189537941063916</v>
      </c>
      <c r="G28" s="7">
        <f t="shared" si="0"/>
        <v>31.189537941063918</v>
      </c>
    </row>
    <row r="29" spans="1:7" x14ac:dyDescent="0.2">
      <c r="A29">
        <v>6</v>
      </c>
      <c r="B29" t="s">
        <v>10</v>
      </c>
      <c r="C29">
        <v>2</v>
      </c>
      <c r="D29" t="s">
        <v>17</v>
      </c>
      <c r="E29" s="4">
        <v>0.502214427275117</v>
      </c>
      <c r="F29" s="2">
        <f t="shared" si="6"/>
        <v>0.39245145979839957</v>
      </c>
      <c r="G29" s="7">
        <f t="shared" si="0"/>
        <v>39.245145979839954</v>
      </c>
    </row>
    <row r="30" spans="1:7" x14ac:dyDescent="0.2">
      <c r="A30">
        <v>6</v>
      </c>
      <c r="B30" t="s">
        <v>31</v>
      </c>
      <c r="C30">
        <v>2</v>
      </c>
      <c r="D30" t="s">
        <v>18</v>
      </c>
      <c r="E30" s="4">
        <v>0.37388667950593746</v>
      </c>
      <c r="F30" s="2">
        <f t="shared" si="6"/>
        <v>0.74841979651486068</v>
      </c>
      <c r="G30" s="7">
        <f t="shared" si="0"/>
        <v>74.841979651486071</v>
      </c>
    </row>
    <row r="31" spans="1:7" x14ac:dyDescent="0.2">
      <c r="A31">
        <v>6</v>
      </c>
      <c r="B31" t="s">
        <v>13</v>
      </c>
      <c r="C31">
        <v>2</v>
      </c>
      <c r="D31" t="s">
        <v>19</v>
      </c>
      <c r="E31" s="4">
        <v>0.64369446004772402</v>
      </c>
      <c r="F31" s="2">
        <f t="shared" si="6"/>
        <v>0</v>
      </c>
      <c r="G31" s="7">
        <f t="shared" si="0"/>
        <v>0</v>
      </c>
    </row>
    <row r="32" spans="1:7" x14ac:dyDescent="0.2">
      <c r="A32">
        <v>6</v>
      </c>
      <c r="B32" t="s">
        <v>6</v>
      </c>
      <c r="C32">
        <v>3</v>
      </c>
      <c r="D32" t="s">
        <v>20</v>
      </c>
      <c r="E32" s="4">
        <v>0.289687964393194</v>
      </c>
      <c r="F32" s="2">
        <f>1-(E32-E$32)/(E$36-E$32)</f>
        <v>1</v>
      </c>
      <c r="G32" s="7">
        <f t="shared" si="0"/>
        <v>100</v>
      </c>
    </row>
    <row r="33" spans="1:7" x14ac:dyDescent="0.2">
      <c r="A33">
        <v>6</v>
      </c>
      <c r="B33" t="s">
        <v>8</v>
      </c>
      <c r="C33">
        <v>3</v>
      </c>
      <c r="D33" t="s">
        <v>21</v>
      </c>
      <c r="E33" s="4">
        <v>0.44298996401025498</v>
      </c>
      <c r="F33" s="2">
        <f t="shared" ref="F33:F36" si="7">1-(E33-E$32)/(E$36-E$32)</f>
        <v>0.45362910212813012</v>
      </c>
      <c r="G33" s="7">
        <f t="shared" si="0"/>
        <v>45.362910212813013</v>
      </c>
    </row>
    <row r="34" spans="1:7" x14ac:dyDescent="0.2">
      <c r="A34">
        <v>6</v>
      </c>
      <c r="B34" t="s">
        <v>10</v>
      </c>
      <c r="C34">
        <v>3</v>
      </c>
      <c r="D34" t="s">
        <v>22</v>
      </c>
      <c r="E34" s="4">
        <v>0.47474086682030847</v>
      </c>
      <c r="F34" s="2">
        <f t="shared" si="7"/>
        <v>0.34046835197545722</v>
      </c>
      <c r="G34" s="7">
        <f t="shared" si="0"/>
        <v>34.046835197545718</v>
      </c>
    </row>
    <row r="35" spans="1:7" x14ac:dyDescent="0.2">
      <c r="A35">
        <v>6</v>
      </c>
      <c r="B35" t="s">
        <v>31</v>
      </c>
      <c r="C35">
        <v>3</v>
      </c>
      <c r="D35" t="s">
        <v>23</v>
      </c>
      <c r="E35" s="4">
        <v>0.5371668850353285</v>
      </c>
      <c r="F35" s="2">
        <f t="shared" si="7"/>
        <v>0.11798097602533719</v>
      </c>
      <c r="G35" s="7">
        <f t="shared" si="0"/>
        <v>11.798097602533719</v>
      </c>
    </row>
    <row r="36" spans="1:7" x14ac:dyDescent="0.2">
      <c r="A36">
        <v>6</v>
      </c>
      <c r="B36" t="s">
        <v>13</v>
      </c>
      <c r="C36">
        <v>3</v>
      </c>
      <c r="D36" t="s">
        <v>24</v>
      </c>
      <c r="E36" s="4">
        <v>0.57027025787583852</v>
      </c>
      <c r="F36" s="2">
        <f t="shared" si="7"/>
        <v>0</v>
      </c>
      <c r="G36" s="7">
        <f t="shared" si="0"/>
        <v>0</v>
      </c>
    </row>
    <row r="37" spans="1:7" x14ac:dyDescent="0.2">
      <c r="A37">
        <v>6</v>
      </c>
      <c r="B37" t="s">
        <v>6</v>
      </c>
      <c r="C37">
        <v>4</v>
      </c>
      <c r="D37" t="s">
        <v>25</v>
      </c>
      <c r="E37" s="4">
        <v>0.30445847392426251</v>
      </c>
      <c r="F37" s="2">
        <f>1-(E37-E$37)/(E$41-E$37)</f>
        <v>1</v>
      </c>
      <c r="G37" s="7">
        <f t="shared" si="0"/>
        <v>100</v>
      </c>
    </row>
    <row r="38" spans="1:7" x14ac:dyDescent="0.2">
      <c r="A38">
        <v>6</v>
      </c>
      <c r="B38" t="s">
        <v>8</v>
      </c>
      <c r="C38">
        <v>4</v>
      </c>
      <c r="D38" t="s">
        <v>26</v>
      </c>
      <c r="E38" s="4">
        <v>0.48807508651991649</v>
      </c>
      <c r="F38" s="2">
        <f t="shared" ref="F38:F41" si="8">1-(E38-E$37)/(E$41-E$37)</f>
        <v>0.52217971214326475</v>
      </c>
      <c r="G38" s="7">
        <f t="shared" si="0"/>
        <v>52.217971214326475</v>
      </c>
    </row>
    <row r="39" spans="1:7" x14ac:dyDescent="0.2">
      <c r="A39">
        <v>6</v>
      </c>
      <c r="B39" t="s">
        <v>10</v>
      </c>
      <c r="C39">
        <v>4</v>
      </c>
      <c r="D39" t="s">
        <v>27</v>
      </c>
      <c r="E39" s="4">
        <v>0.47025432350795499</v>
      </c>
      <c r="F39" s="2">
        <f t="shared" si="8"/>
        <v>0.56855417680542164</v>
      </c>
      <c r="G39" s="7">
        <f t="shared" si="0"/>
        <v>56.85541768054216</v>
      </c>
    </row>
    <row r="40" spans="1:7" x14ac:dyDescent="0.2">
      <c r="A40">
        <v>6</v>
      </c>
      <c r="B40" t="s">
        <v>31</v>
      </c>
      <c r="C40">
        <v>4</v>
      </c>
      <c r="D40" t="s">
        <v>28</v>
      </c>
      <c r="E40" s="4">
        <v>0.63594379060935202</v>
      </c>
      <c r="F40" s="2">
        <f t="shared" si="8"/>
        <v>0.13738518971839786</v>
      </c>
      <c r="G40" s="7">
        <f t="shared" si="0"/>
        <v>13.738518971839786</v>
      </c>
    </row>
    <row r="41" spans="1:7" x14ac:dyDescent="0.2">
      <c r="A41">
        <v>6</v>
      </c>
      <c r="B41" t="s">
        <v>13</v>
      </c>
      <c r="C41">
        <v>4</v>
      </c>
      <c r="D41" t="s">
        <v>29</v>
      </c>
      <c r="E41" s="4">
        <v>0.68873812311887295</v>
      </c>
      <c r="F41" s="2">
        <f t="shared" si="8"/>
        <v>0</v>
      </c>
      <c r="G41" s="7">
        <f t="shared" si="0"/>
        <v>0</v>
      </c>
    </row>
    <row r="42" spans="1:7" x14ac:dyDescent="0.2">
      <c r="A42">
        <v>10</v>
      </c>
      <c r="B42" t="s">
        <v>6</v>
      </c>
      <c r="C42">
        <v>1</v>
      </c>
      <c r="D42" t="s">
        <v>7</v>
      </c>
      <c r="E42" s="4">
        <v>0.1727327440211695</v>
      </c>
      <c r="F42" s="2">
        <f>1-(E42-E$42)/(E$46-E$42)</f>
        <v>1</v>
      </c>
      <c r="G42" s="7">
        <f t="shared" si="0"/>
        <v>100</v>
      </c>
    </row>
    <row r="43" spans="1:7" x14ac:dyDescent="0.2">
      <c r="A43">
        <v>10</v>
      </c>
      <c r="B43" t="s">
        <v>8</v>
      </c>
      <c r="C43">
        <v>1</v>
      </c>
      <c r="D43" t="s">
        <v>9</v>
      </c>
      <c r="E43" s="4">
        <v>0.63949392707562003</v>
      </c>
      <c r="F43" s="2">
        <f t="shared" ref="F43:F46" si="9">1-(E43-E$42)/(E$46-E$42)</f>
        <v>0.13417039661824537</v>
      </c>
      <c r="G43" s="7">
        <f t="shared" si="0"/>
        <v>13.417039661824537</v>
      </c>
    </row>
    <row r="44" spans="1:7" x14ac:dyDescent="0.2">
      <c r="A44">
        <v>10</v>
      </c>
      <c r="B44" t="s">
        <v>10</v>
      </c>
      <c r="C44">
        <v>1</v>
      </c>
      <c r="D44" t="s">
        <v>11</v>
      </c>
      <c r="E44" s="4">
        <v>0.68857615768386149</v>
      </c>
      <c r="F44" s="2">
        <f t="shared" si="9"/>
        <v>4.3124161833833274E-2</v>
      </c>
      <c r="G44" s="7">
        <f t="shared" si="0"/>
        <v>4.312416183383327</v>
      </c>
    </row>
    <row r="45" spans="1:7" x14ac:dyDescent="0.2">
      <c r="A45">
        <v>10</v>
      </c>
      <c r="B45" t="s">
        <v>31</v>
      </c>
      <c r="C45">
        <v>1</v>
      </c>
      <c r="D45" t="s">
        <v>12</v>
      </c>
      <c r="E45" s="4">
        <v>0.26106971920121547</v>
      </c>
      <c r="F45" s="2">
        <f t="shared" si="9"/>
        <v>0.83613725613691259</v>
      </c>
      <c r="G45" s="7">
        <f t="shared" si="0"/>
        <v>83.613725613691258</v>
      </c>
    </row>
    <row r="46" spans="1:7" x14ac:dyDescent="0.2">
      <c r="A46">
        <v>10</v>
      </c>
      <c r="B46" t="s">
        <v>13</v>
      </c>
      <c r="C46">
        <v>1</v>
      </c>
      <c r="D46" t="s">
        <v>14</v>
      </c>
      <c r="E46" s="4">
        <v>0.71182401698224196</v>
      </c>
      <c r="F46" s="2">
        <f t="shared" si="9"/>
        <v>0</v>
      </c>
      <c r="G46" s="7">
        <f t="shared" si="0"/>
        <v>0</v>
      </c>
    </row>
    <row r="47" spans="1:7" x14ac:dyDescent="0.2">
      <c r="A47">
        <v>10</v>
      </c>
      <c r="B47" t="s">
        <v>6</v>
      </c>
      <c r="C47">
        <v>2</v>
      </c>
      <c r="D47" t="s">
        <v>15</v>
      </c>
      <c r="E47" s="4">
        <v>0.171011652592649</v>
      </c>
      <c r="F47" s="2">
        <f>1-(E47-E$47)/(E$51-E$47)</f>
        <v>1</v>
      </c>
      <c r="G47" s="7">
        <f t="shared" si="0"/>
        <v>100</v>
      </c>
    </row>
    <row r="48" spans="1:7" x14ac:dyDescent="0.2">
      <c r="A48">
        <v>10</v>
      </c>
      <c r="B48" t="s">
        <v>8</v>
      </c>
      <c r="C48">
        <v>2</v>
      </c>
      <c r="D48" t="s">
        <v>16</v>
      </c>
      <c r="E48" s="4">
        <v>0.546539178033152</v>
      </c>
      <c r="F48" s="2">
        <f t="shared" ref="F48:F51" si="10">1-(E48-E$47)/(E$51-E$47)</f>
        <v>2.3592191885581149E-2</v>
      </c>
      <c r="G48" s="7">
        <f t="shared" si="0"/>
        <v>2.3592191885581149</v>
      </c>
    </row>
    <row r="49" spans="1:7" x14ac:dyDescent="0.2">
      <c r="A49">
        <v>10</v>
      </c>
      <c r="B49" t="s">
        <v>10</v>
      </c>
      <c r="C49">
        <v>2</v>
      </c>
      <c r="D49" t="s">
        <v>17</v>
      </c>
      <c r="E49" s="4">
        <v>0.42247636860976601</v>
      </c>
      <c r="F49" s="2">
        <f t="shared" si="10"/>
        <v>0.34616746962456924</v>
      </c>
      <c r="G49" s="7">
        <f t="shared" si="0"/>
        <v>34.616746962456922</v>
      </c>
    </row>
    <row r="50" spans="1:7" x14ac:dyDescent="0.2">
      <c r="A50">
        <v>10</v>
      </c>
      <c r="B50" t="s">
        <v>31</v>
      </c>
      <c r="C50">
        <v>2</v>
      </c>
      <c r="D50" t="s">
        <v>18</v>
      </c>
      <c r="E50" s="4">
        <v>0.56184688811713102</v>
      </c>
      <c r="F50" s="2">
        <f t="shared" si="10"/>
        <v>-1.6209331672022875E-2</v>
      </c>
      <c r="G50" s="7">
        <f t="shared" si="0"/>
        <v>-1.6209331672022875</v>
      </c>
    </row>
    <row r="51" spans="1:7" x14ac:dyDescent="0.2">
      <c r="A51">
        <v>10</v>
      </c>
      <c r="B51" t="s">
        <v>13</v>
      </c>
      <c r="C51">
        <v>2</v>
      </c>
      <c r="D51" t="s">
        <v>19</v>
      </c>
      <c r="E51" s="4">
        <v>0.55561276118650549</v>
      </c>
      <c r="F51" s="2">
        <f t="shared" si="10"/>
        <v>0</v>
      </c>
      <c r="G51" s="7">
        <f t="shared" si="0"/>
        <v>0</v>
      </c>
    </row>
    <row r="52" spans="1:7" x14ac:dyDescent="0.2">
      <c r="A52">
        <v>10</v>
      </c>
      <c r="B52" t="s">
        <v>6</v>
      </c>
      <c r="C52">
        <v>3</v>
      </c>
      <c r="D52" t="s">
        <v>20</v>
      </c>
      <c r="E52" s="4">
        <v>0.19253844498846751</v>
      </c>
      <c r="F52" s="2">
        <f>1-(E52-E$52)/(E$56-E$52)</f>
        <v>1</v>
      </c>
      <c r="G52" s="7">
        <f t="shared" si="0"/>
        <v>100</v>
      </c>
    </row>
    <row r="53" spans="1:7" x14ac:dyDescent="0.2">
      <c r="A53">
        <v>10</v>
      </c>
      <c r="B53" t="s">
        <v>8</v>
      </c>
      <c r="C53">
        <v>3</v>
      </c>
      <c r="D53" t="s">
        <v>21</v>
      </c>
      <c r="E53" s="4">
        <v>0.52982197384087892</v>
      </c>
      <c r="F53" s="2">
        <f t="shared" ref="F53:F56" si="11">1-(E53-E$52)/(E$56-E$52)</f>
        <v>2.6928472520221236E-3</v>
      </c>
      <c r="G53" s="7">
        <f t="shared" si="0"/>
        <v>0.26928472520221236</v>
      </c>
    </row>
    <row r="54" spans="1:7" x14ac:dyDescent="0.2">
      <c r="A54">
        <v>10</v>
      </c>
      <c r="B54" t="s">
        <v>10</v>
      </c>
      <c r="C54">
        <v>3</v>
      </c>
      <c r="D54" t="s">
        <v>22</v>
      </c>
      <c r="E54" s="4">
        <v>0.50965811256326043</v>
      </c>
      <c r="F54" s="2">
        <f t="shared" si="11"/>
        <v>6.2314979253571545E-2</v>
      </c>
      <c r="G54" s="7">
        <f t="shared" si="0"/>
        <v>6.2314979253571545</v>
      </c>
    </row>
    <row r="55" spans="1:7" x14ac:dyDescent="0.2">
      <c r="A55">
        <v>10</v>
      </c>
      <c r="B55" t="s">
        <v>31</v>
      </c>
      <c r="C55">
        <v>3</v>
      </c>
      <c r="D55" t="s">
        <v>23</v>
      </c>
      <c r="E55" s="4">
        <v>0.53708781314562404</v>
      </c>
      <c r="F55" s="2">
        <f t="shared" si="11"/>
        <v>-1.8791372668217621E-2</v>
      </c>
      <c r="G55" s="7">
        <f t="shared" si="0"/>
        <v>-1.8791372668217621</v>
      </c>
    </row>
    <row r="56" spans="1:7" x14ac:dyDescent="0.2">
      <c r="A56">
        <v>10</v>
      </c>
      <c r="B56" t="s">
        <v>13</v>
      </c>
      <c r="C56">
        <v>3</v>
      </c>
      <c r="D56" t="s">
        <v>24</v>
      </c>
      <c r="E56" s="4">
        <v>0.53073267925527401</v>
      </c>
      <c r="F56" s="2">
        <f t="shared" si="11"/>
        <v>0</v>
      </c>
      <c r="G56" s="7">
        <f t="shared" si="0"/>
        <v>0</v>
      </c>
    </row>
    <row r="57" spans="1:7" x14ac:dyDescent="0.2">
      <c r="A57">
        <v>10</v>
      </c>
      <c r="B57" t="s">
        <v>6</v>
      </c>
      <c r="C57">
        <v>4</v>
      </c>
      <c r="D57" t="s">
        <v>25</v>
      </c>
      <c r="E57" s="4">
        <v>0.175758123496809</v>
      </c>
      <c r="F57" s="2">
        <f>1-(E57-E$57)/(E$61-E$57)</f>
        <v>1</v>
      </c>
      <c r="G57" s="7">
        <f t="shared" si="0"/>
        <v>100</v>
      </c>
    </row>
    <row r="58" spans="1:7" x14ac:dyDescent="0.2">
      <c r="A58">
        <v>10</v>
      </c>
      <c r="B58" t="s">
        <v>8</v>
      </c>
      <c r="C58">
        <v>4</v>
      </c>
      <c r="D58" t="s">
        <v>26</v>
      </c>
      <c r="E58" s="4">
        <v>0.58867275759725401</v>
      </c>
      <c r="F58" s="2">
        <f t="shared" ref="F58:F61" si="12">1-(E58-E$17)/(E$21-E$17)</f>
        <v>-1.5678236279340028</v>
      </c>
      <c r="G58" s="7">
        <f t="shared" si="0"/>
        <v>-156.78236279340027</v>
      </c>
    </row>
    <row r="59" spans="1:7" x14ac:dyDescent="0.2">
      <c r="A59">
        <v>10</v>
      </c>
      <c r="B59" t="s">
        <v>10</v>
      </c>
      <c r="C59">
        <v>4</v>
      </c>
      <c r="D59" t="s">
        <v>27</v>
      </c>
      <c r="E59" s="4">
        <v>0.50553800660556802</v>
      </c>
      <c r="F59" s="2">
        <f t="shared" si="12"/>
        <v>-0.76882364867288389</v>
      </c>
      <c r="G59" s="7">
        <f t="shared" si="0"/>
        <v>-76.882364867288388</v>
      </c>
    </row>
    <row r="60" spans="1:7" x14ac:dyDescent="0.2">
      <c r="A60">
        <v>10</v>
      </c>
      <c r="B60" t="s">
        <v>31</v>
      </c>
      <c r="C60">
        <v>4</v>
      </c>
      <c r="D60" t="s">
        <v>28</v>
      </c>
      <c r="E60" s="4">
        <v>0.52013487299393102</v>
      </c>
      <c r="F60" s="2">
        <f t="shared" si="12"/>
        <v>-0.90911270712866399</v>
      </c>
      <c r="G60" s="7">
        <f t="shared" si="0"/>
        <v>-90.911270712866397</v>
      </c>
    </row>
    <row r="61" spans="1:7" x14ac:dyDescent="0.2">
      <c r="A61">
        <v>10</v>
      </c>
      <c r="B61" t="s">
        <v>13</v>
      </c>
      <c r="C61">
        <v>4</v>
      </c>
      <c r="D61" t="s">
        <v>29</v>
      </c>
      <c r="E61" s="4">
        <v>0.55574550392521604</v>
      </c>
      <c r="F61" s="2">
        <f t="shared" si="12"/>
        <v>-1.251363006024941</v>
      </c>
      <c r="G61" s="7">
        <f t="shared" si="0"/>
        <v>-125.1363006024941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1"/>
  <sheetViews>
    <sheetView workbookViewId="0">
      <selection activeCell="I2" sqref="I2:T2"/>
    </sheetView>
  </sheetViews>
  <sheetFormatPr baseColWidth="10" defaultColWidth="8.83203125" defaultRowHeight="15" x14ac:dyDescent="0.2"/>
  <cols>
    <col min="2" max="2" width="16.5" customWidth="1"/>
    <col min="5" max="5" width="11.5" bestFit="1" customWidth="1"/>
    <col min="7" max="7" width="17.33203125" bestFit="1" customWidth="1"/>
  </cols>
  <sheetData>
    <row r="1" spans="1:20" x14ac:dyDescent="0.2">
      <c r="A1" t="s">
        <v>0</v>
      </c>
      <c r="B1" t="s">
        <v>1</v>
      </c>
      <c r="C1" t="s">
        <v>2</v>
      </c>
      <c r="D1" s="1" t="s">
        <v>3</v>
      </c>
      <c r="E1" s="3" t="s">
        <v>4</v>
      </c>
      <c r="F1" s="2" t="s">
        <v>5</v>
      </c>
      <c r="G1" s="6" t="s">
        <v>30</v>
      </c>
    </row>
    <row r="2" spans="1:20" x14ac:dyDescent="0.2">
      <c r="A2">
        <v>4</v>
      </c>
      <c r="B2" t="s">
        <v>6</v>
      </c>
      <c r="C2">
        <v>1</v>
      </c>
      <c r="D2" t="s">
        <v>7</v>
      </c>
      <c r="E2" s="4">
        <v>0.30699440942470252</v>
      </c>
      <c r="F2" s="2">
        <f>1-(E2-E$2)/(E$3-E$2)</f>
        <v>1</v>
      </c>
      <c r="G2" s="7">
        <f>F2*100</f>
        <v>100</v>
      </c>
      <c r="I2">
        <v>68.478073880099814</v>
      </c>
      <c r="J2">
        <v>43.003147852070313</v>
      </c>
      <c r="K2">
        <v>90.920038411864255</v>
      </c>
      <c r="L2">
        <v>1.6258134082861697</v>
      </c>
      <c r="M2">
        <v>47.268174056500811</v>
      </c>
      <c r="N2">
        <v>-6.3828993637864206</v>
      </c>
      <c r="O2">
        <v>81.780214418986844</v>
      </c>
      <c r="P2">
        <v>38.749069637009647</v>
      </c>
      <c r="Q2">
        <v>12.695503765702821</v>
      </c>
      <c r="R2">
        <v>-44.75566181359374</v>
      </c>
      <c r="S2">
        <v>43.840901764537755</v>
      </c>
      <c r="T2">
        <v>-26.630523635936566</v>
      </c>
    </row>
    <row r="3" spans="1:20" x14ac:dyDescent="0.2">
      <c r="A3">
        <v>4</v>
      </c>
      <c r="B3" t="s">
        <v>8</v>
      </c>
      <c r="C3">
        <v>1</v>
      </c>
      <c r="D3" t="s">
        <v>9</v>
      </c>
      <c r="E3" s="4">
        <v>0.31859366701369551</v>
      </c>
      <c r="F3" s="2">
        <f>1-(E3-E$2)/(E$6-E$2)</f>
        <v>0.89985495539653093</v>
      </c>
      <c r="G3" s="7">
        <f t="shared" ref="G3:G61" si="0">F3*100</f>
        <v>89.985495539653087</v>
      </c>
    </row>
    <row r="4" spans="1:20" x14ac:dyDescent="0.2">
      <c r="A4">
        <v>4</v>
      </c>
      <c r="B4" t="s">
        <v>10</v>
      </c>
      <c r="C4">
        <v>1</v>
      </c>
      <c r="D4" t="s">
        <v>11</v>
      </c>
      <c r="E4" s="4">
        <v>0.36637915413267397</v>
      </c>
      <c r="F4" s="2">
        <f t="shared" ref="F4:F6" si="1">1-(E4-E$2)/(E$6-E$2)</f>
        <v>0.48728719386412633</v>
      </c>
      <c r="G4" s="7">
        <f t="shared" si="0"/>
        <v>48.728719386412635</v>
      </c>
    </row>
    <row r="5" spans="1:20" x14ac:dyDescent="0.2">
      <c r="A5">
        <v>4</v>
      </c>
      <c r="B5" t="s">
        <v>31</v>
      </c>
      <c r="C5">
        <v>1</v>
      </c>
      <c r="D5" t="s">
        <v>12</v>
      </c>
      <c r="E5" s="4">
        <v>0.34350454751627446</v>
      </c>
      <c r="F5" s="2">
        <f t="shared" si="1"/>
        <v>0.6847807388009981</v>
      </c>
      <c r="G5" s="7">
        <f t="shared" si="0"/>
        <v>68.478073880099814</v>
      </c>
    </row>
    <row r="6" spans="1:20" x14ac:dyDescent="0.2">
      <c r="A6">
        <v>4</v>
      </c>
      <c r="B6" t="s">
        <v>13</v>
      </c>
      <c r="C6">
        <v>1</v>
      </c>
      <c r="D6" t="s">
        <v>14</v>
      </c>
      <c r="E6" s="4">
        <v>0.422818988013898</v>
      </c>
      <c r="F6" s="2">
        <f t="shared" si="1"/>
        <v>0</v>
      </c>
      <c r="G6" s="7">
        <f t="shared" si="0"/>
        <v>0</v>
      </c>
    </row>
    <row r="7" spans="1:20" x14ac:dyDescent="0.2">
      <c r="A7">
        <v>4</v>
      </c>
      <c r="B7" t="s">
        <v>6</v>
      </c>
      <c r="C7">
        <v>2</v>
      </c>
      <c r="D7" t="s">
        <v>15</v>
      </c>
      <c r="E7" s="4">
        <v>0.29572832784653252</v>
      </c>
      <c r="F7" s="2">
        <f>1-(E7-E$7)/(E$11-E$7)</f>
        <v>1</v>
      </c>
      <c r="G7" s="7">
        <f t="shared" si="0"/>
        <v>100</v>
      </c>
    </row>
    <row r="8" spans="1:20" x14ac:dyDescent="0.2">
      <c r="A8">
        <v>4</v>
      </c>
      <c r="B8" t="s">
        <v>8</v>
      </c>
      <c r="C8">
        <v>2</v>
      </c>
      <c r="D8" t="s">
        <v>16</v>
      </c>
      <c r="E8" s="4">
        <v>0.29246311767345451</v>
      </c>
      <c r="F8" s="2">
        <f t="shared" ref="F8:F11" si="2">1-(E8-E$7)/(E$11-E$7)</f>
        <v>1.0396398757844123</v>
      </c>
      <c r="G8" s="7">
        <f t="shared" si="0"/>
        <v>103.96398757844123</v>
      </c>
    </row>
    <row r="9" spans="1:20" x14ac:dyDescent="0.2">
      <c r="A9">
        <v>4</v>
      </c>
      <c r="B9" t="s">
        <v>10</v>
      </c>
      <c r="C9">
        <v>2</v>
      </c>
      <c r="D9" t="s">
        <v>17</v>
      </c>
      <c r="E9" s="4">
        <v>0.44323684962433052</v>
      </c>
      <c r="F9" s="2">
        <f t="shared" si="2"/>
        <v>-0.79076358656025159</v>
      </c>
      <c r="G9" s="7">
        <f t="shared" si="0"/>
        <v>-79.076358656025164</v>
      </c>
    </row>
    <row r="10" spans="1:20" x14ac:dyDescent="0.2">
      <c r="A10">
        <v>4</v>
      </c>
      <c r="B10" t="s">
        <v>31</v>
      </c>
      <c r="C10">
        <v>2</v>
      </c>
      <c r="D10" t="s">
        <v>18</v>
      </c>
      <c r="E10" s="4">
        <v>0.34267769329838549</v>
      </c>
      <c r="F10" s="2">
        <f t="shared" si="2"/>
        <v>0.43003147852070311</v>
      </c>
      <c r="G10" s="7">
        <f t="shared" si="0"/>
        <v>43.003147852070313</v>
      </c>
    </row>
    <row r="11" spans="1:20" x14ac:dyDescent="0.2">
      <c r="A11">
        <v>4</v>
      </c>
      <c r="B11" t="s">
        <v>13</v>
      </c>
      <c r="C11">
        <v>2</v>
      </c>
      <c r="D11" t="s">
        <v>19</v>
      </c>
      <c r="E11" s="4">
        <v>0.37810018468171447</v>
      </c>
      <c r="F11" s="2">
        <f t="shared" si="2"/>
        <v>0</v>
      </c>
      <c r="G11" s="7">
        <f t="shared" si="0"/>
        <v>0</v>
      </c>
    </row>
    <row r="12" spans="1:20" x14ac:dyDescent="0.2">
      <c r="A12">
        <v>4</v>
      </c>
      <c r="B12" t="s">
        <v>6</v>
      </c>
      <c r="C12">
        <v>3</v>
      </c>
      <c r="D12" t="s">
        <v>20</v>
      </c>
      <c r="E12" s="4">
        <v>0.31790724740673704</v>
      </c>
      <c r="F12" s="2">
        <f t="shared" ref="F12:F15" si="3">1-(E12-E$12)/(E$16-E$12)</f>
        <v>1</v>
      </c>
      <c r="G12" s="7">
        <f t="shared" si="0"/>
        <v>100</v>
      </c>
    </row>
    <row r="13" spans="1:20" x14ac:dyDescent="0.2">
      <c r="A13">
        <v>4</v>
      </c>
      <c r="B13" t="s">
        <v>8</v>
      </c>
      <c r="C13">
        <v>3</v>
      </c>
      <c r="D13" t="s">
        <v>21</v>
      </c>
      <c r="E13" s="4">
        <v>0.57774722936463052</v>
      </c>
      <c r="F13" s="2">
        <f t="shared" si="3"/>
        <v>-0.43129736975781996</v>
      </c>
      <c r="G13" s="7">
        <f t="shared" si="0"/>
        <v>-43.129736975781995</v>
      </c>
    </row>
    <row r="14" spans="1:20" x14ac:dyDescent="0.2">
      <c r="A14">
        <v>4</v>
      </c>
      <c r="B14" t="s">
        <v>10</v>
      </c>
      <c r="C14">
        <v>3</v>
      </c>
      <c r="D14" t="s">
        <v>22</v>
      </c>
      <c r="E14" s="4">
        <v>0.364475804060506</v>
      </c>
      <c r="F14" s="2">
        <f t="shared" si="3"/>
        <v>0.7434826921179567</v>
      </c>
      <c r="G14" s="7">
        <f t="shared" si="0"/>
        <v>74.348269211795667</v>
      </c>
    </row>
    <row r="15" spans="1:20" x14ac:dyDescent="0.2">
      <c r="A15">
        <v>4</v>
      </c>
      <c r="B15" t="s">
        <v>31</v>
      </c>
      <c r="C15">
        <v>3</v>
      </c>
      <c r="D15" t="s">
        <v>23</v>
      </c>
      <c r="E15" s="4">
        <v>0.33439115288361754</v>
      </c>
      <c r="F15" s="2">
        <f t="shared" si="3"/>
        <v>0.90920038411864257</v>
      </c>
      <c r="G15" s="7">
        <f t="shared" si="0"/>
        <v>90.920038411864255</v>
      </c>
    </row>
    <row r="16" spans="1:20" x14ac:dyDescent="0.2">
      <c r="A16">
        <v>4</v>
      </c>
      <c r="B16" t="s">
        <v>13</v>
      </c>
      <c r="C16">
        <v>3</v>
      </c>
      <c r="D16" t="s">
        <v>24</v>
      </c>
      <c r="E16" s="4">
        <v>0.499448824613617</v>
      </c>
      <c r="F16" s="2">
        <f>1-(E16-E$12)/(E$16-E$12)</f>
        <v>0</v>
      </c>
      <c r="G16" s="7">
        <f t="shared" si="0"/>
        <v>0</v>
      </c>
    </row>
    <row r="17" spans="1:7" x14ac:dyDescent="0.2">
      <c r="A17">
        <v>4</v>
      </c>
      <c r="B17" t="s">
        <v>6</v>
      </c>
      <c r="C17">
        <v>4</v>
      </c>
      <c r="D17" t="s">
        <v>25</v>
      </c>
      <c r="E17" s="4">
        <v>0.26051636153506152</v>
      </c>
      <c r="F17" s="2">
        <f>1-(E17-E$17)/(E$21-E$17)</f>
        <v>1</v>
      </c>
      <c r="G17" s="7">
        <f t="shared" si="0"/>
        <v>100</v>
      </c>
    </row>
    <row r="18" spans="1:7" x14ac:dyDescent="0.2">
      <c r="A18">
        <v>4</v>
      </c>
      <c r="B18" t="s">
        <v>8</v>
      </c>
      <c r="C18">
        <v>4</v>
      </c>
      <c r="D18" t="s">
        <v>26</v>
      </c>
      <c r="E18" s="4">
        <v>0.28133231317166596</v>
      </c>
      <c r="F18" s="2">
        <f t="shared" ref="F18:F21" si="4">1-(E18-E$17)/(E$21-E$17)</f>
        <v>0.67852838847574393</v>
      </c>
      <c r="G18" s="7">
        <f t="shared" si="0"/>
        <v>67.85283884757439</v>
      </c>
    </row>
    <row r="19" spans="1:7" x14ac:dyDescent="0.2">
      <c r="A19">
        <v>4</v>
      </c>
      <c r="B19" t="s">
        <v>10</v>
      </c>
      <c r="C19">
        <v>4</v>
      </c>
      <c r="D19" t="s">
        <v>27</v>
      </c>
      <c r="E19" s="4">
        <v>0.33935871912614402</v>
      </c>
      <c r="F19" s="2">
        <f t="shared" si="4"/>
        <v>-0.21760370093324277</v>
      </c>
      <c r="G19" s="7">
        <f t="shared" si="0"/>
        <v>-21.760370093324276</v>
      </c>
    </row>
    <row r="20" spans="1:7" x14ac:dyDescent="0.2">
      <c r="A20">
        <v>4</v>
      </c>
      <c r="B20" t="s">
        <v>31</v>
      </c>
      <c r="C20">
        <v>4</v>
      </c>
      <c r="D20" t="s">
        <v>28</v>
      </c>
      <c r="E20" s="4">
        <v>0.32421568169194903</v>
      </c>
      <c r="F20" s="2">
        <f t="shared" si="4"/>
        <v>1.6258134082861697E-2</v>
      </c>
      <c r="G20" s="7">
        <f t="shared" si="0"/>
        <v>1.6258134082861697</v>
      </c>
    </row>
    <row r="21" spans="1:7" x14ac:dyDescent="0.2">
      <c r="A21">
        <v>4</v>
      </c>
      <c r="B21" t="s">
        <v>13</v>
      </c>
      <c r="C21">
        <v>4</v>
      </c>
      <c r="D21" t="s">
        <v>29</v>
      </c>
      <c r="E21" s="4">
        <v>0.32526842949498402</v>
      </c>
      <c r="F21" s="2">
        <f t="shared" si="4"/>
        <v>0</v>
      </c>
      <c r="G21" s="7">
        <f t="shared" si="0"/>
        <v>0</v>
      </c>
    </row>
    <row r="22" spans="1:7" x14ac:dyDescent="0.2">
      <c r="A22">
        <v>6</v>
      </c>
      <c r="B22" t="s">
        <v>6</v>
      </c>
      <c r="C22">
        <v>1</v>
      </c>
      <c r="D22" t="s">
        <v>7</v>
      </c>
      <c r="E22" s="4">
        <v>0.29318968041043503</v>
      </c>
      <c r="F22" s="2">
        <f>1-(E22-E$22)/(E$26-E$22)</f>
        <v>1</v>
      </c>
      <c r="G22" s="7">
        <f t="shared" si="0"/>
        <v>100</v>
      </c>
    </row>
    <row r="23" spans="1:7" x14ac:dyDescent="0.2">
      <c r="A23">
        <v>6</v>
      </c>
      <c r="B23" t="s">
        <v>8</v>
      </c>
      <c r="C23">
        <v>1</v>
      </c>
      <c r="D23" t="s">
        <v>9</v>
      </c>
      <c r="E23" s="4">
        <v>0.45294978882511305</v>
      </c>
      <c r="F23" s="2">
        <f t="shared" ref="F23:F26" si="5">1-(E23-E$22)/(E$26-E$22)</f>
        <v>0.74390395306464963</v>
      </c>
      <c r="G23" s="7">
        <f t="shared" si="0"/>
        <v>74.390395306464967</v>
      </c>
    </row>
    <row r="24" spans="1:7" x14ac:dyDescent="0.2">
      <c r="A24">
        <v>6</v>
      </c>
      <c r="B24" t="s">
        <v>10</v>
      </c>
      <c r="C24">
        <v>1</v>
      </c>
      <c r="D24" t="s">
        <v>11</v>
      </c>
      <c r="E24" s="4">
        <v>0.75521913674153496</v>
      </c>
      <c r="F24" s="2">
        <f t="shared" si="5"/>
        <v>0.25936506610925214</v>
      </c>
      <c r="G24" s="7">
        <f t="shared" si="0"/>
        <v>25.936506610925214</v>
      </c>
    </row>
    <row r="25" spans="1:7" x14ac:dyDescent="0.2">
      <c r="A25">
        <v>6</v>
      </c>
      <c r="B25" t="s">
        <v>31</v>
      </c>
      <c r="C25">
        <v>1</v>
      </c>
      <c r="D25" t="s">
        <v>12</v>
      </c>
      <c r="E25" s="4">
        <v>0.62214603606101848</v>
      </c>
      <c r="F25" s="2">
        <f t="shared" si="5"/>
        <v>0.47268174056500811</v>
      </c>
      <c r="G25" s="7">
        <f t="shared" si="0"/>
        <v>47.268174056500811</v>
      </c>
    </row>
    <row r="26" spans="1:7" x14ac:dyDescent="0.2">
      <c r="A26">
        <v>6</v>
      </c>
      <c r="B26" t="s">
        <v>13</v>
      </c>
      <c r="C26">
        <v>1</v>
      </c>
      <c r="D26" t="s">
        <v>14</v>
      </c>
      <c r="E26" s="4">
        <v>0.91701855370424401</v>
      </c>
      <c r="F26" s="2">
        <f t="shared" si="5"/>
        <v>0</v>
      </c>
      <c r="G26" s="7">
        <f t="shared" si="0"/>
        <v>0</v>
      </c>
    </row>
    <row r="27" spans="1:7" x14ac:dyDescent="0.2">
      <c r="A27">
        <v>6</v>
      </c>
      <c r="B27" t="s">
        <v>6</v>
      </c>
      <c r="C27">
        <v>2</v>
      </c>
      <c r="D27" t="s">
        <v>15</v>
      </c>
      <c r="E27" s="4">
        <v>0.27738436809230349</v>
      </c>
      <c r="F27" s="2">
        <f>1-(E27-E$27)/(E$31-E$27)</f>
        <v>1</v>
      </c>
      <c r="G27" s="7">
        <f t="shared" si="0"/>
        <v>100</v>
      </c>
    </row>
    <row r="28" spans="1:7" x14ac:dyDescent="0.2">
      <c r="A28">
        <v>6</v>
      </c>
      <c r="B28" t="s">
        <v>8</v>
      </c>
      <c r="C28">
        <v>2</v>
      </c>
      <c r="D28" t="s">
        <v>16</v>
      </c>
      <c r="E28" s="4">
        <v>0.40056419602787952</v>
      </c>
      <c r="F28" s="2">
        <f t="shared" ref="F28:F31" si="6">1-(E28-E$27)/(E$31-E$27)</f>
        <v>0.25948521313857165</v>
      </c>
      <c r="G28" s="7">
        <f t="shared" si="0"/>
        <v>25.948521313857164</v>
      </c>
    </row>
    <row r="29" spans="1:7" x14ac:dyDescent="0.2">
      <c r="A29">
        <v>6</v>
      </c>
      <c r="B29" t="s">
        <v>10</v>
      </c>
      <c r="C29">
        <v>2</v>
      </c>
      <c r="D29" t="s">
        <v>17</v>
      </c>
      <c r="E29" s="4">
        <v>0.48180498558889551</v>
      </c>
      <c r="F29" s="2">
        <f t="shared" si="6"/>
        <v>-0.22890649006866171</v>
      </c>
      <c r="G29" s="7">
        <f t="shared" si="0"/>
        <v>-22.89064900686617</v>
      </c>
    </row>
    <row r="30" spans="1:7" x14ac:dyDescent="0.2">
      <c r="A30">
        <v>6</v>
      </c>
      <c r="B30" t="s">
        <v>31</v>
      </c>
      <c r="C30">
        <v>2</v>
      </c>
      <c r="D30" t="s">
        <v>18</v>
      </c>
      <c r="E30" s="4">
        <v>0.45434541561519504</v>
      </c>
      <c r="F30" s="2">
        <f t="shared" si="6"/>
        <v>-6.3828993637864206E-2</v>
      </c>
      <c r="G30" s="7">
        <f t="shared" si="0"/>
        <v>-6.3828993637864206</v>
      </c>
    </row>
    <row r="31" spans="1:7" x14ac:dyDescent="0.2">
      <c r="A31">
        <v>6</v>
      </c>
      <c r="B31" t="s">
        <v>13</v>
      </c>
      <c r="C31">
        <v>2</v>
      </c>
      <c r="D31" t="s">
        <v>19</v>
      </c>
      <c r="E31" s="4">
        <v>0.44372787685282</v>
      </c>
      <c r="F31" s="2">
        <f t="shared" si="6"/>
        <v>0</v>
      </c>
      <c r="G31" s="7">
        <f t="shared" si="0"/>
        <v>0</v>
      </c>
    </row>
    <row r="32" spans="1:7" x14ac:dyDescent="0.2">
      <c r="A32">
        <v>6</v>
      </c>
      <c r="B32" t="s">
        <v>6</v>
      </c>
      <c r="C32">
        <v>3</v>
      </c>
      <c r="D32" t="s">
        <v>20</v>
      </c>
      <c r="E32" s="4">
        <v>0.27597443192245502</v>
      </c>
      <c r="F32" s="2">
        <f>1-(E32-E$32)/(E$36-E$32)</f>
        <v>1</v>
      </c>
      <c r="G32" s="7">
        <f t="shared" si="0"/>
        <v>100</v>
      </c>
    </row>
    <row r="33" spans="1:7" x14ac:dyDescent="0.2">
      <c r="A33">
        <v>6</v>
      </c>
      <c r="B33" t="s">
        <v>8</v>
      </c>
      <c r="C33">
        <v>3</v>
      </c>
      <c r="D33" t="s">
        <v>21</v>
      </c>
      <c r="E33" s="4">
        <v>0.73098494274248393</v>
      </c>
      <c r="F33" s="2">
        <f t="shared" ref="F33:F36" si="7">1-(E33-E$32)/(E$36-E$32)</f>
        <v>0.30155536950508388</v>
      </c>
      <c r="G33" s="7">
        <f t="shared" si="0"/>
        <v>30.155536950508388</v>
      </c>
    </row>
    <row r="34" spans="1:7" x14ac:dyDescent="0.2">
      <c r="A34">
        <v>6</v>
      </c>
      <c r="B34" t="s">
        <v>10</v>
      </c>
      <c r="C34">
        <v>3</v>
      </c>
      <c r="D34" t="s">
        <v>22</v>
      </c>
      <c r="E34" s="4">
        <v>0.57759086656369152</v>
      </c>
      <c r="F34" s="2">
        <f t="shared" si="7"/>
        <v>0.53701645514840401</v>
      </c>
      <c r="G34" s="7">
        <f t="shared" si="0"/>
        <v>53.701645514840401</v>
      </c>
    </row>
    <row r="35" spans="1:7" x14ac:dyDescent="0.2">
      <c r="A35">
        <v>6</v>
      </c>
      <c r="B35" t="s">
        <v>31</v>
      </c>
      <c r="C35">
        <v>3</v>
      </c>
      <c r="D35" t="s">
        <v>23</v>
      </c>
      <c r="E35" s="4">
        <v>0.394669509274167</v>
      </c>
      <c r="F35" s="2">
        <f t="shared" si="7"/>
        <v>0.81780214418986841</v>
      </c>
      <c r="G35" s="7">
        <f t="shared" si="0"/>
        <v>81.780214418986844</v>
      </c>
    </row>
    <row r="36" spans="1:7" x14ac:dyDescent="0.2">
      <c r="A36">
        <v>6</v>
      </c>
      <c r="B36" t="s">
        <v>13</v>
      </c>
      <c r="C36">
        <v>3</v>
      </c>
      <c r="D36" t="s">
        <v>24</v>
      </c>
      <c r="E36" s="4">
        <v>0.92743696875606152</v>
      </c>
      <c r="F36" s="2">
        <f t="shared" si="7"/>
        <v>0</v>
      </c>
      <c r="G36" s="7">
        <f t="shared" si="0"/>
        <v>0</v>
      </c>
    </row>
    <row r="37" spans="1:7" x14ac:dyDescent="0.2">
      <c r="A37">
        <v>6</v>
      </c>
      <c r="B37" t="s">
        <v>6</v>
      </c>
      <c r="C37">
        <v>4</v>
      </c>
      <c r="D37" t="s">
        <v>25</v>
      </c>
      <c r="E37" s="4">
        <v>0.29267530387936347</v>
      </c>
      <c r="F37" s="2">
        <f>1-(E37-E$37)/(E$41-E$37)</f>
        <v>1</v>
      </c>
      <c r="G37" s="7">
        <f t="shared" si="0"/>
        <v>100</v>
      </c>
    </row>
    <row r="38" spans="1:7" x14ac:dyDescent="0.2">
      <c r="A38">
        <v>6</v>
      </c>
      <c r="B38" t="s">
        <v>8</v>
      </c>
      <c r="C38">
        <v>4</v>
      </c>
      <c r="D38" t="s">
        <v>26</v>
      </c>
      <c r="E38" s="4">
        <v>0.30445195343293352</v>
      </c>
      <c r="F38" s="2">
        <f t="shared" ref="F38:F41" si="8">1-(E38-E$37)/(E$41-E$37)</f>
        <v>0.9559665917343988</v>
      </c>
      <c r="G38" s="7">
        <f t="shared" si="0"/>
        <v>95.596659173439875</v>
      </c>
    </row>
    <row r="39" spans="1:7" x14ac:dyDescent="0.2">
      <c r="A39">
        <v>6</v>
      </c>
      <c r="B39" t="s">
        <v>10</v>
      </c>
      <c r="C39">
        <v>4</v>
      </c>
      <c r="D39" t="s">
        <v>27</v>
      </c>
      <c r="E39" s="4">
        <v>0.51532600980062049</v>
      </c>
      <c r="F39" s="2">
        <f t="shared" si="8"/>
        <v>0.16749926285418326</v>
      </c>
      <c r="G39" s="7">
        <f t="shared" si="0"/>
        <v>16.749926285418326</v>
      </c>
    </row>
    <row r="40" spans="1:7" x14ac:dyDescent="0.2">
      <c r="A40">
        <v>6</v>
      </c>
      <c r="B40" t="s">
        <v>31</v>
      </c>
      <c r="C40">
        <v>4</v>
      </c>
      <c r="D40" t="s">
        <v>28</v>
      </c>
      <c r="E40" s="4">
        <v>0.45648972800118703</v>
      </c>
      <c r="F40" s="2">
        <f t="shared" si="8"/>
        <v>0.38749069637009648</v>
      </c>
      <c r="G40" s="7">
        <f t="shared" si="0"/>
        <v>38.749069637009647</v>
      </c>
    </row>
    <row r="41" spans="1:7" x14ac:dyDescent="0.2">
      <c r="A41">
        <v>6</v>
      </c>
      <c r="B41" t="s">
        <v>13</v>
      </c>
      <c r="C41">
        <v>4</v>
      </c>
      <c r="D41" t="s">
        <v>29</v>
      </c>
      <c r="E41" s="4">
        <v>0.56012336246559702</v>
      </c>
      <c r="F41" s="2">
        <f t="shared" si="8"/>
        <v>0</v>
      </c>
      <c r="G41" s="7">
        <f t="shared" si="0"/>
        <v>0</v>
      </c>
    </row>
    <row r="42" spans="1:7" x14ac:dyDescent="0.2">
      <c r="A42">
        <v>10</v>
      </c>
      <c r="B42" t="s">
        <v>6</v>
      </c>
      <c r="C42">
        <v>1</v>
      </c>
      <c r="D42" t="s">
        <v>7</v>
      </c>
      <c r="E42" s="4">
        <v>0.12207858266722901</v>
      </c>
      <c r="F42" s="2">
        <f>1-(E42-E$42)/(E$46-E$42)</f>
        <v>1</v>
      </c>
      <c r="G42" s="7">
        <f t="shared" si="0"/>
        <v>100</v>
      </c>
    </row>
    <row r="43" spans="1:7" x14ac:dyDescent="0.2">
      <c r="A43">
        <v>10</v>
      </c>
      <c r="B43" t="s">
        <v>8</v>
      </c>
      <c r="C43">
        <v>1</v>
      </c>
      <c r="D43" t="s">
        <v>9</v>
      </c>
      <c r="E43" s="4">
        <v>0.46571122869326598</v>
      </c>
      <c r="F43" s="2">
        <f t="shared" ref="F43:F46" si="9">1-(E43-E$42)/(E$46-E$42)</f>
        <v>0.23555211088914907</v>
      </c>
      <c r="G43" s="7">
        <f t="shared" si="0"/>
        <v>23.555211088914906</v>
      </c>
    </row>
    <row r="44" spans="1:7" x14ac:dyDescent="0.2">
      <c r="A44">
        <v>10</v>
      </c>
      <c r="B44" t="s">
        <v>10</v>
      </c>
      <c r="C44">
        <v>1</v>
      </c>
      <c r="D44" t="s">
        <v>11</v>
      </c>
      <c r="E44" s="4">
        <v>0.55229812904706455</v>
      </c>
      <c r="F44" s="2">
        <f t="shared" si="9"/>
        <v>4.2930210829346116E-2</v>
      </c>
      <c r="G44" s="7">
        <f t="shared" si="0"/>
        <v>4.2930210829346116</v>
      </c>
    </row>
    <row r="45" spans="1:7" x14ac:dyDescent="0.2">
      <c r="A45">
        <v>10</v>
      </c>
      <c r="B45" t="s">
        <v>31</v>
      </c>
      <c r="C45">
        <v>1</v>
      </c>
      <c r="D45" t="s">
        <v>12</v>
      </c>
      <c r="E45" s="4">
        <v>0.51452750532507396</v>
      </c>
      <c r="F45" s="2">
        <f t="shared" si="9"/>
        <v>0.1269550376570282</v>
      </c>
      <c r="G45" s="7">
        <f t="shared" si="0"/>
        <v>12.695503765702821</v>
      </c>
    </row>
    <row r="46" spans="1:7" x14ac:dyDescent="0.2">
      <c r="A46">
        <v>10</v>
      </c>
      <c r="B46" t="s">
        <v>13</v>
      </c>
      <c r="C46">
        <v>1</v>
      </c>
      <c r="D46" t="s">
        <v>14</v>
      </c>
      <c r="E46" s="4">
        <v>0.57159600683818845</v>
      </c>
      <c r="F46" s="2">
        <f t="shared" si="9"/>
        <v>0</v>
      </c>
      <c r="G46" s="7">
        <f t="shared" si="0"/>
        <v>0</v>
      </c>
    </row>
    <row r="47" spans="1:7" x14ac:dyDescent="0.2">
      <c r="A47">
        <v>10</v>
      </c>
      <c r="B47" t="s">
        <v>6</v>
      </c>
      <c r="C47">
        <v>2</v>
      </c>
      <c r="D47" t="s">
        <v>15</v>
      </c>
      <c r="E47" s="4">
        <v>0.1300073732350725</v>
      </c>
      <c r="F47" s="2">
        <f>1-(E47-E$47)/(E$51-E$47)</f>
        <v>1</v>
      </c>
      <c r="G47" s="7">
        <f t="shared" si="0"/>
        <v>100</v>
      </c>
    </row>
    <row r="48" spans="1:7" x14ac:dyDescent="0.2">
      <c r="A48">
        <v>10</v>
      </c>
      <c r="B48" t="s">
        <v>8</v>
      </c>
      <c r="C48">
        <v>2</v>
      </c>
      <c r="D48" t="s">
        <v>16</v>
      </c>
      <c r="E48" s="4">
        <v>0.48830750719687299</v>
      </c>
      <c r="F48" s="2">
        <f t="shared" ref="F48:F51" si="10">1-(E48-E$47)/(E$51-E$47)</f>
        <v>-0.20298876531849963</v>
      </c>
      <c r="G48" s="7">
        <f t="shared" si="0"/>
        <v>-20.298876531849963</v>
      </c>
    </row>
    <row r="49" spans="1:7" x14ac:dyDescent="0.2">
      <c r="A49">
        <v>10</v>
      </c>
      <c r="B49" t="s">
        <v>10</v>
      </c>
      <c r="C49">
        <v>2</v>
      </c>
      <c r="D49" t="s">
        <v>17</v>
      </c>
      <c r="E49" s="4">
        <v>0.48120532283046002</v>
      </c>
      <c r="F49" s="2">
        <f t="shared" si="10"/>
        <v>-0.17914325929665043</v>
      </c>
      <c r="G49" s="7">
        <f t="shared" si="0"/>
        <v>-17.914325929665043</v>
      </c>
    </row>
    <row r="50" spans="1:7" x14ac:dyDescent="0.2">
      <c r="A50">
        <v>10</v>
      </c>
      <c r="B50" t="s">
        <v>31</v>
      </c>
      <c r="C50">
        <v>2</v>
      </c>
      <c r="D50" t="s">
        <v>18</v>
      </c>
      <c r="E50" s="4">
        <v>0.56114999496860007</v>
      </c>
      <c r="F50" s="2">
        <f t="shared" si="10"/>
        <v>-0.44755661813593739</v>
      </c>
      <c r="G50" s="7">
        <f t="shared" si="0"/>
        <v>-44.75566181359374</v>
      </c>
    </row>
    <row r="51" spans="1:7" x14ac:dyDescent="0.2">
      <c r="A51">
        <v>10</v>
      </c>
      <c r="B51" t="s">
        <v>13</v>
      </c>
      <c r="C51">
        <v>2</v>
      </c>
      <c r="D51" t="s">
        <v>19</v>
      </c>
      <c r="E51" s="4">
        <v>0.42784900259304748</v>
      </c>
      <c r="F51" s="2">
        <f t="shared" si="10"/>
        <v>0</v>
      </c>
      <c r="G51" s="7">
        <f t="shared" si="0"/>
        <v>0</v>
      </c>
    </row>
    <row r="52" spans="1:7" x14ac:dyDescent="0.2">
      <c r="A52">
        <v>10</v>
      </c>
      <c r="B52" t="s">
        <v>6</v>
      </c>
      <c r="C52">
        <v>3</v>
      </c>
      <c r="D52" t="s">
        <v>20</v>
      </c>
      <c r="E52" s="4">
        <v>0.125404935434935</v>
      </c>
      <c r="F52" s="2">
        <f>1-(E52-E$52)/(E$56-E$52)</f>
        <v>1</v>
      </c>
      <c r="G52" s="7">
        <f t="shared" si="0"/>
        <v>100</v>
      </c>
    </row>
    <row r="53" spans="1:7" x14ac:dyDescent="0.2">
      <c r="A53">
        <v>10</v>
      </c>
      <c r="B53" t="s">
        <v>8</v>
      </c>
      <c r="C53">
        <v>3</v>
      </c>
      <c r="D53" t="s">
        <v>21</v>
      </c>
      <c r="E53" s="4">
        <v>0.49614617489089796</v>
      </c>
      <c r="F53" s="2">
        <f t="shared" ref="F53:F56" si="11">1-(E53-E$52)/(E$56-E$52)</f>
        <v>2.9858512059219855E-2</v>
      </c>
      <c r="G53" s="7">
        <f t="shared" si="0"/>
        <v>2.9858512059219855</v>
      </c>
    </row>
    <row r="54" spans="1:7" x14ac:dyDescent="0.2">
      <c r="A54">
        <v>10</v>
      </c>
      <c r="B54" t="s">
        <v>10</v>
      </c>
      <c r="C54">
        <v>3</v>
      </c>
      <c r="D54" t="s">
        <v>22</v>
      </c>
      <c r="E54" s="4">
        <v>0.51815250970459803</v>
      </c>
      <c r="F54" s="2">
        <f t="shared" si="11"/>
        <v>-2.772682274630256E-2</v>
      </c>
      <c r="G54" s="7">
        <f t="shared" si="0"/>
        <v>-2.772682274630256</v>
      </c>
    </row>
    <row r="55" spans="1:7" x14ac:dyDescent="0.2">
      <c r="A55">
        <v>10</v>
      </c>
      <c r="B55" t="s">
        <v>31</v>
      </c>
      <c r="C55">
        <v>3</v>
      </c>
      <c r="D55" t="s">
        <v>23</v>
      </c>
      <c r="E55" s="4">
        <v>0.3400178959705985</v>
      </c>
      <c r="F55" s="2">
        <f t="shared" si="11"/>
        <v>0.43840901764537754</v>
      </c>
      <c r="G55" s="7">
        <f t="shared" si="0"/>
        <v>43.840901764537755</v>
      </c>
    </row>
    <row r="56" spans="1:7" x14ac:dyDescent="0.2">
      <c r="A56">
        <v>10</v>
      </c>
      <c r="B56" t="s">
        <v>13</v>
      </c>
      <c r="C56">
        <v>3</v>
      </c>
      <c r="D56" t="s">
        <v>24</v>
      </c>
      <c r="E56" s="4">
        <v>0.50755665666778049</v>
      </c>
      <c r="F56" s="2">
        <f t="shared" si="11"/>
        <v>0</v>
      </c>
      <c r="G56" s="7">
        <f t="shared" si="0"/>
        <v>0</v>
      </c>
    </row>
    <row r="57" spans="1:7" x14ac:dyDescent="0.2">
      <c r="A57">
        <v>10</v>
      </c>
      <c r="B57" t="s">
        <v>6</v>
      </c>
      <c r="C57">
        <v>4</v>
      </c>
      <c r="D57" t="s">
        <v>25</v>
      </c>
      <c r="E57" s="4">
        <v>0.1224503028151115</v>
      </c>
      <c r="F57" s="2">
        <f>1-(E57-E$57)/(E$61-E$57)</f>
        <v>1</v>
      </c>
      <c r="G57" s="7">
        <f t="shared" si="0"/>
        <v>100</v>
      </c>
    </row>
    <row r="58" spans="1:7" x14ac:dyDescent="0.2">
      <c r="A58">
        <v>10</v>
      </c>
      <c r="B58" t="s">
        <v>8</v>
      </c>
      <c r="C58">
        <v>4</v>
      </c>
      <c r="D58" t="s">
        <v>26</v>
      </c>
      <c r="E58" s="4">
        <v>0.23999000180664801</v>
      </c>
      <c r="F58" s="2">
        <f t="shared" ref="F58:F61" si="12">1-(E58-E$57)/(E$61-E$57)</f>
        <v>0.52637962920483961</v>
      </c>
      <c r="G58" s="7">
        <f t="shared" si="0"/>
        <v>52.637962920483957</v>
      </c>
    </row>
    <row r="59" spans="1:7" x14ac:dyDescent="0.2">
      <c r="A59">
        <v>10</v>
      </c>
      <c r="B59" t="s">
        <v>10</v>
      </c>
      <c r="C59">
        <v>4</v>
      </c>
      <c r="D59" t="s">
        <v>27</v>
      </c>
      <c r="E59" s="4">
        <v>0.48591553414073196</v>
      </c>
      <c r="F59" s="2">
        <f t="shared" si="12"/>
        <v>-0.46456507127846614</v>
      </c>
      <c r="G59" s="7">
        <f t="shared" si="0"/>
        <v>-46.456507127846614</v>
      </c>
    </row>
    <row r="60" spans="1:7" x14ac:dyDescent="0.2">
      <c r="A60">
        <v>10</v>
      </c>
      <c r="B60" t="s">
        <v>31</v>
      </c>
      <c r="C60">
        <v>4</v>
      </c>
      <c r="D60" t="s">
        <v>28</v>
      </c>
      <c r="E60" s="4">
        <v>0.43671283350651147</v>
      </c>
      <c r="F60" s="2">
        <f t="shared" si="12"/>
        <v>-0.26630523635936565</v>
      </c>
      <c r="G60" s="7">
        <f t="shared" si="0"/>
        <v>-26.630523635936566</v>
      </c>
    </row>
    <row r="61" spans="1:7" x14ac:dyDescent="0.2">
      <c r="A61">
        <v>10</v>
      </c>
      <c r="B61" t="s">
        <v>13</v>
      </c>
      <c r="C61">
        <v>4</v>
      </c>
      <c r="D61" t="s">
        <v>29</v>
      </c>
      <c r="E61" s="4">
        <v>0.37062311428899153</v>
      </c>
      <c r="F61" s="2">
        <f t="shared" si="12"/>
        <v>0</v>
      </c>
      <c r="G61" s="7">
        <f t="shared" si="0"/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1"/>
  <sheetViews>
    <sheetView workbookViewId="0">
      <selection activeCell="I2" sqref="I2:T2"/>
    </sheetView>
  </sheetViews>
  <sheetFormatPr baseColWidth="10" defaultColWidth="8.83203125" defaultRowHeight="15" x14ac:dyDescent="0.2"/>
  <cols>
    <col min="2" max="2" width="18" customWidth="1"/>
    <col min="7" max="7" width="17.33203125" bestFit="1" customWidth="1"/>
  </cols>
  <sheetData>
    <row r="1" spans="1:20" x14ac:dyDescent="0.2">
      <c r="A1" t="s">
        <v>0</v>
      </c>
      <c r="B1" t="s">
        <v>1</v>
      </c>
      <c r="C1" t="s">
        <v>2</v>
      </c>
      <c r="D1" s="1" t="s">
        <v>3</v>
      </c>
      <c r="E1" s="3" t="s">
        <v>4</v>
      </c>
      <c r="F1" s="2" t="s">
        <v>5</v>
      </c>
      <c r="G1" s="6" t="s">
        <v>30</v>
      </c>
    </row>
    <row r="2" spans="1:20" x14ac:dyDescent="0.2">
      <c r="A2">
        <v>4</v>
      </c>
      <c r="B2" t="s">
        <v>6</v>
      </c>
      <c r="C2">
        <v>1</v>
      </c>
      <c r="D2" t="s">
        <v>7</v>
      </c>
      <c r="E2" s="4">
        <v>0.36435240917171802</v>
      </c>
      <c r="F2" s="2">
        <f>1-(E2-E$2)/(E$3-E$2)</f>
        <v>1</v>
      </c>
      <c r="G2" s="7">
        <f>F2*100</f>
        <v>100</v>
      </c>
      <c r="I2">
        <v>1.2356559501688347</v>
      </c>
      <c r="J2">
        <v>11.027562565654659</v>
      </c>
      <c r="K2">
        <v>-114.84750320500719</v>
      </c>
      <c r="L2">
        <v>-29.224497407348071</v>
      </c>
      <c r="M2">
        <v>27.314280080159669</v>
      </c>
      <c r="N2">
        <v>30.692478630875208</v>
      </c>
      <c r="O2">
        <v>-45.602887246146253</v>
      </c>
      <c r="P2">
        <v>-32.174697236086011</v>
      </c>
      <c r="Q2">
        <v>3.8018139818104979</v>
      </c>
      <c r="R2">
        <v>0.16926518398666657</v>
      </c>
      <c r="S2">
        <v>-32.775619816582832</v>
      </c>
      <c r="T2">
        <v>-28.907491160810906</v>
      </c>
    </row>
    <row r="3" spans="1:20" x14ac:dyDescent="0.2">
      <c r="A3">
        <v>4</v>
      </c>
      <c r="B3" t="s">
        <v>8</v>
      </c>
      <c r="C3">
        <v>1</v>
      </c>
      <c r="D3" t="s">
        <v>9</v>
      </c>
      <c r="E3" s="4">
        <v>0.43603104768837853</v>
      </c>
      <c r="F3" s="2">
        <f>1-(E3-E$2)/(E$6-E$2)</f>
        <v>0.39707453261683323</v>
      </c>
      <c r="G3" s="7">
        <f t="shared" ref="G3:G61" si="0">F3*100</f>
        <v>39.707453261683327</v>
      </c>
    </row>
    <row r="4" spans="1:20" x14ac:dyDescent="0.2">
      <c r="A4">
        <v>4</v>
      </c>
      <c r="B4" t="s">
        <v>10</v>
      </c>
      <c r="C4">
        <v>1</v>
      </c>
      <c r="D4" t="s">
        <v>11</v>
      </c>
      <c r="E4" s="4">
        <v>0.39331804314237701</v>
      </c>
      <c r="F4" s="2">
        <f t="shared" ref="F4:F6" si="1">1-(E4-E$2)/(E$6-E$2)</f>
        <v>0.75635532759526314</v>
      </c>
      <c r="G4" s="7">
        <f t="shared" si="0"/>
        <v>75.635532759526313</v>
      </c>
    </row>
    <row r="5" spans="1:20" x14ac:dyDescent="0.2">
      <c r="A5">
        <v>4</v>
      </c>
      <c r="B5" t="s">
        <v>31</v>
      </c>
      <c r="C5">
        <v>1</v>
      </c>
      <c r="D5" t="s">
        <v>12</v>
      </c>
      <c r="E5" s="4">
        <v>0.4817681445893755</v>
      </c>
      <c r="F5" s="2">
        <f t="shared" si="1"/>
        <v>1.2356559501688347E-2</v>
      </c>
      <c r="G5" s="7">
        <f t="shared" si="0"/>
        <v>1.2356559501688347</v>
      </c>
    </row>
    <row r="6" spans="1:20" x14ac:dyDescent="0.2">
      <c r="A6">
        <v>4</v>
      </c>
      <c r="B6" t="s">
        <v>13</v>
      </c>
      <c r="C6">
        <v>1</v>
      </c>
      <c r="D6" t="s">
        <v>14</v>
      </c>
      <c r="E6" s="4">
        <v>0.4832371509753145</v>
      </c>
      <c r="F6" s="2">
        <f t="shared" si="1"/>
        <v>0</v>
      </c>
      <c r="G6" s="7">
        <f t="shared" si="0"/>
        <v>0</v>
      </c>
    </row>
    <row r="7" spans="1:20" x14ac:dyDescent="0.2">
      <c r="A7">
        <v>4</v>
      </c>
      <c r="B7" t="s">
        <v>6</v>
      </c>
      <c r="C7">
        <v>2</v>
      </c>
      <c r="D7" t="s">
        <v>15</v>
      </c>
      <c r="E7" s="4">
        <v>0.30830656062968054</v>
      </c>
      <c r="F7" s="2">
        <f>1-(E7-E$7)/(E$11-E$7)</f>
        <v>1</v>
      </c>
      <c r="G7" s="7">
        <f t="shared" si="0"/>
        <v>100</v>
      </c>
    </row>
    <row r="8" spans="1:20" x14ac:dyDescent="0.2">
      <c r="A8">
        <v>4</v>
      </c>
      <c r="B8" t="s">
        <v>8</v>
      </c>
      <c r="C8">
        <v>2</v>
      </c>
      <c r="D8" t="s">
        <v>16</v>
      </c>
      <c r="E8" s="4">
        <v>0.43858526806692899</v>
      </c>
      <c r="F8" s="2">
        <f t="shared" ref="F8:F11" si="2">1-(E8-E$7)/(E$11-E$7)</f>
        <v>0.15165258044881069</v>
      </c>
      <c r="G8" s="7">
        <f t="shared" si="0"/>
        <v>15.165258044881069</v>
      </c>
    </row>
    <row r="9" spans="1:20" x14ac:dyDescent="0.2">
      <c r="A9">
        <v>4</v>
      </c>
      <c r="B9" t="s">
        <v>10</v>
      </c>
      <c r="C9">
        <v>2</v>
      </c>
      <c r="D9" t="s">
        <v>17</v>
      </c>
      <c r="E9" s="4">
        <v>0.35227092708073704</v>
      </c>
      <c r="F9" s="2">
        <f t="shared" si="2"/>
        <v>0.71371333378540314</v>
      </c>
      <c r="G9" s="7">
        <f t="shared" si="0"/>
        <v>71.371333378540314</v>
      </c>
    </row>
    <row r="10" spans="1:20" x14ac:dyDescent="0.2">
      <c r="A10">
        <v>4</v>
      </c>
      <c r="B10" t="s">
        <v>31</v>
      </c>
      <c r="C10">
        <v>2</v>
      </c>
      <c r="D10" t="s">
        <v>18</v>
      </c>
      <c r="E10" s="4">
        <v>0.44493942918511503</v>
      </c>
      <c r="F10" s="2">
        <f t="shared" si="2"/>
        <v>0.11027562565654658</v>
      </c>
      <c r="G10" s="7">
        <f t="shared" si="0"/>
        <v>11.027562565654659</v>
      </c>
    </row>
    <row r="11" spans="1:20" x14ac:dyDescent="0.2">
      <c r="A11">
        <v>4</v>
      </c>
      <c r="B11" t="s">
        <v>13</v>
      </c>
      <c r="C11">
        <v>2</v>
      </c>
      <c r="D11" t="s">
        <v>19</v>
      </c>
      <c r="E11" s="4">
        <v>0.46187419628792448</v>
      </c>
      <c r="F11" s="2">
        <f t="shared" si="2"/>
        <v>0</v>
      </c>
      <c r="G11" s="7">
        <f t="shared" si="0"/>
        <v>0</v>
      </c>
    </row>
    <row r="12" spans="1:20" x14ac:dyDescent="0.2">
      <c r="A12">
        <v>4</v>
      </c>
      <c r="B12" t="s">
        <v>6</v>
      </c>
      <c r="C12">
        <v>3</v>
      </c>
      <c r="D12" t="s">
        <v>20</v>
      </c>
      <c r="E12" s="4">
        <v>0.29248751775715798</v>
      </c>
      <c r="F12" s="2">
        <f t="shared" ref="F12:F15" si="3">1-(E12-E$12)/(E$16-E$12)</f>
        <v>1</v>
      </c>
      <c r="G12" s="7">
        <f t="shared" si="0"/>
        <v>100</v>
      </c>
    </row>
    <row r="13" spans="1:20" x14ac:dyDescent="0.2">
      <c r="A13">
        <v>4</v>
      </c>
      <c r="B13" t="s">
        <v>8</v>
      </c>
      <c r="C13">
        <v>3</v>
      </c>
      <c r="D13" t="s">
        <v>21</v>
      </c>
      <c r="E13" s="4">
        <v>0.27580950722865799</v>
      </c>
      <c r="F13" s="2">
        <f t="shared" si="3"/>
        <v>1.2320212623201547</v>
      </c>
      <c r="G13" s="7">
        <f t="shared" si="0"/>
        <v>123.20212623201547</v>
      </c>
    </row>
    <row r="14" spans="1:20" x14ac:dyDescent="0.2">
      <c r="A14">
        <v>4</v>
      </c>
      <c r="B14" t="s">
        <v>10</v>
      </c>
      <c r="C14">
        <v>3</v>
      </c>
      <c r="D14" t="s">
        <v>22</v>
      </c>
      <c r="E14" s="4">
        <v>0.31738757140818452</v>
      </c>
      <c r="F14" s="2">
        <f t="shared" si="3"/>
        <v>0.65359526125264011</v>
      </c>
      <c r="G14" s="7">
        <f t="shared" si="0"/>
        <v>65.359526125264011</v>
      </c>
    </row>
    <row r="15" spans="1:20" x14ac:dyDescent="0.2">
      <c r="A15">
        <v>4</v>
      </c>
      <c r="B15" t="s">
        <v>31</v>
      </c>
      <c r="C15">
        <v>3</v>
      </c>
      <c r="D15" t="s">
        <v>23</v>
      </c>
      <c r="E15" s="4">
        <v>0.44692288650929951</v>
      </c>
      <c r="F15" s="2">
        <f t="shared" si="3"/>
        <v>-1.1484750320500718</v>
      </c>
      <c r="G15" s="7">
        <f t="shared" si="0"/>
        <v>-114.84750320500719</v>
      </c>
    </row>
    <row r="16" spans="1:20" x14ac:dyDescent="0.2">
      <c r="A16">
        <v>4</v>
      </c>
      <c r="B16" t="s">
        <v>13</v>
      </c>
      <c r="C16">
        <v>3</v>
      </c>
      <c r="D16" t="s">
        <v>24</v>
      </c>
      <c r="E16" s="4">
        <v>0.36436890639250996</v>
      </c>
      <c r="F16" s="2">
        <f>1-(E16-E$12)/(E$16-E$12)</f>
        <v>0</v>
      </c>
      <c r="G16" s="7">
        <f t="shared" si="0"/>
        <v>0</v>
      </c>
    </row>
    <row r="17" spans="1:7" x14ac:dyDescent="0.2">
      <c r="A17">
        <v>4</v>
      </c>
      <c r="B17" t="s">
        <v>6</v>
      </c>
      <c r="C17">
        <v>4</v>
      </c>
      <c r="D17" t="s">
        <v>25</v>
      </c>
      <c r="E17" s="4">
        <v>0.24868371996562899</v>
      </c>
      <c r="F17" s="2">
        <f>1-(E17-E$17)/(E$21-E$17)</f>
        <v>1</v>
      </c>
      <c r="G17" s="7">
        <f t="shared" si="0"/>
        <v>100</v>
      </c>
    </row>
    <row r="18" spans="1:7" x14ac:dyDescent="0.2">
      <c r="A18">
        <v>4</v>
      </c>
      <c r="B18" t="s">
        <v>8</v>
      </c>
      <c r="C18">
        <v>4</v>
      </c>
      <c r="D18" t="s">
        <v>26</v>
      </c>
      <c r="E18" s="4">
        <v>0.29172886084400351</v>
      </c>
      <c r="F18" s="2">
        <f t="shared" ref="F18:F21" si="4">1-(E18-E$17)/(E$21-E$17)</f>
        <v>0.60536955121695712</v>
      </c>
      <c r="G18" s="7">
        <f t="shared" si="0"/>
        <v>60.536955121695712</v>
      </c>
    </row>
    <row r="19" spans="1:7" x14ac:dyDescent="0.2">
      <c r="A19">
        <v>4</v>
      </c>
      <c r="B19" t="s">
        <v>10</v>
      </c>
      <c r="C19">
        <v>4</v>
      </c>
      <c r="D19" t="s">
        <v>27</v>
      </c>
      <c r="E19" s="4">
        <v>0.29584353061367996</v>
      </c>
      <c r="F19" s="2">
        <f t="shared" si="4"/>
        <v>0.56764696639862744</v>
      </c>
      <c r="G19" s="7">
        <f t="shared" si="0"/>
        <v>56.764696639862741</v>
      </c>
    </row>
    <row r="20" spans="1:7" x14ac:dyDescent="0.2">
      <c r="A20">
        <v>4</v>
      </c>
      <c r="B20" t="s">
        <v>31</v>
      </c>
      <c r="C20">
        <v>4</v>
      </c>
      <c r="D20" t="s">
        <v>28</v>
      </c>
      <c r="E20" s="4">
        <v>0.38963804097633603</v>
      </c>
      <c r="F20" s="2">
        <f t="shared" si="4"/>
        <v>-0.29224497407348071</v>
      </c>
      <c r="G20" s="7">
        <f t="shared" si="0"/>
        <v>-29.224497407348071</v>
      </c>
    </row>
    <row r="21" spans="1:7" x14ac:dyDescent="0.2">
      <c r="A21">
        <v>4</v>
      </c>
      <c r="B21" t="s">
        <v>13</v>
      </c>
      <c r="C21">
        <v>4</v>
      </c>
      <c r="D21" t="s">
        <v>29</v>
      </c>
      <c r="E21" s="4">
        <v>0.35776080971153346</v>
      </c>
      <c r="F21" s="2">
        <f t="shared" si="4"/>
        <v>0</v>
      </c>
      <c r="G21" s="7">
        <f t="shared" si="0"/>
        <v>0</v>
      </c>
    </row>
    <row r="22" spans="1:7" x14ac:dyDescent="0.2">
      <c r="A22">
        <v>6</v>
      </c>
      <c r="B22" t="s">
        <v>6</v>
      </c>
      <c r="C22">
        <v>1</v>
      </c>
      <c r="D22" t="s">
        <v>7</v>
      </c>
      <c r="E22" s="4">
        <v>0.32079578700971245</v>
      </c>
      <c r="F22" s="2">
        <f>1-(E22-E$22)/(E$26-E$22)</f>
        <v>1</v>
      </c>
      <c r="G22" s="7">
        <f t="shared" si="0"/>
        <v>100</v>
      </c>
    </row>
    <row r="23" spans="1:7" x14ac:dyDescent="0.2">
      <c r="A23">
        <v>6</v>
      </c>
      <c r="B23" t="s">
        <v>8</v>
      </c>
      <c r="C23">
        <v>1</v>
      </c>
      <c r="D23" t="s">
        <v>9</v>
      </c>
      <c r="E23" s="4">
        <v>0.70449700837248908</v>
      </c>
      <c r="F23" s="2">
        <f t="shared" ref="F23:F26" si="5">1-(E23-E$22)/(E$26-E$22)</f>
        <v>0.50117327004541523</v>
      </c>
      <c r="G23" s="7">
        <f t="shared" si="0"/>
        <v>50.117327004541522</v>
      </c>
    </row>
    <row r="24" spans="1:7" x14ac:dyDescent="0.2">
      <c r="A24">
        <v>6</v>
      </c>
      <c r="B24" t="s">
        <v>10</v>
      </c>
      <c r="C24">
        <v>1</v>
      </c>
      <c r="D24" t="s">
        <v>11</v>
      </c>
      <c r="E24" s="4">
        <v>0.81688447881673243</v>
      </c>
      <c r="F24" s="2">
        <f t="shared" si="5"/>
        <v>0.35506512326793904</v>
      </c>
      <c r="G24" s="7">
        <f t="shared" si="0"/>
        <v>35.506512326793903</v>
      </c>
    </row>
    <row r="25" spans="1:7" x14ac:dyDescent="0.2">
      <c r="A25">
        <v>6</v>
      </c>
      <c r="B25" t="s">
        <v>31</v>
      </c>
      <c r="C25">
        <v>1</v>
      </c>
      <c r="D25" t="s">
        <v>12</v>
      </c>
      <c r="E25" s="4">
        <v>0.87989973702086399</v>
      </c>
      <c r="F25" s="2">
        <f t="shared" si="5"/>
        <v>0.2731428008015967</v>
      </c>
      <c r="G25" s="7">
        <f t="shared" si="0"/>
        <v>27.314280080159669</v>
      </c>
    </row>
    <row r="26" spans="1:7" x14ac:dyDescent="0.2">
      <c r="A26">
        <v>6</v>
      </c>
      <c r="B26" t="s">
        <v>13</v>
      </c>
      <c r="C26">
        <v>1</v>
      </c>
      <c r="D26" t="s">
        <v>14</v>
      </c>
      <c r="E26" s="4">
        <v>1.0900032057815781</v>
      </c>
      <c r="F26" s="2">
        <f t="shared" si="5"/>
        <v>0</v>
      </c>
      <c r="G26" s="7">
        <f t="shared" si="0"/>
        <v>0</v>
      </c>
    </row>
    <row r="27" spans="1:7" x14ac:dyDescent="0.2">
      <c r="A27">
        <v>6</v>
      </c>
      <c r="B27" t="s">
        <v>6</v>
      </c>
      <c r="C27">
        <v>2</v>
      </c>
      <c r="D27" t="s">
        <v>15</v>
      </c>
      <c r="E27" s="4">
        <v>0.29488292261996052</v>
      </c>
      <c r="F27" s="2">
        <f>1-(E27-E$27)/(E$31-E$27)</f>
        <v>1</v>
      </c>
      <c r="G27" s="7">
        <f t="shared" si="0"/>
        <v>100</v>
      </c>
    </row>
    <row r="28" spans="1:7" x14ac:dyDescent="0.2">
      <c r="A28">
        <v>6</v>
      </c>
      <c r="B28" t="s">
        <v>8</v>
      </c>
      <c r="C28">
        <v>2</v>
      </c>
      <c r="D28" t="s">
        <v>16</v>
      </c>
      <c r="E28" s="4">
        <v>0.84745719054638702</v>
      </c>
      <c r="F28" s="2">
        <f t="shared" ref="F28:F31" si="6">1-(E28-E$27)/(E$31-E$27)</f>
        <v>-0.83369266877864301</v>
      </c>
      <c r="G28" s="7">
        <f t="shared" si="0"/>
        <v>-83.369266877864305</v>
      </c>
    </row>
    <row r="29" spans="1:7" x14ac:dyDescent="0.2">
      <c r="A29">
        <v>6</v>
      </c>
      <c r="B29" t="s">
        <v>10</v>
      </c>
      <c r="C29">
        <v>2</v>
      </c>
      <c r="D29" t="s">
        <v>17</v>
      </c>
      <c r="E29" s="4">
        <v>0.70591023494095495</v>
      </c>
      <c r="F29" s="2">
        <f t="shared" si="6"/>
        <v>-0.36397551065687628</v>
      </c>
      <c r="G29" s="7">
        <f t="shared" si="0"/>
        <v>-36.39755106568763</v>
      </c>
    </row>
    <row r="30" spans="1:7" x14ac:dyDescent="0.2">
      <c r="A30">
        <v>6</v>
      </c>
      <c r="B30" t="s">
        <v>31</v>
      </c>
      <c r="C30">
        <v>2</v>
      </c>
      <c r="D30" t="s">
        <v>18</v>
      </c>
      <c r="E30" s="4">
        <v>0.50373772983172693</v>
      </c>
      <c r="F30" s="2">
        <f t="shared" si="6"/>
        <v>0.30692478630875208</v>
      </c>
      <c r="G30" s="7">
        <f t="shared" si="0"/>
        <v>30.692478630875208</v>
      </c>
    </row>
    <row r="31" spans="1:7" x14ac:dyDescent="0.2">
      <c r="A31">
        <v>6</v>
      </c>
      <c r="B31" t="s">
        <v>13</v>
      </c>
      <c r="C31">
        <v>2</v>
      </c>
      <c r="D31" t="s">
        <v>19</v>
      </c>
      <c r="E31" s="4">
        <v>0.59622800477839899</v>
      </c>
      <c r="F31" s="2">
        <f t="shared" si="6"/>
        <v>0</v>
      </c>
      <c r="G31" s="7">
        <f t="shared" si="0"/>
        <v>0</v>
      </c>
    </row>
    <row r="32" spans="1:7" x14ac:dyDescent="0.2">
      <c r="A32">
        <v>6</v>
      </c>
      <c r="B32" t="s">
        <v>6</v>
      </c>
      <c r="C32">
        <v>3</v>
      </c>
      <c r="D32" t="s">
        <v>20</v>
      </c>
      <c r="E32" s="4">
        <v>0.28591183933769848</v>
      </c>
      <c r="F32" s="2">
        <f>1-(E32-E$32)/(E$36-E$32)</f>
        <v>1</v>
      </c>
      <c r="G32" s="7">
        <f t="shared" si="0"/>
        <v>100</v>
      </c>
    </row>
    <row r="33" spans="1:7" x14ac:dyDescent="0.2">
      <c r="A33">
        <v>6</v>
      </c>
      <c r="B33" t="s">
        <v>8</v>
      </c>
      <c r="C33">
        <v>3</v>
      </c>
      <c r="D33" t="s">
        <v>21</v>
      </c>
      <c r="E33" s="4">
        <v>0.33852147399906896</v>
      </c>
      <c r="F33" s="2">
        <f t="shared" ref="F33:F36" si="7">1-(E33-E$32)/(E$36-E$32)</f>
        <v>0.81965710429190253</v>
      </c>
      <c r="G33" s="7">
        <f t="shared" si="0"/>
        <v>81.965710429190253</v>
      </c>
    </row>
    <row r="34" spans="1:7" x14ac:dyDescent="0.2">
      <c r="A34">
        <v>6</v>
      </c>
      <c r="B34" t="s">
        <v>10</v>
      </c>
      <c r="C34">
        <v>3</v>
      </c>
      <c r="D34" t="s">
        <v>22</v>
      </c>
      <c r="E34" s="4">
        <v>0.48299593110167549</v>
      </c>
      <c r="F34" s="2">
        <f t="shared" si="7"/>
        <v>0.32440671684014033</v>
      </c>
      <c r="G34" s="7">
        <f t="shared" si="0"/>
        <v>32.440671684014035</v>
      </c>
    </row>
    <row r="35" spans="1:7" x14ac:dyDescent="0.2">
      <c r="A35">
        <v>6</v>
      </c>
      <c r="B35" t="s">
        <v>31</v>
      </c>
      <c r="C35">
        <v>3</v>
      </c>
      <c r="D35" t="s">
        <v>23</v>
      </c>
      <c r="E35" s="4">
        <v>0.71066462339297454</v>
      </c>
      <c r="F35" s="2">
        <f t="shared" si="7"/>
        <v>-0.45602887246146251</v>
      </c>
      <c r="G35" s="7">
        <f t="shared" si="0"/>
        <v>-45.602887246146253</v>
      </c>
    </row>
    <row r="36" spans="1:7" x14ac:dyDescent="0.2">
      <c r="A36">
        <v>6</v>
      </c>
      <c r="B36" t="s">
        <v>13</v>
      </c>
      <c r="C36">
        <v>3</v>
      </c>
      <c r="D36" t="s">
        <v>24</v>
      </c>
      <c r="E36" s="4">
        <v>0.57763186775802655</v>
      </c>
      <c r="F36" s="2">
        <f t="shared" si="7"/>
        <v>0</v>
      </c>
      <c r="G36" s="7">
        <f t="shared" si="0"/>
        <v>0</v>
      </c>
    </row>
    <row r="37" spans="1:7" x14ac:dyDescent="0.2">
      <c r="A37">
        <v>6</v>
      </c>
      <c r="B37" t="s">
        <v>6</v>
      </c>
      <c r="C37">
        <v>4</v>
      </c>
      <c r="D37" t="s">
        <v>25</v>
      </c>
      <c r="E37" s="4">
        <v>0.31019535605967496</v>
      </c>
      <c r="F37" s="2">
        <f>1-(E37-E$37)/(E$41-E$37)</f>
        <v>1</v>
      </c>
      <c r="G37" s="7">
        <f t="shared" si="0"/>
        <v>100</v>
      </c>
    </row>
    <row r="38" spans="1:7" x14ac:dyDescent="0.2">
      <c r="A38">
        <v>6</v>
      </c>
      <c r="B38" t="s">
        <v>8</v>
      </c>
      <c r="C38">
        <v>4</v>
      </c>
      <c r="D38" t="s">
        <v>26</v>
      </c>
      <c r="E38" s="4">
        <v>0.35708641154028253</v>
      </c>
      <c r="F38" s="2">
        <f t="shared" ref="F38:F41" si="8">1-(E38-E$37)/(E$41-E$37)</f>
        <v>0.86286647333750754</v>
      </c>
      <c r="G38" s="7">
        <f t="shared" si="0"/>
        <v>86.28664733375075</v>
      </c>
    </row>
    <row r="39" spans="1:7" x14ac:dyDescent="0.2">
      <c r="A39">
        <v>6</v>
      </c>
      <c r="B39" t="s">
        <v>10</v>
      </c>
      <c r="C39">
        <v>4</v>
      </c>
      <c r="D39" t="s">
        <v>27</v>
      </c>
      <c r="E39" s="4">
        <v>0.48160268965722453</v>
      </c>
      <c r="F39" s="2">
        <f t="shared" si="8"/>
        <v>0.49871693202198453</v>
      </c>
      <c r="G39" s="7">
        <f t="shared" si="0"/>
        <v>49.87169320219845</v>
      </c>
    </row>
    <row r="40" spans="1:7" x14ac:dyDescent="0.2">
      <c r="A40">
        <v>6</v>
      </c>
      <c r="B40" t="s">
        <v>31</v>
      </c>
      <c r="C40">
        <v>4</v>
      </c>
      <c r="D40" t="s">
        <v>28</v>
      </c>
      <c r="E40" s="4">
        <v>0.76214982788505303</v>
      </c>
      <c r="F40" s="2">
        <f t="shared" si="8"/>
        <v>-0.32174697236086014</v>
      </c>
      <c r="G40" s="7">
        <f t="shared" si="0"/>
        <v>-32.174697236086011</v>
      </c>
    </row>
    <row r="41" spans="1:7" x14ac:dyDescent="0.2">
      <c r="A41">
        <v>6</v>
      </c>
      <c r="B41" t="s">
        <v>13</v>
      </c>
      <c r="C41">
        <v>4</v>
      </c>
      <c r="D41" t="s">
        <v>29</v>
      </c>
      <c r="E41" s="4">
        <v>0.65213256588593405</v>
      </c>
      <c r="F41" s="2">
        <f t="shared" si="8"/>
        <v>0</v>
      </c>
      <c r="G41" s="7">
        <f t="shared" si="0"/>
        <v>0</v>
      </c>
    </row>
    <row r="42" spans="1:7" x14ac:dyDescent="0.2">
      <c r="A42">
        <v>10</v>
      </c>
      <c r="B42" t="s">
        <v>6</v>
      </c>
      <c r="C42">
        <v>1</v>
      </c>
      <c r="D42" t="s">
        <v>7</v>
      </c>
      <c r="E42" s="4">
        <v>0.117882858670736</v>
      </c>
      <c r="F42" s="2">
        <f>1-(E42-E$42)/(E$46-E$42)</f>
        <v>1</v>
      </c>
      <c r="G42" s="7">
        <f t="shared" si="0"/>
        <v>100</v>
      </c>
    </row>
    <row r="43" spans="1:7" x14ac:dyDescent="0.2">
      <c r="A43">
        <v>10</v>
      </c>
      <c r="B43" t="s">
        <v>8</v>
      </c>
      <c r="C43">
        <v>1</v>
      </c>
      <c r="D43" t="s">
        <v>9</v>
      </c>
      <c r="E43" s="4">
        <v>0.58029760457714652</v>
      </c>
      <c r="F43" s="2">
        <f t="shared" ref="F43:F46" si="9">1-(E43-E$42)/(E$46-E$42)</f>
        <v>-4.8473634240955299E-2</v>
      </c>
      <c r="G43" s="7">
        <f t="shared" si="0"/>
        <v>-4.8473634240955299</v>
      </c>
    </row>
    <row r="44" spans="1:7" x14ac:dyDescent="0.2">
      <c r="A44">
        <v>10</v>
      </c>
      <c r="B44" t="s">
        <v>10</v>
      </c>
      <c r="C44">
        <v>1</v>
      </c>
      <c r="D44" t="s">
        <v>11</v>
      </c>
      <c r="E44" s="4">
        <v>0.57352781180293655</v>
      </c>
      <c r="F44" s="2">
        <f t="shared" si="9"/>
        <v>-3.3123887512786165E-2</v>
      </c>
      <c r="G44" s="7">
        <f t="shared" si="0"/>
        <v>-3.3123887512786165</v>
      </c>
    </row>
    <row r="45" spans="1:7" x14ac:dyDescent="0.2">
      <c r="A45">
        <v>10</v>
      </c>
      <c r="B45" t="s">
        <v>31</v>
      </c>
      <c r="C45">
        <v>1</v>
      </c>
      <c r="D45" t="s">
        <v>12</v>
      </c>
      <c r="E45" s="4">
        <v>0.54215160794131356</v>
      </c>
      <c r="F45" s="2">
        <f t="shared" si="9"/>
        <v>3.8018139818104979E-2</v>
      </c>
      <c r="G45" s="7">
        <f t="shared" si="0"/>
        <v>3.8018139818104979</v>
      </c>
    </row>
    <row r="46" spans="1:7" x14ac:dyDescent="0.2">
      <c r="A46">
        <v>10</v>
      </c>
      <c r="B46" t="s">
        <v>13</v>
      </c>
      <c r="C46">
        <v>1</v>
      </c>
      <c r="D46" t="s">
        <v>14</v>
      </c>
      <c r="E46" s="4">
        <v>0.55891898090110248</v>
      </c>
      <c r="F46" s="2">
        <f t="shared" si="9"/>
        <v>0</v>
      </c>
      <c r="G46" s="7">
        <f t="shared" si="0"/>
        <v>0</v>
      </c>
    </row>
    <row r="47" spans="1:7" x14ac:dyDescent="0.2">
      <c r="A47">
        <v>10</v>
      </c>
      <c r="B47" t="s">
        <v>6</v>
      </c>
      <c r="C47">
        <v>2</v>
      </c>
      <c r="D47" t="s">
        <v>15</v>
      </c>
      <c r="E47" s="4">
        <v>0.1418052565086915</v>
      </c>
      <c r="F47" s="2">
        <f>1-(E47-E$47)/(E$51-E$47)</f>
        <v>1</v>
      </c>
      <c r="G47" s="7">
        <f t="shared" si="0"/>
        <v>100</v>
      </c>
    </row>
    <row r="48" spans="1:7" x14ac:dyDescent="0.2">
      <c r="A48">
        <v>10</v>
      </c>
      <c r="B48" t="s">
        <v>8</v>
      </c>
      <c r="C48">
        <v>2</v>
      </c>
      <c r="D48" t="s">
        <v>16</v>
      </c>
      <c r="E48" s="4">
        <v>0.56536366230972446</v>
      </c>
      <c r="F48" s="2">
        <f t="shared" ref="F48:F51" si="10">1-(E48-E$47)/(E$51-E$47)</f>
        <v>-0.14408889533672187</v>
      </c>
      <c r="G48" s="7">
        <f t="shared" si="0"/>
        <v>-14.408889533672188</v>
      </c>
    </row>
    <row r="49" spans="1:7" x14ac:dyDescent="0.2">
      <c r="A49">
        <v>10</v>
      </c>
      <c r="B49" t="s">
        <v>10</v>
      </c>
      <c r="C49">
        <v>2</v>
      </c>
      <c r="D49" t="s">
        <v>17</v>
      </c>
      <c r="E49" s="4">
        <v>0.50271672552712254</v>
      </c>
      <c r="F49" s="2">
        <f t="shared" si="10"/>
        <v>2.5129006417080824E-2</v>
      </c>
      <c r="G49" s="7">
        <f t="shared" si="0"/>
        <v>2.5129006417080824</v>
      </c>
    </row>
    <row r="50" spans="1:7" x14ac:dyDescent="0.2">
      <c r="A50">
        <v>10</v>
      </c>
      <c r="B50" t="s">
        <v>31</v>
      </c>
      <c r="C50">
        <v>2</v>
      </c>
      <c r="D50" t="s">
        <v>18</v>
      </c>
      <c r="E50" s="4">
        <v>0.51139320602000504</v>
      </c>
      <c r="F50" s="2">
        <f t="shared" si="10"/>
        <v>1.6926518398666657E-3</v>
      </c>
      <c r="G50" s="7">
        <f t="shared" si="0"/>
        <v>0.16926518398666657</v>
      </c>
    </row>
    <row r="51" spans="1:7" x14ac:dyDescent="0.2">
      <c r="A51">
        <v>10</v>
      </c>
      <c r="B51" t="s">
        <v>13</v>
      </c>
      <c r="C51">
        <v>2</v>
      </c>
      <c r="D51" t="s">
        <v>19</v>
      </c>
      <c r="E51" s="4">
        <v>0.51201985043355747</v>
      </c>
      <c r="F51" s="2">
        <f t="shared" si="10"/>
        <v>0</v>
      </c>
      <c r="G51" s="7">
        <f t="shared" si="0"/>
        <v>0</v>
      </c>
    </row>
    <row r="52" spans="1:7" x14ac:dyDescent="0.2">
      <c r="A52">
        <v>10</v>
      </c>
      <c r="B52" t="s">
        <v>6</v>
      </c>
      <c r="C52">
        <v>3</v>
      </c>
      <c r="D52" t="s">
        <v>20</v>
      </c>
      <c r="E52" s="4">
        <v>0.12777370349909151</v>
      </c>
      <c r="F52" s="2">
        <f>1-(E52-E$52)/(E$56-E$52)</f>
        <v>1</v>
      </c>
      <c r="G52" s="7">
        <f t="shared" si="0"/>
        <v>100</v>
      </c>
    </row>
    <row r="53" spans="1:7" x14ac:dyDescent="0.2">
      <c r="A53">
        <v>10</v>
      </c>
      <c r="B53" t="s">
        <v>8</v>
      </c>
      <c r="C53">
        <v>3</v>
      </c>
      <c r="D53" t="s">
        <v>21</v>
      </c>
      <c r="E53" s="4">
        <v>0.42015868657822153</v>
      </c>
      <c r="F53" s="2">
        <f t="shared" ref="F53:F56" si="11">1-(E53-E$52)/(E$56-E$52)</f>
        <v>-3.8994887250484833E-2</v>
      </c>
      <c r="G53" s="7">
        <f t="shared" si="0"/>
        <v>-3.8994887250484833</v>
      </c>
    </row>
    <row r="54" spans="1:7" x14ac:dyDescent="0.2">
      <c r="A54">
        <v>10</v>
      </c>
      <c r="B54" t="s">
        <v>10</v>
      </c>
      <c r="C54">
        <v>3</v>
      </c>
      <c r="D54" t="s">
        <v>22</v>
      </c>
      <c r="E54" s="4">
        <v>0.50158886903485655</v>
      </c>
      <c r="F54" s="2">
        <f t="shared" si="11"/>
        <v>-0.32835839131738331</v>
      </c>
      <c r="G54" s="7">
        <f t="shared" si="0"/>
        <v>-32.835839131738332</v>
      </c>
    </row>
    <row r="55" spans="1:7" x14ac:dyDescent="0.2">
      <c r="A55">
        <v>10</v>
      </c>
      <c r="B55" t="s">
        <v>31</v>
      </c>
      <c r="C55">
        <v>3</v>
      </c>
      <c r="D55" t="s">
        <v>23</v>
      </c>
      <c r="E55" s="4">
        <v>0.50141940503018401</v>
      </c>
      <c r="F55" s="2">
        <f t="shared" si="11"/>
        <v>-0.32775619816582835</v>
      </c>
      <c r="G55" s="7">
        <f t="shared" si="0"/>
        <v>-32.775619816582832</v>
      </c>
    </row>
    <row r="56" spans="1:7" x14ac:dyDescent="0.2">
      <c r="A56">
        <v>10</v>
      </c>
      <c r="B56" t="s">
        <v>13</v>
      </c>
      <c r="C56">
        <v>3</v>
      </c>
      <c r="D56" t="s">
        <v>24</v>
      </c>
      <c r="E56" s="4">
        <v>0.40918508161749101</v>
      </c>
      <c r="F56" s="2">
        <f t="shared" si="11"/>
        <v>0</v>
      </c>
      <c r="G56" s="7">
        <f t="shared" si="0"/>
        <v>0</v>
      </c>
    </row>
    <row r="57" spans="1:7" x14ac:dyDescent="0.2">
      <c r="A57">
        <v>10</v>
      </c>
      <c r="B57" t="s">
        <v>6</v>
      </c>
      <c r="C57">
        <v>4</v>
      </c>
      <c r="D57" t="s">
        <v>25</v>
      </c>
      <c r="E57" s="4">
        <v>0.13851389041036649</v>
      </c>
      <c r="F57" s="2">
        <f>1-(E57-E$57)/(E$61-E$57)</f>
        <v>1</v>
      </c>
      <c r="G57" s="7">
        <f t="shared" si="0"/>
        <v>100</v>
      </c>
    </row>
    <row r="58" spans="1:7" x14ac:dyDescent="0.2">
      <c r="A58">
        <v>10</v>
      </c>
      <c r="B58" t="s">
        <v>8</v>
      </c>
      <c r="C58">
        <v>4</v>
      </c>
      <c r="D58" t="s">
        <v>26</v>
      </c>
      <c r="E58" s="4">
        <v>0.39901712717943449</v>
      </c>
      <c r="F58" s="2">
        <f t="shared" ref="F58:F61" si="12">1-(E58-E$57)/(E$61-E$57)</f>
        <v>0.14368974138318524</v>
      </c>
      <c r="G58" s="7">
        <f t="shared" si="0"/>
        <v>14.368974138318524</v>
      </c>
    </row>
    <row r="59" spans="1:7" x14ac:dyDescent="0.2">
      <c r="A59">
        <v>10</v>
      </c>
      <c r="B59" t="s">
        <v>10</v>
      </c>
      <c r="C59">
        <v>4</v>
      </c>
      <c r="D59" t="s">
        <v>27</v>
      </c>
      <c r="E59" s="4">
        <v>0.44849535008249547</v>
      </c>
      <c r="F59" s="2">
        <f t="shared" si="12"/>
        <v>-1.8952037565533653E-2</v>
      </c>
      <c r="G59" s="7">
        <f t="shared" si="0"/>
        <v>-1.8952037565533653</v>
      </c>
    </row>
    <row r="60" spans="1:7" x14ac:dyDescent="0.2">
      <c r="A60">
        <v>10</v>
      </c>
      <c r="B60" t="s">
        <v>31</v>
      </c>
      <c r="C60">
        <v>4</v>
      </c>
      <c r="D60" t="s">
        <v>28</v>
      </c>
      <c r="E60" s="4">
        <v>0.530671036179166</v>
      </c>
      <c r="F60" s="2">
        <f t="shared" si="12"/>
        <v>-0.28907491160810905</v>
      </c>
      <c r="G60" s="7">
        <f t="shared" si="0"/>
        <v>-28.907491160810906</v>
      </c>
    </row>
    <row r="61" spans="1:7" x14ac:dyDescent="0.2">
      <c r="A61">
        <v>10</v>
      </c>
      <c r="B61" t="s">
        <v>13</v>
      </c>
      <c r="C61">
        <v>4</v>
      </c>
      <c r="D61" t="s">
        <v>29</v>
      </c>
      <c r="E61" s="4">
        <v>0.44272983801544952</v>
      </c>
      <c r="F61" s="2">
        <f t="shared" si="12"/>
        <v>0</v>
      </c>
      <c r="G61" s="7">
        <f t="shared" si="0"/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Naive Group</vt:lpstr>
      <vt:lpstr>CD134 vaccinated</vt:lpstr>
      <vt:lpstr>CD134+SU vaccinated</vt:lpstr>
    </vt:vector>
  </TitlesOfParts>
  <Company>CVMBS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Miller,Craig (EID)</dc:creator>
  <cp:lastModifiedBy>Microsoft Office User</cp:lastModifiedBy>
  <dcterms:created xsi:type="dcterms:W3CDTF">2015-09-03T20:02:03Z</dcterms:created>
  <dcterms:modified xsi:type="dcterms:W3CDTF">2017-08-30T22:15:40Z</dcterms:modified>
</cp:coreProperties>
</file>