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C37" i="1"/>
  <c r="L35" i="1" l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H30" i="1"/>
  <c r="C30" i="1"/>
  <c r="J39" i="1" l="1"/>
  <c r="I39" i="1"/>
  <c r="J41" i="1"/>
  <c r="I41" i="1"/>
  <c r="E40" i="1"/>
  <c r="D40" i="1"/>
  <c r="E42" i="1"/>
  <c r="D42" i="1"/>
  <c r="J40" i="1"/>
  <c r="I40" i="1"/>
  <c r="J42" i="1"/>
  <c r="I42" i="1"/>
  <c r="E39" i="1"/>
  <c r="D39" i="1"/>
  <c r="E41" i="1"/>
  <c r="D41" i="1"/>
  <c r="H12" i="1" l="1"/>
  <c r="H23" i="1" s="1"/>
  <c r="C12" i="1"/>
  <c r="C23" i="1" s="1"/>
  <c r="H15" i="1" l="1"/>
  <c r="I15" i="1"/>
  <c r="J15" i="1"/>
  <c r="K15" i="1"/>
  <c r="L15" i="1"/>
  <c r="H16" i="1"/>
  <c r="I16" i="1"/>
  <c r="J16" i="1"/>
  <c r="J26" i="1" s="1"/>
  <c r="K16" i="1"/>
  <c r="L16" i="1"/>
  <c r="H17" i="1"/>
  <c r="I17" i="1"/>
  <c r="J17" i="1"/>
  <c r="K17" i="1"/>
  <c r="L17" i="1"/>
  <c r="H18" i="1"/>
  <c r="H27" i="1" s="1"/>
  <c r="I18" i="1"/>
  <c r="J18" i="1"/>
  <c r="K18" i="1"/>
  <c r="L18" i="1"/>
  <c r="L27" i="1" s="1"/>
  <c r="H19" i="1"/>
  <c r="I19" i="1"/>
  <c r="J19" i="1"/>
  <c r="K19" i="1"/>
  <c r="L19" i="1"/>
  <c r="H20" i="1"/>
  <c r="I20" i="1"/>
  <c r="J20" i="1"/>
  <c r="J28" i="1" s="1"/>
  <c r="K20" i="1"/>
  <c r="L20" i="1"/>
  <c r="H21" i="1"/>
  <c r="I21" i="1"/>
  <c r="J21" i="1"/>
  <c r="K21" i="1"/>
  <c r="L21" i="1"/>
  <c r="L14" i="1"/>
  <c r="L25" i="1" s="1"/>
  <c r="K14" i="1"/>
  <c r="J14" i="1"/>
  <c r="I14" i="1"/>
  <c r="I25" i="1" s="1"/>
  <c r="H14" i="1"/>
  <c r="H25" i="1" s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E25" i="1" s="1"/>
  <c r="D14" i="1"/>
  <c r="D25" i="1" s="1"/>
  <c r="C15" i="1"/>
  <c r="C16" i="1"/>
  <c r="C17" i="1"/>
  <c r="C18" i="1"/>
  <c r="C27" i="1" s="1"/>
  <c r="C19" i="1"/>
  <c r="C20" i="1"/>
  <c r="C21" i="1"/>
  <c r="C14" i="1"/>
  <c r="C25" i="1" s="1"/>
  <c r="G28" i="1" l="1"/>
  <c r="G27" i="1"/>
  <c r="G26" i="1"/>
  <c r="F28" i="1"/>
  <c r="F27" i="1"/>
  <c r="F26" i="1"/>
  <c r="I28" i="1"/>
  <c r="K27" i="1"/>
  <c r="I26" i="1"/>
  <c r="C28" i="1"/>
  <c r="C26" i="1"/>
  <c r="F25" i="1"/>
  <c r="E28" i="1"/>
  <c r="E27" i="1"/>
  <c r="E26" i="1"/>
  <c r="J25" i="1"/>
  <c r="L28" i="1"/>
  <c r="H28" i="1"/>
  <c r="J27" i="1"/>
  <c r="L26" i="1"/>
  <c r="H26" i="1"/>
  <c r="G25" i="1"/>
  <c r="D28" i="1"/>
  <c r="D27" i="1"/>
  <c r="D26" i="1"/>
  <c r="K25" i="1"/>
  <c r="K28" i="1"/>
  <c r="I27" i="1"/>
  <c r="K26" i="1"/>
</calcChain>
</file>

<file path=xl/sharedStrings.xml><?xml version="1.0" encoding="utf-8"?>
<sst xmlns="http://schemas.openxmlformats.org/spreadsheetml/2006/main" count="62" uniqueCount="13">
  <si>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</si>
  <si>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</si>
  <si>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</si>
  <si>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</si>
  <si>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</si>
  <si>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SU/CD134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</si>
  <si>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</si>
  <si>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</si>
  <si>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 Post-infection</t>
  </si>
  <si>
    <t>Day 10 Post-infection</t>
  </si>
  <si>
    <r>
      <rPr>
        <b/>
        <sz val="10"/>
        <color theme="1"/>
        <rFont val="Calibri"/>
        <family val="2"/>
        <scheme val="minor"/>
      </rPr>
      <t xml:space="preserve">Raw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</si>
  <si>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</si>
  <si>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t>%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</si>
</sst>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4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2" fontId="2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0" borderId="9" xfId="0" applyFont="1" applyBorder="1" applyAlignment="1">
      <alignment horizontal="center" vertical="center" textRotation="90"/>
    </xf>
    <xf numFmtId="0" fontId="0" fillId="2" borderId="1" xfId="0" applyFill="1" applyBorder="1" applyAlignment="1">
      <alignment horizontal="right" vertical="center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A10" workbookViewId="0">
      <selection activeCell="K29" sqref="K29"/>
    </sheetView>
  </sheetViews>
  <sheetFormatPr defaultRowHeight="15" x14ac:dyDescent="0.25"/>
  <cols>
    <col min="1" max="1" width="2.85546875" customWidth="1"/>
    <col min="2" max="2" width="9.28515625" customWidth="1"/>
    <col min="3" max="12" width="5.85546875" customWidth="1"/>
  </cols>
  <sheetData>
    <row r="1" spans="1:12" ht="15" customHeight="1" x14ac:dyDescent="0.25">
      <c r="A1" s="45" t="s">
        <v>6</v>
      </c>
      <c r="B1" s="39" t="s">
        <v>5</v>
      </c>
      <c r="C1" s="40" t="s">
        <v>8</v>
      </c>
      <c r="D1" s="41"/>
      <c r="E1" s="41"/>
      <c r="F1" s="41"/>
      <c r="G1" s="42"/>
      <c r="H1" s="40" t="s">
        <v>9</v>
      </c>
      <c r="I1" s="41"/>
      <c r="J1" s="41"/>
      <c r="K1" s="41"/>
      <c r="L1" s="42"/>
    </row>
    <row r="2" spans="1:12" ht="15.75" thickBot="1" x14ac:dyDescent="0.3">
      <c r="A2" s="46"/>
      <c r="B2" s="39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</row>
    <row r="3" spans="1:12" x14ac:dyDescent="0.25">
      <c r="A3" s="46"/>
      <c r="B3" s="44">
        <v>4457</v>
      </c>
      <c r="C3" s="15">
        <v>8.6414670972359595E-2</v>
      </c>
      <c r="D3" s="16">
        <v>0.200492418740501</v>
      </c>
      <c r="E3" s="16">
        <v>0.39333957028549099</v>
      </c>
      <c r="F3" s="16">
        <v>0.35176036789149401</v>
      </c>
      <c r="G3" s="10">
        <v>9.3911815269632895E-2</v>
      </c>
      <c r="H3" s="15">
        <v>8.7935932752184101E-2</v>
      </c>
      <c r="I3" s="16">
        <v>0.52891612043235103</v>
      </c>
      <c r="J3" s="16">
        <v>0.56709810727960597</v>
      </c>
      <c r="K3" s="16">
        <v>0.64264561895410499</v>
      </c>
      <c r="L3" s="10">
        <v>7.8687663777752895E-2</v>
      </c>
    </row>
    <row r="4" spans="1:12" ht="15.75" thickBot="1" x14ac:dyDescent="0.3">
      <c r="A4" s="46"/>
      <c r="B4" s="44"/>
      <c r="C4" s="27">
        <v>0.121180525318921</v>
      </c>
      <c r="D4" s="18">
        <v>0.48289034975634498</v>
      </c>
      <c r="E4" s="18">
        <v>0.27827077514730097</v>
      </c>
      <c r="F4" s="18">
        <v>0.248704640667123</v>
      </c>
      <c r="G4" s="28">
        <v>9.4593093941634093E-2</v>
      </c>
      <c r="H4" s="27">
        <v>0.10682048804251799</v>
      </c>
      <c r="I4" s="18">
        <v>0.85609537837885297</v>
      </c>
      <c r="J4" s="18">
        <v>0.53909708971404202</v>
      </c>
      <c r="K4" s="18">
        <v>0.362748901119405</v>
      </c>
      <c r="L4" s="28">
        <v>0.336684254283037</v>
      </c>
    </row>
    <row r="5" spans="1:12" x14ac:dyDescent="0.25">
      <c r="A5" s="46"/>
      <c r="B5" s="44">
        <v>4466</v>
      </c>
      <c r="C5" s="11">
        <v>9.2783164832955595E-2</v>
      </c>
      <c r="D5" s="23">
        <v>0.342311944414323</v>
      </c>
      <c r="E5" s="23">
        <v>0.41921577548343403</v>
      </c>
      <c r="F5" s="23">
        <v>0.31326142269366603</v>
      </c>
      <c r="G5" s="26">
        <v>0.109071048233515</v>
      </c>
      <c r="H5" s="11">
        <v>9.8452861853641493E-2</v>
      </c>
      <c r="I5" s="23">
        <v>0.68516809110191101</v>
      </c>
      <c r="J5" s="23">
        <v>0.75426471344658297</v>
      </c>
      <c r="K5" s="23">
        <v>0.48723972776233598</v>
      </c>
      <c r="L5" s="26">
        <v>9.6071496377878804E-2</v>
      </c>
    </row>
    <row r="6" spans="1:12" ht="15.75" thickBot="1" x14ac:dyDescent="0.3">
      <c r="A6" s="46"/>
      <c r="B6" s="44"/>
      <c r="C6" s="12">
        <v>9.2841117707499907E-2</v>
      </c>
      <c r="D6" s="13">
        <v>0.29118239885342301</v>
      </c>
      <c r="E6" s="13">
        <v>0.59713776538540198</v>
      </c>
      <c r="F6" s="13">
        <v>0.30711021021450502</v>
      </c>
      <c r="G6" s="14">
        <v>0.118381560829817</v>
      </c>
      <c r="H6" s="12">
        <v>0.114688596057183</v>
      </c>
      <c r="I6" s="13">
        <v>0.85861236035841404</v>
      </c>
      <c r="J6" s="13">
        <v>0.83067468074308204</v>
      </c>
      <c r="K6" s="13">
        <v>0.50153358641469803</v>
      </c>
      <c r="L6" s="14">
        <v>9.7759800075303896E-2</v>
      </c>
    </row>
    <row r="7" spans="1:12" x14ac:dyDescent="0.25">
      <c r="A7" s="46"/>
      <c r="B7" s="44">
        <v>4472</v>
      </c>
      <c r="C7" s="25">
        <v>9.2365927335112202E-2</v>
      </c>
      <c r="D7" s="24">
        <v>0.231642889521464</v>
      </c>
      <c r="E7" s="24">
        <v>0.70338511614823096</v>
      </c>
      <c r="F7" s="24">
        <v>0.30080225886388301</v>
      </c>
      <c r="G7" s="29">
        <v>0.10452357022632</v>
      </c>
      <c r="H7" s="15">
        <v>9.6973075805260794E-2</v>
      </c>
      <c r="I7" s="16">
        <v>0.54105771266329805</v>
      </c>
      <c r="J7" s="16">
        <v>0.96779827659974904</v>
      </c>
      <c r="K7" s="16">
        <v>0.52320579091294706</v>
      </c>
      <c r="L7" s="10">
        <v>0.11305205069367399</v>
      </c>
    </row>
    <row r="8" spans="1:12" ht="15.75" thickBot="1" x14ac:dyDescent="0.3">
      <c r="A8" s="46"/>
      <c r="B8" s="44"/>
      <c r="C8" s="30">
        <v>9.6382673718584E-2</v>
      </c>
      <c r="D8" s="17">
        <v>0.36678270369981197</v>
      </c>
      <c r="E8" s="17">
        <v>0.29241338713079301</v>
      </c>
      <c r="F8" s="17">
        <v>0.56794881932767705</v>
      </c>
      <c r="G8" s="21">
        <v>0.108685746159128</v>
      </c>
      <c r="H8" s="27">
        <v>0.18903918005512499</v>
      </c>
      <c r="I8" s="18">
        <v>0.74345618200874697</v>
      </c>
      <c r="J8" s="18">
        <v>0.57972859759400297</v>
      </c>
      <c r="K8" s="18">
        <v>0.73006448177868799</v>
      </c>
      <c r="L8" s="28">
        <v>8.8628211173006302E-2</v>
      </c>
    </row>
    <row r="9" spans="1:12" x14ac:dyDescent="0.25">
      <c r="A9" s="46"/>
      <c r="B9" s="44">
        <v>4482</v>
      </c>
      <c r="C9" s="31">
        <v>8.8392083170794195E-2</v>
      </c>
      <c r="D9" s="22">
        <v>0.505168533778389</v>
      </c>
      <c r="E9" s="22">
        <v>0.16856969605341199</v>
      </c>
      <c r="F9" s="22">
        <v>0.41232961109177702</v>
      </c>
      <c r="G9" s="32">
        <v>0.105537935414604</v>
      </c>
      <c r="H9" s="11">
        <v>0.14519945362815301</v>
      </c>
      <c r="I9" s="23">
        <v>0.72834605771697303</v>
      </c>
      <c r="J9" s="23">
        <v>0.32586839250633298</v>
      </c>
      <c r="K9" s="23">
        <v>0.41401649774493299</v>
      </c>
      <c r="L9" s="26">
        <v>9.7547171447655401E-2</v>
      </c>
    </row>
    <row r="10" spans="1:12" ht="15.75" thickBot="1" x14ac:dyDescent="0.3">
      <c r="A10" s="47"/>
      <c r="B10" s="44"/>
      <c r="C10" s="30">
        <v>9.3054533006682094E-2</v>
      </c>
      <c r="D10" s="17">
        <v>0.65649939197268203</v>
      </c>
      <c r="E10" s="17">
        <v>0.52684081862750998</v>
      </c>
      <c r="F10" s="17">
        <v>0.56561335924163003</v>
      </c>
      <c r="G10" s="21">
        <v>0.10145275787515</v>
      </c>
      <c r="H10" s="27">
        <v>0.25215939807358501</v>
      </c>
      <c r="I10" s="18">
        <v>0.72853887506859805</v>
      </c>
      <c r="J10" s="18">
        <v>0.60222237847660098</v>
      </c>
      <c r="K10" s="18">
        <v>0.81953614911239903</v>
      </c>
      <c r="L10" s="28">
        <v>9.8251318625717607E-2</v>
      </c>
    </row>
    <row r="11" spans="1:12" ht="15.75" thickBot="1" x14ac:dyDescent="0.3">
      <c r="B11" s="20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2" ht="15" customHeight="1" x14ac:dyDescent="0.25">
      <c r="A12" s="45" t="s">
        <v>7</v>
      </c>
      <c r="B12" s="39" t="s">
        <v>5</v>
      </c>
      <c r="C12" s="40" t="str">
        <f>C1</f>
        <v>Day 8 Post-infection</v>
      </c>
      <c r="D12" s="41"/>
      <c r="E12" s="41"/>
      <c r="F12" s="41"/>
      <c r="G12" s="42"/>
      <c r="H12" s="40" t="str">
        <f>H1</f>
        <v>Day 10 Post-infection</v>
      </c>
      <c r="I12" s="41"/>
      <c r="J12" s="41"/>
      <c r="K12" s="41"/>
      <c r="L12" s="42"/>
    </row>
    <row r="13" spans="1:12" ht="15.75" thickBot="1" x14ac:dyDescent="0.3">
      <c r="A13" s="46"/>
      <c r="B13" s="39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2" ht="15.75" thickBot="1" x14ac:dyDescent="0.3">
      <c r="A14" s="46"/>
      <c r="B14" s="44">
        <v>4457</v>
      </c>
      <c r="C14" s="8">
        <f>C3-G3</f>
        <v>-7.4971442972733005E-3</v>
      </c>
      <c r="D14" s="9">
        <f>D3-G3</f>
        <v>0.1065806034708681</v>
      </c>
      <c r="E14" s="9">
        <f>E3-G3</f>
        <v>0.29942775501585811</v>
      </c>
      <c r="F14" s="9">
        <f>F3-G3</f>
        <v>0.25784855262186113</v>
      </c>
      <c r="G14" s="19">
        <f>G3-G3</f>
        <v>0</v>
      </c>
      <c r="H14" s="8">
        <f>H3-L3</f>
        <v>9.2482689744312063E-3</v>
      </c>
      <c r="I14" s="9">
        <f>I3-L3</f>
        <v>0.45022845665459815</v>
      </c>
      <c r="J14" s="9">
        <f>J3-L3</f>
        <v>0.48841044350185309</v>
      </c>
      <c r="K14" s="9">
        <f>K3-L3</f>
        <v>0.56395795517635205</v>
      </c>
      <c r="L14" s="7">
        <f>L3-L3</f>
        <v>0</v>
      </c>
    </row>
    <row r="15" spans="1:12" ht="15.75" thickBot="1" x14ac:dyDescent="0.3">
      <c r="A15" s="46"/>
      <c r="B15" s="44"/>
      <c r="C15" s="8">
        <f t="shared" ref="C15:C21" si="0">C4-G4</f>
        <v>2.6587431377286905E-2</v>
      </c>
      <c r="D15" s="9">
        <f t="shared" ref="D15:D21" si="1">D4-G4</f>
        <v>0.38829725581471086</v>
      </c>
      <c r="E15" s="9">
        <f t="shared" ref="E15:E21" si="2">E4-G4</f>
        <v>0.18367768120566688</v>
      </c>
      <c r="F15" s="9">
        <f t="shared" ref="F15:F21" si="3">F4-G4</f>
        <v>0.15411154672548891</v>
      </c>
      <c r="G15" s="19">
        <f t="shared" ref="G15:G21" si="4">G4-G4</f>
        <v>0</v>
      </c>
      <c r="H15" s="8">
        <f t="shared" ref="H15:H21" si="5">H4-L4</f>
        <v>-0.22986376624051902</v>
      </c>
      <c r="I15" s="9">
        <f t="shared" ref="I15:I21" si="6">I4-L4</f>
        <v>0.51941112409581591</v>
      </c>
      <c r="J15" s="9">
        <f t="shared" ref="J15:J21" si="7">J4-L4</f>
        <v>0.20241283543100502</v>
      </c>
      <c r="K15" s="9">
        <f t="shared" ref="K15:K21" si="8">K4-L4</f>
        <v>2.6064646836368E-2</v>
      </c>
      <c r="L15" s="7">
        <f t="shared" ref="L15:L21" si="9">L4-L4</f>
        <v>0</v>
      </c>
    </row>
    <row r="16" spans="1:12" ht="15.75" thickBot="1" x14ac:dyDescent="0.3">
      <c r="A16" s="46"/>
      <c r="B16" s="44">
        <v>4466</v>
      </c>
      <c r="C16" s="8">
        <f t="shared" si="0"/>
        <v>-1.6287883400559408E-2</v>
      </c>
      <c r="D16" s="9">
        <f t="shared" si="1"/>
        <v>0.23324089618080801</v>
      </c>
      <c r="E16" s="9">
        <f t="shared" si="2"/>
        <v>0.31014472724991904</v>
      </c>
      <c r="F16" s="9">
        <f t="shared" si="3"/>
        <v>0.20419037446015104</v>
      </c>
      <c r="G16" s="19">
        <f t="shared" si="4"/>
        <v>0</v>
      </c>
      <c r="H16" s="8">
        <f t="shared" si="5"/>
        <v>2.3813654757626895E-3</v>
      </c>
      <c r="I16" s="9">
        <f t="shared" si="6"/>
        <v>0.5890965947240322</v>
      </c>
      <c r="J16" s="9">
        <f t="shared" si="7"/>
        <v>0.65819321706870415</v>
      </c>
      <c r="K16" s="9">
        <f t="shared" si="8"/>
        <v>0.39116823138445717</v>
      </c>
      <c r="L16" s="7">
        <f t="shared" si="9"/>
        <v>0</v>
      </c>
    </row>
    <row r="17" spans="1:12" ht="15.75" thickBot="1" x14ac:dyDescent="0.3">
      <c r="A17" s="46"/>
      <c r="B17" s="44"/>
      <c r="C17" s="8">
        <f t="shared" si="0"/>
        <v>-2.5540443122317097E-2</v>
      </c>
      <c r="D17" s="9">
        <f t="shared" si="1"/>
        <v>0.17280083802360602</v>
      </c>
      <c r="E17" s="9">
        <f t="shared" si="2"/>
        <v>0.47875620455558499</v>
      </c>
      <c r="F17" s="9">
        <f t="shared" si="3"/>
        <v>0.18872864938468803</v>
      </c>
      <c r="G17" s="19">
        <f t="shared" si="4"/>
        <v>0</v>
      </c>
      <c r="H17" s="8">
        <f t="shared" si="5"/>
        <v>1.6928795981879102E-2</v>
      </c>
      <c r="I17" s="9">
        <f t="shared" si="6"/>
        <v>0.7608525602831101</v>
      </c>
      <c r="J17" s="9">
        <f t="shared" si="7"/>
        <v>0.7329148806677781</v>
      </c>
      <c r="K17" s="9">
        <f t="shared" si="8"/>
        <v>0.40377378633939415</v>
      </c>
      <c r="L17" s="7">
        <f t="shared" si="9"/>
        <v>0</v>
      </c>
    </row>
    <row r="18" spans="1:12" ht="15.75" thickBot="1" x14ac:dyDescent="0.3">
      <c r="A18" s="46"/>
      <c r="B18" s="44">
        <v>4472</v>
      </c>
      <c r="C18" s="8">
        <f t="shared" si="0"/>
        <v>-1.2157642891207798E-2</v>
      </c>
      <c r="D18" s="9">
        <f t="shared" si="1"/>
        <v>0.127119319295144</v>
      </c>
      <c r="E18" s="9">
        <f t="shared" si="2"/>
        <v>0.59886154592191099</v>
      </c>
      <c r="F18" s="9">
        <f t="shared" si="3"/>
        <v>0.19627868863756301</v>
      </c>
      <c r="G18" s="19">
        <f t="shared" si="4"/>
        <v>0</v>
      </c>
      <c r="H18" s="8">
        <f t="shared" si="5"/>
        <v>-1.60789748884132E-2</v>
      </c>
      <c r="I18" s="9">
        <f t="shared" si="6"/>
        <v>0.42800566196962408</v>
      </c>
      <c r="J18" s="9">
        <f t="shared" si="7"/>
        <v>0.85474622590607507</v>
      </c>
      <c r="K18" s="9">
        <f t="shared" si="8"/>
        <v>0.41015374021927309</v>
      </c>
      <c r="L18" s="7">
        <f t="shared" si="9"/>
        <v>0</v>
      </c>
    </row>
    <row r="19" spans="1:12" ht="15.75" thickBot="1" x14ac:dyDescent="0.3">
      <c r="A19" s="46"/>
      <c r="B19" s="44"/>
      <c r="C19" s="8">
        <f t="shared" si="0"/>
        <v>-1.2303072440544002E-2</v>
      </c>
      <c r="D19" s="9">
        <f t="shared" si="1"/>
        <v>0.25809695754068396</v>
      </c>
      <c r="E19" s="9">
        <f t="shared" si="2"/>
        <v>0.183727640971665</v>
      </c>
      <c r="F19" s="9">
        <f t="shared" si="3"/>
        <v>0.45926307316854903</v>
      </c>
      <c r="G19" s="19">
        <f t="shared" si="4"/>
        <v>0</v>
      </c>
      <c r="H19" s="8">
        <f t="shared" si="5"/>
        <v>0.10041096888211869</v>
      </c>
      <c r="I19" s="9">
        <f t="shared" si="6"/>
        <v>0.65482797083574062</v>
      </c>
      <c r="J19" s="9">
        <f t="shared" si="7"/>
        <v>0.49110038642099668</v>
      </c>
      <c r="K19" s="9">
        <f t="shared" si="8"/>
        <v>0.64143627060568165</v>
      </c>
      <c r="L19" s="7">
        <f t="shared" si="9"/>
        <v>0</v>
      </c>
    </row>
    <row r="20" spans="1:12" ht="15.75" thickBot="1" x14ac:dyDescent="0.3">
      <c r="A20" s="46"/>
      <c r="B20" s="44">
        <v>4482</v>
      </c>
      <c r="C20" s="8">
        <f t="shared" si="0"/>
        <v>-1.7145852243809809E-2</v>
      </c>
      <c r="D20" s="9">
        <f t="shared" si="1"/>
        <v>0.39963059836378501</v>
      </c>
      <c r="E20" s="9">
        <f t="shared" si="2"/>
        <v>6.3031760638807985E-2</v>
      </c>
      <c r="F20" s="9">
        <f t="shared" si="3"/>
        <v>0.30679167567717303</v>
      </c>
      <c r="G20" s="19">
        <f t="shared" si="4"/>
        <v>0</v>
      </c>
      <c r="H20" s="8">
        <f t="shared" si="5"/>
        <v>4.7652282180497607E-2</v>
      </c>
      <c r="I20" s="9">
        <f t="shared" si="6"/>
        <v>0.63079888626931768</v>
      </c>
      <c r="J20" s="9">
        <f t="shared" si="7"/>
        <v>0.22832122105867758</v>
      </c>
      <c r="K20" s="9">
        <f t="shared" si="8"/>
        <v>0.31646932629727759</v>
      </c>
      <c r="L20" s="7">
        <f t="shared" si="9"/>
        <v>0</v>
      </c>
    </row>
    <row r="21" spans="1:12" x14ac:dyDescent="0.25">
      <c r="A21" s="47"/>
      <c r="B21" s="44"/>
      <c r="C21" s="8">
        <f t="shared" si="0"/>
        <v>-8.3982248684679045E-3</v>
      </c>
      <c r="D21" s="9">
        <f t="shared" si="1"/>
        <v>0.55504663409753208</v>
      </c>
      <c r="E21" s="9">
        <f t="shared" si="2"/>
        <v>0.42538806075235996</v>
      </c>
      <c r="F21" s="9">
        <f t="shared" si="3"/>
        <v>0.46416060136648002</v>
      </c>
      <c r="G21" s="19">
        <f t="shared" si="4"/>
        <v>0</v>
      </c>
      <c r="H21" s="8">
        <f t="shared" si="5"/>
        <v>0.15390807944786739</v>
      </c>
      <c r="I21" s="9">
        <f t="shared" si="6"/>
        <v>0.63028755644288048</v>
      </c>
      <c r="J21" s="9">
        <f t="shared" si="7"/>
        <v>0.50397105985088342</v>
      </c>
      <c r="K21" s="9">
        <f t="shared" si="8"/>
        <v>0.72128483048668146</v>
      </c>
      <c r="L21" s="7">
        <f t="shared" si="9"/>
        <v>0</v>
      </c>
    </row>
    <row r="22" spans="1:12" ht="15.75" thickBot="1" x14ac:dyDescent="0.3">
      <c r="B22" s="20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5">
      <c r="A23" s="36" t="s">
        <v>11</v>
      </c>
      <c r="B23" s="39" t="s">
        <v>5</v>
      </c>
      <c r="C23" s="40" t="str">
        <f>C12</f>
        <v>Day 8 Post-infection</v>
      </c>
      <c r="D23" s="41"/>
      <c r="E23" s="41"/>
      <c r="F23" s="41"/>
      <c r="G23" s="42"/>
      <c r="H23" s="40" t="str">
        <f>H12</f>
        <v>Day 10 Post-infection</v>
      </c>
      <c r="I23" s="41"/>
      <c r="J23" s="41"/>
      <c r="K23" s="41"/>
      <c r="L23" s="42"/>
    </row>
    <row r="24" spans="1:12" ht="15.75" thickBot="1" x14ac:dyDescent="0.3">
      <c r="A24" s="37"/>
      <c r="B24" s="39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5.75" thickBot="1" x14ac:dyDescent="0.3">
      <c r="A25" s="37"/>
      <c r="B25" s="33">
        <v>4457</v>
      </c>
      <c r="C25" s="8">
        <f>(C14+C15)/2</f>
        <v>9.5451435400068022E-3</v>
      </c>
      <c r="D25" s="8">
        <f t="shared" ref="D25:L25" si="10">(D14+D15)/2</f>
        <v>0.24743892964278949</v>
      </c>
      <c r="E25" s="8">
        <f t="shared" si="10"/>
        <v>0.24155271811076251</v>
      </c>
      <c r="F25" s="8">
        <f t="shared" si="10"/>
        <v>0.205980049673675</v>
      </c>
      <c r="G25" s="8">
        <f t="shared" si="10"/>
        <v>0</v>
      </c>
      <c r="H25" s="8">
        <f t="shared" si="10"/>
        <v>-0.11030774863304391</v>
      </c>
      <c r="I25" s="8">
        <f t="shared" si="10"/>
        <v>0.48481979037520706</v>
      </c>
      <c r="J25" s="8">
        <f t="shared" si="10"/>
        <v>0.34541163946642905</v>
      </c>
      <c r="K25" s="8">
        <f t="shared" si="10"/>
        <v>0.29501130100636003</v>
      </c>
      <c r="L25" s="8">
        <f t="shared" si="10"/>
        <v>0</v>
      </c>
    </row>
    <row r="26" spans="1:12" ht="15.75" thickBot="1" x14ac:dyDescent="0.3">
      <c r="A26" s="37"/>
      <c r="B26" s="33">
        <v>4466</v>
      </c>
      <c r="C26" s="8">
        <f>(C16+C17)/2</f>
        <v>-2.0914163261438252E-2</v>
      </c>
      <c r="D26" s="8">
        <f t="shared" ref="D26:L26" si="11">(D16+D17)/2</f>
        <v>0.20302086710220701</v>
      </c>
      <c r="E26" s="8">
        <f t="shared" si="11"/>
        <v>0.39445046590275201</v>
      </c>
      <c r="F26" s="8">
        <f t="shared" si="11"/>
        <v>0.19645951192241953</v>
      </c>
      <c r="G26" s="8">
        <f t="shared" si="11"/>
        <v>0</v>
      </c>
      <c r="H26" s="8">
        <f t="shared" si="11"/>
        <v>9.6550807288208959E-3</v>
      </c>
      <c r="I26" s="8">
        <f t="shared" si="11"/>
        <v>0.67497457750357115</v>
      </c>
      <c r="J26" s="8">
        <f t="shared" si="11"/>
        <v>0.69555404886824113</v>
      </c>
      <c r="K26" s="8">
        <f t="shared" si="11"/>
        <v>0.39747100886192566</v>
      </c>
      <c r="L26" s="8">
        <f t="shared" si="11"/>
        <v>0</v>
      </c>
    </row>
    <row r="27" spans="1:12" ht="15.75" thickBot="1" x14ac:dyDescent="0.3">
      <c r="A27" s="37"/>
      <c r="B27" s="33">
        <v>4472</v>
      </c>
      <c r="C27" s="8">
        <f>(C18+C19)/2</f>
        <v>-1.22303576658759E-2</v>
      </c>
      <c r="D27" s="8">
        <f t="shared" ref="D27:L27" si="12">(D18+D19)/2</f>
        <v>0.19260813841791397</v>
      </c>
      <c r="E27" s="8">
        <f t="shared" si="12"/>
        <v>0.39129459344678796</v>
      </c>
      <c r="F27" s="8">
        <f t="shared" si="12"/>
        <v>0.32777088090305601</v>
      </c>
      <c r="G27" s="8">
        <f t="shared" si="12"/>
        <v>0</v>
      </c>
      <c r="H27" s="8">
        <f t="shared" si="12"/>
        <v>4.2165996996852743E-2</v>
      </c>
      <c r="I27" s="8">
        <f t="shared" si="12"/>
        <v>0.54141681640268235</v>
      </c>
      <c r="J27" s="8">
        <f t="shared" si="12"/>
        <v>0.67292330616353591</v>
      </c>
      <c r="K27" s="8">
        <f t="shared" si="12"/>
        <v>0.52579500541247737</v>
      </c>
      <c r="L27" s="8">
        <f t="shared" si="12"/>
        <v>0</v>
      </c>
    </row>
    <row r="28" spans="1:12" x14ac:dyDescent="0.25">
      <c r="A28" s="38"/>
      <c r="B28" s="33">
        <v>4482</v>
      </c>
      <c r="C28" s="8">
        <f>(C20+C21)/2</f>
        <v>-1.2772038556138857E-2</v>
      </c>
      <c r="D28" s="8">
        <f t="shared" ref="D28:L28" si="13">(D20+D21)/2</f>
        <v>0.47733861623065854</v>
      </c>
      <c r="E28" s="8">
        <f t="shared" si="13"/>
        <v>0.24420991069558398</v>
      </c>
      <c r="F28" s="8">
        <f t="shared" si="13"/>
        <v>0.38547613852182649</v>
      </c>
      <c r="G28" s="8">
        <f t="shared" si="13"/>
        <v>0</v>
      </c>
      <c r="H28" s="8">
        <f t="shared" si="13"/>
        <v>0.1007801808141825</v>
      </c>
      <c r="I28" s="8">
        <f t="shared" si="13"/>
        <v>0.63054322135609908</v>
      </c>
      <c r="J28" s="8">
        <f t="shared" si="13"/>
        <v>0.3661461404547805</v>
      </c>
      <c r="K28" s="8">
        <f t="shared" si="13"/>
        <v>0.5188770783919795</v>
      </c>
      <c r="L28" s="8">
        <f t="shared" si="13"/>
        <v>0</v>
      </c>
    </row>
    <row r="29" spans="1:12" ht="15.75" thickBot="1" x14ac:dyDescent="0.3"/>
    <row r="30" spans="1:12" ht="15" customHeight="1" x14ac:dyDescent="0.25">
      <c r="A30" s="36" t="s">
        <v>10</v>
      </c>
      <c r="B30" s="39" t="s">
        <v>5</v>
      </c>
      <c r="C30" s="40" t="str">
        <f>C1</f>
        <v>Day 8 Post-infection</v>
      </c>
      <c r="D30" s="41"/>
      <c r="E30" s="41"/>
      <c r="F30" s="41"/>
      <c r="G30" s="42"/>
      <c r="H30" s="40" t="str">
        <f>H1</f>
        <v>Day 10 Post-infection</v>
      </c>
      <c r="I30" s="41"/>
      <c r="J30" s="41"/>
      <c r="K30" s="41"/>
      <c r="L30" s="42"/>
    </row>
    <row r="31" spans="1:12" ht="15.75" thickBot="1" x14ac:dyDescent="0.3">
      <c r="A31" s="37"/>
      <c r="B31" s="39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5.75" thickBot="1" x14ac:dyDescent="0.3">
      <c r="A32" s="37"/>
      <c r="B32" s="34">
        <v>4457</v>
      </c>
      <c r="C32" s="8">
        <f>(C3+C4)/2</f>
        <v>0.1037975981456403</v>
      </c>
      <c r="D32" s="8">
        <f t="shared" ref="D32:L32" si="14">(D3+D4)/2</f>
        <v>0.34169138424842299</v>
      </c>
      <c r="E32" s="8">
        <f t="shared" si="14"/>
        <v>0.33580517271639598</v>
      </c>
      <c r="F32" s="8">
        <f t="shared" si="14"/>
        <v>0.30023250427930848</v>
      </c>
      <c r="G32" s="8">
        <f t="shared" si="14"/>
        <v>9.4252454605633501E-2</v>
      </c>
      <c r="H32" s="8">
        <f t="shared" si="14"/>
        <v>9.7378210397351048E-2</v>
      </c>
      <c r="I32" s="8">
        <f t="shared" si="14"/>
        <v>0.69250574940560194</v>
      </c>
      <c r="J32" s="8">
        <f t="shared" si="14"/>
        <v>0.55309759849682405</v>
      </c>
      <c r="K32" s="8">
        <f t="shared" si="14"/>
        <v>0.50269726003675497</v>
      </c>
      <c r="L32" s="8">
        <f t="shared" si="14"/>
        <v>0.20768595903039494</v>
      </c>
    </row>
    <row r="33" spans="1:12" ht="15.75" thickBot="1" x14ac:dyDescent="0.3">
      <c r="A33" s="37"/>
      <c r="B33" s="34">
        <v>4466</v>
      </c>
      <c r="C33" s="8">
        <f>(C5+C6)/2</f>
        <v>9.2812141270227744E-2</v>
      </c>
      <c r="D33" s="8">
        <f t="shared" ref="D33:L33" si="15">(D5+D6)/2</f>
        <v>0.316747171633873</v>
      </c>
      <c r="E33" s="8">
        <f t="shared" si="15"/>
        <v>0.508176770434418</v>
      </c>
      <c r="F33" s="8">
        <f t="shared" si="15"/>
        <v>0.31018581645408549</v>
      </c>
      <c r="G33" s="8">
        <f t="shared" si="15"/>
        <v>0.113726304531666</v>
      </c>
      <c r="H33" s="8">
        <f t="shared" si="15"/>
        <v>0.10657072895541225</v>
      </c>
      <c r="I33" s="8">
        <f t="shared" si="15"/>
        <v>0.77189022573016253</v>
      </c>
      <c r="J33" s="8">
        <f t="shared" si="15"/>
        <v>0.7924696970948325</v>
      </c>
      <c r="K33" s="8">
        <f t="shared" si="15"/>
        <v>0.49438665708851703</v>
      </c>
      <c r="L33" s="8">
        <f t="shared" si="15"/>
        <v>9.691564822659135E-2</v>
      </c>
    </row>
    <row r="34" spans="1:12" ht="15.75" thickBot="1" x14ac:dyDescent="0.3">
      <c r="A34" s="37"/>
      <c r="B34" s="34">
        <v>4472</v>
      </c>
      <c r="C34" s="8">
        <f>(C7+C8)/2</f>
        <v>9.4374300526848101E-2</v>
      </c>
      <c r="D34" s="8">
        <f t="shared" ref="D34:L34" si="16">(D7+D8)/2</f>
        <v>0.29921279661063799</v>
      </c>
      <c r="E34" s="8">
        <f t="shared" si="16"/>
        <v>0.49789925163951199</v>
      </c>
      <c r="F34" s="8">
        <f t="shared" si="16"/>
        <v>0.43437553909578003</v>
      </c>
      <c r="G34" s="8">
        <f t="shared" si="16"/>
        <v>0.10660465819272399</v>
      </c>
      <c r="H34" s="8">
        <f t="shared" si="16"/>
        <v>0.14300612793019291</v>
      </c>
      <c r="I34" s="8">
        <f t="shared" si="16"/>
        <v>0.64225694733602245</v>
      </c>
      <c r="J34" s="8">
        <f t="shared" si="16"/>
        <v>0.77376343709687601</v>
      </c>
      <c r="K34" s="8">
        <f t="shared" si="16"/>
        <v>0.62663513634581758</v>
      </c>
      <c r="L34" s="8">
        <f t="shared" si="16"/>
        <v>0.10084013093334016</v>
      </c>
    </row>
    <row r="35" spans="1:12" x14ac:dyDescent="0.25">
      <c r="A35" s="38"/>
      <c r="B35" s="34">
        <v>4482</v>
      </c>
      <c r="C35" s="8">
        <f>(C9+C10)/2</f>
        <v>9.0723308088738144E-2</v>
      </c>
      <c r="D35" s="8">
        <f t="shared" ref="D35:L35" si="17">(D9+D10)/2</f>
        <v>0.58083396287553546</v>
      </c>
      <c r="E35" s="8">
        <f t="shared" si="17"/>
        <v>0.34770525734046098</v>
      </c>
      <c r="F35" s="8">
        <f t="shared" si="17"/>
        <v>0.48897148516670352</v>
      </c>
      <c r="G35" s="8">
        <f t="shared" si="17"/>
        <v>0.103495346644877</v>
      </c>
      <c r="H35" s="8">
        <f t="shared" si="17"/>
        <v>0.19867942585086901</v>
      </c>
      <c r="I35" s="8">
        <f t="shared" si="17"/>
        <v>0.72844246639278554</v>
      </c>
      <c r="J35" s="8">
        <f t="shared" si="17"/>
        <v>0.46404538549146701</v>
      </c>
      <c r="K35" s="8">
        <f t="shared" si="17"/>
        <v>0.61677632342866606</v>
      </c>
      <c r="L35" s="8">
        <f t="shared" si="17"/>
        <v>9.7899245036686511E-2</v>
      </c>
    </row>
    <row r="36" spans="1:12" ht="15.75" thickBot="1" x14ac:dyDescent="0.3"/>
    <row r="37" spans="1:12" ht="15" customHeight="1" x14ac:dyDescent="0.25">
      <c r="A37" s="43" t="s">
        <v>12</v>
      </c>
      <c r="B37" s="39" t="s">
        <v>5</v>
      </c>
      <c r="C37" s="40" t="str">
        <f>C1</f>
        <v>Day 8 Post-infection</v>
      </c>
      <c r="D37" s="41"/>
      <c r="E37" s="41"/>
      <c r="F37" s="41"/>
      <c r="G37" s="42"/>
      <c r="H37" s="40" t="str">
        <f>H1</f>
        <v>Day 10 Post-infection</v>
      </c>
      <c r="I37" s="41"/>
      <c r="J37" s="41"/>
      <c r="K37" s="41"/>
      <c r="L37" s="42"/>
    </row>
    <row r="38" spans="1:12" ht="15.75" thickBot="1" x14ac:dyDescent="0.3">
      <c r="A38" s="37"/>
      <c r="B38" s="39"/>
      <c r="C38" s="2" t="s">
        <v>0</v>
      </c>
      <c r="D38" s="3" t="s">
        <v>3</v>
      </c>
      <c r="E38" s="3" t="s">
        <v>4</v>
      </c>
      <c r="F38" s="3" t="s">
        <v>1</v>
      </c>
      <c r="G38" s="4" t="s">
        <v>2</v>
      </c>
      <c r="H38" s="2" t="s">
        <v>0</v>
      </c>
      <c r="I38" s="3" t="s">
        <v>3</v>
      </c>
      <c r="J38" s="3" t="s">
        <v>4</v>
      </c>
      <c r="K38" s="3" t="s">
        <v>1</v>
      </c>
      <c r="L38" s="4" t="s">
        <v>2</v>
      </c>
    </row>
    <row r="39" spans="1:12" ht="15.75" thickBot="1" x14ac:dyDescent="0.3">
      <c r="A39" s="37"/>
      <c r="B39" s="34">
        <v>4457</v>
      </c>
      <c r="C39" s="8"/>
      <c r="D39" s="35">
        <f>((F32-D32)/F32)*100</f>
        <v>-13.808924542875284</v>
      </c>
      <c r="E39" s="35">
        <f>((F32-E32)/F32)*100</f>
        <v>-11.848373487233745</v>
      </c>
      <c r="F39" s="35"/>
      <c r="G39" s="35"/>
      <c r="H39" s="35"/>
      <c r="I39" s="35">
        <f>((K32-I32)/K32)*100</f>
        <v>-37.758011522674508</v>
      </c>
      <c r="J39" s="35">
        <f>((K32-J32)/K32)*100</f>
        <v>-10.025982329082924</v>
      </c>
      <c r="K39" s="8"/>
      <c r="L39" s="8"/>
    </row>
    <row r="40" spans="1:12" ht="15.75" thickBot="1" x14ac:dyDescent="0.3">
      <c r="A40" s="37"/>
      <c r="B40" s="34">
        <v>4466</v>
      </c>
      <c r="C40" s="8"/>
      <c r="D40" s="35">
        <f t="shared" ref="D40:D42" si="18">((F33-D33)/F33)*100</f>
        <v>-2.1152982605053245</v>
      </c>
      <c r="E40" s="35">
        <f t="shared" ref="E40:E42" si="19">((F33-E33)/F33)*100</f>
        <v>-63.829789589892371</v>
      </c>
      <c r="F40" s="35"/>
      <c r="G40" s="35"/>
      <c r="H40" s="35"/>
      <c r="I40" s="35">
        <f t="shared" ref="I40:I42" si="20">((K33-I33)/K33)*100</f>
        <v>-56.130877454477925</v>
      </c>
      <c r="J40" s="35">
        <f t="shared" ref="J40:J42" si="21">((K33-J33)/K33)*100</f>
        <v>-60.293504230423736</v>
      </c>
      <c r="K40" s="8"/>
      <c r="L40" s="8"/>
    </row>
    <row r="41" spans="1:12" ht="15.75" thickBot="1" x14ac:dyDescent="0.3">
      <c r="A41" s="37"/>
      <c r="B41" s="34">
        <v>4472</v>
      </c>
      <c r="C41" s="8"/>
      <c r="D41" s="35">
        <f t="shared" si="18"/>
        <v>31.116563968243753</v>
      </c>
      <c r="E41" s="35">
        <f t="shared" si="19"/>
        <v>-14.624145889054068</v>
      </c>
      <c r="F41" s="35"/>
      <c r="G41" s="35"/>
      <c r="H41" s="35"/>
      <c r="I41" s="35">
        <f t="shared" si="20"/>
        <v>-2.4929676113124555</v>
      </c>
      <c r="J41" s="35">
        <f t="shared" si="21"/>
        <v>-23.479101668161736</v>
      </c>
      <c r="K41" s="8"/>
      <c r="L41" s="8"/>
    </row>
    <row r="42" spans="1:12" x14ac:dyDescent="0.25">
      <c r="A42" s="38"/>
      <c r="B42" s="34">
        <v>4482</v>
      </c>
      <c r="C42" s="8"/>
      <c r="D42" s="35">
        <f t="shared" si="18"/>
        <v>-18.786878273180601</v>
      </c>
      <c r="E42" s="35">
        <f t="shared" si="19"/>
        <v>28.890483824037528</v>
      </c>
      <c r="F42" s="35"/>
      <c r="G42" s="35"/>
      <c r="H42" s="35"/>
      <c r="I42" s="35">
        <f t="shared" si="20"/>
        <v>-18.104803755008984</v>
      </c>
      <c r="J42" s="35">
        <f t="shared" si="21"/>
        <v>24.762775764180791</v>
      </c>
      <c r="K42" s="8"/>
      <c r="L42" s="8"/>
    </row>
  </sheetData>
  <mergeCells count="28">
    <mergeCell ref="A23:A28"/>
    <mergeCell ref="B23:B24"/>
    <mergeCell ref="C23:G23"/>
    <mergeCell ref="H23:L23"/>
    <mergeCell ref="B16:B17"/>
    <mergeCell ref="B18:B19"/>
    <mergeCell ref="A1:A10"/>
    <mergeCell ref="A12:A21"/>
    <mergeCell ref="B3:B4"/>
    <mergeCell ref="B5:B6"/>
    <mergeCell ref="B7:B8"/>
    <mergeCell ref="B9:B10"/>
    <mergeCell ref="B12:B13"/>
    <mergeCell ref="B20:B21"/>
    <mergeCell ref="C1:G1"/>
    <mergeCell ref="H1:L1"/>
    <mergeCell ref="H12:L12"/>
    <mergeCell ref="C12:G12"/>
    <mergeCell ref="B14:B15"/>
    <mergeCell ref="B1:B2"/>
    <mergeCell ref="A30:A35"/>
    <mergeCell ref="B30:B31"/>
    <mergeCell ref="C30:G30"/>
    <mergeCell ref="H30:L30"/>
    <mergeCell ref="A37:A42"/>
    <mergeCell ref="B37:B38"/>
    <mergeCell ref="C37:G37"/>
    <mergeCell ref="H37:L3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2016-06-13T23:09:26Z</cp:lastPrinted>
  <dcterms:created xsi:type="dcterms:W3CDTF">2016-06-13T16:43:44Z</dcterms:created>
  <dcterms:modified xsi:type="dcterms:W3CDTF">2016-06-20T22:03:13Z</dcterms:modified>
</cp:coreProperties>
</file>