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igh School 1, Bergen, 1 June 2" sheetId="1" r:id="rId3"/>
  </sheets>
  <definedNames/>
  <calcPr/>
</workbook>
</file>

<file path=xl/comments1.xml><?xml version="1.0" encoding="utf-8"?>
<comments xmlns="http://schemas.openxmlformats.org/spreadsheetml/2006/main">
  <authors>
    <author/>
  </authors>
  <commentList>
    <comment authorId="0" ref="C4">
      <text>
        <t xml:space="preserve">See below for explanation of these codes.
	-Jill Walker Rettberg</t>
      </text>
    </comment>
    <comment authorId="0" ref="Z41">
      <text>
        <t xml:space="preserve">Average Snapchat Use Index
	-Jill Walker Rettberg</t>
      </text>
    </comment>
    <comment authorId="0" ref="C41">
      <text>
        <t xml:space="preserve">Average SC Use
	-Jill Walker Rettberg</t>
      </text>
    </comment>
  </commentList>
</comments>
</file>

<file path=xl/sharedStrings.xml><?xml version="1.0" encoding="utf-8"?>
<sst xmlns="http://schemas.openxmlformats.org/spreadsheetml/2006/main" count="152" uniqueCount="126">
  <si>
    <t>Data from a survey in a Norwegian high school class (mostly 17-year-olds) on 1 June 2016, by Jill Walker Rettberg, Professor of Digital Culture, University of Bergen. See http://jilltxt.net/?p=4505 for details.</t>
  </si>
  <si>
    <t>Please use the data, but let me know any results! Licence: CC-BY https://creativecommons.org/licenses/by/4.0/</t>
  </si>
  <si>
    <t>TODAY</t>
  </si>
  <si>
    <t>IN THE LAST WEEK</t>
  </si>
  <si>
    <t>IF YOU MAKE STORIES, WHAT SORT?</t>
  </si>
  <si>
    <t>ID</t>
  </si>
  <si>
    <t>Gender</t>
  </si>
  <si>
    <t>Use</t>
  </si>
  <si>
    <t>Used SC</t>
  </si>
  <si>
    <t>Sent a snap or snaps</t>
  </si>
  <si>
    <t>Posted story</t>
  </si>
  <si>
    <t>Watched Live Story</t>
  </si>
  <si>
    <t>Watched a story</t>
  </si>
  <si>
    <t>Watched Discover Channels</t>
  </si>
  <si>
    <t>Sent Snap</t>
  </si>
  <si>
    <t>What sort of live stories do you like?</t>
  </si>
  <si>
    <t>Do you follow people you don't know personally?</t>
  </si>
  <si>
    <t>What characterises a good story?</t>
  </si>
  <si>
    <t>Still images</t>
  </si>
  <si>
    <t>Video</t>
  </si>
  <si>
    <t>Doodles</t>
  </si>
  <si>
    <t>Narrative ("sammenhengende fortelling")</t>
  </si>
  <si>
    <t>Random moments throughout day</t>
  </si>
  <si>
    <t>Planned stunts, pranks etc</t>
  </si>
  <si>
    <t>Other?</t>
  </si>
  <si>
    <t>Snapchat Use Index (sum of columns D-O)</t>
  </si>
  <si>
    <t>M</t>
  </si>
  <si>
    <t>Cheese run (?), Meeting other cultures, food</t>
  </si>
  <si>
    <t>NBA, Golden State, DJ Khaled, TV2 Sport, Steve O, my high school</t>
  </si>
  <si>
    <t>Information</t>
  </si>
  <si>
    <t>Passport</t>
  </si>
  <si>
    <t xml:space="preserve">Celebrities. </t>
  </si>
  <si>
    <t>Videos of their personal life.</t>
  </si>
  <si>
    <t>Like videos that give a picture of what they do and preferably not just pictures of what they eat.</t>
  </si>
  <si>
    <t>F</t>
  </si>
  <si>
    <t xml:space="preserve">I like live stories that show things that concern me, and that are relevant to young people. I don't like live stories that only contain still images. </t>
  </si>
  <si>
    <t xml:space="preserve">No, hardly any! </t>
  </si>
  <si>
    <t>Mix of still images and videos.</t>
  </si>
  <si>
    <t>Ones that give you an overview of different kinds of events.</t>
  </si>
  <si>
    <t xml:space="preserve">I like following celebrities in stories. </t>
  </si>
  <si>
    <t>Humour.</t>
  </si>
  <si>
    <t>The fun ones are where people are having fun and enjoying themselves. Marathons, events, concerts, special days.</t>
  </si>
  <si>
    <t>Celebrities, YouTubers and beauty gurus. These are things that interest me.</t>
  </si>
  <si>
    <t>Entertaining with good camera quality.</t>
  </si>
  <si>
    <t>People who don't share too many snaps.</t>
  </si>
  <si>
    <t>I follow celebrities, Kardashians, models and YouTubers, if the content is interesting.</t>
  </si>
  <si>
    <t>Interesting content</t>
  </si>
  <si>
    <t>Like short stories about my interests. Don't like long stories not about my interests.</t>
  </si>
  <si>
    <t>Very little.</t>
  </si>
  <si>
    <t>None.</t>
  </si>
  <si>
    <t>Not interested in this.</t>
  </si>
  <si>
    <t>Hate celebrities, promoters, companies. Only watch my friends' stories.</t>
  </si>
  <si>
    <t>No.</t>
  </si>
  <si>
    <t>Funny, entertaining</t>
  </si>
  <si>
    <t>Random filters, inside jokes, goofing/lolling/troll/haha/fungoof</t>
  </si>
  <si>
    <t>Don't watch live stories.</t>
  </si>
  <si>
    <t>Don't watch stories.</t>
  </si>
  <si>
    <t>I like the kind of stories I can relate to, whether because it's close by geographically or something I'm interested in. I don't like stories about football/basketball etc.</t>
  </si>
  <si>
    <t>I follow lots of people I don't know, like celebrities, YouTubers and others I'm interested in. (E.g. Wengie, Morgans bbd, Coldplay)</t>
  </si>
  <si>
    <t>I like getting "behind the scenes" and extra info and "getting to know them" as persons and not edited versions.</t>
  </si>
  <si>
    <t>Only like stories from people I know.</t>
  </si>
  <si>
    <t>I don't make stories.</t>
  </si>
  <si>
    <t>Not sure, I pretty much watch it all.</t>
  </si>
  <si>
    <t>Miska.collins because he is an actor and has a great personality :)</t>
  </si>
  <si>
    <t xml:space="preserve"> </t>
  </si>
  <si>
    <t xml:space="preserve">Love stories about other cities and travelling where I can learn about other places/cultures/etc. </t>
  </si>
  <si>
    <t>YouTubers, Viners etc. Buzzfeed (because it's fun and interesting), Cosmopolitan (spam and celebrity gossip). Oh, but those are Discover channels. I follow Michael Persad who makes Vine videos.</t>
  </si>
  <si>
    <t>Love getting a more down to earth approach to other peoples' lives. I like easy, fun, interesting stories. No SPAM and ADVERTISING!! I hate that :(</t>
  </si>
  <si>
    <t>I would love to start making narratives etc but I don't quite dare, haha. I don't have a fan base like celebrities do.</t>
  </si>
  <si>
    <t>Like stories that are nearby, or from events that interest me.</t>
  </si>
  <si>
    <t xml:space="preserve">Football-players. </t>
  </si>
  <si>
    <t>Like seeing what their everyday life is like.</t>
  </si>
  <si>
    <t>I like seeing Live Stories from Norway and when there's something I can relate to.</t>
  </si>
  <si>
    <t xml:space="preserve">I follow YouTubers and TV-celebrities on Snapchat. Johngreensnaps, nonkgre [illegible], itssyndicate, linzdefranco, etc. I also follow my friends and musicians. </t>
  </si>
  <si>
    <t>I like learning more about their lives and I think it's interesting.</t>
  </si>
  <si>
    <t>If it's from a place I want to travel to/have been. Or - if the story is in Norway/something that interests or concerns me.</t>
  </si>
  <si>
    <t>Kylie Jenner, actors, YouTubers, models</t>
  </si>
  <si>
    <t>Behind the scenes, get to know them in a new way</t>
  </si>
  <si>
    <t xml:space="preserve">Yes, some. Kylie Jenner, Kendall Jenner, Justin Bieber etc. </t>
  </si>
  <si>
    <t>It's fun to see behind the scenes.</t>
  </si>
  <si>
    <t>Dunno. Watch when I'm bored.</t>
  </si>
  <si>
    <t>Funny snaps.</t>
  </si>
  <si>
    <t>Depends.</t>
  </si>
  <si>
    <t>I like stories from festivals and New York Fashion Week. I don't like concerts, football matches, etc.</t>
  </si>
  <si>
    <t>Yes, I follow celebrities' stories. Fun to see what they do.</t>
  </si>
  <si>
    <t>Fun to see if they tell us something exciting or do something fun that interests me.</t>
  </si>
  <si>
    <t>Follow idols (musicians, YouTubers etc)</t>
  </si>
  <si>
    <t>I want to follow them ("følge med"), know what they do in their everyday lives.</t>
  </si>
  <si>
    <t>Info stories. So I stay up to date. ("Sånn at jeg blir oppdatert.")</t>
  </si>
  <si>
    <t>Follow YouTubers. Get to know what is up and coming.</t>
  </si>
  <si>
    <t>News, comedy, and friends' stories.</t>
  </si>
  <si>
    <t>Yes I follow celebrities and YouTubers.</t>
  </si>
  <si>
    <t>Has to catch what I like.</t>
  </si>
  <si>
    <t>Something I can recognise myself in.</t>
  </si>
  <si>
    <t xml:space="preserve">Celebrities, comedians. </t>
  </si>
  <si>
    <t>Most mystories aren't much good in my opinion. But if you use humour it can make a good story.</t>
  </si>
  <si>
    <t>Haven't watched Live Stories.</t>
  </si>
  <si>
    <t>Only watch stories from my friends.</t>
  </si>
  <si>
    <t>I like all kinds of Live Stories, but what is really uninteresting for me is... [unfinished]</t>
  </si>
  <si>
    <t>Yes, I follow radio, newssite, people who are just random and funny in general, and celebrities/YouTubers of course.</t>
  </si>
  <si>
    <t>Seeing different countries. Experiencing some of the culture</t>
  </si>
  <si>
    <t xml:space="preserve">Kevin Hart. OnCue: rapper. </t>
  </si>
  <si>
    <t>Like like seeing the bands I like and what they do.</t>
  </si>
  <si>
    <t>Only watch the ones from Norway.</t>
  </si>
  <si>
    <t>Yes, celebrities.</t>
  </si>
  <si>
    <t>Entertaining, effective.</t>
  </si>
  <si>
    <t>Never watch live stories, forget they're there.</t>
  </si>
  <si>
    <t>Follow people if I think they're interestedin. Like seeing what other people do.</t>
  </si>
  <si>
    <t>If it's fun to watch it's a good story, I think.</t>
  </si>
  <si>
    <t>Only my friends and aquaintances' stories. I rarely check Snapchat and hardly ever watch stories.</t>
  </si>
  <si>
    <t>Stories with humour, music or narratives.</t>
  </si>
  <si>
    <t xml:space="preserve">Yes, I follow lots of musicians, celebrities and actors. </t>
  </si>
  <si>
    <t>Must be interesting, a narrative or what you're doing.</t>
  </si>
  <si>
    <t>Pranks.</t>
  </si>
  <si>
    <t>If there's something in it that interests me.</t>
  </si>
  <si>
    <t>I gathered this data for a project on Snapchat narratives. I want to understand how stories are told on Snapchat. My main method is textual analysis, and this data is simply intended to give me a better idea of whether users actually watch Live stories and other stories, and whether they make them - and to give me some ideas for where to dig deeper as I continue researching stories. I plan to visit more high schools to get more responses, but since Snapchat's interface changed in 2016, the results won't be directly comparable.</t>
  </si>
  <si>
    <t>Importantly, this data was collected BEFORE the update in mid-June that made Live Stories and Discover channels look the same. I assume the numbers will change with this interface change.</t>
  </si>
  <si>
    <t>If you use the data for anything, please let me know - I would love to see your results! Email me at jill.walker.rettberg@uib.no</t>
  </si>
  <si>
    <t xml:space="preserve">Use: </t>
  </si>
  <si>
    <t>Several times a day</t>
  </si>
  <si>
    <t>Other codes simply mean yes or no.</t>
  </si>
  <si>
    <t>Daily</t>
  </si>
  <si>
    <t>Several times a week</t>
  </si>
  <si>
    <t>Weekly</t>
  </si>
  <si>
    <t>Less often than weekly</t>
  </si>
  <si>
    <t>Never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</si>
</sst>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</font>
    <font/>
    <font>
      <color rgb="FF000000"/>
      <name val="Arial"/>
    </font>
    <font>
      <name val="Arial"/>
    </font>
  </fonts>
  <fills count="7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D9EAD3"/>
        <bgColor rgb="FFD9EAD3"/>
      </patternFill>
    </fill>
    <fill>
      <patternFill patternType="solid">
        <fgColor rgb="FF93C47D"/>
        <bgColor rgb="FF93C47D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/>
    </border>
    <border>
      <left style="dashed">
        <color rgb="FF000000"/>
      </left>
      <right style="dashed">
        <color rgb="FF000000"/>
      </right>
      <top/>
      <bottom/>
    </border>
    <border>
      <left style="dashed">
        <color rgb="FF000000"/>
      </left>
      <right/>
      <top/>
      <bottom/>
    </border>
    <border>
      <left/>
      <right style="dashed">
        <color rgb="FF000000"/>
      </right>
      <top/>
      <bottom/>
    </border>
    <border>
      <left/>
      <right style="thin">
        <color rgb="FF000000"/>
      </right>
      <top/>
      <bottom style="thin">
        <color rgb="FF000000"/>
      </bottom>
    </border>
    <border>
      <left style="dashed">
        <color rgb="FF000000"/>
      </left>
      <right style="dashed">
        <color rgb="FF000000"/>
      </right>
      <top/>
      <bottom style="thin">
        <color rgb="FF000000"/>
      </bottom>
    </border>
    <border>
      <left/>
      <right style="dashed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dashed">
        <color rgb="FF000000"/>
      </right>
      <top style="thin">
        <color rgb="FF000000"/>
      </top>
      <bottom/>
    </border>
    <border>
      <left style="dashed">
        <color rgb="FF000000"/>
      </left>
      <right style="dashed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/>
    </xf>
    <xf borderId="0" fillId="0" fontId="1" numFmtId="0" xfId="0" applyAlignment="1" applyFont="1">
      <alignment wrapText="1"/>
    </xf>
    <xf borderId="0" fillId="0" fontId="1" numFmtId="0" xfId="0" applyFont="1"/>
    <xf borderId="0" fillId="0" fontId="1" numFmtId="0" xfId="0" applyFont="1"/>
    <xf borderId="1" fillId="0" fontId="2" numFmtId="0" xfId="0" applyAlignment="1" applyBorder="1" applyFont="1">
      <alignment/>
    </xf>
    <xf borderId="1" fillId="0" fontId="2" numFmtId="0" xfId="0" applyBorder="1" applyFont="1"/>
    <xf borderId="1" fillId="0" fontId="2" numFmtId="0" xfId="0" applyBorder="1" applyFont="1"/>
    <xf borderId="2" fillId="0" fontId="2" numFmtId="0" xfId="0" applyAlignment="1" applyBorder="1" applyFont="1">
      <alignment/>
    </xf>
    <xf borderId="0" fillId="0" fontId="2" numFmtId="0" xfId="0" applyAlignment="1" applyFont="1">
      <alignment/>
    </xf>
    <xf borderId="3" fillId="2" fontId="2" numFmtId="0" xfId="0" applyAlignment="1" applyBorder="1" applyFill="1" applyFont="1">
      <alignment/>
    </xf>
    <xf borderId="0" fillId="3" fontId="2" numFmtId="0" xfId="0" applyAlignment="1" applyFill="1" applyFont="1">
      <alignment/>
    </xf>
    <xf borderId="4" fillId="4" fontId="2" numFmtId="0" xfId="0" applyAlignment="1" applyBorder="1" applyFill="1" applyFont="1">
      <alignment/>
    </xf>
    <xf borderId="5" fillId="0" fontId="2" numFmtId="0" xfId="0" applyBorder="1" applyFont="1"/>
    <xf borderId="0" fillId="5" fontId="2" numFmtId="0" xfId="0" applyAlignment="1" applyFill="1" applyFont="1">
      <alignment/>
    </xf>
    <xf borderId="6" fillId="0" fontId="2" numFmtId="0" xfId="0" applyAlignment="1" applyBorder="1" applyFont="1">
      <alignment wrapText="1"/>
    </xf>
    <xf borderId="1" fillId="0" fontId="2" numFmtId="0" xfId="0" applyAlignment="1" applyBorder="1" applyFont="1">
      <alignment wrapText="1"/>
    </xf>
    <xf borderId="7" fillId="2" fontId="2" numFmtId="0" xfId="0" applyAlignment="1" applyBorder="1" applyFont="1">
      <alignment wrapText="1"/>
    </xf>
    <xf borderId="1" fillId="3" fontId="2" numFmtId="0" xfId="0" applyAlignment="1" applyBorder="1" applyFont="1">
      <alignment wrapText="1"/>
    </xf>
    <xf borderId="8" fillId="3" fontId="2" numFmtId="0" xfId="0" applyAlignment="1" applyBorder="1" applyFont="1">
      <alignment wrapText="1"/>
    </xf>
    <xf borderId="1" fillId="4" fontId="2" numFmtId="0" xfId="0" applyAlignment="1" applyBorder="1" applyFont="1">
      <alignment wrapText="1"/>
    </xf>
    <xf borderId="8" fillId="4" fontId="2" numFmtId="0" xfId="0" applyAlignment="1" applyBorder="1" applyFont="1">
      <alignment wrapText="1"/>
    </xf>
    <xf borderId="8" fillId="0" fontId="2" numFmtId="0" xfId="0" applyAlignment="1" applyBorder="1" applyFont="1">
      <alignment wrapText="1"/>
    </xf>
    <xf borderId="1" fillId="5" fontId="2" numFmtId="0" xfId="0" applyAlignment="1" applyBorder="1" applyFont="1">
      <alignment wrapText="1"/>
    </xf>
    <xf borderId="5" fillId="3" fontId="2" numFmtId="0" xfId="0" applyAlignment="1" applyBorder="1" applyFont="1">
      <alignment/>
    </xf>
    <xf borderId="0" fillId="4" fontId="2" numFmtId="0" xfId="0" applyAlignment="1" applyFont="1">
      <alignment/>
    </xf>
    <xf borderId="5" fillId="4" fontId="2" numFmtId="0" xfId="0" applyAlignment="1" applyBorder="1" applyFont="1">
      <alignment/>
    </xf>
    <xf borderId="5" fillId="0" fontId="2" numFmtId="0" xfId="0" applyAlignment="1" applyBorder="1" applyFont="1">
      <alignment/>
    </xf>
    <xf borderId="0" fillId="6" fontId="3" numFmtId="0" xfId="0" applyAlignment="1" applyFill="1" applyFont="1">
      <alignment horizontal="left"/>
    </xf>
    <xf borderId="0" fillId="5" fontId="2" numFmtId="0" xfId="0" applyFont="1"/>
    <xf borderId="9" fillId="0" fontId="2" numFmtId="0" xfId="0" applyAlignment="1" applyBorder="1" applyFont="1">
      <alignment/>
    </xf>
    <xf borderId="10" fillId="0" fontId="2" numFmtId="0" xfId="0" applyAlignment="1" applyBorder="1" applyFont="1">
      <alignment/>
    </xf>
    <xf borderId="10" fillId="2" fontId="2" numFmtId="0" xfId="0" applyBorder="1" applyFont="1"/>
    <xf borderId="10" fillId="3" fontId="2" numFmtId="0" xfId="0" applyBorder="1" applyFont="1"/>
    <xf borderId="11" fillId="0" fontId="2" numFmtId="0" xfId="0" applyBorder="1" applyFont="1"/>
    <xf borderId="10" fillId="0" fontId="2" numFmtId="0" xfId="0" applyBorder="1" applyFont="1"/>
    <xf borderId="10" fillId="5" fontId="2" numFmtId="0" xfId="0" applyBorder="1" applyFont="1"/>
    <xf borderId="0" fillId="2" fontId="2" numFmtId="0" xfId="0" applyFont="1"/>
    <xf borderId="0" fillId="3" fontId="2" numFmtId="9" xfId="0" applyFont="1" applyNumberFormat="1"/>
    <xf borderId="0" fillId="5" fontId="2" numFmtId="9" xfId="0" applyFont="1" applyNumberFormat="1"/>
    <xf borderId="12" fillId="2" fontId="2" numFmtId="4" xfId="0" applyBorder="1" applyFont="1" applyNumberFormat="1"/>
    <xf borderId="0" fillId="0" fontId="2" numFmtId="0" xfId="0" applyFont="1"/>
    <xf borderId="0" fillId="0" fontId="2" numFmtId="0" xfId="0" applyAlignment="1" applyFont="1">
      <alignment wrapText="1"/>
    </xf>
    <xf borderId="0" fillId="0" fontId="4" numFmtId="0" xfId="0" applyAlignment="1" applyFont="1">
      <alignment/>
    </xf>
    <xf borderId="0" fillId="0" fontId="4" numFmtId="0" xfId="0" applyAlignment="1" applyFont="1">
      <alignment horizontal="right"/>
    </xf>
    <xf borderId="0" fillId="0" fontId="4" numFmtId="0" xfId="0" applyAlignment="1" applyFont="1">
      <alignment/>
    </xf>
    <xf borderId="0" fillId="0" fontId="4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worksheet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4.0"/>
    <col customWidth="1" min="2" max="2" width="8.29"/>
    <col customWidth="1" min="3" max="3" width="5.14"/>
    <col customWidth="1" min="4" max="4" width="6.86"/>
    <col customWidth="1" min="5" max="5" width="7.71"/>
    <col customWidth="1" min="6" max="6" width="7.29"/>
    <col customWidth="1" min="7" max="7" width="8.71"/>
    <col customWidth="1" min="8" max="8" width="8.43"/>
    <col customWidth="1" min="9" max="9" width="9.57"/>
    <col customWidth="1" min="10" max="10" width="6.29"/>
    <col customWidth="1" min="11" max="11" width="5.86"/>
    <col customWidth="1" min="12" max="12" width="7.29"/>
    <col customWidth="1" min="13" max="14" width="8.71"/>
    <col customWidth="1" min="15" max="15" width="9.29"/>
    <col customWidth="1" min="16" max="16" width="22.43"/>
    <col customWidth="1" min="17" max="17" width="21.71"/>
    <col customWidth="1" min="18" max="18" width="21.14"/>
    <col customWidth="1" min="19" max="19" width="7.71"/>
    <col customWidth="1" min="20" max="20" width="6.71"/>
    <col customWidth="1" min="21" max="21" width="9.43"/>
    <col customWidth="1" min="22" max="22" width="12.0"/>
    <col customWidth="1" min="23" max="23" width="10.14"/>
    <col customWidth="1" min="24" max="24" width="7.86"/>
  </cols>
  <sheetData>
    <row r="1">
      <c r="A1" s="1" t="s">
        <v>0</v>
      </c>
      <c r="P1" s="2"/>
      <c r="Q1" s="2"/>
      <c r="R1" s="2"/>
      <c r="S1" s="3"/>
      <c r="T1" s="3"/>
      <c r="U1" s="3"/>
      <c r="V1" s="3"/>
      <c r="W1" s="3"/>
      <c r="X1" s="3"/>
      <c r="Y1" s="3"/>
      <c r="Z1" s="2"/>
    </row>
    <row r="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  <c r="T2" s="6"/>
      <c r="U2" s="6"/>
      <c r="V2" s="6"/>
      <c r="W2" s="6"/>
      <c r="X2" s="6"/>
      <c r="Y2" s="6"/>
      <c r="Z2" s="5"/>
    </row>
    <row r="3">
      <c r="A3" s="7"/>
      <c r="B3" s="8"/>
      <c r="C3" s="9"/>
      <c r="D3" s="10" t="s">
        <v>2</v>
      </c>
      <c r="J3" s="11" t="s">
        <v>3</v>
      </c>
      <c r="O3" s="12"/>
      <c r="P3" s="12"/>
      <c r="Q3" s="12"/>
      <c r="S3" s="13" t="s">
        <v>4</v>
      </c>
    </row>
    <row r="4">
      <c r="A4" s="14" t="s">
        <v>5</v>
      </c>
      <c r="B4" s="15" t="s">
        <v>6</v>
      </c>
      <c r="C4" s="16" t="s">
        <v>7</v>
      </c>
      <c r="D4" s="17" t="s">
        <v>8</v>
      </c>
      <c r="E4" s="17" t="s">
        <v>9</v>
      </c>
      <c r="F4" s="17" t="s">
        <v>10</v>
      </c>
      <c r="G4" s="17" t="s">
        <v>11</v>
      </c>
      <c r="H4" s="17" t="s">
        <v>12</v>
      </c>
      <c r="I4" s="18" t="s">
        <v>13</v>
      </c>
      <c r="J4" s="19" t="s">
        <v>8</v>
      </c>
      <c r="K4" s="19" t="s">
        <v>14</v>
      </c>
      <c r="L4" s="19" t="s">
        <v>10</v>
      </c>
      <c r="M4" s="19" t="s">
        <v>11</v>
      </c>
      <c r="N4" s="19" t="s">
        <v>12</v>
      </c>
      <c r="O4" s="20" t="s">
        <v>13</v>
      </c>
      <c r="P4" s="21" t="s">
        <v>15</v>
      </c>
      <c r="Q4" s="21" t="s">
        <v>16</v>
      </c>
      <c r="R4" s="15" t="s">
        <v>17</v>
      </c>
      <c r="S4" s="22" t="s">
        <v>18</v>
      </c>
      <c r="T4" s="22" t="s">
        <v>19</v>
      </c>
      <c r="U4" s="22" t="s">
        <v>20</v>
      </c>
      <c r="V4" s="22" t="s">
        <v>21</v>
      </c>
      <c r="W4" s="22" t="s">
        <v>22</v>
      </c>
      <c r="X4" s="22" t="s">
        <v>23</v>
      </c>
      <c r="Y4" s="22" t="s">
        <v>24</v>
      </c>
      <c r="Z4" s="15" t="s">
        <v>25</v>
      </c>
    </row>
    <row r="5">
      <c r="A5" s="7">
        <v>1.0</v>
      </c>
      <c r="B5" s="8" t="s">
        <v>26</v>
      </c>
      <c r="C5" s="9">
        <v>5.0</v>
      </c>
      <c r="D5" s="10">
        <v>1.0</v>
      </c>
      <c r="E5" s="10">
        <v>1.0</v>
      </c>
      <c r="F5" s="10">
        <v>1.0</v>
      </c>
      <c r="G5" s="10">
        <v>0.0</v>
      </c>
      <c r="H5" s="10">
        <v>1.0</v>
      </c>
      <c r="I5" s="23">
        <v>0.0</v>
      </c>
      <c r="J5" s="24">
        <v>1.0</v>
      </c>
      <c r="K5" s="24">
        <v>1.0</v>
      </c>
      <c r="L5" s="24">
        <v>1.0</v>
      </c>
      <c r="M5" s="24">
        <v>1.0</v>
      </c>
      <c r="N5" s="24">
        <v>1.0</v>
      </c>
      <c r="O5" s="25">
        <v>1.0</v>
      </c>
      <c r="P5" s="26" t="s">
        <v>27</v>
      </c>
      <c r="Q5" s="26" t="s">
        <v>28</v>
      </c>
      <c r="R5" s="8">
        <v>0.0</v>
      </c>
      <c r="S5" s="13">
        <v>1.0</v>
      </c>
      <c r="T5" s="13">
        <v>1.0</v>
      </c>
      <c r="U5" s="13">
        <v>0.0</v>
      </c>
      <c r="V5" s="13">
        <v>0.0</v>
      </c>
      <c r="W5" s="13">
        <v>0.0</v>
      </c>
      <c r="X5" s="13">
        <v>0.0</v>
      </c>
      <c r="Y5" s="13" t="s">
        <v>29</v>
      </c>
      <c r="Z5" t="str">
        <f t="shared" ref="Z5:Z40" si="1">sum(D5:O5)</f>
        <v>10</v>
      </c>
    </row>
    <row r="6">
      <c r="A6" s="7">
        <v>2.0</v>
      </c>
      <c r="B6" s="8" t="s">
        <v>26</v>
      </c>
      <c r="C6" s="9">
        <v>5.0</v>
      </c>
      <c r="D6" s="10">
        <v>1.0</v>
      </c>
      <c r="E6" s="10">
        <v>1.0</v>
      </c>
      <c r="F6" s="10">
        <v>0.0</v>
      </c>
      <c r="G6" s="10">
        <v>0.0</v>
      </c>
      <c r="H6" s="10">
        <v>1.0</v>
      </c>
      <c r="I6" s="23">
        <v>0.0</v>
      </c>
      <c r="J6" s="24">
        <v>1.0</v>
      </c>
      <c r="K6" s="24">
        <v>1.0</v>
      </c>
      <c r="L6" s="24">
        <v>0.0</v>
      </c>
      <c r="M6" s="24">
        <v>1.0</v>
      </c>
      <c r="N6" s="24">
        <v>1.0</v>
      </c>
      <c r="O6" s="25">
        <v>0.0</v>
      </c>
      <c r="P6" s="26" t="s">
        <v>30</v>
      </c>
      <c r="Q6" s="26" t="s">
        <v>31</v>
      </c>
      <c r="R6" s="27" t="s">
        <v>32</v>
      </c>
      <c r="S6" s="13">
        <v>1.0</v>
      </c>
      <c r="T6" s="13">
        <v>0.0</v>
      </c>
      <c r="U6" s="13">
        <v>0.0</v>
      </c>
      <c r="V6" s="13">
        <v>0.0</v>
      </c>
      <c r="W6" s="13">
        <v>0.0</v>
      </c>
      <c r="X6" s="13">
        <v>0.0</v>
      </c>
      <c r="Y6" s="28"/>
      <c r="Z6" t="str">
        <f t="shared" si="1"/>
        <v>7</v>
      </c>
    </row>
    <row r="7">
      <c r="A7" s="7">
        <v>3.0</v>
      </c>
      <c r="B7" s="8" t="s">
        <v>26</v>
      </c>
      <c r="C7" s="9">
        <v>4.0</v>
      </c>
      <c r="D7" s="10">
        <v>1.0</v>
      </c>
      <c r="E7" s="10">
        <v>0.0</v>
      </c>
      <c r="F7" s="10">
        <v>0.0</v>
      </c>
      <c r="G7" s="10">
        <v>0.0</v>
      </c>
      <c r="H7" s="10">
        <v>1.0</v>
      </c>
      <c r="I7" s="23">
        <v>0.0</v>
      </c>
      <c r="J7" s="24">
        <v>1.0</v>
      </c>
      <c r="K7" s="24">
        <v>1.0</v>
      </c>
      <c r="L7" s="24">
        <v>0.0</v>
      </c>
      <c r="M7" s="24">
        <v>0.0</v>
      </c>
      <c r="N7" s="24">
        <v>0.0</v>
      </c>
      <c r="O7" s="25">
        <v>0.0</v>
      </c>
      <c r="P7" s="26" t="s">
        <v>33</v>
      </c>
      <c r="Q7" s="12"/>
      <c r="R7" s="8">
        <v>0.0</v>
      </c>
      <c r="S7" s="13">
        <v>1.0</v>
      </c>
      <c r="T7" s="13">
        <v>0.0</v>
      </c>
      <c r="U7" s="13">
        <v>0.0</v>
      </c>
      <c r="V7" s="13">
        <v>0.0</v>
      </c>
      <c r="W7" s="13">
        <v>0.0</v>
      </c>
      <c r="X7" s="13">
        <v>0.0</v>
      </c>
      <c r="Y7" s="28"/>
      <c r="Z7" t="str">
        <f t="shared" si="1"/>
        <v>4</v>
      </c>
    </row>
    <row r="8">
      <c r="A8" s="7">
        <v>4.0</v>
      </c>
      <c r="B8" s="8" t="s">
        <v>34</v>
      </c>
      <c r="C8" s="9">
        <v>5.0</v>
      </c>
      <c r="D8" s="10">
        <v>1.0</v>
      </c>
      <c r="E8" s="10">
        <v>1.0</v>
      </c>
      <c r="F8" s="10">
        <v>0.0</v>
      </c>
      <c r="G8" s="10">
        <v>1.0</v>
      </c>
      <c r="H8" s="10">
        <v>1.0</v>
      </c>
      <c r="I8" s="23">
        <v>0.0</v>
      </c>
      <c r="J8" s="24">
        <v>1.0</v>
      </c>
      <c r="K8" s="24">
        <v>1.0</v>
      </c>
      <c r="L8" s="24">
        <v>1.0</v>
      </c>
      <c r="M8" s="24">
        <v>1.0</v>
      </c>
      <c r="N8" s="24">
        <v>1.0</v>
      </c>
      <c r="O8" s="25">
        <v>0.0</v>
      </c>
      <c r="P8" s="26" t="s">
        <v>35</v>
      </c>
      <c r="Q8" s="26" t="s">
        <v>36</v>
      </c>
      <c r="R8" s="27" t="s">
        <v>37</v>
      </c>
      <c r="S8" s="13">
        <v>1.0</v>
      </c>
      <c r="T8" s="13">
        <v>0.0</v>
      </c>
      <c r="U8" s="13">
        <v>0.0</v>
      </c>
      <c r="V8" s="13">
        <v>0.0</v>
      </c>
      <c r="W8" s="13">
        <v>0.0</v>
      </c>
      <c r="X8" s="13">
        <v>0.0</v>
      </c>
      <c r="Y8" s="28"/>
      <c r="Z8" t="str">
        <f t="shared" si="1"/>
        <v>9</v>
      </c>
    </row>
    <row r="9">
      <c r="A9" s="7">
        <v>5.0</v>
      </c>
      <c r="B9" s="8" t="s">
        <v>34</v>
      </c>
      <c r="C9" s="9">
        <v>5.0</v>
      </c>
      <c r="D9" s="10">
        <v>1.0</v>
      </c>
      <c r="E9" s="10">
        <v>1.0</v>
      </c>
      <c r="F9" s="10">
        <v>1.0</v>
      </c>
      <c r="G9" s="10">
        <v>1.0</v>
      </c>
      <c r="H9" s="10">
        <v>1.0</v>
      </c>
      <c r="I9" s="23">
        <v>0.0</v>
      </c>
      <c r="J9" s="24">
        <v>1.0</v>
      </c>
      <c r="K9" s="24">
        <v>1.0</v>
      </c>
      <c r="L9" s="24">
        <v>1.0</v>
      </c>
      <c r="M9" s="24">
        <v>1.0</v>
      </c>
      <c r="N9" s="24">
        <v>1.0</v>
      </c>
      <c r="O9" s="25">
        <v>0.0</v>
      </c>
      <c r="P9" s="26" t="s">
        <v>38</v>
      </c>
      <c r="Q9" s="26" t="s">
        <v>39</v>
      </c>
      <c r="R9" s="27" t="s">
        <v>40</v>
      </c>
      <c r="S9" s="13">
        <v>1.0</v>
      </c>
      <c r="T9" s="13">
        <v>1.0</v>
      </c>
      <c r="U9" s="13">
        <v>0.0</v>
      </c>
      <c r="V9" s="13">
        <v>0.0</v>
      </c>
      <c r="W9" s="13">
        <v>0.0</v>
      </c>
      <c r="X9" s="13">
        <v>0.0</v>
      </c>
      <c r="Y9" s="28"/>
      <c r="Z9" t="str">
        <f t="shared" si="1"/>
        <v>10</v>
      </c>
    </row>
    <row r="10">
      <c r="A10" s="7">
        <v>6.0</v>
      </c>
      <c r="B10" s="8" t="s">
        <v>34</v>
      </c>
      <c r="C10" s="9">
        <v>5.0</v>
      </c>
      <c r="D10" s="10">
        <v>1.0</v>
      </c>
      <c r="E10" s="10">
        <v>1.0</v>
      </c>
      <c r="F10" s="10">
        <v>0.0</v>
      </c>
      <c r="G10" s="10">
        <v>0.0</v>
      </c>
      <c r="H10" s="10">
        <v>1.0</v>
      </c>
      <c r="I10" s="23">
        <v>0.0</v>
      </c>
      <c r="J10" s="24">
        <v>1.0</v>
      </c>
      <c r="K10" s="24">
        <v>1.0</v>
      </c>
      <c r="L10" s="24">
        <v>1.0</v>
      </c>
      <c r="M10" s="24">
        <v>1.0</v>
      </c>
      <c r="N10" s="24">
        <v>1.0</v>
      </c>
      <c r="O10" s="25">
        <v>0.0</v>
      </c>
      <c r="P10" s="26" t="s">
        <v>41</v>
      </c>
      <c r="Q10" s="8" t="s">
        <v>42</v>
      </c>
      <c r="R10" s="27" t="s">
        <v>43</v>
      </c>
      <c r="S10" s="13">
        <v>1.0</v>
      </c>
      <c r="T10" s="13">
        <v>1.0</v>
      </c>
      <c r="U10" s="13">
        <v>0.0</v>
      </c>
      <c r="V10" s="13">
        <v>1.0</v>
      </c>
      <c r="W10" s="13">
        <v>1.0</v>
      </c>
      <c r="X10" s="13">
        <v>1.0</v>
      </c>
      <c r="Y10" s="28"/>
      <c r="Z10" t="str">
        <f t="shared" si="1"/>
        <v>8</v>
      </c>
    </row>
    <row r="11">
      <c r="A11" s="7">
        <v>7.0</v>
      </c>
      <c r="B11" s="8"/>
      <c r="C11" s="9">
        <v>5.0</v>
      </c>
      <c r="D11" s="10">
        <v>1.0</v>
      </c>
      <c r="E11" s="10">
        <v>1.0</v>
      </c>
      <c r="F11" s="10">
        <v>0.0</v>
      </c>
      <c r="G11" s="10">
        <v>1.0</v>
      </c>
      <c r="H11" s="10">
        <v>1.0</v>
      </c>
      <c r="I11" s="23">
        <v>1.0</v>
      </c>
      <c r="J11" s="24">
        <v>1.0</v>
      </c>
      <c r="K11" s="24">
        <v>1.0</v>
      </c>
      <c r="L11" s="24">
        <v>1.0</v>
      </c>
      <c r="M11" s="24">
        <v>1.0</v>
      </c>
      <c r="N11" s="24">
        <v>1.0</v>
      </c>
      <c r="O11" s="25">
        <v>1.0</v>
      </c>
      <c r="P11" s="26" t="s">
        <v>44</v>
      </c>
      <c r="Q11" s="26" t="s">
        <v>45</v>
      </c>
      <c r="R11" s="8" t="s">
        <v>46</v>
      </c>
      <c r="S11" s="13">
        <v>1.0</v>
      </c>
      <c r="T11" s="13">
        <v>0.0</v>
      </c>
      <c r="U11" s="13">
        <v>0.0</v>
      </c>
      <c r="V11" s="13">
        <v>0.0</v>
      </c>
      <c r="W11" s="13">
        <v>1.0</v>
      </c>
      <c r="X11" s="13">
        <v>0.0</v>
      </c>
      <c r="Y11" s="28"/>
      <c r="Z11" t="str">
        <f t="shared" si="1"/>
        <v>11</v>
      </c>
    </row>
    <row r="12">
      <c r="A12" s="7">
        <v>8.0</v>
      </c>
      <c r="B12" s="8"/>
      <c r="C12" s="9">
        <v>5.0</v>
      </c>
      <c r="D12" s="10">
        <v>1.0</v>
      </c>
      <c r="E12" s="10">
        <v>1.0</v>
      </c>
      <c r="F12" s="10">
        <v>0.0</v>
      </c>
      <c r="G12" s="10">
        <v>1.0</v>
      </c>
      <c r="H12" s="10">
        <v>1.0</v>
      </c>
      <c r="I12" s="23">
        <v>0.0</v>
      </c>
      <c r="J12" s="24">
        <v>1.0</v>
      </c>
      <c r="K12" s="24">
        <v>1.0</v>
      </c>
      <c r="L12" s="24">
        <v>1.0</v>
      </c>
      <c r="M12" s="24">
        <v>1.0</v>
      </c>
      <c r="N12" s="24">
        <v>1.0</v>
      </c>
      <c r="O12" s="25">
        <v>0.0</v>
      </c>
      <c r="P12" s="26" t="s">
        <v>47</v>
      </c>
      <c r="Q12" s="26" t="s">
        <v>48</v>
      </c>
      <c r="R12" s="8"/>
      <c r="S12" s="13">
        <v>1.0</v>
      </c>
      <c r="T12" s="13">
        <v>1.0</v>
      </c>
      <c r="U12" s="13">
        <v>0.0</v>
      </c>
      <c r="V12" s="13">
        <v>1.0</v>
      </c>
      <c r="W12" s="13">
        <v>1.0</v>
      </c>
      <c r="X12" s="13">
        <v>1.0</v>
      </c>
      <c r="Y12" s="28"/>
      <c r="Z12" t="str">
        <f t="shared" si="1"/>
        <v>9</v>
      </c>
    </row>
    <row r="13">
      <c r="A13" s="7">
        <v>9.0</v>
      </c>
      <c r="B13" s="8"/>
      <c r="C13" s="9">
        <v>1.0</v>
      </c>
      <c r="D13" s="10">
        <v>0.0</v>
      </c>
      <c r="E13" s="10">
        <v>0.0</v>
      </c>
      <c r="F13" s="10">
        <v>0.0</v>
      </c>
      <c r="G13" s="10">
        <v>0.0</v>
      </c>
      <c r="H13" s="10">
        <v>0.0</v>
      </c>
      <c r="I13" s="23">
        <v>0.0</v>
      </c>
      <c r="J13" s="24">
        <v>0.0</v>
      </c>
      <c r="K13" s="24">
        <v>0.0</v>
      </c>
      <c r="L13" s="24">
        <v>0.0</v>
      </c>
      <c r="M13" s="24">
        <v>0.0</v>
      </c>
      <c r="N13" s="24">
        <v>0.0</v>
      </c>
      <c r="O13" s="25">
        <v>0.0</v>
      </c>
      <c r="P13" s="26" t="s">
        <v>49</v>
      </c>
      <c r="Q13" s="26" t="s">
        <v>50</v>
      </c>
      <c r="R13" s="8"/>
      <c r="S13" s="13">
        <v>0.0</v>
      </c>
      <c r="T13" s="13">
        <v>0.0</v>
      </c>
      <c r="U13" s="13">
        <v>0.0</v>
      </c>
      <c r="V13" s="13">
        <v>0.0</v>
      </c>
      <c r="W13" s="13">
        <v>0.0</v>
      </c>
      <c r="X13" s="13">
        <v>0.0</v>
      </c>
      <c r="Y13" s="28"/>
      <c r="Z13" t="str">
        <f t="shared" si="1"/>
        <v>0</v>
      </c>
    </row>
    <row r="14">
      <c r="A14" s="7">
        <v>10.0</v>
      </c>
      <c r="B14" s="8"/>
      <c r="C14" s="9">
        <v>4.0</v>
      </c>
      <c r="D14" s="10">
        <v>1.0</v>
      </c>
      <c r="E14" s="10">
        <v>1.0</v>
      </c>
      <c r="F14" s="10">
        <v>1.0</v>
      </c>
      <c r="G14" s="10">
        <v>0.0</v>
      </c>
      <c r="H14" s="10">
        <v>0.0</v>
      </c>
      <c r="I14" s="23">
        <v>0.0</v>
      </c>
      <c r="J14" s="24">
        <v>1.0</v>
      </c>
      <c r="K14" s="24">
        <v>1.0</v>
      </c>
      <c r="L14" s="24">
        <v>1.0</v>
      </c>
      <c r="M14" s="24">
        <v>0.0</v>
      </c>
      <c r="N14" s="24">
        <v>1.0</v>
      </c>
      <c r="O14" s="25">
        <v>0.0</v>
      </c>
      <c r="P14" s="26" t="s">
        <v>51</v>
      </c>
      <c r="Q14" s="26" t="s">
        <v>52</v>
      </c>
      <c r="R14" s="8" t="s">
        <v>53</v>
      </c>
      <c r="S14" s="13">
        <v>1.0</v>
      </c>
      <c r="T14" s="13">
        <v>1.0</v>
      </c>
      <c r="U14" s="13">
        <v>0.0</v>
      </c>
      <c r="V14" s="13">
        <v>0.0</v>
      </c>
      <c r="W14" s="13">
        <v>1.0</v>
      </c>
      <c r="X14" s="13">
        <v>0.0</v>
      </c>
      <c r="Y14" s="13" t="s">
        <v>54</v>
      </c>
      <c r="Z14" t="str">
        <f t="shared" si="1"/>
        <v>7</v>
      </c>
    </row>
    <row r="15">
      <c r="A15" s="7">
        <v>11.0</v>
      </c>
      <c r="B15" s="8"/>
      <c r="C15" s="9">
        <v>4.0</v>
      </c>
      <c r="D15" s="10">
        <v>1.0</v>
      </c>
      <c r="E15" s="10">
        <v>1.0</v>
      </c>
      <c r="F15" s="10">
        <v>0.0</v>
      </c>
      <c r="G15" s="10">
        <v>0.0</v>
      </c>
      <c r="H15" s="10">
        <v>0.0</v>
      </c>
      <c r="I15" s="23">
        <v>0.0</v>
      </c>
      <c r="J15" s="24">
        <v>1.0</v>
      </c>
      <c r="K15" s="24">
        <v>1.0</v>
      </c>
      <c r="L15" s="24">
        <v>1.0</v>
      </c>
      <c r="M15" s="24">
        <v>0.0</v>
      </c>
      <c r="N15" s="24">
        <v>0.0</v>
      </c>
      <c r="O15" s="25">
        <v>0.0</v>
      </c>
      <c r="P15" s="26" t="s">
        <v>55</v>
      </c>
      <c r="Q15" s="26" t="s">
        <v>56</v>
      </c>
      <c r="S15" s="13">
        <v>1.0</v>
      </c>
      <c r="T15" s="13">
        <v>1.0</v>
      </c>
      <c r="U15" s="13">
        <v>1.0</v>
      </c>
      <c r="V15" s="13">
        <v>0.0</v>
      </c>
      <c r="W15" s="13">
        <v>1.0</v>
      </c>
      <c r="X15" s="13">
        <v>0.0</v>
      </c>
      <c r="Y15" s="28"/>
      <c r="Z15" t="str">
        <f t="shared" si="1"/>
        <v>5</v>
      </c>
    </row>
    <row r="16">
      <c r="A16" s="7">
        <v>12.0</v>
      </c>
      <c r="B16" s="8"/>
      <c r="C16" s="9">
        <v>5.0</v>
      </c>
      <c r="D16" s="10">
        <v>1.0</v>
      </c>
      <c r="E16" s="10">
        <v>1.0</v>
      </c>
      <c r="F16" s="10">
        <v>1.0</v>
      </c>
      <c r="G16" s="10">
        <v>1.0</v>
      </c>
      <c r="H16" s="10">
        <v>1.0</v>
      </c>
      <c r="I16" s="23">
        <v>0.0</v>
      </c>
      <c r="J16" s="24">
        <v>1.0</v>
      </c>
      <c r="K16" s="24">
        <v>1.0</v>
      </c>
      <c r="L16" s="24">
        <v>1.0</v>
      </c>
      <c r="M16" s="24">
        <v>1.0</v>
      </c>
      <c r="N16" s="24">
        <v>1.0</v>
      </c>
      <c r="O16" s="25">
        <v>0.0</v>
      </c>
      <c r="P16" s="26" t="s">
        <v>57</v>
      </c>
      <c r="Q16" s="26" t="s">
        <v>58</v>
      </c>
      <c r="R16" s="8" t="s">
        <v>59</v>
      </c>
      <c r="S16" s="13">
        <v>1.0</v>
      </c>
      <c r="T16" s="13">
        <v>1.0</v>
      </c>
      <c r="U16" s="13">
        <v>0.0</v>
      </c>
      <c r="V16" s="13">
        <v>0.0</v>
      </c>
      <c r="W16" s="13">
        <v>1.0</v>
      </c>
      <c r="X16" s="13">
        <v>0.0</v>
      </c>
      <c r="Y16" s="28"/>
      <c r="Z16" t="str">
        <f t="shared" si="1"/>
        <v>10</v>
      </c>
    </row>
    <row r="17">
      <c r="A17" s="7">
        <v>13.0</v>
      </c>
      <c r="B17" s="8" t="s">
        <v>26</v>
      </c>
      <c r="C17" s="9">
        <v>4.0</v>
      </c>
      <c r="D17" s="10">
        <v>1.0</v>
      </c>
      <c r="E17" s="10">
        <v>1.0</v>
      </c>
      <c r="F17" s="10">
        <v>0.0</v>
      </c>
      <c r="G17" s="10">
        <v>0.0</v>
      </c>
      <c r="H17" s="10">
        <v>1.0</v>
      </c>
      <c r="I17" s="23">
        <v>0.0</v>
      </c>
      <c r="J17" s="24">
        <v>1.0</v>
      </c>
      <c r="K17" s="24">
        <v>1.0</v>
      </c>
      <c r="L17" s="24">
        <v>0.0</v>
      </c>
      <c r="M17" s="24">
        <v>0.0</v>
      </c>
      <c r="N17" s="24">
        <v>1.0</v>
      </c>
      <c r="O17" s="25">
        <v>1.0</v>
      </c>
      <c r="P17" s="26" t="s">
        <v>60</v>
      </c>
      <c r="Q17" s="26" t="s">
        <v>52</v>
      </c>
      <c r="S17" s="13">
        <v>0.0</v>
      </c>
      <c r="T17" s="13">
        <v>0.0</v>
      </c>
      <c r="U17" s="13">
        <v>0.0</v>
      </c>
      <c r="V17" s="13">
        <v>0.0</v>
      </c>
      <c r="W17" s="13">
        <v>0.0</v>
      </c>
      <c r="X17" s="13">
        <v>0.0</v>
      </c>
      <c r="Y17" s="13" t="s">
        <v>61</v>
      </c>
      <c r="Z17" t="str">
        <f t="shared" si="1"/>
        <v>7</v>
      </c>
    </row>
    <row r="18">
      <c r="A18" s="7">
        <v>14.0</v>
      </c>
      <c r="B18" s="8" t="s">
        <v>34</v>
      </c>
      <c r="C18" s="9">
        <v>5.0</v>
      </c>
      <c r="D18" s="10">
        <v>1.0</v>
      </c>
      <c r="E18" s="10">
        <v>1.0</v>
      </c>
      <c r="F18" s="10">
        <v>0.0</v>
      </c>
      <c r="G18" s="10">
        <v>0.0</v>
      </c>
      <c r="H18" s="10">
        <v>1.0</v>
      </c>
      <c r="I18" s="23">
        <v>0.0</v>
      </c>
      <c r="J18" s="24">
        <v>1.0</v>
      </c>
      <c r="K18" s="24">
        <v>1.0</v>
      </c>
      <c r="L18" s="24">
        <v>0.0</v>
      </c>
      <c r="M18" s="24">
        <v>1.0</v>
      </c>
      <c r="N18" s="24">
        <v>1.0</v>
      </c>
      <c r="O18" s="25">
        <v>0.0</v>
      </c>
      <c r="P18" s="26" t="s">
        <v>62</v>
      </c>
      <c r="Q18" s="26" t="s">
        <v>63</v>
      </c>
      <c r="R18" s="8" t="s">
        <v>64</v>
      </c>
      <c r="S18" s="13">
        <v>1.0</v>
      </c>
      <c r="T18" s="13">
        <v>1.0</v>
      </c>
      <c r="U18" s="13">
        <v>1.0</v>
      </c>
      <c r="V18" s="13">
        <v>0.0</v>
      </c>
      <c r="W18" s="13">
        <v>0.0</v>
      </c>
      <c r="X18" s="13">
        <v>1.0</v>
      </c>
      <c r="Y18" s="28"/>
      <c r="Z18" t="str">
        <f t="shared" si="1"/>
        <v>7</v>
      </c>
    </row>
    <row r="19">
      <c r="A19" s="7">
        <v>15.0</v>
      </c>
      <c r="B19" s="8"/>
      <c r="C19" s="9">
        <v>5.0</v>
      </c>
      <c r="D19" s="10">
        <v>1.0</v>
      </c>
      <c r="E19" s="10">
        <v>1.0</v>
      </c>
      <c r="F19" s="10">
        <v>0.0</v>
      </c>
      <c r="G19" s="10">
        <v>1.0</v>
      </c>
      <c r="H19" s="10">
        <v>1.0</v>
      </c>
      <c r="I19" s="23">
        <v>1.0</v>
      </c>
      <c r="J19" s="24">
        <v>1.0</v>
      </c>
      <c r="K19" s="24">
        <v>1.0</v>
      </c>
      <c r="L19" s="24">
        <v>1.0</v>
      </c>
      <c r="M19" s="24">
        <v>1.0</v>
      </c>
      <c r="N19" s="24">
        <v>1.0</v>
      </c>
      <c r="O19" s="25">
        <v>1.0</v>
      </c>
      <c r="P19" s="26" t="s">
        <v>65</v>
      </c>
      <c r="Q19" s="26" t="s">
        <v>66</v>
      </c>
      <c r="R19" s="8" t="s">
        <v>67</v>
      </c>
      <c r="S19" s="13">
        <v>1.0</v>
      </c>
      <c r="T19" s="13">
        <v>1.0</v>
      </c>
      <c r="U19" s="13">
        <v>0.0</v>
      </c>
      <c r="V19" s="13">
        <v>0.0</v>
      </c>
      <c r="W19" s="13">
        <v>1.0</v>
      </c>
      <c r="X19" s="13">
        <v>0.0</v>
      </c>
      <c r="Y19" s="13" t="s">
        <v>68</v>
      </c>
      <c r="Z19" t="str">
        <f t="shared" si="1"/>
        <v>11</v>
      </c>
    </row>
    <row r="20">
      <c r="A20" s="7">
        <v>16.0</v>
      </c>
      <c r="B20" s="8" t="s">
        <v>26</v>
      </c>
      <c r="C20" s="9">
        <v>5.0</v>
      </c>
      <c r="D20" s="10">
        <v>1.0</v>
      </c>
      <c r="E20" s="10">
        <v>1.0</v>
      </c>
      <c r="F20" s="10">
        <v>0.0</v>
      </c>
      <c r="G20" s="10">
        <v>0.0</v>
      </c>
      <c r="H20" s="10">
        <v>1.0</v>
      </c>
      <c r="I20" s="23">
        <v>0.0</v>
      </c>
      <c r="J20" s="24">
        <v>1.0</v>
      </c>
      <c r="K20" s="24">
        <v>1.0</v>
      </c>
      <c r="L20" s="24">
        <v>1.0</v>
      </c>
      <c r="M20" s="24">
        <v>0.0</v>
      </c>
      <c r="N20" s="24">
        <v>1.0</v>
      </c>
      <c r="O20" s="25">
        <v>0.0</v>
      </c>
      <c r="P20" s="26" t="s">
        <v>69</v>
      </c>
      <c r="Q20" s="26" t="s">
        <v>70</v>
      </c>
      <c r="R20" s="8" t="s">
        <v>71</v>
      </c>
      <c r="S20" s="13">
        <v>1.0</v>
      </c>
      <c r="T20" s="13">
        <v>1.0</v>
      </c>
      <c r="U20" s="13">
        <v>0.0</v>
      </c>
      <c r="V20" s="13">
        <v>0.0</v>
      </c>
      <c r="W20" s="13">
        <v>1.0</v>
      </c>
      <c r="X20" s="13">
        <v>1.0</v>
      </c>
      <c r="Y20" s="28"/>
      <c r="Z20" t="str">
        <f t="shared" si="1"/>
        <v>7</v>
      </c>
    </row>
    <row r="21">
      <c r="A21" s="7">
        <v>17.0</v>
      </c>
      <c r="B21" s="8"/>
      <c r="C21" s="9">
        <v>4.0</v>
      </c>
      <c r="D21" s="10">
        <v>1.0</v>
      </c>
      <c r="E21" s="10">
        <v>1.0</v>
      </c>
      <c r="F21" s="10">
        <v>0.0</v>
      </c>
      <c r="G21" s="10">
        <v>0.0</v>
      </c>
      <c r="H21" s="10">
        <v>1.0</v>
      </c>
      <c r="I21" s="23">
        <v>0.0</v>
      </c>
      <c r="J21" s="24">
        <v>1.0</v>
      </c>
      <c r="K21" s="24">
        <v>1.0</v>
      </c>
      <c r="L21" s="24">
        <v>1.0</v>
      </c>
      <c r="M21" s="24">
        <v>1.0</v>
      </c>
      <c r="N21" s="24">
        <v>1.0</v>
      </c>
      <c r="O21" s="25">
        <v>0.0</v>
      </c>
      <c r="P21" s="26" t="s">
        <v>72</v>
      </c>
      <c r="Q21" s="26" t="s">
        <v>73</v>
      </c>
      <c r="R21" s="8" t="s">
        <v>74</v>
      </c>
      <c r="S21" s="13">
        <v>1.0</v>
      </c>
      <c r="T21" s="13">
        <v>1.0</v>
      </c>
      <c r="U21" s="13">
        <v>0.0</v>
      </c>
      <c r="V21" s="13">
        <v>0.0</v>
      </c>
      <c r="W21" s="13">
        <v>1.0</v>
      </c>
      <c r="X21" s="13">
        <v>0.0</v>
      </c>
      <c r="Y21" s="28"/>
      <c r="Z21" t="str">
        <f t="shared" si="1"/>
        <v>8</v>
      </c>
    </row>
    <row r="22">
      <c r="A22" s="7">
        <v>18.0</v>
      </c>
      <c r="B22" s="8" t="s">
        <v>34</v>
      </c>
      <c r="C22" s="9">
        <v>5.0</v>
      </c>
      <c r="D22" s="10">
        <v>1.0</v>
      </c>
      <c r="E22" s="10">
        <v>1.0</v>
      </c>
      <c r="F22" s="10">
        <v>0.0</v>
      </c>
      <c r="G22" s="10">
        <v>1.0</v>
      </c>
      <c r="H22" s="10">
        <v>1.0</v>
      </c>
      <c r="I22" s="23">
        <v>0.0</v>
      </c>
      <c r="J22" s="24">
        <v>1.0</v>
      </c>
      <c r="K22" s="24">
        <v>1.0</v>
      </c>
      <c r="L22" s="24">
        <v>1.0</v>
      </c>
      <c r="M22" s="24">
        <v>1.0</v>
      </c>
      <c r="N22" s="24">
        <v>1.0</v>
      </c>
      <c r="O22" s="25">
        <v>1.0</v>
      </c>
      <c r="P22" s="26" t="s">
        <v>75</v>
      </c>
      <c r="Q22" s="26" t="s">
        <v>76</v>
      </c>
      <c r="R22" s="8" t="s">
        <v>77</v>
      </c>
      <c r="S22" s="13">
        <v>1.0</v>
      </c>
      <c r="T22" s="13">
        <v>1.0</v>
      </c>
      <c r="U22" s="13">
        <v>0.0</v>
      </c>
      <c r="V22" s="13">
        <v>0.0</v>
      </c>
      <c r="W22" s="13">
        <v>0.0</v>
      </c>
      <c r="X22" s="13">
        <v>1.0</v>
      </c>
      <c r="Y22" s="28"/>
      <c r="Z22" t="str">
        <f t="shared" si="1"/>
        <v>10</v>
      </c>
    </row>
    <row r="23">
      <c r="A23" s="7">
        <v>19.0</v>
      </c>
      <c r="B23" s="8"/>
      <c r="C23" s="9">
        <v>5.0</v>
      </c>
      <c r="D23" s="10">
        <v>1.0</v>
      </c>
      <c r="E23" s="10">
        <v>1.0</v>
      </c>
      <c r="F23" s="10">
        <v>0.0</v>
      </c>
      <c r="G23" s="10">
        <v>0.0</v>
      </c>
      <c r="H23" s="10">
        <v>1.0</v>
      </c>
      <c r="I23" s="23">
        <v>0.0</v>
      </c>
      <c r="J23" s="24">
        <v>1.0</v>
      </c>
      <c r="K23" s="24">
        <v>1.0</v>
      </c>
      <c r="L23" s="24">
        <v>0.0</v>
      </c>
      <c r="M23" s="24">
        <v>0.0</v>
      </c>
      <c r="N23" s="24">
        <v>1.0</v>
      </c>
      <c r="O23" s="25">
        <v>0.0</v>
      </c>
      <c r="P23" s="12"/>
      <c r="Q23" s="26" t="s">
        <v>78</v>
      </c>
      <c r="R23" s="8" t="s">
        <v>79</v>
      </c>
      <c r="S23" s="13">
        <v>1.0</v>
      </c>
      <c r="T23" s="13">
        <v>0.0</v>
      </c>
      <c r="U23" s="13">
        <v>0.0</v>
      </c>
      <c r="V23" s="13">
        <v>0.0</v>
      </c>
      <c r="W23" s="13">
        <v>1.0</v>
      </c>
      <c r="X23" s="13">
        <v>0.0</v>
      </c>
      <c r="Y23" s="28"/>
      <c r="Z23" t="str">
        <f t="shared" si="1"/>
        <v>6</v>
      </c>
    </row>
    <row r="24">
      <c r="A24" s="7">
        <v>20.0</v>
      </c>
      <c r="B24" s="8"/>
      <c r="C24" s="9">
        <v>5.0</v>
      </c>
      <c r="D24" s="10">
        <v>1.0</v>
      </c>
      <c r="E24" s="10">
        <v>1.0</v>
      </c>
      <c r="F24" s="10">
        <v>0.0</v>
      </c>
      <c r="G24" s="10">
        <v>0.0</v>
      </c>
      <c r="H24" s="10">
        <v>1.0</v>
      </c>
      <c r="I24" s="23">
        <v>0.0</v>
      </c>
      <c r="J24" s="24">
        <v>1.0</v>
      </c>
      <c r="K24" s="24">
        <v>1.0</v>
      </c>
      <c r="L24" s="24">
        <v>0.0</v>
      </c>
      <c r="M24" s="24">
        <v>1.0</v>
      </c>
      <c r="N24" s="24">
        <v>1.0</v>
      </c>
      <c r="O24" s="25">
        <v>0.0</v>
      </c>
      <c r="P24" s="26" t="s">
        <v>80</v>
      </c>
      <c r="Q24" s="26" t="s">
        <v>81</v>
      </c>
      <c r="S24" s="13">
        <v>1.0</v>
      </c>
      <c r="T24" s="13">
        <v>0.0</v>
      </c>
      <c r="U24" s="13">
        <v>0.0</v>
      </c>
      <c r="V24" s="13">
        <v>0.0</v>
      </c>
      <c r="W24" s="13">
        <v>0.0</v>
      </c>
      <c r="X24" s="13">
        <v>0.0</v>
      </c>
      <c r="Y24" s="13" t="s">
        <v>82</v>
      </c>
      <c r="Z24" t="str">
        <f t="shared" si="1"/>
        <v>7</v>
      </c>
    </row>
    <row r="25">
      <c r="A25" s="7">
        <v>21.0</v>
      </c>
      <c r="B25" s="8"/>
      <c r="C25" s="9">
        <v>5.0</v>
      </c>
      <c r="D25" s="10">
        <v>1.0</v>
      </c>
      <c r="E25" s="10">
        <v>1.0</v>
      </c>
      <c r="F25" s="10">
        <v>0.0</v>
      </c>
      <c r="G25" s="10">
        <v>0.0</v>
      </c>
      <c r="H25" s="10">
        <v>1.0</v>
      </c>
      <c r="I25" s="23">
        <v>0.0</v>
      </c>
      <c r="J25" s="24">
        <v>1.0</v>
      </c>
      <c r="K25" s="24">
        <v>1.0</v>
      </c>
      <c r="L25" s="24">
        <v>0.0</v>
      </c>
      <c r="M25" s="24">
        <v>0.0</v>
      </c>
      <c r="N25" s="24">
        <v>1.0</v>
      </c>
      <c r="O25" s="25">
        <v>0.0</v>
      </c>
      <c r="P25" s="26" t="s">
        <v>83</v>
      </c>
      <c r="Q25" s="26" t="s">
        <v>84</v>
      </c>
      <c r="R25" s="8" t="s">
        <v>85</v>
      </c>
      <c r="S25" s="13">
        <v>1.0</v>
      </c>
      <c r="T25" s="13">
        <v>0.0</v>
      </c>
      <c r="U25" s="13">
        <v>0.0</v>
      </c>
      <c r="V25" s="13">
        <v>0.0</v>
      </c>
      <c r="W25" s="13">
        <v>1.0</v>
      </c>
      <c r="X25" s="13">
        <v>0.0</v>
      </c>
      <c r="Y25" s="28"/>
      <c r="Z25" t="str">
        <f t="shared" si="1"/>
        <v>6</v>
      </c>
    </row>
    <row r="26">
      <c r="A26" s="7">
        <v>22.0</v>
      </c>
      <c r="B26" s="8"/>
      <c r="C26" s="9">
        <v>5.0</v>
      </c>
      <c r="D26" s="10">
        <v>1.0</v>
      </c>
      <c r="E26" s="10">
        <v>1.0</v>
      </c>
      <c r="F26" s="10">
        <v>1.0</v>
      </c>
      <c r="G26" s="10">
        <v>0.0</v>
      </c>
      <c r="H26" s="10">
        <v>1.0</v>
      </c>
      <c r="I26" s="23">
        <v>0.0</v>
      </c>
      <c r="J26" s="24">
        <v>1.0</v>
      </c>
      <c r="K26" s="24">
        <v>1.0</v>
      </c>
      <c r="L26" s="24">
        <v>1.0</v>
      </c>
      <c r="M26" s="24">
        <v>1.0</v>
      </c>
      <c r="N26" s="24">
        <v>1.0</v>
      </c>
      <c r="O26" s="25">
        <v>0.0</v>
      </c>
      <c r="P26" s="12"/>
      <c r="Q26" s="26" t="s">
        <v>86</v>
      </c>
      <c r="R26" s="8" t="s">
        <v>87</v>
      </c>
      <c r="S26" s="13">
        <v>1.0</v>
      </c>
      <c r="T26" s="13">
        <v>1.0</v>
      </c>
      <c r="U26" s="13">
        <v>0.0</v>
      </c>
      <c r="V26" s="13">
        <v>0.0</v>
      </c>
      <c r="W26" s="13">
        <v>1.0</v>
      </c>
      <c r="X26" s="13">
        <v>1.0</v>
      </c>
      <c r="Y26" s="28"/>
      <c r="Z26" t="str">
        <f t="shared" si="1"/>
        <v>9</v>
      </c>
    </row>
    <row r="27">
      <c r="A27" s="7">
        <v>23.0</v>
      </c>
      <c r="B27" s="8" t="s">
        <v>26</v>
      </c>
      <c r="C27" s="9">
        <v>4.0</v>
      </c>
      <c r="D27" s="10">
        <v>1.0</v>
      </c>
      <c r="E27" s="10">
        <v>1.0</v>
      </c>
      <c r="F27" s="10">
        <v>0.0</v>
      </c>
      <c r="G27" s="10">
        <v>0.0</v>
      </c>
      <c r="H27" s="10">
        <v>1.0</v>
      </c>
      <c r="I27" s="23">
        <v>1.0</v>
      </c>
      <c r="J27" s="24">
        <v>1.0</v>
      </c>
      <c r="K27" s="24">
        <v>1.0</v>
      </c>
      <c r="L27" s="24">
        <v>0.0</v>
      </c>
      <c r="M27" s="24">
        <v>1.0</v>
      </c>
      <c r="N27" s="24">
        <v>1.0</v>
      </c>
      <c r="O27" s="25">
        <v>1.0</v>
      </c>
      <c r="P27" s="26" t="s">
        <v>88</v>
      </c>
      <c r="Q27" s="26" t="s">
        <v>89</v>
      </c>
      <c r="R27" s="8" t="s">
        <v>64</v>
      </c>
      <c r="S27" s="13">
        <v>1.0</v>
      </c>
      <c r="T27" s="13">
        <v>1.0</v>
      </c>
      <c r="U27" s="13">
        <v>0.0</v>
      </c>
      <c r="V27" s="13">
        <v>0.0</v>
      </c>
      <c r="W27" s="13">
        <v>1.0</v>
      </c>
      <c r="X27" s="13">
        <v>1.0</v>
      </c>
      <c r="Y27" s="28"/>
      <c r="Z27" t="str">
        <f t="shared" si="1"/>
        <v>9</v>
      </c>
    </row>
    <row r="28">
      <c r="A28" s="7">
        <v>24.0</v>
      </c>
      <c r="B28" s="8"/>
      <c r="C28" s="9">
        <v>5.0</v>
      </c>
      <c r="D28" s="10">
        <v>0.0</v>
      </c>
      <c r="E28" s="10">
        <v>1.0</v>
      </c>
      <c r="F28" s="10">
        <v>0.0</v>
      </c>
      <c r="G28" s="10">
        <v>0.0</v>
      </c>
      <c r="H28" s="10">
        <v>1.0</v>
      </c>
      <c r="I28" s="23">
        <v>0.0</v>
      </c>
      <c r="J28" s="24">
        <v>1.0</v>
      </c>
      <c r="K28" s="24">
        <v>1.0</v>
      </c>
      <c r="L28" s="24">
        <v>0.0</v>
      </c>
      <c r="M28" s="24">
        <v>1.0</v>
      </c>
      <c r="N28" s="24">
        <v>1.0</v>
      </c>
      <c r="O28" s="25">
        <v>0.0</v>
      </c>
      <c r="P28" s="26" t="s">
        <v>90</v>
      </c>
      <c r="Q28" s="26" t="s">
        <v>91</v>
      </c>
      <c r="R28" s="8" t="s">
        <v>92</v>
      </c>
      <c r="S28" s="13">
        <v>1.0</v>
      </c>
      <c r="T28" s="13">
        <v>0.0</v>
      </c>
      <c r="U28" s="13">
        <v>0.0</v>
      </c>
      <c r="V28" s="13">
        <v>0.0</v>
      </c>
      <c r="W28" s="13">
        <v>0.0</v>
      </c>
      <c r="X28" s="13">
        <v>0.0</v>
      </c>
      <c r="Y28" s="28"/>
      <c r="Z28" t="str">
        <f t="shared" si="1"/>
        <v>6</v>
      </c>
    </row>
    <row r="29">
      <c r="A29" s="7">
        <v>25.0</v>
      </c>
      <c r="B29" s="8"/>
      <c r="C29" s="9">
        <v>5.0</v>
      </c>
      <c r="D29" s="10">
        <v>1.0</v>
      </c>
      <c r="E29" s="10">
        <v>1.0</v>
      </c>
      <c r="F29" s="10">
        <v>0.0</v>
      </c>
      <c r="G29" s="10">
        <v>0.0</v>
      </c>
      <c r="H29" s="10">
        <v>1.0</v>
      </c>
      <c r="I29" s="23">
        <v>0.0</v>
      </c>
      <c r="J29" s="24">
        <v>1.0</v>
      </c>
      <c r="K29" s="24">
        <v>1.0</v>
      </c>
      <c r="L29" s="24">
        <v>1.0</v>
      </c>
      <c r="M29" s="24">
        <v>1.0</v>
      </c>
      <c r="N29" s="24">
        <v>1.0</v>
      </c>
      <c r="O29" s="25">
        <v>0.0</v>
      </c>
      <c r="P29" s="26" t="s">
        <v>93</v>
      </c>
      <c r="Q29" s="26" t="s">
        <v>94</v>
      </c>
      <c r="R29" s="27" t="s">
        <v>95</v>
      </c>
      <c r="S29" s="13">
        <v>1.0</v>
      </c>
      <c r="T29" s="13">
        <v>0.0</v>
      </c>
      <c r="U29" s="13">
        <v>0.0</v>
      </c>
      <c r="V29" s="13">
        <v>0.0</v>
      </c>
      <c r="W29" s="13">
        <v>1.0</v>
      </c>
      <c r="X29" s="13">
        <v>0.0</v>
      </c>
      <c r="Y29" s="28"/>
      <c r="Z29" t="str">
        <f t="shared" si="1"/>
        <v>8</v>
      </c>
    </row>
    <row r="30">
      <c r="A30" s="7">
        <v>26.0</v>
      </c>
      <c r="B30" s="8" t="s">
        <v>34</v>
      </c>
      <c r="C30" s="9">
        <v>5.0</v>
      </c>
      <c r="D30" s="10">
        <v>1.0</v>
      </c>
      <c r="E30" s="10">
        <v>1.0</v>
      </c>
      <c r="F30" s="10">
        <v>0.0</v>
      </c>
      <c r="G30" s="10">
        <v>0.0</v>
      </c>
      <c r="H30" s="10">
        <v>1.0</v>
      </c>
      <c r="I30" s="23">
        <v>0.0</v>
      </c>
      <c r="J30" s="24">
        <v>1.0</v>
      </c>
      <c r="K30" s="24">
        <v>1.0</v>
      </c>
      <c r="L30" s="24">
        <v>1.0</v>
      </c>
      <c r="M30" s="24">
        <v>0.0</v>
      </c>
      <c r="N30" s="24">
        <v>1.0</v>
      </c>
      <c r="O30" s="25">
        <v>0.0</v>
      </c>
      <c r="P30" s="26" t="s">
        <v>96</v>
      </c>
      <c r="Q30" s="26" t="s">
        <v>97</v>
      </c>
      <c r="R30" s="8" t="s">
        <v>64</v>
      </c>
      <c r="S30" s="13">
        <v>1.0</v>
      </c>
      <c r="T30" s="13">
        <v>1.0</v>
      </c>
      <c r="U30" s="13">
        <v>0.0</v>
      </c>
      <c r="V30" s="13">
        <v>0.0</v>
      </c>
      <c r="W30" s="13">
        <v>1.0</v>
      </c>
      <c r="X30" s="13">
        <v>0.0</v>
      </c>
      <c r="Y30" s="28"/>
      <c r="Z30" t="str">
        <f t="shared" si="1"/>
        <v>7</v>
      </c>
    </row>
    <row r="31">
      <c r="A31" s="7">
        <v>27.0</v>
      </c>
      <c r="B31" s="8" t="s">
        <v>34</v>
      </c>
      <c r="C31" s="9">
        <v>5.0</v>
      </c>
      <c r="D31" s="10">
        <v>1.0</v>
      </c>
      <c r="E31" s="10">
        <v>1.0</v>
      </c>
      <c r="F31" s="10">
        <v>1.0</v>
      </c>
      <c r="G31" s="10">
        <v>0.0</v>
      </c>
      <c r="H31" s="10">
        <v>1.0</v>
      </c>
      <c r="I31" s="23">
        <v>0.0</v>
      </c>
      <c r="J31" s="24">
        <v>1.0</v>
      </c>
      <c r="K31" s="24">
        <v>1.0</v>
      </c>
      <c r="L31" s="24">
        <v>1.0</v>
      </c>
      <c r="M31" s="24">
        <v>1.0</v>
      </c>
      <c r="N31" s="24">
        <v>1.0</v>
      </c>
      <c r="O31" s="25">
        <v>0.0</v>
      </c>
      <c r="P31" s="26" t="s">
        <v>98</v>
      </c>
      <c r="Q31" s="26" t="s">
        <v>99</v>
      </c>
      <c r="R31" s="8" t="s">
        <v>64</v>
      </c>
      <c r="S31" s="13">
        <v>1.0</v>
      </c>
      <c r="T31" s="13">
        <v>0.0</v>
      </c>
      <c r="U31" s="13">
        <v>0.0</v>
      </c>
      <c r="V31" s="13">
        <v>0.0</v>
      </c>
      <c r="W31" s="13">
        <v>1.0</v>
      </c>
      <c r="X31" s="13">
        <v>0.0</v>
      </c>
      <c r="Y31" s="28"/>
      <c r="Z31" t="str">
        <f t="shared" si="1"/>
        <v>9</v>
      </c>
    </row>
    <row r="32">
      <c r="A32" s="7">
        <v>28.0</v>
      </c>
      <c r="B32" s="8" t="s">
        <v>34</v>
      </c>
      <c r="C32" s="9">
        <v>5.0</v>
      </c>
      <c r="D32" s="10">
        <v>1.0</v>
      </c>
      <c r="E32" s="10">
        <v>1.0</v>
      </c>
      <c r="F32" s="10">
        <v>0.0</v>
      </c>
      <c r="G32" s="10">
        <v>1.0</v>
      </c>
      <c r="H32" s="10">
        <v>1.0</v>
      </c>
      <c r="I32" s="23">
        <v>0.0</v>
      </c>
      <c r="J32" s="24">
        <v>1.0</v>
      </c>
      <c r="K32" s="24">
        <v>1.0</v>
      </c>
      <c r="L32" s="24">
        <v>0.0</v>
      </c>
      <c r="M32" s="24">
        <v>1.0</v>
      </c>
      <c r="N32" s="24">
        <v>1.0</v>
      </c>
      <c r="O32" s="25">
        <v>0.0</v>
      </c>
      <c r="P32" s="26" t="s">
        <v>100</v>
      </c>
      <c r="Q32" s="26" t="s">
        <v>101</v>
      </c>
      <c r="R32" s="8" t="s">
        <v>102</v>
      </c>
      <c r="S32" s="13">
        <v>1.0</v>
      </c>
      <c r="T32" s="13">
        <v>1.0</v>
      </c>
      <c r="U32" s="13">
        <v>0.0</v>
      </c>
      <c r="V32" s="13">
        <v>0.0</v>
      </c>
      <c r="W32" s="13">
        <v>0.0</v>
      </c>
      <c r="X32" s="13">
        <v>0.0</v>
      </c>
      <c r="Y32" s="28"/>
      <c r="Z32" t="str">
        <f t="shared" si="1"/>
        <v>8</v>
      </c>
    </row>
    <row r="33">
      <c r="A33" s="7">
        <v>29.0</v>
      </c>
      <c r="B33" s="8" t="s">
        <v>26</v>
      </c>
      <c r="C33" s="9">
        <v>5.0</v>
      </c>
      <c r="D33" s="10">
        <v>1.0</v>
      </c>
      <c r="E33" s="10">
        <v>1.0</v>
      </c>
      <c r="F33" s="10">
        <v>0.0</v>
      </c>
      <c r="G33" s="10">
        <v>0.0</v>
      </c>
      <c r="H33" s="10">
        <v>1.0</v>
      </c>
      <c r="I33" s="23">
        <v>0.0</v>
      </c>
      <c r="J33" s="24">
        <v>1.0</v>
      </c>
      <c r="K33" s="24">
        <v>1.0</v>
      </c>
      <c r="L33" s="24">
        <v>0.0</v>
      </c>
      <c r="M33" s="24">
        <v>0.0</v>
      </c>
      <c r="N33" s="24">
        <v>1.0</v>
      </c>
      <c r="O33" s="25">
        <v>0.0</v>
      </c>
      <c r="P33" s="26" t="s">
        <v>103</v>
      </c>
      <c r="Q33" s="26" t="s">
        <v>104</v>
      </c>
      <c r="R33" s="8" t="s">
        <v>105</v>
      </c>
      <c r="S33" s="13">
        <v>0.0</v>
      </c>
      <c r="T33" s="13">
        <v>0.0</v>
      </c>
      <c r="U33" s="13">
        <v>0.0</v>
      </c>
      <c r="V33" s="13">
        <v>0.0</v>
      </c>
      <c r="W33" s="13">
        <v>0.0</v>
      </c>
      <c r="X33" s="13">
        <v>0.0</v>
      </c>
      <c r="Y33" s="28"/>
      <c r="Z33" t="str">
        <f t="shared" si="1"/>
        <v>6</v>
      </c>
    </row>
    <row r="34">
      <c r="A34" s="7">
        <v>30.0</v>
      </c>
      <c r="B34" s="8" t="s">
        <v>34</v>
      </c>
      <c r="C34" s="9">
        <v>5.0</v>
      </c>
      <c r="D34" s="10">
        <v>1.0</v>
      </c>
      <c r="E34" s="10">
        <v>1.0</v>
      </c>
      <c r="F34" s="10">
        <v>1.0</v>
      </c>
      <c r="G34" s="10">
        <v>0.0</v>
      </c>
      <c r="H34" s="10">
        <v>1.0</v>
      </c>
      <c r="I34" s="23">
        <v>0.0</v>
      </c>
      <c r="J34" s="24">
        <v>1.0</v>
      </c>
      <c r="K34" s="24">
        <v>1.0</v>
      </c>
      <c r="L34" s="24">
        <v>1.0</v>
      </c>
      <c r="M34" s="24">
        <v>0.0</v>
      </c>
      <c r="N34" s="24">
        <v>1.0</v>
      </c>
      <c r="O34" s="25">
        <v>0.0</v>
      </c>
      <c r="P34" s="26" t="s">
        <v>106</v>
      </c>
      <c r="Q34" s="26" t="s">
        <v>107</v>
      </c>
      <c r="R34" s="8" t="s">
        <v>108</v>
      </c>
      <c r="S34" s="13">
        <v>1.0</v>
      </c>
      <c r="T34" s="13">
        <v>1.0</v>
      </c>
      <c r="U34" s="13">
        <v>0.0</v>
      </c>
      <c r="V34" s="13">
        <v>0.0</v>
      </c>
      <c r="W34" s="13">
        <v>1.0</v>
      </c>
      <c r="X34" s="13">
        <v>0.0</v>
      </c>
      <c r="Y34" s="28"/>
      <c r="Z34" t="str">
        <f t="shared" si="1"/>
        <v>8</v>
      </c>
    </row>
    <row r="35">
      <c r="A35" s="7">
        <v>31.0</v>
      </c>
      <c r="B35" s="8" t="s">
        <v>34</v>
      </c>
      <c r="C35" s="9">
        <v>2.0</v>
      </c>
      <c r="D35" s="10">
        <v>1.0</v>
      </c>
      <c r="E35" s="10">
        <v>1.0</v>
      </c>
      <c r="F35" s="10">
        <v>0.0</v>
      </c>
      <c r="G35" s="10">
        <v>0.0</v>
      </c>
      <c r="H35" s="10">
        <v>0.0</v>
      </c>
      <c r="I35" s="23">
        <v>0.0</v>
      </c>
      <c r="J35" s="24">
        <v>1.0</v>
      </c>
      <c r="K35" s="24">
        <v>1.0</v>
      </c>
      <c r="L35" s="24">
        <v>0.0</v>
      </c>
      <c r="M35" s="24">
        <v>0.0</v>
      </c>
      <c r="N35" s="24">
        <v>0.0</v>
      </c>
      <c r="O35" s="25">
        <v>0.0</v>
      </c>
      <c r="P35" s="12"/>
      <c r="Q35" s="26" t="s">
        <v>109</v>
      </c>
      <c r="S35" s="13">
        <v>1.0</v>
      </c>
      <c r="T35" s="13">
        <v>1.0</v>
      </c>
      <c r="U35" s="13">
        <v>1.0</v>
      </c>
      <c r="V35" s="13">
        <v>0.0</v>
      </c>
      <c r="W35" s="13">
        <v>0.0</v>
      </c>
      <c r="X35" s="13">
        <v>0.0</v>
      </c>
      <c r="Y35" s="28"/>
      <c r="Z35" t="str">
        <f t="shared" si="1"/>
        <v>4</v>
      </c>
    </row>
    <row r="36">
      <c r="A36" s="7">
        <v>32.0</v>
      </c>
      <c r="B36" s="8" t="s">
        <v>26</v>
      </c>
      <c r="C36" s="9">
        <v>5.0</v>
      </c>
      <c r="D36" s="10">
        <v>1.0</v>
      </c>
      <c r="E36" s="10">
        <v>1.0</v>
      </c>
      <c r="F36" s="10">
        <v>0.0</v>
      </c>
      <c r="G36" s="10">
        <v>1.0</v>
      </c>
      <c r="H36" s="10">
        <v>1.0</v>
      </c>
      <c r="I36" s="23">
        <v>1.0</v>
      </c>
      <c r="J36" s="24">
        <v>1.0</v>
      </c>
      <c r="K36" s="24">
        <v>1.0</v>
      </c>
      <c r="L36" s="24">
        <v>1.0</v>
      </c>
      <c r="M36" s="24">
        <v>1.0</v>
      </c>
      <c r="N36" s="24">
        <v>1.0</v>
      </c>
      <c r="O36" s="25">
        <v>1.0</v>
      </c>
      <c r="P36" s="26" t="s">
        <v>110</v>
      </c>
      <c r="Q36" s="26" t="s">
        <v>111</v>
      </c>
      <c r="R36" s="8" t="s">
        <v>112</v>
      </c>
      <c r="S36" s="13">
        <v>1.0</v>
      </c>
      <c r="T36" s="13">
        <v>1.0</v>
      </c>
      <c r="U36" s="13">
        <v>0.0</v>
      </c>
      <c r="V36" s="13">
        <v>0.0</v>
      </c>
      <c r="W36" s="13">
        <v>1.0</v>
      </c>
      <c r="X36" s="13">
        <v>0.0</v>
      </c>
      <c r="Y36" s="28"/>
      <c r="Z36" t="str">
        <f t="shared" si="1"/>
        <v>11</v>
      </c>
    </row>
    <row r="37">
      <c r="A37" s="7">
        <v>33.0</v>
      </c>
      <c r="B37" s="8" t="s">
        <v>26</v>
      </c>
      <c r="C37" s="9">
        <v>1.0</v>
      </c>
      <c r="D37" s="10">
        <v>0.0</v>
      </c>
      <c r="E37" s="10">
        <v>0.0</v>
      </c>
      <c r="F37" s="10">
        <v>0.0</v>
      </c>
      <c r="G37" s="10">
        <v>0.0</v>
      </c>
      <c r="H37" s="10">
        <v>0.0</v>
      </c>
      <c r="I37" s="23">
        <v>0.0</v>
      </c>
      <c r="J37" s="24">
        <v>0.0</v>
      </c>
      <c r="K37" s="24">
        <v>0.0</v>
      </c>
      <c r="L37" s="24">
        <v>0.0</v>
      </c>
      <c r="M37" s="24">
        <v>0.0</v>
      </c>
      <c r="N37" s="24">
        <v>0.0</v>
      </c>
      <c r="O37" s="25">
        <v>0.0</v>
      </c>
      <c r="P37" s="12"/>
      <c r="Q37" s="12"/>
      <c r="S37" s="13">
        <v>0.0</v>
      </c>
      <c r="T37" s="13">
        <v>0.0</v>
      </c>
      <c r="U37" s="13">
        <v>0.0</v>
      </c>
      <c r="V37" s="13">
        <v>0.0</v>
      </c>
      <c r="W37" s="13">
        <v>0.0</v>
      </c>
      <c r="X37" s="13">
        <v>0.0</v>
      </c>
      <c r="Y37" s="28"/>
      <c r="Z37" t="str">
        <f t="shared" si="1"/>
        <v>0</v>
      </c>
    </row>
    <row r="38">
      <c r="A38" s="7">
        <v>34.0</v>
      </c>
      <c r="B38" s="8"/>
      <c r="C38" s="9">
        <v>0.0</v>
      </c>
      <c r="D38" s="10">
        <v>0.0</v>
      </c>
      <c r="E38" s="10">
        <v>0.0</v>
      </c>
      <c r="F38" s="10">
        <v>0.0</v>
      </c>
      <c r="G38" s="10">
        <v>0.0</v>
      </c>
      <c r="H38" s="10">
        <v>0.0</v>
      </c>
      <c r="I38" s="10">
        <v>0.0</v>
      </c>
      <c r="J38" s="10">
        <v>0.0</v>
      </c>
      <c r="K38" s="10">
        <v>0.0</v>
      </c>
      <c r="L38" s="10">
        <v>0.0</v>
      </c>
      <c r="M38" s="10">
        <v>0.0</v>
      </c>
      <c r="N38" s="10">
        <v>0.0</v>
      </c>
      <c r="O38" s="10">
        <v>0.0</v>
      </c>
      <c r="P38" s="12"/>
      <c r="Q38" s="12"/>
      <c r="S38" s="13">
        <v>0.0</v>
      </c>
      <c r="T38" s="13">
        <v>0.0</v>
      </c>
      <c r="U38" s="13">
        <v>0.0</v>
      </c>
      <c r="V38" s="13">
        <v>0.0</v>
      </c>
      <c r="W38" s="13">
        <v>0.0</v>
      </c>
      <c r="X38" s="13">
        <v>0.0</v>
      </c>
      <c r="Y38" s="28"/>
      <c r="Z38" t="str">
        <f t="shared" si="1"/>
        <v>0</v>
      </c>
    </row>
    <row r="39">
      <c r="A39" s="7">
        <v>35.0</v>
      </c>
      <c r="B39" s="8"/>
      <c r="C39" s="9">
        <v>5.0</v>
      </c>
      <c r="D39" s="10">
        <v>1.0</v>
      </c>
      <c r="E39" s="10">
        <v>1.0</v>
      </c>
      <c r="F39" s="10">
        <v>0.0</v>
      </c>
      <c r="G39" s="10">
        <v>0.0</v>
      </c>
      <c r="H39" s="10">
        <v>0.0</v>
      </c>
      <c r="I39" s="23">
        <v>0.0</v>
      </c>
      <c r="J39" s="24">
        <v>1.0</v>
      </c>
      <c r="K39" s="24">
        <v>1.0</v>
      </c>
      <c r="L39" s="24">
        <v>0.0</v>
      </c>
      <c r="M39" s="24">
        <v>1.0</v>
      </c>
      <c r="N39" s="24">
        <v>1.0</v>
      </c>
      <c r="O39" s="25">
        <v>0.0</v>
      </c>
      <c r="P39" s="26" t="s">
        <v>113</v>
      </c>
      <c r="Q39" s="12"/>
      <c r="R39" s="8" t="s">
        <v>114</v>
      </c>
      <c r="S39" s="13">
        <v>1.0</v>
      </c>
      <c r="T39" s="13">
        <v>0.0</v>
      </c>
      <c r="U39" s="13">
        <v>0.0</v>
      </c>
      <c r="V39" s="13">
        <v>0.0</v>
      </c>
      <c r="W39" s="13">
        <v>0.0</v>
      </c>
      <c r="X39" s="13">
        <v>1.0</v>
      </c>
      <c r="Y39" s="28"/>
      <c r="Z39" s="5" t="str">
        <f t="shared" si="1"/>
        <v>6</v>
      </c>
    </row>
    <row r="40">
      <c r="A40" s="29"/>
      <c r="B40" s="30"/>
      <c r="C40" s="31"/>
      <c r="D40" s="32" t="str">
        <f t="shared" ref="D40:O40" si="2">sum(D5:D39)</f>
        <v>31</v>
      </c>
      <c r="E40" s="32" t="str">
        <f t="shared" si="2"/>
        <v>31</v>
      </c>
      <c r="F40" s="32" t="str">
        <f t="shared" si="2"/>
        <v>7</v>
      </c>
      <c r="G40" s="32" t="str">
        <f t="shared" si="2"/>
        <v>9</v>
      </c>
      <c r="H40" s="32" t="str">
        <f t="shared" si="2"/>
        <v>28</v>
      </c>
      <c r="I40" s="32" t="str">
        <f t="shared" si="2"/>
        <v>4</v>
      </c>
      <c r="J40" s="32" t="str">
        <f t="shared" si="2"/>
        <v>32</v>
      </c>
      <c r="K40" s="32" t="str">
        <f t="shared" si="2"/>
        <v>32</v>
      </c>
      <c r="L40" s="32" t="str">
        <f t="shared" si="2"/>
        <v>19</v>
      </c>
      <c r="M40" s="32" t="str">
        <f t="shared" si="2"/>
        <v>21</v>
      </c>
      <c r="N40" s="32" t="str">
        <f t="shared" si="2"/>
        <v>29</v>
      </c>
      <c r="O40" s="32" t="str">
        <f t="shared" si="2"/>
        <v>7</v>
      </c>
      <c r="P40" s="33"/>
      <c r="Q40" s="33"/>
      <c r="R40" s="34"/>
      <c r="S40" s="35" t="str">
        <f t="shared" ref="S40:X40" si="3">sum(S5:S39)</f>
        <v>30</v>
      </c>
      <c r="T40" s="35" t="str">
        <f t="shared" si="3"/>
        <v>19</v>
      </c>
      <c r="U40" s="35" t="str">
        <f t="shared" si="3"/>
        <v>3</v>
      </c>
      <c r="V40" s="35" t="str">
        <f t="shared" si="3"/>
        <v>2</v>
      </c>
      <c r="W40" s="35" t="str">
        <f t="shared" si="3"/>
        <v>18</v>
      </c>
      <c r="X40" s="35" t="str">
        <f t="shared" si="3"/>
        <v>8</v>
      </c>
      <c r="Y40" s="35"/>
      <c r="Z40" t="str">
        <f t="shared" si="1"/>
        <v>250</v>
      </c>
    </row>
    <row r="41">
      <c r="A41" s="7"/>
      <c r="B41" s="8"/>
      <c r="C41" s="36" t="str">
        <f>SUM(C5:C39)/A39</f>
        <v>4.371428571</v>
      </c>
      <c r="D41" s="37" t="str">
        <f>D40/A39</f>
        <v>89%</v>
      </c>
      <c r="E41" s="37" t="str">
        <f t="shared" ref="E41:O41" si="4">E40/35</f>
        <v>89%</v>
      </c>
      <c r="F41" s="37" t="str">
        <f t="shared" si="4"/>
        <v>20%</v>
      </c>
      <c r="G41" s="37" t="str">
        <f t="shared" si="4"/>
        <v>26%</v>
      </c>
      <c r="H41" s="37" t="str">
        <f t="shared" si="4"/>
        <v>80%</v>
      </c>
      <c r="I41" s="37" t="str">
        <f t="shared" si="4"/>
        <v>11%</v>
      </c>
      <c r="J41" s="37" t="str">
        <f t="shared" si="4"/>
        <v>91%</v>
      </c>
      <c r="K41" s="37" t="str">
        <f t="shared" si="4"/>
        <v>91%</v>
      </c>
      <c r="L41" s="37" t="str">
        <f t="shared" si="4"/>
        <v>54%</v>
      </c>
      <c r="M41" s="37" t="str">
        <f t="shared" si="4"/>
        <v>60%</v>
      </c>
      <c r="N41" s="37" t="str">
        <f t="shared" si="4"/>
        <v>83%</v>
      </c>
      <c r="O41" s="37" t="str">
        <f t="shared" si="4"/>
        <v>20%</v>
      </c>
      <c r="P41" s="12"/>
      <c r="Q41" s="12"/>
      <c r="S41" s="38" t="str">
        <f t="shared" ref="S41:X41" si="5">S40/35</f>
        <v>86%</v>
      </c>
      <c r="T41" s="38" t="str">
        <f t="shared" si="5"/>
        <v>54%</v>
      </c>
      <c r="U41" s="38" t="str">
        <f t="shared" si="5"/>
        <v>9%</v>
      </c>
      <c r="V41" s="38" t="str">
        <f t="shared" si="5"/>
        <v>6%</v>
      </c>
      <c r="W41" s="38" t="str">
        <f t="shared" si="5"/>
        <v>51%</v>
      </c>
      <c r="X41" s="38" t="str">
        <f t="shared" si="5"/>
        <v>23%</v>
      </c>
      <c r="Y41" s="28"/>
      <c r="Z41" s="39" t="str">
        <f>SUM(Z5:Z39)/35</f>
        <v>7.14</v>
      </c>
    </row>
    <row r="42">
      <c r="A42" s="40"/>
      <c r="B42" s="40"/>
    </row>
    <row r="44">
      <c r="A44" s="41"/>
      <c r="J44" s="41"/>
      <c r="K44" s="41"/>
      <c r="L44" s="41"/>
      <c r="M44" s="41"/>
      <c r="N44" s="41"/>
      <c r="O44" s="41"/>
      <c r="P44" s="41"/>
      <c r="Q44" s="41"/>
    </row>
    <row r="45">
      <c r="A45" s="41" t="s">
        <v>115</v>
      </c>
      <c r="J45" s="41"/>
      <c r="K45" s="41"/>
      <c r="L45" s="41"/>
      <c r="M45" s="41"/>
      <c r="N45" s="41"/>
      <c r="O45" s="41"/>
      <c r="P45" s="41"/>
      <c r="Q45" s="41"/>
    </row>
    <row r="46">
      <c r="A46" s="41"/>
      <c r="J46" s="41"/>
      <c r="K46" s="41"/>
      <c r="L46" s="41"/>
      <c r="M46" s="41"/>
      <c r="N46" s="41"/>
      <c r="O46" s="41"/>
      <c r="P46" s="41"/>
      <c r="Q46" s="41"/>
    </row>
    <row r="47">
      <c r="A47" s="41" t="s">
        <v>116</v>
      </c>
      <c r="J47" s="41"/>
      <c r="K47" s="41"/>
      <c r="L47" s="41"/>
      <c r="M47" s="41"/>
      <c r="N47" s="41"/>
      <c r="O47" s="41"/>
      <c r="P47" s="41"/>
      <c r="Q47" s="41"/>
    </row>
    <row r="48">
      <c r="A48" s="41" t="s">
        <v>117</v>
      </c>
      <c r="J48" s="41"/>
      <c r="K48" s="41"/>
      <c r="L48" s="41"/>
      <c r="M48" s="41"/>
      <c r="N48" s="41"/>
      <c r="O48" s="41"/>
      <c r="P48" s="41"/>
      <c r="Q48" s="41"/>
    </row>
    <row r="49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</row>
    <row r="50">
      <c r="A50" s="41"/>
      <c r="B50" s="42" t="s">
        <v>118</v>
      </c>
      <c r="C50" s="43">
        <v>5.0</v>
      </c>
      <c r="D50" s="42" t="s">
        <v>119</v>
      </c>
      <c r="E50" s="41"/>
      <c r="F50" s="41"/>
      <c r="G50" s="41" t="s">
        <v>120</v>
      </c>
      <c r="H50" s="41"/>
      <c r="I50" s="41"/>
      <c r="J50" s="41"/>
      <c r="K50" s="41"/>
      <c r="L50" s="41"/>
      <c r="M50" s="41"/>
      <c r="N50" s="41"/>
      <c r="O50" s="41"/>
      <c r="P50" s="41"/>
      <c r="Q50" s="41"/>
    </row>
    <row r="51">
      <c r="A51" s="41"/>
      <c r="B51" s="42"/>
      <c r="C51" s="43">
        <v>4.0</v>
      </c>
      <c r="D51" s="42" t="s">
        <v>121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</row>
    <row r="52">
      <c r="A52" s="41"/>
      <c r="B52" s="42"/>
      <c r="C52" s="43">
        <v>3.0</v>
      </c>
      <c r="D52" s="42" t="s">
        <v>122</v>
      </c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</row>
    <row r="53" ht="1.5" customHeight="1">
      <c r="A53" s="41"/>
      <c r="B53" s="42"/>
      <c r="C53" s="43">
        <v>2.0</v>
      </c>
      <c r="D53" s="42" t="s">
        <v>123</v>
      </c>
      <c r="E53" s="41"/>
      <c r="F53" s="41"/>
      <c r="G53" s="41"/>
      <c r="H53" s="41"/>
      <c r="I53" s="41"/>
    </row>
    <row r="54">
      <c r="B54" s="44"/>
      <c r="C54" s="45">
        <v>1.0</v>
      </c>
      <c r="D54" s="44" t="s">
        <v>124</v>
      </c>
    </row>
    <row r="55">
      <c r="B55" s="44"/>
      <c r="C55" s="45">
        <v>0.0</v>
      </c>
      <c r="D55" s="44" t="s">
        <v>125</v>
      </c>
    </row>
  </sheetData>
  <mergeCells count="10">
    <mergeCell ref="A46:I46"/>
    <mergeCell ref="A47:I47"/>
    <mergeCell ref="J3:O3"/>
    <mergeCell ref="A1:O1"/>
    <mergeCell ref="A2:O2"/>
    <mergeCell ref="S3:Y3"/>
    <mergeCell ref="D3:I3"/>
    <mergeCell ref="A44:I44"/>
    <mergeCell ref="A48:I48"/>
    <mergeCell ref="A45:I45"/>
  </mergeCells>
  <drawing r:id="rId2"/>
  <legacyDrawing r:id="rId3"/>
</worksheet>
</file>