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F:\17 PhD Dissertation\Papers of dissertation\Bird-flowering plant networks\PeerJ files\"/>
    </mc:Choice>
  </mc:AlternateContent>
  <bookViews>
    <workbookView xWindow="0" yWindow="60" windowWidth="19440" windowHeight="7695" activeTab="4"/>
  </bookViews>
  <sheets>
    <sheet name="TotObsMat" sheetId="2" r:id="rId1"/>
    <sheet name="TotAbMat" sheetId="3" r:id="rId2"/>
    <sheet name="TotPhenMat" sheetId="5" r:id="rId3"/>
    <sheet name="TotMorMat" sheetId="6" r:id="rId4"/>
    <sheet name="Metadata" sheetId="4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B29" i="2"/>
  <c r="S29" i="2" s="1"/>
  <c r="S28" i="6" l="1"/>
  <c r="S26" i="6"/>
  <c r="F4" i="5"/>
  <c r="G4" i="5"/>
  <c r="H4" i="5"/>
  <c r="I4" i="5"/>
  <c r="J4" i="5"/>
  <c r="K4" i="5"/>
  <c r="L4" i="5"/>
  <c r="M4" i="5"/>
  <c r="N4" i="5"/>
  <c r="F5" i="5"/>
  <c r="G5" i="5"/>
  <c r="H5" i="5"/>
  <c r="I5" i="5"/>
  <c r="J5" i="5"/>
  <c r="K5" i="5"/>
  <c r="L5" i="5"/>
  <c r="M5" i="5"/>
  <c r="N5" i="5"/>
  <c r="F6" i="5"/>
  <c r="G6" i="5"/>
  <c r="H6" i="5"/>
  <c r="I6" i="5"/>
  <c r="J6" i="5"/>
  <c r="K6" i="5"/>
  <c r="L6" i="5"/>
  <c r="M6" i="5"/>
  <c r="N6" i="5"/>
  <c r="F7" i="5"/>
  <c r="G7" i="5"/>
  <c r="H7" i="5"/>
  <c r="I7" i="5"/>
  <c r="J7" i="5"/>
  <c r="K7" i="5"/>
  <c r="L7" i="5"/>
  <c r="M7" i="5"/>
  <c r="N7" i="5"/>
  <c r="F8" i="5"/>
  <c r="G8" i="5"/>
  <c r="H8" i="5"/>
  <c r="I8" i="5"/>
  <c r="J8" i="5"/>
  <c r="K8" i="5"/>
  <c r="L8" i="5"/>
  <c r="M8" i="5"/>
  <c r="N8" i="5"/>
  <c r="F9" i="5"/>
  <c r="G9" i="5"/>
  <c r="H9" i="5"/>
  <c r="I9" i="5"/>
  <c r="J9" i="5"/>
  <c r="K9" i="5"/>
  <c r="L9" i="5"/>
  <c r="M9" i="5"/>
  <c r="N9" i="5"/>
  <c r="F10" i="5"/>
  <c r="G10" i="5"/>
  <c r="H10" i="5"/>
  <c r="I10" i="5"/>
  <c r="J10" i="5"/>
  <c r="K10" i="5"/>
  <c r="L10" i="5"/>
  <c r="M10" i="5"/>
  <c r="N10" i="5"/>
  <c r="F11" i="5"/>
  <c r="G11" i="5"/>
  <c r="H11" i="5"/>
  <c r="I11" i="5"/>
  <c r="J11" i="5"/>
  <c r="K11" i="5"/>
  <c r="L11" i="5"/>
  <c r="M11" i="5"/>
  <c r="N11" i="5"/>
  <c r="F12" i="5"/>
  <c r="G12" i="5"/>
  <c r="H12" i="5"/>
  <c r="I12" i="5"/>
  <c r="J12" i="5"/>
  <c r="K12" i="5"/>
  <c r="L12" i="5"/>
  <c r="M12" i="5"/>
  <c r="N12" i="5"/>
  <c r="F13" i="5"/>
  <c r="G13" i="5"/>
  <c r="H13" i="5"/>
  <c r="I13" i="5"/>
  <c r="J13" i="5"/>
  <c r="K13" i="5"/>
  <c r="L13" i="5"/>
  <c r="M13" i="5"/>
  <c r="N13" i="5"/>
  <c r="F14" i="5"/>
  <c r="G14" i="5"/>
  <c r="H14" i="5"/>
  <c r="I14" i="5"/>
  <c r="J14" i="5"/>
  <c r="K14" i="5"/>
  <c r="L14" i="5"/>
  <c r="M14" i="5"/>
  <c r="N14" i="5"/>
  <c r="F15" i="5"/>
  <c r="G15" i="5"/>
  <c r="H15" i="5"/>
  <c r="I15" i="5"/>
  <c r="J15" i="5"/>
  <c r="K15" i="5"/>
  <c r="L15" i="5"/>
  <c r="M15" i="5"/>
  <c r="N15" i="5"/>
  <c r="F16" i="5"/>
  <c r="G16" i="5"/>
  <c r="H16" i="5"/>
  <c r="I16" i="5"/>
  <c r="J16" i="5"/>
  <c r="K16" i="5"/>
  <c r="L16" i="5"/>
  <c r="M16" i="5"/>
  <c r="N16" i="5"/>
  <c r="F17" i="5"/>
  <c r="G17" i="5"/>
  <c r="H17" i="5"/>
  <c r="I17" i="5"/>
  <c r="J17" i="5"/>
  <c r="K17" i="5"/>
  <c r="L17" i="5"/>
  <c r="M17" i="5"/>
  <c r="N17" i="5"/>
  <c r="F18" i="5"/>
  <c r="G18" i="5"/>
  <c r="H18" i="5"/>
  <c r="I18" i="5"/>
  <c r="J18" i="5"/>
  <c r="K18" i="5"/>
  <c r="L18" i="5"/>
  <c r="M18" i="5"/>
  <c r="N18" i="5"/>
  <c r="F19" i="5"/>
  <c r="G19" i="5"/>
  <c r="H19" i="5"/>
  <c r="I19" i="5"/>
  <c r="J19" i="5"/>
  <c r="K19" i="5"/>
  <c r="L19" i="5"/>
  <c r="M19" i="5"/>
  <c r="N19" i="5"/>
  <c r="F20" i="5"/>
  <c r="G20" i="5"/>
  <c r="H20" i="5"/>
  <c r="I20" i="5"/>
  <c r="J20" i="5"/>
  <c r="K20" i="5"/>
  <c r="L20" i="5"/>
  <c r="M20" i="5"/>
  <c r="N20" i="5"/>
  <c r="F21" i="5"/>
  <c r="G21" i="5"/>
  <c r="H21" i="5"/>
  <c r="I21" i="5"/>
  <c r="J21" i="5"/>
  <c r="K21" i="5"/>
  <c r="L21" i="5"/>
  <c r="M21" i="5"/>
  <c r="N21" i="5"/>
  <c r="F22" i="5"/>
  <c r="G22" i="5"/>
  <c r="H22" i="5"/>
  <c r="I22" i="5"/>
  <c r="J22" i="5"/>
  <c r="K22" i="5"/>
  <c r="L22" i="5"/>
  <c r="M22" i="5"/>
  <c r="N22" i="5"/>
  <c r="F23" i="5"/>
  <c r="G23" i="5"/>
  <c r="H23" i="5"/>
  <c r="I23" i="5"/>
  <c r="J23" i="5"/>
  <c r="K23" i="5"/>
  <c r="L23" i="5"/>
  <c r="M23" i="5"/>
  <c r="N23" i="5"/>
  <c r="F24" i="5"/>
  <c r="G24" i="5"/>
  <c r="H24" i="5"/>
  <c r="I24" i="5"/>
  <c r="J24" i="5"/>
  <c r="K24" i="5"/>
  <c r="L24" i="5"/>
  <c r="M24" i="5"/>
  <c r="N24" i="5"/>
  <c r="F25" i="5"/>
  <c r="G25" i="5"/>
  <c r="H25" i="5"/>
  <c r="I25" i="5"/>
  <c r="J25" i="5"/>
  <c r="K25" i="5"/>
  <c r="L25" i="5"/>
  <c r="M25" i="5"/>
  <c r="N25" i="5"/>
  <c r="F26" i="5"/>
  <c r="G26" i="5"/>
  <c r="H26" i="5"/>
  <c r="I26" i="5"/>
  <c r="J26" i="5"/>
  <c r="K26" i="5"/>
  <c r="L26" i="5"/>
  <c r="M26" i="5"/>
  <c r="N26" i="5"/>
  <c r="F27" i="5"/>
  <c r="G27" i="5"/>
  <c r="H27" i="5"/>
  <c r="I27" i="5"/>
  <c r="J27" i="5"/>
  <c r="K27" i="5"/>
  <c r="L27" i="5"/>
  <c r="M27" i="5"/>
  <c r="N27" i="5"/>
  <c r="F28" i="5"/>
  <c r="G28" i="5"/>
  <c r="H28" i="5"/>
  <c r="I28" i="5"/>
  <c r="J28" i="5"/>
  <c r="K28" i="5"/>
  <c r="L28" i="5"/>
  <c r="M28" i="5"/>
  <c r="N28" i="5"/>
  <c r="N3" i="5"/>
  <c r="M3" i="5"/>
  <c r="L3" i="5"/>
  <c r="K3" i="5"/>
  <c r="J3" i="5"/>
  <c r="I3" i="5"/>
  <c r="H3" i="5"/>
  <c r="G3" i="5"/>
  <c r="F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O21" i="5" l="1"/>
  <c r="O5" i="5"/>
  <c r="O25" i="5"/>
  <c r="O17" i="5"/>
  <c r="O13" i="5"/>
  <c r="O9" i="5"/>
  <c r="O27" i="5"/>
  <c r="O23" i="5"/>
  <c r="O19" i="5"/>
  <c r="O15" i="5"/>
  <c r="O11" i="5"/>
  <c r="O7" i="5"/>
  <c r="O3" i="5"/>
  <c r="O28" i="5"/>
  <c r="O26" i="5"/>
  <c r="O24" i="5"/>
  <c r="O22" i="5"/>
  <c r="O20" i="5"/>
  <c r="O18" i="5"/>
  <c r="O16" i="5"/>
  <c r="O14" i="5"/>
  <c r="O12" i="5"/>
  <c r="O10" i="5"/>
  <c r="S25" i="6"/>
  <c r="S27" i="6"/>
  <c r="O8" i="5"/>
  <c r="O6" i="5"/>
  <c r="O4" i="5"/>
  <c r="S9" i="6"/>
  <c r="S2" i="6"/>
  <c r="S3" i="6"/>
  <c r="S4" i="6"/>
  <c r="S5" i="6"/>
  <c r="S6" i="6"/>
  <c r="S7" i="6"/>
  <c r="S8" i="6"/>
  <c r="S10" i="6"/>
  <c r="S24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O29" i="5" l="1"/>
  <c r="P4" i="3"/>
  <c r="Q4" i="3"/>
  <c r="R4" i="3"/>
  <c r="S4" i="3"/>
  <c r="P5" i="3"/>
  <c r="Q5" i="3"/>
  <c r="R5" i="3"/>
  <c r="S5" i="3"/>
  <c r="P6" i="3"/>
  <c r="Q6" i="3"/>
  <c r="R6" i="3"/>
  <c r="S6" i="3"/>
  <c r="P7" i="3"/>
  <c r="Q7" i="3"/>
  <c r="R7" i="3"/>
  <c r="S7" i="3"/>
  <c r="P8" i="3"/>
  <c r="Q8" i="3"/>
  <c r="R8" i="3"/>
  <c r="S8" i="3"/>
  <c r="P9" i="3"/>
  <c r="Q9" i="3"/>
  <c r="R9" i="3"/>
  <c r="S9" i="3"/>
  <c r="P10" i="3"/>
  <c r="Q10" i="3"/>
  <c r="R10" i="3"/>
  <c r="S10" i="3"/>
  <c r="P11" i="3"/>
  <c r="Q11" i="3"/>
  <c r="R11" i="3"/>
  <c r="S11" i="3"/>
  <c r="P12" i="3"/>
  <c r="Q12" i="3"/>
  <c r="R12" i="3"/>
  <c r="S12" i="3"/>
  <c r="P13" i="3"/>
  <c r="Q13" i="3"/>
  <c r="R13" i="3"/>
  <c r="S13" i="3"/>
  <c r="P14" i="3"/>
  <c r="Q14" i="3"/>
  <c r="R14" i="3"/>
  <c r="S14" i="3"/>
  <c r="P15" i="3"/>
  <c r="Q15" i="3"/>
  <c r="R15" i="3"/>
  <c r="S15" i="3"/>
  <c r="P16" i="3"/>
  <c r="Q16" i="3"/>
  <c r="R16" i="3"/>
  <c r="S16" i="3"/>
  <c r="P17" i="3"/>
  <c r="Q17" i="3"/>
  <c r="R17" i="3"/>
  <c r="S17" i="3"/>
  <c r="P18" i="3"/>
  <c r="Q18" i="3"/>
  <c r="R18" i="3"/>
  <c r="S18" i="3"/>
  <c r="P19" i="3"/>
  <c r="Q19" i="3"/>
  <c r="R19" i="3"/>
  <c r="S19" i="3"/>
  <c r="P20" i="3"/>
  <c r="Q20" i="3"/>
  <c r="R20" i="3"/>
  <c r="S20" i="3"/>
  <c r="P21" i="3"/>
  <c r="Q21" i="3"/>
  <c r="R21" i="3"/>
  <c r="S21" i="3"/>
  <c r="P22" i="3"/>
  <c r="Q22" i="3"/>
  <c r="R22" i="3"/>
  <c r="S22" i="3"/>
  <c r="P23" i="3"/>
  <c r="Q23" i="3"/>
  <c r="R23" i="3"/>
  <c r="S23" i="3"/>
  <c r="P24" i="3"/>
  <c r="Q24" i="3"/>
  <c r="R24" i="3"/>
  <c r="S24" i="3"/>
  <c r="P25" i="3"/>
  <c r="Q25" i="3"/>
  <c r="R25" i="3"/>
  <c r="S25" i="3"/>
  <c r="P26" i="3"/>
  <c r="Q26" i="3"/>
  <c r="R26" i="3"/>
  <c r="S26" i="3"/>
  <c r="P27" i="3"/>
  <c r="Q27" i="3"/>
  <c r="R27" i="3"/>
  <c r="S27" i="3"/>
  <c r="P28" i="3"/>
  <c r="Q28" i="3"/>
  <c r="R28" i="3"/>
  <c r="S28" i="3"/>
  <c r="P29" i="3"/>
  <c r="Q29" i="3"/>
  <c r="R29" i="3"/>
  <c r="S29" i="3"/>
  <c r="S3" i="3"/>
  <c r="R3" i="3"/>
  <c r="Q3" i="3"/>
  <c r="P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" i="3"/>
  <c r="H4" i="3"/>
  <c r="I4" i="3"/>
  <c r="J4" i="3"/>
  <c r="K4" i="3"/>
  <c r="L4" i="3"/>
  <c r="M4" i="3"/>
  <c r="N4" i="3"/>
  <c r="H5" i="3"/>
  <c r="I5" i="3"/>
  <c r="J5" i="3"/>
  <c r="K5" i="3"/>
  <c r="L5" i="3"/>
  <c r="M5" i="3"/>
  <c r="N5" i="3"/>
  <c r="H6" i="3"/>
  <c r="I6" i="3"/>
  <c r="J6" i="3"/>
  <c r="K6" i="3"/>
  <c r="L6" i="3"/>
  <c r="M6" i="3"/>
  <c r="N6" i="3"/>
  <c r="H7" i="3"/>
  <c r="I7" i="3"/>
  <c r="J7" i="3"/>
  <c r="K7" i="3"/>
  <c r="L7" i="3"/>
  <c r="M7" i="3"/>
  <c r="N7" i="3"/>
  <c r="H8" i="3"/>
  <c r="I8" i="3"/>
  <c r="J8" i="3"/>
  <c r="K8" i="3"/>
  <c r="L8" i="3"/>
  <c r="M8" i="3"/>
  <c r="N8" i="3"/>
  <c r="H9" i="3"/>
  <c r="I9" i="3"/>
  <c r="J9" i="3"/>
  <c r="K9" i="3"/>
  <c r="L9" i="3"/>
  <c r="M9" i="3"/>
  <c r="N9" i="3"/>
  <c r="H10" i="3"/>
  <c r="I10" i="3"/>
  <c r="J10" i="3"/>
  <c r="K10" i="3"/>
  <c r="L10" i="3"/>
  <c r="M10" i="3"/>
  <c r="N10" i="3"/>
  <c r="H11" i="3"/>
  <c r="I11" i="3"/>
  <c r="J11" i="3"/>
  <c r="K11" i="3"/>
  <c r="L11" i="3"/>
  <c r="M11" i="3"/>
  <c r="N11" i="3"/>
  <c r="H12" i="3"/>
  <c r="I12" i="3"/>
  <c r="J12" i="3"/>
  <c r="K12" i="3"/>
  <c r="L12" i="3"/>
  <c r="M12" i="3"/>
  <c r="N12" i="3"/>
  <c r="H13" i="3"/>
  <c r="I13" i="3"/>
  <c r="J13" i="3"/>
  <c r="K13" i="3"/>
  <c r="L13" i="3"/>
  <c r="M13" i="3"/>
  <c r="N13" i="3"/>
  <c r="H14" i="3"/>
  <c r="I14" i="3"/>
  <c r="J14" i="3"/>
  <c r="K14" i="3"/>
  <c r="L14" i="3"/>
  <c r="M14" i="3"/>
  <c r="N14" i="3"/>
  <c r="H15" i="3"/>
  <c r="I15" i="3"/>
  <c r="J15" i="3"/>
  <c r="K15" i="3"/>
  <c r="L15" i="3"/>
  <c r="M15" i="3"/>
  <c r="N15" i="3"/>
  <c r="H16" i="3"/>
  <c r="I16" i="3"/>
  <c r="J16" i="3"/>
  <c r="K16" i="3"/>
  <c r="L16" i="3"/>
  <c r="M16" i="3"/>
  <c r="N16" i="3"/>
  <c r="H17" i="3"/>
  <c r="I17" i="3"/>
  <c r="J17" i="3"/>
  <c r="K17" i="3"/>
  <c r="L17" i="3"/>
  <c r="M17" i="3"/>
  <c r="N17" i="3"/>
  <c r="H18" i="3"/>
  <c r="I18" i="3"/>
  <c r="J18" i="3"/>
  <c r="K18" i="3"/>
  <c r="L18" i="3"/>
  <c r="M18" i="3"/>
  <c r="N18" i="3"/>
  <c r="H19" i="3"/>
  <c r="I19" i="3"/>
  <c r="J19" i="3"/>
  <c r="K19" i="3"/>
  <c r="L19" i="3"/>
  <c r="M19" i="3"/>
  <c r="N19" i="3"/>
  <c r="H20" i="3"/>
  <c r="I20" i="3"/>
  <c r="J20" i="3"/>
  <c r="K20" i="3"/>
  <c r="L20" i="3"/>
  <c r="M20" i="3"/>
  <c r="N20" i="3"/>
  <c r="H21" i="3"/>
  <c r="I21" i="3"/>
  <c r="J21" i="3"/>
  <c r="K21" i="3"/>
  <c r="L21" i="3"/>
  <c r="M21" i="3"/>
  <c r="N21" i="3"/>
  <c r="H22" i="3"/>
  <c r="I22" i="3"/>
  <c r="J22" i="3"/>
  <c r="K22" i="3"/>
  <c r="L22" i="3"/>
  <c r="M22" i="3"/>
  <c r="N22" i="3"/>
  <c r="H23" i="3"/>
  <c r="I23" i="3"/>
  <c r="J23" i="3"/>
  <c r="K23" i="3"/>
  <c r="L23" i="3"/>
  <c r="M23" i="3"/>
  <c r="N23" i="3"/>
  <c r="H24" i="3"/>
  <c r="I24" i="3"/>
  <c r="J24" i="3"/>
  <c r="K24" i="3"/>
  <c r="L24" i="3"/>
  <c r="M24" i="3"/>
  <c r="N24" i="3"/>
  <c r="H25" i="3"/>
  <c r="I25" i="3"/>
  <c r="J25" i="3"/>
  <c r="K25" i="3"/>
  <c r="L25" i="3"/>
  <c r="M25" i="3"/>
  <c r="N25" i="3"/>
  <c r="H26" i="3"/>
  <c r="I26" i="3"/>
  <c r="J26" i="3"/>
  <c r="K26" i="3"/>
  <c r="L26" i="3"/>
  <c r="M26" i="3"/>
  <c r="N26" i="3"/>
  <c r="H27" i="3"/>
  <c r="I27" i="3"/>
  <c r="J27" i="3"/>
  <c r="K27" i="3"/>
  <c r="L27" i="3"/>
  <c r="M27" i="3"/>
  <c r="N27" i="3"/>
  <c r="H28" i="3"/>
  <c r="I28" i="3"/>
  <c r="J28" i="3"/>
  <c r="K28" i="3"/>
  <c r="L28" i="3"/>
  <c r="M28" i="3"/>
  <c r="N28" i="3"/>
  <c r="H29" i="3"/>
  <c r="I29" i="3"/>
  <c r="J29" i="3"/>
  <c r="K29" i="3"/>
  <c r="L29" i="3"/>
  <c r="M29" i="3"/>
  <c r="N29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4" i="3"/>
  <c r="N3" i="3"/>
  <c r="M3" i="3"/>
  <c r="L3" i="3"/>
  <c r="K3" i="3"/>
  <c r="J3" i="3"/>
  <c r="I3" i="3"/>
  <c r="H3" i="3"/>
  <c r="G3" i="3"/>
  <c r="F3" i="3"/>
  <c r="E3" i="3"/>
  <c r="D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" i="3"/>
  <c r="T27" i="3" l="1"/>
  <c r="T26" i="3"/>
  <c r="T22" i="3"/>
  <c r="T18" i="3"/>
  <c r="T14" i="3"/>
  <c r="T8" i="3"/>
  <c r="T4" i="3"/>
  <c r="T3" i="3"/>
  <c r="E30" i="3"/>
  <c r="I30" i="3"/>
  <c r="M30" i="3"/>
  <c r="T28" i="3"/>
  <c r="T25" i="3"/>
  <c r="T23" i="3"/>
  <c r="T19" i="3"/>
  <c r="T15" i="3"/>
  <c r="T9" i="3"/>
  <c r="D30" i="3"/>
  <c r="F30" i="3"/>
  <c r="H30" i="3"/>
  <c r="J30" i="3"/>
  <c r="L30" i="3"/>
  <c r="N30" i="3"/>
  <c r="T29" i="3"/>
  <c r="T24" i="3"/>
  <c r="T20" i="3"/>
  <c r="T16" i="3"/>
  <c r="T12" i="3"/>
  <c r="T10" i="3"/>
  <c r="T6" i="3"/>
  <c r="G30" i="3"/>
  <c r="K30" i="3"/>
  <c r="T21" i="3"/>
  <c r="T17" i="3"/>
  <c r="T13" i="3"/>
  <c r="T11" i="3"/>
  <c r="T7" i="3"/>
  <c r="T5" i="3"/>
  <c r="O30" i="3"/>
  <c r="Q30" i="3"/>
  <c r="S30" i="3"/>
  <c r="P30" i="3"/>
  <c r="R30" i="3"/>
  <c r="C30" i="3"/>
  <c r="C29" i="5"/>
  <c r="E29" i="5"/>
  <c r="F29" i="5"/>
  <c r="H29" i="5"/>
  <c r="J29" i="5"/>
  <c r="L29" i="5"/>
  <c r="N29" i="5"/>
  <c r="D29" i="5"/>
  <c r="G29" i="5"/>
  <c r="I29" i="5"/>
  <c r="K29" i="5"/>
  <c r="M29" i="5"/>
  <c r="T30" i="3" l="1"/>
  <c r="C32" i="5"/>
  <c r="E32" i="5"/>
  <c r="F32" i="5"/>
  <c r="H32" i="5"/>
  <c r="J32" i="5"/>
  <c r="L32" i="5"/>
  <c r="N32" i="5"/>
  <c r="C33" i="5"/>
  <c r="F33" i="5"/>
  <c r="J33" i="5"/>
  <c r="N33" i="5"/>
  <c r="E34" i="5"/>
  <c r="H34" i="5"/>
  <c r="L34" i="5"/>
  <c r="C35" i="5"/>
  <c r="F35" i="5"/>
  <c r="J35" i="5"/>
  <c r="N35" i="5"/>
  <c r="E36" i="5"/>
  <c r="H36" i="5"/>
  <c r="L36" i="5"/>
  <c r="C37" i="5"/>
  <c r="E37" i="5"/>
  <c r="H37" i="5"/>
  <c r="L37" i="5"/>
  <c r="C39" i="5"/>
  <c r="E39" i="5"/>
  <c r="H39" i="5"/>
  <c r="L39" i="5"/>
  <c r="D32" i="5"/>
  <c r="G32" i="5"/>
  <c r="I32" i="5"/>
  <c r="K32" i="5"/>
  <c r="M32" i="5"/>
  <c r="I33" i="5"/>
  <c r="M33" i="5"/>
  <c r="D34" i="5"/>
  <c r="G34" i="5"/>
  <c r="K34" i="5"/>
  <c r="I35" i="5"/>
  <c r="M35" i="5"/>
  <c r="D36" i="5"/>
  <c r="G36" i="5"/>
  <c r="K36" i="5"/>
  <c r="I37" i="5"/>
  <c r="C38" i="5"/>
  <c r="E38" i="5"/>
  <c r="H38" i="5"/>
  <c r="L38" i="5"/>
  <c r="C40" i="5"/>
  <c r="E40" i="5"/>
  <c r="H40" i="5"/>
  <c r="L40" i="5"/>
  <c r="C41" i="5"/>
  <c r="F41" i="5"/>
  <c r="J41" i="5"/>
  <c r="N41" i="5"/>
  <c r="E42" i="5"/>
  <c r="H42" i="5"/>
  <c r="L42" i="5"/>
  <c r="C43" i="5"/>
  <c r="F43" i="5"/>
  <c r="J43" i="5"/>
  <c r="N43" i="5"/>
  <c r="E44" i="5"/>
  <c r="H44" i="5"/>
  <c r="L44" i="5"/>
  <c r="C45" i="5"/>
  <c r="F45" i="5"/>
  <c r="J45" i="5"/>
  <c r="N45" i="5"/>
  <c r="E46" i="5"/>
  <c r="H46" i="5"/>
  <c r="L46" i="5"/>
  <c r="E47" i="5"/>
  <c r="H47" i="5"/>
  <c r="L47" i="5"/>
  <c r="C48" i="5"/>
  <c r="F48" i="5"/>
  <c r="J48" i="5"/>
  <c r="N48" i="5"/>
  <c r="E49" i="5"/>
  <c r="H49" i="5"/>
  <c r="L49" i="5"/>
  <c r="E50" i="5"/>
  <c r="H50" i="5"/>
  <c r="L50" i="5"/>
  <c r="C51" i="5"/>
  <c r="F51" i="5"/>
  <c r="J51" i="5"/>
  <c r="N51" i="5"/>
  <c r="E52" i="5"/>
  <c r="H52" i="5"/>
  <c r="L52" i="5"/>
  <c r="C53" i="5"/>
  <c r="E53" i="5"/>
  <c r="H53" i="5"/>
  <c r="L53" i="5"/>
  <c r="M37" i="5"/>
  <c r="I38" i="5"/>
  <c r="M38" i="5"/>
  <c r="I39" i="5"/>
  <c r="M39" i="5"/>
  <c r="I40" i="5"/>
  <c r="M40" i="5"/>
  <c r="I41" i="5"/>
  <c r="M41" i="5"/>
  <c r="D42" i="5"/>
  <c r="G42" i="5"/>
  <c r="K42" i="5"/>
  <c r="I43" i="5"/>
  <c r="M43" i="5"/>
  <c r="D44" i="5"/>
  <c r="G44" i="5"/>
  <c r="K44" i="5"/>
  <c r="I45" i="5"/>
  <c r="M45" i="5"/>
  <c r="D46" i="5"/>
  <c r="G46" i="5"/>
  <c r="K46" i="5"/>
  <c r="D47" i="5"/>
  <c r="G47" i="5"/>
  <c r="K47" i="5"/>
  <c r="I48" i="5"/>
  <c r="M48" i="5"/>
  <c r="D49" i="5"/>
  <c r="G49" i="5"/>
  <c r="K49" i="5"/>
  <c r="D50" i="5"/>
  <c r="G50" i="5"/>
  <c r="K50" i="5"/>
  <c r="I51" i="5"/>
  <c r="M51" i="5"/>
  <c r="D52" i="5"/>
  <c r="G52" i="5"/>
  <c r="K52" i="5"/>
  <c r="C54" i="5"/>
  <c r="E54" i="5"/>
  <c r="H54" i="5"/>
  <c r="L54" i="5"/>
  <c r="E55" i="5"/>
  <c r="H55" i="5"/>
  <c r="L55" i="5"/>
  <c r="C56" i="5"/>
  <c r="F56" i="5"/>
  <c r="J56" i="5"/>
  <c r="N56" i="5"/>
  <c r="E57" i="5"/>
  <c r="H57" i="5"/>
  <c r="L57" i="5"/>
  <c r="I53" i="5"/>
  <c r="M53" i="5"/>
  <c r="I54" i="5"/>
  <c r="M54" i="5"/>
  <c r="D55" i="5"/>
  <c r="G55" i="5"/>
  <c r="K55" i="5"/>
  <c r="I56" i="5"/>
  <c r="M56" i="5"/>
  <c r="D57" i="5"/>
  <c r="G57" i="5"/>
  <c r="K57" i="5"/>
  <c r="N54" i="5"/>
  <c r="J55" i="5"/>
  <c r="E56" i="5"/>
  <c r="H56" i="5"/>
  <c r="L56" i="5"/>
  <c r="J57" i="5"/>
  <c r="K53" i="5"/>
  <c r="K54" i="5"/>
  <c r="I55" i="5"/>
  <c r="D56" i="5"/>
  <c r="G56" i="5"/>
  <c r="I57" i="5"/>
  <c r="E33" i="5"/>
  <c r="H33" i="5"/>
  <c r="L33" i="5"/>
  <c r="C34" i="5"/>
  <c r="F34" i="5"/>
  <c r="J34" i="5"/>
  <c r="N34" i="5"/>
  <c r="E35" i="5"/>
  <c r="H35" i="5"/>
  <c r="L35" i="5"/>
  <c r="C36" i="5"/>
  <c r="F36" i="5"/>
  <c r="J36" i="5"/>
  <c r="N36" i="5"/>
  <c r="F37" i="5"/>
  <c r="J37" i="5"/>
  <c r="N37" i="5"/>
  <c r="F39" i="5"/>
  <c r="J39" i="5"/>
  <c r="N39" i="5"/>
  <c r="D33" i="5"/>
  <c r="G33" i="5"/>
  <c r="K33" i="5"/>
  <c r="I34" i="5"/>
  <c r="M34" i="5"/>
  <c r="D35" i="5"/>
  <c r="G35" i="5"/>
  <c r="K35" i="5"/>
  <c r="I36" i="5"/>
  <c r="M36" i="5"/>
  <c r="D37" i="5"/>
  <c r="G37" i="5"/>
  <c r="K37" i="5"/>
  <c r="F38" i="5"/>
  <c r="J38" i="5"/>
  <c r="N38" i="5"/>
  <c r="F40" i="5"/>
  <c r="J40" i="5"/>
  <c r="N40" i="5"/>
  <c r="E41" i="5"/>
  <c r="H41" i="5"/>
  <c r="L41" i="5"/>
  <c r="C42" i="5"/>
  <c r="F42" i="5"/>
  <c r="J42" i="5"/>
  <c r="N42" i="5"/>
  <c r="E43" i="5"/>
  <c r="H43" i="5"/>
  <c r="L43" i="5"/>
  <c r="C44" i="5"/>
  <c r="F44" i="5"/>
  <c r="J44" i="5"/>
  <c r="N44" i="5"/>
  <c r="E45" i="5"/>
  <c r="H45" i="5"/>
  <c r="L45" i="5"/>
  <c r="C46" i="5"/>
  <c r="F46" i="5"/>
  <c r="J46" i="5"/>
  <c r="N46" i="5"/>
  <c r="C47" i="5"/>
  <c r="F47" i="5"/>
  <c r="J47" i="5"/>
  <c r="N47" i="5"/>
  <c r="E48" i="5"/>
  <c r="H48" i="5"/>
  <c r="L48" i="5"/>
  <c r="C49" i="5"/>
  <c r="F49" i="5"/>
  <c r="J49" i="5"/>
  <c r="N49" i="5"/>
  <c r="C50" i="5"/>
  <c r="F50" i="5"/>
  <c r="J50" i="5"/>
  <c r="N50" i="5"/>
  <c r="E51" i="5"/>
  <c r="H51" i="5"/>
  <c r="L51" i="5"/>
  <c r="C52" i="5"/>
  <c r="F52" i="5"/>
  <c r="J52" i="5"/>
  <c r="N52" i="5"/>
  <c r="F53" i="5"/>
  <c r="J53" i="5"/>
  <c r="N53" i="5"/>
  <c r="D38" i="5"/>
  <c r="G38" i="5"/>
  <c r="K38" i="5"/>
  <c r="D39" i="5"/>
  <c r="G39" i="5"/>
  <c r="K39" i="5"/>
  <c r="D40" i="5"/>
  <c r="G40" i="5"/>
  <c r="K40" i="5"/>
  <c r="D41" i="5"/>
  <c r="G41" i="5"/>
  <c r="K41" i="5"/>
  <c r="I42" i="5"/>
  <c r="M42" i="5"/>
  <c r="D43" i="5"/>
  <c r="G43" i="5"/>
  <c r="K43" i="5"/>
  <c r="I44" i="5"/>
  <c r="M44" i="5"/>
  <c r="D45" i="5"/>
  <c r="G45" i="5"/>
  <c r="K45" i="5"/>
  <c r="I46" i="5"/>
  <c r="M46" i="5"/>
  <c r="I47" i="5"/>
  <c r="M47" i="5"/>
  <c r="D48" i="5"/>
  <c r="G48" i="5"/>
  <c r="K48" i="5"/>
  <c r="I49" i="5"/>
  <c r="M49" i="5"/>
  <c r="I50" i="5"/>
  <c r="M50" i="5"/>
  <c r="D51" i="5"/>
  <c r="G51" i="5"/>
  <c r="K51" i="5"/>
  <c r="I52" i="5"/>
  <c r="M52" i="5"/>
  <c r="D53" i="5"/>
  <c r="G53" i="5"/>
  <c r="F54" i="5"/>
  <c r="J54" i="5"/>
  <c r="C55" i="5"/>
  <c r="F55" i="5"/>
  <c r="N55" i="5"/>
  <c r="C57" i="5"/>
  <c r="F57" i="5"/>
  <c r="N57" i="5"/>
  <c r="D54" i="5"/>
  <c r="G54" i="5"/>
  <c r="M55" i="5"/>
  <c r="K56" i="5"/>
  <c r="M57" i="5"/>
  <c r="E34" i="3" l="1"/>
  <c r="M34" i="3"/>
  <c r="F35" i="3"/>
  <c r="N35" i="3"/>
  <c r="G36" i="3"/>
  <c r="H37" i="3"/>
  <c r="I38" i="3"/>
  <c r="Q38" i="3"/>
  <c r="J39" i="3"/>
  <c r="K40" i="3"/>
  <c r="S40" i="3"/>
  <c r="L41" i="3"/>
  <c r="E42" i="3"/>
  <c r="M42" i="3"/>
  <c r="F43" i="3"/>
  <c r="N43" i="3"/>
  <c r="G44" i="3"/>
  <c r="H45" i="3"/>
  <c r="Q45" i="3"/>
  <c r="O47" i="3"/>
  <c r="S47" i="3"/>
  <c r="E48" i="3"/>
  <c r="I48" i="3"/>
  <c r="M48" i="3"/>
  <c r="Q48" i="3"/>
  <c r="F49" i="3"/>
  <c r="J49" i="3"/>
  <c r="N49" i="3"/>
  <c r="G50" i="3"/>
  <c r="K50" i="3"/>
  <c r="S50" i="3"/>
  <c r="H51" i="3"/>
  <c r="L51" i="3"/>
  <c r="E52" i="3"/>
  <c r="I52" i="3"/>
  <c r="M52" i="3"/>
  <c r="Q52" i="3"/>
  <c r="F53" i="3"/>
  <c r="J53" i="3"/>
  <c r="N53" i="3"/>
  <c r="G54" i="3"/>
  <c r="K54" i="3"/>
  <c r="S54" i="3"/>
  <c r="H55" i="3"/>
  <c r="L55" i="3"/>
  <c r="E56" i="3"/>
  <c r="I56" i="3"/>
  <c r="Q56" i="3"/>
  <c r="G57" i="3"/>
  <c r="K57" i="3"/>
  <c r="S57" i="3"/>
  <c r="H58" i="3"/>
  <c r="L58" i="3"/>
  <c r="E59" i="3"/>
  <c r="I59" i="3"/>
  <c r="M59" i="3"/>
  <c r="Q59" i="3"/>
  <c r="F33" i="3"/>
  <c r="J33" i="3"/>
  <c r="N33" i="3"/>
  <c r="R33" i="3"/>
  <c r="D36" i="3"/>
  <c r="D40" i="3"/>
  <c r="D44" i="3"/>
  <c r="C35" i="3"/>
  <c r="C39" i="3"/>
  <c r="C43" i="3"/>
  <c r="C47" i="3"/>
  <c r="M56" i="3"/>
  <c r="E57" i="3"/>
  <c r="I57" i="3"/>
  <c r="M57" i="3"/>
  <c r="Q57" i="3"/>
  <c r="F58" i="3"/>
  <c r="J58" i="3"/>
  <c r="N58" i="3"/>
  <c r="G59" i="3"/>
  <c r="K59" i="3"/>
  <c r="S59" i="3"/>
  <c r="H33" i="3"/>
  <c r="L33" i="3"/>
  <c r="P33" i="3"/>
  <c r="D38" i="3"/>
  <c r="D42" i="3"/>
  <c r="D46" i="3"/>
  <c r="D33" i="3"/>
  <c r="C37" i="3"/>
  <c r="C41" i="3"/>
  <c r="C45" i="3"/>
  <c r="K38" i="3"/>
  <c r="S38" i="3"/>
  <c r="S34" i="3"/>
  <c r="C57" i="3"/>
  <c r="C56" i="3"/>
  <c r="C52" i="3"/>
  <c r="C48" i="3"/>
  <c r="I33" i="3"/>
  <c r="M33" i="3"/>
  <c r="D58" i="3"/>
  <c r="D55" i="3"/>
  <c r="D45" i="3"/>
  <c r="D39" i="3"/>
  <c r="E58" i="3"/>
  <c r="E51" i="3"/>
  <c r="E47" i="3"/>
  <c r="E41" i="3"/>
  <c r="F59" i="3"/>
  <c r="F52" i="3"/>
  <c r="F48" i="3"/>
  <c r="F40" i="3"/>
  <c r="G58" i="3"/>
  <c r="G51" i="3"/>
  <c r="G47" i="3"/>
  <c r="G39" i="3"/>
  <c r="L59" i="3"/>
  <c r="I58" i="3"/>
  <c r="H57" i="3"/>
  <c r="N56" i="3"/>
  <c r="M55" i="3"/>
  <c r="L54" i="3"/>
  <c r="K53" i="3"/>
  <c r="H52" i="3"/>
  <c r="L50" i="3"/>
  <c r="K49" i="3"/>
  <c r="J48" i="3"/>
  <c r="I47" i="3"/>
  <c r="H46" i="3"/>
  <c r="N44" i="3"/>
  <c r="M43" i="3"/>
  <c r="L42" i="3"/>
  <c r="K41" i="3"/>
  <c r="J40" i="3"/>
  <c r="I39" i="3"/>
  <c r="H38" i="3"/>
  <c r="N36" i="3"/>
  <c r="M35" i="3"/>
  <c r="J34" i="3"/>
  <c r="O56" i="3"/>
  <c r="O44" i="3"/>
  <c r="C58" i="3"/>
  <c r="C55" i="3"/>
  <c r="C51" i="3"/>
  <c r="D59" i="3"/>
  <c r="D56" i="3"/>
  <c r="D52" i="3"/>
  <c r="D48" i="3"/>
  <c r="E38" i="3"/>
  <c r="F51" i="3"/>
  <c r="F39" i="3"/>
  <c r="G52" i="3"/>
  <c r="G48" i="3"/>
  <c r="N55" i="3"/>
  <c r="M54" i="3"/>
  <c r="L53" i="3"/>
  <c r="K52" i="3"/>
  <c r="J51" i="3"/>
  <c r="M50" i="3"/>
  <c r="C46" i="3"/>
  <c r="C42" i="3"/>
  <c r="C40" i="3"/>
  <c r="C36" i="3"/>
  <c r="G33" i="3"/>
  <c r="K33" i="3"/>
  <c r="D34" i="3"/>
  <c r="E53" i="3"/>
  <c r="E49" i="3"/>
  <c r="E39" i="3"/>
  <c r="F57" i="3"/>
  <c r="F46" i="3"/>
  <c r="F38" i="3"/>
  <c r="G45" i="3"/>
  <c r="G37" i="3"/>
  <c r="J59" i="3"/>
  <c r="K58" i="3"/>
  <c r="J57" i="3"/>
  <c r="H56" i="3"/>
  <c r="N54" i="3"/>
  <c r="M53" i="3"/>
  <c r="L52" i="3"/>
  <c r="M51" i="3"/>
  <c r="M49" i="3"/>
  <c r="L48" i="3"/>
  <c r="K47" i="3"/>
  <c r="J46" i="3"/>
  <c r="I45" i="3"/>
  <c r="H44" i="3"/>
  <c r="N42" i="3"/>
  <c r="M41" i="3"/>
  <c r="L40" i="3"/>
  <c r="K39" i="3"/>
  <c r="J38" i="3"/>
  <c r="I37" i="3"/>
  <c r="H36" i="3"/>
  <c r="N34" i="3"/>
  <c r="H34" i="3"/>
  <c r="O54" i="3"/>
  <c r="O48" i="3"/>
  <c r="O42" i="3"/>
  <c r="O38" i="3"/>
  <c r="O34" i="3"/>
  <c r="Q33" i="3"/>
  <c r="S33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L49" i="3"/>
  <c r="K48" i="3"/>
  <c r="J43" i="3"/>
  <c r="H41" i="3"/>
  <c r="M38" i="3"/>
  <c r="K36" i="3"/>
  <c r="I34" i="3"/>
  <c r="O58" i="3"/>
  <c r="O45" i="3"/>
  <c r="Q58" i="3"/>
  <c r="Q54" i="3"/>
  <c r="Q50" i="3"/>
  <c r="Q47" i="3"/>
  <c r="S44" i="3"/>
  <c r="S36" i="3"/>
  <c r="E46" i="3"/>
  <c r="E40" i="3"/>
  <c r="F47" i="3"/>
  <c r="F41" i="3"/>
  <c r="G46" i="3"/>
  <c r="G38" i="3"/>
  <c r="N47" i="3"/>
  <c r="J47" i="3"/>
  <c r="M46" i="3"/>
  <c r="I46" i="3"/>
  <c r="L45" i="3"/>
  <c r="M44" i="3"/>
  <c r="L43" i="3"/>
  <c r="K42" i="3"/>
  <c r="J41" i="3"/>
  <c r="I40" i="3"/>
  <c r="H39" i="3"/>
  <c r="N37" i="3"/>
  <c r="M36" i="3"/>
  <c r="L35" i="3"/>
  <c r="K34" i="3"/>
  <c r="O53" i="3"/>
  <c r="O49" i="3"/>
  <c r="O41" i="3"/>
  <c r="O37" i="3"/>
  <c r="S55" i="3"/>
  <c r="S53" i="3"/>
  <c r="S51" i="3"/>
  <c r="S49" i="3"/>
  <c r="S46" i="3"/>
  <c r="Q44" i="3"/>
  <c r="Q43" i="3"/>
  <c r="S41" i="3"/>
  <c r="Q40" i="3"/>
  <c r="Q39" i="3"/>
  <c r="S37" i="3"/>
  <c r="Q36" i="3"/>
  <c r="Q35" i="3"/>
  <c r="C44" i="3"/>
  <c r="C38" i="3"/>
  <c r="C34" i="3"/>
  <c r="E33" i="3"/>
  <c r="D53" i="3"/>
  <c r="D49" i="3"/>
  <c r="E55" i="3"/>
  <c r="E45" i="3"/>
  <c r="E37" i="3"/>
  <c r="F56" i="3"/>
  <c r="F44" i="3"/>
  <c r="F36" i="3"/>
  <c r="G55" i="3"/>
  <c r="G43" i="3"/>
  <c r="G35" i="3"/>
  <c r="H59" i="3"/>
  <c r="L57" i="3"/>
  <c r="J56" i="3"/>
  <c r="I55" i="3"/>
  <c r="H54" i="3"/>
  <c r="N52" i="3"/>
  <c r="K51" i="3"/>
  <c r="N50" i="3"/>
  <c r="H50" i="3"/>
  <c r="N48" i="3"/>
  <c r="M47" i="3"/>
  <c r="L46" i="3"/>
  <c r="K45" i="3"/>
  <c r="J44" i="3"/>
  <c r="I43" i="3"/>
  <c r="H42" i="3"/>
  <c r="N40" i="3"/>
  <c r="M39" i="3"/>
  <c r="L38" i="3"/>
  <c r="K37" i="3"/>
  <c r="J36" i="3"/>
  <c r="I35" i="3"/>
  <c r="O59" i="3"/>
  <c r="O52" i="3"/>
  <c r="C33" i="3"/>
  <c r="C53" i="3"/>
  <c r="C49" i="3"/>
  <c r="D57" i="3"/>
  <c r="D54" i="3"/>
  <c r="D50" i="3"/>
  <c r="E54" i="3"/>
  <c r="E50" i="3"/>
  <c r="F55" i="3"/>
  <c r="G56" i="3"/>
  <c r="G40" i="3"/>
  <c r="K56" i="3"/>
  <c r="J55" i="3"/>
  <c r="I54" i="3"/>
  <c r="H53" i="3"/>
  <c r="N51" i="3"/>
  <c r="I50" i="3"/>
  <c r="C59" i="3"/>
  <c r="C54" i="3"/>
  <c r="C50" i="3"/>
  <c r="D51" i="3"/>
  <c r="D47" i="3"/>
  <c r="D43" i="3"/>
  <c r="D41" i="3"/>
  <c r="D37" i="3"/>
  <c r="D35" i="3"/>
  <c r="E43" i="3"/>
  <c r="E35" i="3"/>
  <c r="F54" i="3"/>
  <c r="F50" i="3"/>
  <c r="F42" i="3"/>
  <c r="F34" i="3"/>
  <c r="G53" i="3"/>
  <c r="G49" i="3"/>
  <c r="G41" i="3"/>
  <c r="N59" i="3"/>
  <c r="M58" i="3"/>
  <c r="N57" i="3"/>
  <c r="L56" i="3"/>
  <c r="K55" i="3"/>
  <c r="J54" i="3"/>
  <c r="I53" i="3"/>
  <c r="J52" i="3"/>
  <c r="I51" i="3"/>
  <c r="J50" i="3"/>
  <c r="I49" i="3"/>
  <c r="H48" i="3"/>
  <c r="N46" i="3"/>
  <c r="M45" i="3"/>
  <c r="L44" i="3"/>
  <c r="K43" i="3"/>
  <c r="J42" i="3"/>
  <c r="I41" i="3"/>
  <c r="H40" i="3"/>
  <c r="N38" i="3"/>
  <c r="M37" i="3"/>
  <c r="L36" i="3"/>
  <c r="K35" i="3"/>
  <c r="L34" i="3"/>
  <c r="O57" i="3"/>
  <c r="O50" i="3"/>
  <c r="O46" i="3"/>
  <c r="O40" i="3"/>
  <c r="O36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H49" i="3"/>
  <c r="K44" i="3"/>
  <c r="I42" i="3"/>
  <c r="N39" i="3"/>
  <c r="L37" i="3"/>
  <c r="J35" i="3"/>
  <c r="O33" i="3"/>
  <c r="S58" i="3"/>
  <c r="S56" i="3"/>
  <c r="S52" i="3"/>
  <c r="S48" i="3"/>
  <c r="S45" i="3"/>
  <c r="Q42" i="3"/>
  <c r="Q34" i="3"/>
  <c r="E44" i="3"/>
  <c r="E36" i="3"/>
  <c r="F45" i="3"/>
  <c r="F37" i="3"/>
  <c r="G42" i="3"/>
  <c r="G34" i="3"/>
  <c r="L47" i="3"/>
  <c r="H47" i="3"/>
  <c r="K46" i="3"/>
  <c r="N45" i="3"/>
  <c r="J45" i="3"/>
  <c r="I44" i="3"/>
  <c r="H43" i="3"/>
  <c r="N41" i="3"/>
  <c r="M40" i="3"/>
  <c r="L39" i="3"/>
  <c r="J37" i="3"/>
  <c r="I36" i="3"/>
  <c r="H35" i="3"/>
  <c r="O55" i="3"/>
  <c r="O51" i="3"/>
  <c r="O43" i="3"/>
  <c r="O39" i="3"/>
  <c r="O35" i="3"/>
  <c r="Q55" i="3"/>
  <c r="Q53" i="3"/>
  <c r="Q51" i="3"/>
  <c r="Q49" i="3"/>
  <c r="Q46" i="3"/>
  <c r="S43" i="3"/>
  <c r="S42" i="3"/>
  <c r="Q41" i="3"/>
  <c r="S39" i="3"/>
  <c r="Q37" i="3"/>
  <c r="S35" i="3"/>
</calcChain>
</file>

<file path=xl/sharedStrings.xml><?xml version="1.0" encoding="utf-8"?>
<sst xmlns="http://schemas.openxmlformats.org/spreadsheetml/2006/main" count="260" uniqueCount="64">
  <si>
    <t>Heliangelus amethestycollis</t>
  </si>
  <si>
    <t>Pterophanes cyanopterus</t>
  </si>
  <si>
    <t>Metallura theresiae</t>
  </si>
  <si>
    <t>Aglaeactis cuppripennis</t>
  </si>
  <si>
    <t>Coeligena violifer</t>
  </si>
  <si>
    <t>Lesbia victoriae</t>
  </si>
  <si>
    <t>Ensifera ensifera</t>
  </si>
  <si>
    <t>Metallura tyriantina</t>
  </si>
  <si>
    <t>Patagona gigas</t>
  </si>
  <si>
    <t>Coeligena torquata</t>
  </si>
  <si>
    <t>Lafresnaya lafresnayi</t>
  </si>
  <si>
    <t>Ramphhomicron microrhynchum</t>
  </si>
  <si>
    <t>Aglaeactis.cuppripennis</t>
  </si>
  <si>
    <t>Coeligena.torquata</t>
  </si>
  <si>
    <t>Coeligena.violifer</t>
  </si>
  <si>
    <t>Conirostrum.ferrugeneiventre</t>
  </si>
  <si>
    <t>Diglossa.brunneiventris</t>
  </si>
  <si>
    <t>Diglossa.cyanea</t>
  </si>
  <si>
    <t>Diglossa.mystacalis</t>
  </si>
  <si>
    <t>Diglossa.sittoides</t>
  </si>
  <si>
    <t>Ensifera.ensifera</t>
  </si>
  <si>
    <t>Heliangelus.amethestycollis</t>
  </si>
  <si>
    <t>Lafresnaya.lafresnayi</t>
  </si>
  <si>
    <t>Lesbia.victoriae</t>
  </si>
  <si>
    <t>Metallura.theresiae</t>
  </si>
  <si>
    <t>Metallura.tyriantina</t>
  </si>
  <si>
    <t>Patagona.gigas</t>
  </si>
  <si>
    <t>Pterophanes.cyanopterus</t>
  </si>
  <si>
    <t>Ramphomicron.microrhynchum</t>
  </si>
  <si>
    <t>Berberis.lutea</t>
  </si>
  <si>
    <t>Bomarea.brevis</t>
  </si>
  <si>
    <t>Brachyotum.lutescens</t>
  </si>
  <si>
    <t>Brachyotum.naudini</t>
  </si>
  <si>
    <t>Gaiadendron.punctatum</t>
  </si>
  <si>
    <t>Gaultheria.bracteata</t>
  </si>
  <si>
    <t>Gentianella.fruticulosa</t>
  </si>
  <si>
    <t>Gentianella.violacea</t>
  </si>
  <si>
    <t>Meriania.radula</t>
  </si>
  <si>
    <t>Miconia.alpina</t>
  </si>
  <si>
    <t>Passiflora.cumbalensis</t>
  </si>
  <si>
    <t>Puya.pseudoeryngioides</t>
  </si>
  <si>
    <t>Saracha.punctata</t>
  </si>
  <si>
    <t>Vaccinium.floribundum</t>
  </si>
  <si>
    <t>Bomarea.setacea</t>
  </si>
  <si>
    <t>TotObsMat</t>
  </si>
  <si>
    <t>TotAbMat</t>
  </si>
  <si>
    <t>TotPhenMat</t>
  </si>
  <si>
    <t>interaction matrix 27 plants x 17 birds</t>
  </si>
  <si>
    <t>Centropogon.isabellinus</t>
  </si>
  <si>
    <t>Desfontainia.spinoza</t>
  </si>
  <si>
    <t>Disterigma.spp</t>
  </si>
  <si>
    <t>Dunalia.brachiacantha</t>
  </si>
  <si>
    <t>Fuchsia.decusatta</t>
  </si>
  <si>
    <t>Greigia.mcbrideana</t>
  </si>
  <si>
    <t>Monnina.salicifolia</t>
  </si>
  <si>
    <t>Pellegrinia.hirsuta</t>
  </si>
  <si>
    <t>Ribes.incarnatum</t>
  </si>
  <si>
    <t>Rubus.sp</t>
  </si>
  <si>
    <t>Tristerix.longebracteatus</t>
  </si>
  <si>
    <t>Tropaeolum.bicolor</t>
  </si>
  <si>
    <t>TotMorMat</t>
  </si>
  <si>
    <t>Morphology matrix</t>
  </si>
  <si>
    <t>Abundance matrix</t>
  </si>
  <si>
    <t>Phenology matrix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</si>
</sst>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3" xfId="0" applyBorder="1" applyProtection="1">
      <protection locked="0"/>
    </xf>
    <xf numFmtId="0" fontId="0" fillId="0" borderId="0" xfId="0" applyNumberFormat="1" applyBorder="1"/>
    <xf numFmtId="0" fontId="0" fillId="0" borderId="6" xfId="0" applyNumberFormat="1" applyBorder="1"/>
    <xf numFmtId="0" fontId="0" fillId="0" borderId="1" xfId="0" applyNumberFormat="1" applyBorder="1"/>
    <xf numFmtId="0" fontId="0" fillId="0" borderId="8" xfId="0" applyNumberFormat="1" applyBorder="1"/>
    <xf numFmtId="0" fontId="1" fillId="0" borderId="0" xfId="0" applyFont="1"/>
    <xf numFmtId="0" fontId="1" fillId="0" borderId="1" xfId="0" applyFont="1" applyBorder="1"/>
    <xf numFmtId="0" fontId="1" fillId="0" borderId="0" xfId="0" applyFont="1" applyProtection="1">
      <protection locked="0"/>
    </xf>
    <xf numFmtId="0" fontId="1" fillId="0" borderId="0" xfId="0" applyNumberFormat="1" applyFont="1"/>
    <xf numFmtId="0" fontId="1" fillId="0" borderId="5" xfId="0" applyFont="1" applyBorder="1"/>
    <xf numFmtId="0" fontId="1" fillId="0" borderId="7" xfId="0" applyFont="1" applyBorder="1"/>
    <xf numFmtId="0" fontId="2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8" xfId="0" applyFont="1" applyBorder="1"/>
    <xf numFmtId="0" fontId="1" fillId="0" borderId="6" xfId="0" applyFont="1" applyFill="1" applyBorder="1"/>
    <xf numFmtId="0" fontId="1" fillId="0" borderId="0" xfId="0" applyFont="1" applyAlignment="1">
      <alignment horizontal="left"/>
    </xf>
    <xf numFmtId="0" fontId="1" fillId="0" borderId="0" xfId="0" applyNumberFormat="1" applyFont="1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A7" zoomScale="90" zoomScaleNormal="90" workbookViewId="0">
      <selection activeCell="B29" sqref="B29"/>
    </sheetView>
  </sheetViews>
  <sheetFormatPr defaultRowHeight="15" x14ac:dyDescent="0.25"/>
  <cols>
    <col min="1" max="1" width="27.7109375" customWidth="1"/>
  </cols>
  <sheetData>
    <row r="1" spans="1:19" x14ac:dyDescent="0.25">
      <c r="A1" s="3"/>
      <c r="B1" s="10" t="s">
        <v>12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19</v>
      </c>
      <c r="J1" s="4" t="s">
        <v>20</v>
      </c>
      <c r="K1" s="4" t="s">
        <v>21</v>
      </c>
      <c r="L1" s="4" t="s">
        <v>22</v>
      </c>
      <c r="M1" s="4" t="s">
        <v>23</v>
      </c>
      <c r="N1" s="4" t="s">
        <v>24</v>
      </c>
      <c r="O1" s="4" t="s">
        <v>25</v>
      </c>
      <c r="P1" s="4" t="s">
        <v>26</v>
      </c>
      <c r="Q1" s="4" t="s">
        <v>27</v>
      </c>
      <c r="R1" s="5" t="s">
        <v>28</v>
      </c>
    </row>
    <row r="2" spans="1:19" x14ac:dyDescent="0.25">
      <c r="A2" s="6" t="s">
        <v>29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2</v>
      </c>
      <c r="O2" s="11">
        <v>0</v>
      </c>
      <c r="P2" s="11">
        <v>0</v>
      </c>
      <c r="Q2" s="11">
        <v>0</v>
      </c>
      <c r="R2" s="12">
        <v>0</v>
      </c>
      <c r="S2">
        <f>SUM(B2:R2)</f>
        <v>2</v>
      </c>
    </row>
    <row r="3" spans="1:19" x14ac:dyDescent="0.25">
      <c r="A3" s="6" t="s">
        <v>30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1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7</v>
      </c>
      <c r="O3" s="11">
        <v>0</v>
      </c>
      <c r="P3" s="11">
        <v>0</v>
      </c>
      <c r="Q3" s="11">
        <v>0</v>
      </c>
      <c r="R3" s="12">
        <v>0</v>
      </c>
      <c r="S3">
        <f t="shared" ref="S3:S29" si="0">SUM(B3:R3)</f>
        <v>8</v>
      </c>
    </row>
    <row r="4" spans="1:19" x14ac:dyDescent="0.25">
      <c r="A4" s="6" t="s">
        <v>43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5</v>
      </c>
      <c r="O4" s="11">
        <v>0</v>
      </c>
      <c r="P4" s="11">
        <v>0</v>
      </c>
      <c r="Q4" s="11">
        <v>0</v>
      </c>
      <c r="R4" s="12">
        <v>0</v>
      </c>
      <c r="S4">
        <f t="shared" si="0"/>
        <v>5</v>
      </c>
    </row>
    <row r="5" spans="1:19" x14ac:dyDescent="0.25">
      <c r="A5" s="6" t="s">
        <v>31</v>
      </c>
      <c r="B5" s="11">
        <v>1</v>
      </c>
      <c r="C5" s="11">
        <v>1</v>
      </c>
      <c r="D5" s="11">
        <v>0</v>
      </c>
      <c r="E5" s="11">
        <v>1</v>
      </c>
      <c r="F5" s="11">
        <v>5</v>
      </c>
      <c r="G5" s="11">
        <v>0</v>
      </c>
      <c r="H5" s="11">
        <v>10</v>
      </c>
      <c r="I5" s="11">
        <v>2</v>
      </c>
      <c r="J5" s="11">
        <v>0</v>
      </c>
      <c r="K5" s="11">
        <v>0</v>
      </c>
      <c r="L5" s="11">
        <v>0</v>
      </c>
      <c r="M5" s="11">
        <v>2</v>
      </c>
      <c r="N5" s="11">
        <v>45</v>
      </c>
      <c r="O5" s="11">
        <v>0</v>
      </c>
      <c r="P5" s="11">
        <v>0</v>
      </c>
      <c r="Q5" s="11">
        <v>0</v>
      </c>
      <c r="R5" s="12">
        <v>0</v>
      </c>
      <c r="S5">
        <f t="shared" si="0"/>
        <v>67</v>
      </c>
    </row>
    <row r="6" spans="1:19" x14ac:dyDescent="0.25">
      <c r="A6" s="6" t="s">
        <v>32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7</v>
      </c>
      <c r="O6" s="11">
        <v>0</v>
      </c>
      <c r="P6" s="11">
        <v>0</v>
      </c>
      <c r="Q6" s="11">
        <v>0</v>
      </c>
      <c r="R6" s="12">
        <v>0</v>
      </c>
      <c r="S6">
        <f t="shared" si="0"/>
        <v>7</v>
      </c>
    </row>
    <row r="7" spans="1:19" x14ac:dyDescent="0.25">
      <c r="A7" s="6" t="s">
        <v>53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3</v>
      </c>
      <c r="O7" s="11">
        <v>0</v>
      </c>
      <c r="P7" s="11">
        <v>0</v>
      </c>
      <c r="Q7" s="11">
        <v>0</v>
      </c>
      <c r="R7" s="12">
        <v>0</v>
      </c>
      <c r="S7">
        <f t="shared" si="0"/>
        <v>3</v>
      </c>
    </row>
    <row r="8" spans="1:19" x14ac:dyDescent="0.25">
      <c r="A8" s="6" t="s">
        <v>48</v>
      </c>
      <c r="B8" s="11">
        <v>1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2</v>
      </c>
      <c r="I8" s="11">
        <v>0</v>
      </c>
      <c r="J8" s="11">
        <v>0</v>
      </c>
      <c r="K8" s="11">
        <v>0</v>
      </c>
      <c r="L8" s="11">
        <v>2</v>
      </c>
      <c r="M8" s="11">
        <v>0</v>
      </c>
      <c r="N8" s="11">
        <v>1</v>
      </c>
      <c r="O8" s="11">
        <v>0</v>
      </c>
      <c r="P8" s="11">
        <v>0</v>
      </c>
      <c r="Q8" s="11">
        <v>0</v>
      </c>
      <c r="R8" s="12">
        <v>0</v>
      </c>
      <c r="S8">
        <f t="shared" si="0"/>
        <v>6</v>
      </c>
    </row>
    <row r="9" spans="1:19" x14ac:dyDescent="0.25">
      <c r="A9" s="6" t="s">
        <v>49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1</v>
      </c>
      <c r="I9" s="11">
        <v>0</v>
      </c>
      <c r="J9" s="11">
        <v>0</v>
      </c>
      <c r="K9" s="11">
        <v>1</v>
      </c>
      <c r="L9" s="11">
        <v>0</v>
      </c>
      <c r="M9" s="11">
        <v>0</v>
      </c>
      <c r="N9" s="11">
        <v>7</v>
      </c>
      <c r="O9" s="11">
        <v>0</v>
      </c>
      <c r="P9" s="11">
        <v>0</v>
      </c>
      <c r="Q9" s="11">
        <v>2</v>
      </c>
      <c r="R9" s="12">
        <v>0</v>
      </c>
      <c r="S9">
        <f t="shared" si="0"/>
        <v>11</v>
      </c>
    </row>
    <row r="10" spans="1:19" x14ac:dyDescent="0.25">
      <c r="A10" s="6" t="s">
        <v>50</v>
      </c>
      <c r="B10" s="11">
        <v>0</v>
      </c>
      <c r="C10" s="11">
        <v>0</v>
      </c>
      <c r="D10" s="11">
        <v>0</v>
      </c>
      <c r="E10" s="11">
        <v>0</v>
      </c>
      <c r="F10" s="11">
        <v>0</v>
      </c>
      <c r="G10" s="11">
        <v>0</v>
      </c>
      <c r="H10" s="11">
        <v>1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5</v>
      </c>
      <c r="O10" s="11">
        <v>0</v>
      </c>
      <c r="P10" s="11">
        <v>0</v>
      </c>
      <c r="Q10" s="11">
        <v>0</v>
      </c>
      <c r="R10" s="12">
        <v>0</v>
      </c>
      <c r="S10">
        <f t="shared" si="0"/>
        <v>6</v>
      </c>
    </row>
    <row r="11" spans="1:19" x14ac:dyDescent="0.25">
      <c r="A11" s="6" t="s">
        <v>51</v>
      </c>
      <c r="B11" s="11">
        <v>0</v>
      </c>
      <c r="C11" s="11">
        <v>0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11">
        <v>0</v>
      </c>
      <c r="M11" s="11">
        <v>0</v>
      </c>
      <c r="N11" s="11">
        <v>3</v>
      </c>
      <c r="O11" s="11">
        <v>0</v>
      </c>
      <c r="P11" s="11">
        <v>0</v>
      </c>
      <c r="Q11" s="11">
        <v>0</v>
      </c>
      <c r="R11" s="12">
        <v>0</v>
      </c>
      <c r="S11">
        <f t="shared" si="0"/>
        <v>3</v>
      </c>
    </row>
    <row r="12" spans="1:19" x14ac:dyDescent="0.25">
      <c r="A12" s="6" t="s">
        <v>52</v>
      </c>
      <c r="B12" s="11">
        <v>1</v>
      </c>
      <c r="C12" s="11">
        <v>0</v>
      </c>
      <c r="D12" s="11">
        <v>2</v>
      </c>
      <c r="E12" s="11">
        <v>0</v>
      </c>
      <c r="F12" s="11">
        <v>3</v>
      </c>
      <c r="G12" s="11">
        <v>1</v>
      </c>
      <c r="H12" s="11">
        <v>2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10</v>
      </c>
      <c r="O12" s="11">
        <v>0</v>
      </c>
      <c r="P12" s="11">
        <v>0</v>
      </c>
      <c r="Q12" s="11">
        <v>3</v>
      </c>
      <c r="R12" s="12">
        <v>0</v>
      </c>
      <c r="S12">
        <f t="shared" si="0"/>
        <v>22</v>
      </c>
    </row>
    <row r="13" spans="1:19" x14ac:dyDescent="0.25">
      <c r="A13" s="6" t="s">
        <v>33</v>
      </c>
      <c r="B13" s="11">
        <v>0</v>
      </c>
      <c r="C13" s="11">
        <v>0</v>
      </c>
      <c r="D13" s="11">
        <v>0</v>
      </c>
      <c r="E13" s="11">
        <v>1</v>
      </c>
      <c r="F13" s="11">
        <v>1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2</v>
      </c>
      <c r="O13" s="11">
        <v>1</v>
      </c>
      <c r="P13" s="11">
        <v>0</v>
      </c>
      <c r="Q13" s="11">
        <v>0</v>
      </c>
      <c r="R13" s="12">
        <v>1</v>
      </c>
      <c r="S13">
        <f t="shared" si="0"/>
        <v>6</v>
      </c>
    </row>
    <row r="14" spans="1:19" x14ac:dyDescent="0.25">
      <c r="A14" s="6" t="s">
        <v>34</v>
      </c>
      <c r="B14" s="11">
        <v>0</v>
      </c>
      <c r="C14" s="11">
        <v>0</v>
      </c>
      <c r="D14" s="11">
        <v>0</v>
      </c>
      <c r="E14" s="11">
        <v>3</v>
      </c>
      <c r="F14" s="11">
        <v>1</v>
      </c>
      <c r="G14" s="11">
        <v>0</v>
      </c>
      <c r="H14" s="11">
        <v>1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3</v>
      </c>
      <c r="O14" s="11">
        <v>0</v>
      </c>
      <c r="P14" s="11">
        <v>0</v>
      </c>
      <c r="Q14" s="11">
        <v>0</v>
      </c>
      <c r="R14" s="12">
        <v>0</v>
      </c>
      <c r="S14">
        <f t="shared" si="0"/>
        <v>8</v>
      </c>
    </row>
    <row r="15" spans="1:19" x14ac:dyDescent="0.25">
      <c r="A15" s="6" t="s">
        <v>35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3</v>
      </c>
      <c r="O15" s="11">
        <v>0</v>
      </c>
      <c r="P15" s="11">
        <v>0</v>
      </c>
      <c r="Q15" s="11">
        <v>0</v>
      </c>
      <c r="R15" s="12">
        <v>0</v>
      </c>
      <c r="S15">
        <f t="shared" si="0"/>
        <v>3</v>
      </c>
    </row>
    <row r="16" spans="1:19" x14ac:dyDescent="0.25">
      <c r="A16" s="6" t="s">
        <v>36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8</v>
      </c>
      <c r="O16" s="11">
        <v>1</v>
      </c>
      <c r="P16" s="11">
        <v>0</v>
      </c>
      <c r="Q16" s="11">
        <v>0</v>
      </c>
      <c r="R16" s="12">
        <v>0</v>
      </c>
      <c r="S16">
        <f t="shared" si="0"/>
        <v>9</v>
      </c>
    </row>
    <row r="17" spans="1:19" x14ac:dyDescent="0.25">
      <c r="A17" s="6" t="s">
        <v>37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7</v>
      </c>
      <c r="O17" s="11">
        <v>0</v>
      </c>
      <c r="P17" s="11">
        <v>0</v>
      </c>
      <c r="Q17" s="11">
        <v>0</v>
      </c>
      <c r="R17" s="12">
        <v>0</v>
      </c>
      <c r="S17">
        <f t="shared" si="0"/>
        <v>7</v>
      </c>
    </row>
    <row r="18" spans="1:19" x14ac:dyDescent="0.25">
      <c r="A18" s="6" t="s">
        <v>38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1</v>
      </c>
      <c r="L18" s="11">
        <v>0</v>
      </c>
      <c r="M18" s="11">
        <v>0</v>
      </c>
      <c r="N18" s="11">
        <v>1</v>
      </c>
      <c r="O18" s="11">
        <v>0</v>
      </c>
      <c r="P18" s="11">
        <v>0</v>
      </c>
      <c r="Q18" s="11">
        <v>0</v>
      </c>
      <c r="R18" s="12">
        <v>0</v>
      </c>
      <c r="S18">
        <f t="shared" si="0"/>
        <v>2</v>
      </c>
    </row>
    <row r="19" spans="1:19" x14ac:dyDescent="0.25">
      <c r="A19" s="6" t="s">
        <v>54</v>
      </c>
      <c r="B19" s="11">
        <v>1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1</v>
      </c>
      <c r="O19" s="11">
        <v>0</v>
      </c>
      <c r="P19" s="11">
        <v>0</v>
      </c>
      <c r="Q19" s="11">
        <v>0</v>
      </c>
      <c r="R19" s="12">
        <v>0</v>
      </c>
      <c r="S19">
        <f t="shared" si="0"/>
        <v>2</v>
      </c>
    </row>
    <row r="20" spans="1:19" x14ac:dyDescent="0.25">
      <c r="A20" s="6" t="s">
        <v>39</v>
      </c>
      <c r="B20" s="11">
        <v>0</v>
      </c>
      <c r="C20" s="11">
        <v>0</v>
      </c>
      <c r="D20" s="11">
        <v>0</v>
      </c>
      <c r="E20" s="11">
        <v>0</v>
      </c>
      <c r="F20" s="11">
        <v>2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3</v>
      </c>
      <c r="O20" s="11">
        <v>1</v>
      </c>
      <c r="P20" s="11">
        <v>0</v>
      </c>
      <c r="Q20" s="11">
        <v>1</v>
      </c>
      <c r="R20" s="12">
        <v>0</v>
      </c>
      <c r="S20">
        <f t="shared" si="0"/>
        <v>7</v>
      </c>
    </row>
    <row r="21" spans="1:19" x14ac:dyDescent="0.25">
      <c r="A21" s="6" t="s">
        <v>55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1</v>
      </c>
      <c r="O21" s="11">
        <v>0</v>
      </c>
      <c r="P21" s="11">
        <v>0</v>
      </c>
      <c r="Q21" s="11">
        <v>0</v>
      </c>
      <c r="R21" s="12">
        <v>0</v>
      </c>
      <c r="S21">
        <f t="shared" si="0"/>
        <v>1</v>
      </c>
    </row>
    <row r="22" spans="1:19" x14ac:dyDescent="0.25">
      <c r="A22" s="6" t="s">
        <v>40</v>
      </c>
      <c r="B22" s="11">
        <v>0</v>
      </c>
      <c r="C22" s="11">
        <v>1</v>
      </c>
      <c r="D22" s="11">
        <v>0</v>
      </c>
      <c r="E22" s="11">
        <v>0</v>
      </c>
      <c r="F22" s="11">
        <v>1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1</v>
      </c>
      <c r="O22" s="11">
        <v>0</v>
      </c>
      <c r="P22" s="11">
        <v>1</v>
      </c>
      <c r="Q22" s="11">
        <v>0</v>
      </c>
      <c r="R22" s="12">
        <v>0</v>
      </c>
      <c r="S22">
        <f t="shared" si="0"/>
        <v>4</v>
      </c>
    </row>
    <row r="23" spans="1:19" x14ac:dyDescent="0.25">
      <c r="A23" s="6" t="s">
        <v>56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1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2</v>
      </c>
      <c r="O23" s="11">
        <v>0</v>
      </c>
      <c r="P23" s="11">
        <v>0</v>
      </c>
      <c r="Q23" s="11">
        <v>0</v>
      </c>
      <c r="R23" s="12">
        <v>0</v>
      </c>
      <c r="S23">
        <f t="shared" si="0"/>
        <v>3</v>
      </c>
    </row>
    <row r="24" spans="1:19" x14ac:dyDescent="0.25">
      <c r="A24" s="6" t="s">
        <v>57</v>
      </c>
      <c r="B24" s="11">
        <v>0</v>
      </c>
      <c r="C24" s="11">
        <v>0</v>
      </c>
      <c r="D24" s="11">
        <v>0</v>
      </c>
      <c r="E24" s="11">
        <v>0</v>
      </c>
      <c r="F24" s="11">
        <v>1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10</v>
      </c>
      <c r="O24" s="11">
        <v>0</v>
      </c>
      <c r="P24" s="11">
        <v>0</v>
      </c>
      <c r="Q24" s="11">
        <v>0</v>
      </c>
      <c r="R24" s="12">
        <v>1</v>
      </c>
      <c r="S24">
        <f t="shared" si="0"/>
        <v>12</v>
      </c>
    </row>
    <row r="25" spans="1:19" x14ac:dyDescent="0.25">
      <c r="A25" s="6" t="s">
        <v>41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1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1</v>
      </c>
      <c r="O25" s="11">
        <v>0</v>
      </c>
      <c r="P25" s="11">
        <v>0</v>
      </c>
      <c r="Q25" s="11">
        <v>0</v>
      </c>
      <c r="R25" s="12">
        <v>0</v>
      </c>
      <c r="S25">
        <f t="shared" si="0"/>
        <v>2</v>
      </c>
    </row>
    <row r="26" spans="1:19" x14ac:dyDescent="0.25">
      <c r="A26" s="6" t="s">
        <v>58</v>
      </c>
      <c r="B26" s="11">
        <v>0</v>
      </c>
      <c r="C26" s="11">
        <v>0</v>
      </c>
      <c r="D26" s="11">
        <v>2</v>
      </c>
      <c r="E26" s="11">
        <v>0</v>
      </c>
      <c r="F26" s="11">
        <v>1</v>
      </c>
      <c r="G26" s="11">
        <v>0</v>
      </c>
      <c r="H26" s="11">
        <v>15</v>
      </c>
      <c r="I26" s="11">
        <v>0</v>
      </c>
      <c r="J26" s="11">
        <v>2</v>
      </c>
      <c r="K26" s="11">
        <v>0</v>
      </c>
      <c r="L26" s="11">
        <v>0</v>
      </c>
      <c r="M26" s="11">
        <v>0</v>
      </c>
      <c r="N26" s="11">
        <v>4</v>
      </c>
      <c r="O26" s="11">
        <v>0</v>
      </c>
      <c r="P26" s="11">
        <v>3</v>
      </c>
      <c r="Q26" s="11">
        <v>38</v>
      </c>
      <c r="R26" s="12">
        <v>0</v>
      </c>
      <c r="S26">
        <f t="shared" si="0"/>
        <v>65</v>
      </c>
    </row>
    <row r="27" spans="1:19" x14ac:dyDescent="0.25">
      <c r="A27" s="6" t="s">
        <v>59</v>
      </c>
      <c r="B27" s="11">
        <v>0</v>
      </c>
      <c r="C27" s="11">
        <v>0</v>
      </c>
      <c r="D27" s="11">
        <v>3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2">
        <v>0</v>
      </c>
      <c r="S27">
        <f t="shared" si="0"/>
        <v>3</v>
      </c>
    </row>
    <row r="28" spans="1:19" x14ac:dyDescent="0.25">
      <c r="A28" s="8" t="s">
        <v>42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4</v>
      </c>
      <c r="O28" s="13">
        <v>0</v>
      </c>
      <c r="P28" s="13">
        <v>0</v>
      </c>
      <c r="Q28" s="13">
        <v>0</v>
      </c>
      <c r="R28" s="14">
        <v>0</v>
      </c>
      <c r="S28">
        <f t="shared" si="0"/>
        <v>4</v>
      </c>
    </row>
    <row r="29" spans="1:19" x14ac:dyDescent="0.25">
      <c r="B29">
        <f>SUM(B2:B28)</f>
        <v>4</v>
      </c>
      <c r="C29">
        <f t="shared" ref="C29:R29" si="1">SUM(C2:C28)</f>
        <v>2</v>
      </c>
      <c r="D29">
        <f t="shared" si="1"/>
        <v>7</v>
      </c>
      <c r="E29">
        <f t="shared" si="1"/>
        <v>5</v>
      </c>
      <c r="F29">
        <f t="shared" si="1"/>
        <v>15</v>
      </c>
      <c r="G29">
        <f t="shared" si="1"/>
        <v>1</v>
      </c>
      <c r="H29">
        <f t="shared" si="1"/>
        <v>35</v>
      </c>
      <c r="I29">
        <f t="shared" si="1"/>
        <v>2</v>
      </c>
      <c r="J29">
        <f t="shared" si="1"/>
        <v>2</v>
      </c>
      <c r="K29">
        <f t="shared" si="1"/>
        <v>2</v>
      </c>
      <c r="L29">
        <f t="shared" si="1"/>
        <v>2</v>
      </c>
      <c r="M29">
        <f t="shared" si="1"/>
        <v>2</v>
      </c>
      <c r="N29">
        <f t="shared" si="1"/>
        <v>146</v>
      </c>
      <c r="O29">
        <f t="shared" si="1"/>
        <v>3</v>
      </c>
      <c r="P29">
        <f t="shared" si="1"/>
        <v>4</v>
      </c>
      <c r="Q29">
        <f t="shared" si="1"/>
        <v>44</v>
      </c>
      <c r="R29">
        <f t="shared" si="1"/>
        <v>2</v>
      </c>
      <c r="S29">
        <f t="shared" si="0"/>
        <v>278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13" workbookViewId="0">
      <selection activeCell="C8" sqref="C8"/>
    </sheetView>
  </sheetViews>
  <sheetFormatPr defaultRowHeight="15" x14ac:dyDescent="0.25"/>
  <cols>
    <col min="1" max="1" width="9.140625" style="15"/>
    <col min="2" max="2" width="25" style="15" customWidth="1"/>
    <col min="3" max="3" width="12" style="15" bestFit="1" customWidth="1"/>
    <col min="4" max="16384" width="9.140625" style="15"/>
  </cols>
  <sheetData>
    <row r="1" spans="1:20" x14ac:dyDescent="0.25">
      <c r="C1" s="15">
        <v>1.6857142857142899</v>
      </c>
      <c r="D1" s="15">
        <v>1.6857142857142899</v>
      </c>
      <c r="E1" s="15">
        <v>9.9024450624032525</v>
      </c>
      <c r="F1" s="15">
        <v>1.1204481792717087</v>
      </c>
      <c r="G1" s="15">
        <v>55.940158422898989</v>
      </c>
      <c r="H1" s="15">
        <v>1.0219724067450178</v>
      </c>
      <c r="I1" s="15">
        <v>266.82907588562489</v>
      </c>
      <c r="J1" s="15">
        <v>1.6857142857142899</v>
      </c>
      <c r="K1" s="15">
        <v>4.4444444444444446</v>
      </c>
      <c r="L1" s="15">
        <v>2.7972027972027971</v>
      </c>
      <c r="M1" s="15">
        <v>1.7857142857142856</v>
      </c>
      <c r="N1" s="15">
        <v>1.6857142857142899</v>
      </c>
      <c r="O1" s="15">
        <v>144.0404134043948</v>
      </c>
      <c r="P1" s="15">
        <v>2.3305084745762712</v>
      </c>
      <c r="Q1" s="15">
        <v>2.3305084745762712</v>
      </c>
      <c r="R1" s="15">
        <v>10.242625157851275</v>
      </c>
      <c r="S1" s="15">
        <v>1.6857142857142899</v>
      </c>
    </row>
    <row r="2" spans="1:20" x14ac:dyDescent="0.25">
      <c r="B2" s="16"/>
      <c r="C2" s="17" t="s">
        <v>12</v>
      </c>
      <c r="D2" s="15" t="s">
        <v>13</v>
      </c>
      <c r="E2" s="15" t="s">
        <v>14</v>
      </c>
      <c r="F2" s="15" t="s">
        <v>15</v>
      </c>
      <c r="G2" s="15" t="s">
        <v>16</v>
      </c>
      <c r="H2" s="15" t="s">
        <v>17</v>
      </c>
      <c r="I2" s="15" t="s">
        <v>18</v>
      </c>
      <c r="J2" s="15" t="s">
        <v>19</v>
      </c>
      <c r="K2" s="15" t="s">
        <v>20</v>
      </c>
      <c r="L2" s="15" t="s">
        <v>21</v>
      </c>
      <c r="M2" s="15" t="s">
        <v>22</v>
      </c>
      <c r="N2" s="15" t="s">
        <v>23</v>
      </c>
      <c r="O2" s="15" t="s">
        <v>24</v>
      </c>
      <c r="P2" s="15" t="s">
        <v>25</v>
      </c>
      <c r="Q2" s="15" t="s">
        <v>26</v>
      </c>
      <c r="R2" s="15" t="s">
        <v>27</v>
      </c>
      <c r="S2" s="15" t="s">
        <v>28</v>
      </c>
    </row>
    <row r="3" spans="1:20" x14ac:dyDescent="0.25">
      <c r="A3" s="18">
        <v>39</v>
      </c>
      <c r="B3" s="19" t="s">
        <v>29</v>
      </c>
      <c r="C3" s="15">
        <f>C$1*A3</f>
        <v>65.742857142857304</v>
      </c>
      <c r="D3" s="15">
        <f>(A3*D$1)</f>
        <v>65.742857142857304</v>
      </c>
      <c r="E3" s="15">
        <f>(A3*E$1)</f>
        <v>386.19535743372683</v>
      </c>
      <c r="F3" s="15">
        <f>(A3*F$1)</f>
        <v>43.69747899159664</v>
      </c>
      <c r="G3" s="15">
        <f>(A3*G$1)</f>
        <v>2181.6661784930607</v>
      </c>
      <c r="H3" s="15">
        <f>(A3*H$1)</f>
        <v>39.856923863055691</v>
      </c>
      <c r="I3" s="15">
        <f>(A3*I$1)</f>
        <v>10406.33395953937</v>
      </c>
      <c r="J3" s="15">
        <f>(A3*J$1)</f>
        <v>65.742857142857304</v>
      </c>
      <c r="K3" s="15">
        <f>(A3*K$1)</f>
        <v>173.33333333333334</v>
      </c>
      <c r="L3" s="15">
        <f>(A3*L$1)</f>
        <v>109.09090909090908</v>
      </c>
      <c r="M3" s="15">
        <f>(A3*M$1)</f>
        <v>69.642857142857139</v>
      </c>
      <c r="N3" s="15">
        <f>(A3*N$1)</f>
        <v>65.742857142857304</v>
      </c>
      <c r="O3" s="15">
        <f>(A3*O$1)</f>
        <v>5617.5761227713974</v>
      </c>
      <c r="P3" s="15">
        <f>(A3*P$1)</f>
        <v>90.889830508474574</v>
      </c>
      <c r="Q3" s="15">
        <f>(A3*Q$1)</f>
        <v>90.889830508474574</v>
      </c>
      <c r="R3" s="15">
        <f>(A3*R$1)</f>
        <v>399.46238115619974</v>
      </c>
      <c r="S3" s="15">
        <f>(A3*S$1)</f>
        <v>65.742857142857304</v>
      </c>
      <c r="T3" s="15">
        <f>SUM(C3:S3)</f>
        <v>19937.349448546742</v>
      </c>
    </row>
    <row r="4" spans="1:20" x14ac:dyDescent="0.25">
      <c r="A4" s="18">
        <v>2412.575757575758</v>
      </c>
      <c r="B4" s="19" t="s">
        <v>30</v>
      </c>
      <c r="C4" s="15">
        <f t="shared" ref="C4:C29" si="0">C$1*A4</f>
        <v>4066.913419913431</v>
      </c>
      <c r="D4" s="15">
        <f>(A4*D$1)</f>
        <v>4066.913419913431</v>
      </c>
      <c r="E4" s="15">
        <f t="shared" ref="E4:E29" si="1">(A4*E$1)</f>
        <v>23890.398898279851</v>
      </c>
      <c r="F4" s="15">
        <f t="shared" ref="F4:F29" si="2">(A4*F$1)</f>
        <v>2703.1661149308211</v>
      </c>
      <c r="G4" s="15">
        <f t="shared" ref="G4:G29" si="3">(A4*G$1)</f>
        <v>134959.87008603345</v>
      </c>
      <c r="H4" s="15">
        <f t="shared" ref="H4:H29" si="4">(A4*H$1)</f>
        <v>2465.5858534243821</v>
      </c>
      <c r="I4" s="15">
        <f t="shared" ref="I4:I29" si="5">(A4*I$1)</f>
        <v>643745.35989800084</v>
      </c>
      <c r="J4" s="15">
        <f t="shared" ref="J4:J29" si="6">(A4*J$1)</f>
        <v>4066.913419913431</v>
      </c>
      <c r="K4" s="15">
        <f t="shared" ref="K4:K29" si="7">(A4*K$1)</f>
        <v>10722.558922558925</v>
      </c>
      <c r="L4" s="15">
        <f t="shared" ref="L4:L29" si="8">(A4*L$1)</f>
        <v>6748.4636575545674</v>
      </c>
      <c r="M4" s="15">
        <f t="shared" ref="M4:M29" si="9">(A4*M$1)</f>
        <v>4308.1709956709965</v>
      </c>
      <c r="N4" s="15">
        <f t="shared" ref="N4:N29" si="10">(A4*N$1)</f>
        <v>4066.913419913431</v>
      </c>
      <c r="O4" s="15">
        <f t="shared" ref="O4:O29" si="11">(A4*O$1)</f>
        <v>347508.40949063312</v>
      </c>
      <c r="P4" s="15">
        <f t="shared" ref="P4:P29" si="12">(A4*P$1)</f>
        <v>5622.5282485875714</v>
      </c>
      <c r="Q4" s="15">
        <f t="shared" ref="Q4:Q29" si="13">(A4*Q$1)</f>
        <v>5622.5282485875714</v>
      </c>
      <c r="R4" s="15">
        <f t="shared" ref="R4:R29" si="14">(A4*R$1)</f>
        <v>24711.109149767559</v>
      </c>
      <c r="S4" s="15">
        <f t="shared" ref="S4:S29" si="15">(A4*S$1)</f>
        <v>4066.913419913431</v>
      </c>
      <c r="T4" s="15">
        <f t="shared" ref="T4:T29" si="16">SUM(C4:S4)</f>
        <v>1233342.7166635969</v>
      </c>
    </row>
    <row r="5" spans="1:20" x14ac:dyDescent="0.25">
      <c r="A5" s="18">
        <v>2533.333333333333</v>
      </c>
      <c r="B5" s="19" t="s">
        <v>43</v>
      </c>
      <c r="C5" s="15">
        <f t="shared" si="0"/>
        <v>4270.4761904762008</v>
      </c>
      <c r="D5" s="15">
        <f t="shared" ref="D5:D29" si="17">(A5*D$1)</f>
        <v>4270.4761904762008</v>
      </c>
      <c r="E5" s="15">
        <f t="shared" si="1"/>
        <v>25086.194158088238</v>
      </c>
      <c r="F5" s="15">
        <f t="shared" si="2"/>
        <v>2838.4687208216619</v>
      </c>
      <c r="G5" s="15">
        <f t="shared" si="3"/>
        <v>141715.06800467742</v>
      </c>
      <c r="H5" s="15">
        <f t="shared" si="4"/>
        <v>2588.9967637540449</v>
      </c>
      <c r="I5" s="15">
        <f t="shared" si="5"/>
        <v>675966.99224358296</v>
      </c>
      <c r="J5" s="15">
        <f t="shared" si="6"/>
        <v>4270.4761904762008</v>
      </c>
      <c r="K5" s="15">
        <f t="shared" si="7"/>
        <v>11259.259259259259</v>
      </c>
      <c r="L5" s="15">
        <f t="shared" si="8"/>
        <v>7086.2470862470855</v>
      </c>
      <c r="M5" s="15">
        <f t="shared" si="9"/>
        <v>4523.8095238095229</v>
      </c>
      <c r="N5" s="15">
        <f t="shared" si="10"/>
        <v>4270.4761904762008</v>
      </c>
      <c r="O5" s="15">
        <f t="shared" si="11"/>
        <v>364902.38062446675</v>
      </c>
      <c r="P5" s="15">
        <f t="shared" si="12"/>
        <v>5903.9548022598865</v>
      </c>
      <c r="Q5" s="15">
        <f t="shared" si="13"/>
        <v>5903.9548022598865</v>
      </c>
      <c r="R5" s="15">
        <f t="shared" si="14"/>
        <v>25947.983733223227</v>
      </c>
      <c r="S5" s="15">
        <f t="shared" si="15"/>
        <v>4270.4761904762008</v>
      </c>
      <c r="T5" s="15">
        <f t="shared" si="16"/>
        <v>1295075.6906748307</v>
      </c>
    </row>
    <row r="6" spans="1:20" x14ac:dyDescent="0.25">
      <c r="A6" s="18">
        <v>43292.111609048239</v>
      </c>
      <c r="B6" s="19" t="s">
        <v>31</v>
      </c>
      <c r="C6" s="15">
        <f t="shared" si="0"/>
        <v>72978.130998110079</v>
      </c>
      <c r="D6" s="15">
        <f t="shared" si="17"/>
        <v>72978.130998110079</v>
      </c>
      <c r="E6" s="15">
        <f t="shared" si="1"/>
        <v>428697.75684403029</v>
      </c>
      <c r="F6" s="15">
        <f t="shared" si="2"/>
        <v>48506.567629185702</v>
      </c>
      <c r="G6" s="15">
        <f t="shared" si="3"/>
        <v>2421767.5818719831</v>
      </c>
      <c r="H6" s="15">
        <f t="shared" si="4"/>
        <v>44243.34349417295</v>
      </c>
      <c r="I6" s="15">
        <f t="shared" si="5"/>
        <v>11551594.133779675</v>
      </c>
      <c r="J6" s="15">
        <f t="shared" si="6"/>
        <v>72978.130998110079</v>
      </c>
      <c r="K6" s="15">
        <f t="shared" si="7"/>
        <v>192409.38492910328</v>
      </c>
      <c r="L6" s="15">
        <f t="shared" si="8"/>
        <v>121096.81568964542</v>
      </c>
      <c r="M6" s="15">
        <f t="shared" si="9"/>
        <v>77307.342159014705</v>
      </c>
      <c r="N6" s="15">
        <f t="shared" si="10"/>
        <v>72978.130998110079</v>
      </c>
      <c r="O6" s="15">
        <f t="shared" si="11"/>
        <v>6235813.653316508</v>
      </c>
      <c r="P6" s="15">
        <f t="shared" si="12"/>
        <v>100892.6329871887</v>
      </c>
      <c r="Q6" s="15">
        <f t="shared" si="13"/>
        <v>100892.6329871887</v>
      </c>
      <c r="R6" s="15">
        <f t="shared" si="14"/>
        <v>443424.87150334276</v>
      </c>
      <c r="S6" s="15">
        <f t="shared" si="15"/>
        <v>72978.130998110079</v>
      </c>
      <c r="T6" s="15">
        <f t="shared" si="16"/>
        <v>22131537.372181591</v>
      </c>
    </row>
    <row r="7" spans="1:20" x14ac:dyDescent="0.25">
      <c r="A7" s="18">
        <v>3385.8333333333339</v>
      </c>
      <c r="B7" s="19" t="s">
        <v>32</v>
      </c>
      <c r="C7" s="15">
        <f t="shared" si="0"/>
        <v>5707.5476190476347</v>
      </c>
      <c r="D7" s="15">
        <f t="shared" si="17"/>
        <v>5707.5476190476347</v>
      </c>
      <c r="E7" s="15">
        <f t="shared" si="1"/>
        <v>33528.028573787022</v>
      </c>
      <c r="F7" s="15">
        <f t="shared" si="2"/>
        <v>3793.6507936507942</v>
      </c>
      <c r="G7" s="15">
        <f t="shared" si="3"/>
        <v>189404.05306019887</v>
      </c>
      <c r="H7" s="15">
        <f t="shared" si="4"/>
        <v>3460.2282405041733</v>
      </c>
      <c r="I7" s="15">
        <f t="shared" si="5"/>
        <v>903438.77943607839</v>
      </c>
      <c r="J7" s="15">
        <f t="shared" si="6"/>
        <v>5707.5476190476347</v>
      </c>
      <c r="K7" s="15">
        <f t="shared" si="7"/>
        <v>15048.148148148151</v>
      </c>
      <c r="L7" s="15">
        <f t="shared" si="8"/>
        <v>9470.862470862472</v>
      </c>
      <c r="M7" s="15">
        <f t="shared" si="9"/>
        <v>6046.1309523809532</v>
      </c>
      <c r="N7" s="15">
        <f t="shared" si="10"/>
        <v>5707.5476190476347</v>
      </c>
      <c r="O7" s="15">
        <f t="shared" si="11"/>
        <v>487696.83305171347</v>
      </c>
      <c r="P7" s="15">
        <f t="shared" si="12"/>
        <v>7890.7132768361598</v>
      </c>
      <c r="Q7" s="15">
        <f t="shared" si="13"/>
        <v>7890.7132768361598</v>
      </c>
      <c r="R7" s="15">
        <f t="shared" si="14"/>
        <v>34679.821680291447</v>
      </c>
      <c r="S7" s="15">
        <f t="shared" si="15"/>
        <v>5707.5476190476347</v>
      </c>
      <c r="T7" s="15">
        <f t="shared" si="16"/>
        <v>1730885.701056526</v>
      </c>
    </row>
    <row r="8" spans="1:20" x14ac:dyDescent="0.25">
      <c r="A8" s="18">
        <v>39</v>
      </c>
      <c r="B8" s="19" t="s">
        <v>53</v>
      </c>
      <c r="C8" s="15">
        <f t="shared" si="0"/>
        <v>65.742857142857304</v>
      </c>
      <c r="D8" s="15">
        <f t="shared" si="17"/>
        <v>65.742857142857304</v>
      </c>
      <c r="E8" s="15">
        <f t="shared" si="1"/>
        <v>386.19535743372683</v>
      </c>
      <c r="F8" s="15">
        <f t="shared" si="2"/>
        <v>43.69747899159664</v>
      </c>
      <c r="G8" s="15">
        <f t="shared" si="3"/>
        <v>2181.6661784930607</v>
      </c>
      <c r="H8" s="15">
        <f t="shared" si="4"/>
        <v>39.856923863055691</v>
      </c>
      <c r="I8" s="15">
        <f t="shared" si="5"/>
        <v>10406.33395953937</v>
      </c>
      <c r="J8" s="15">
        <f t="shared" si="6"/>
        <v>65.742857142857304</v>
      </c>
      <c r="K8" s="15">
        <f t="shared" si="7"/>
        <v>173.33333333333334</v>
      </c>
      <c r="L8" s="15">
        <f t="shared" si="8"/>
        <v>109.09090909090908</v>
      </c>
      <c r="M8" s="15">
        <f t="shared" si="9"/>
        <v>69.642857142857139</v>
      </c>
      <c r="N8" s="15">
        <f t="shared" si="10"/>
        <v>65.742857142857304</v>
      </c>
      <c r="O8" s="15">
        <f t="shared" si="11"/>
        <v>5617.5761227713974</v>
      </c>
      <c r="P8" s="15">
        <f t="shared" si="12"/>
        <v>90.889830508474574</v>
      </c>
      <c r="Q8" s="15">
        <f t="shared" si="13"/>
        <v>90.889830508474574</v>
      </c>
      <c r="R8" s="15">
        <f t="shared" si="14"/>
        <v>399.46238115619974</v>
      </c>
      <c r="S8" s="15">
        <f t="shared" si="15"/>
        <v>65.742857142857304</v>
      </c>
      <c r="T8" s="15">
        <f t="shared" si="16"/>
        <v>19937.349448546742</v>
      </c>
    </row>
    <row r="9" spans="1:20" x14ac:dyDescent="0.25">
      <c r="A9" s="18">
        <v>953.33333333333337</v>
      </c>
      <c r="B9" s="19" t="s">
        <v>48</v>
      </c>
      <c r="C9" s="15">
        <f t="shared" si="0"/>
        <v>1607.0476190476231</v>
      </c>
      <c r="D9" s="15">
        <f t="shared" si="17"/>
        <v>1607.0476190476231</v>
      </c>
      <c r="E9" s="15">
        <f t="shared" si="1"/>
        <v>9440.3309594911007</v>
      </c>
      <c r="F9" s="15">
        <f t="shared" si="2"/>
        <v>1068.1605975723623</v>
      </c>
      <c r="G9" s="15">
        <f t="shared" si="3"/>
        <v>53329.617696497036</v>
      </c>
      <c r="H9" s="15">
        <f t="shared" si="4"/>
        <v>974.28036109691698</v>
      </c>
      <c r="I9" s="15">
        <f t="shared" si="5"/>
        <v>254377.05234429575</v>
      </c>
      <c r="J9" s="15">
        <f t="shared" si="6"/>
        <v>1607.0476190476231</v>
      </c>
      <c r="K9" s="15">
        <f t="shared" si="7"/>
        <v>4237.0370370370374</v>
      </c>
      <c r="L9" s="15">
        <f t="shared" si="8"/>
        <v>2666.6666666666665</v>
      </c>
      <c r="M9" s="15">
        <f t="shared" si="9"/>
        <v>1702.3809523809523</v>
      </c>
      <c r="N9" s="15">
        <f t="shared" si="10"/>
        <v>1607.0476190476231</v>
      </c>
      <c r="O9" s="15">
        <f t="shared" si="11"/>
        <v>137318.52744552304</v>
      </c>
      <c r="P9" s="15">
        <f t="shared" si="12"/>
        <v>2221.7514124293784</v>
      </c>
      <c r="Q9" s="15">
        <f t="shared" si="13"/>
        <v>2221.7514124293784</v>
      </c>
      <c r="R9" s="15">
        <f t="shared" si="14"/>
        <v>9764.6359838182161</v>
      </c>
      <c r="S9" s="15">
        <f t="shared" si="15"/>
        <v>1607.0476190476231</v>
      </c>
      <c r="T9" s="15">
        <f t="shared" si="16"/>
        <v>487357.43096447602</v>
      </c>
    </row>
    <row r="10" spans="1:20" x14ac:dyDescent="0.25">
      <c r="A10" s="18">
        <v>3664.6713615023477</v>
      </c>
      <c r="B10" s="19" t="s">
        <v>49</v>
      </c>
      <c r="C10" s="15">
        <f t="shared" si="0"/>
        <v>6177.5888665325447</v>
      </c>
      <c r="D10" s="15">
        <f t="shared" si="17"/>
        <v>6177.5888665325447</v>
      </c>
      <c r="E10" s="15">
        <f t="shared" si="1"/>
        <v>36289.206829039525</v>
      </c>
      <c r="F10" s="15">
        <f t="shared" si="2"/>
        <v>4106.0743546244794</v>
      </c>
      <c r="G10" s="15">
        <f t="shared" si="3"/>
        <v>205002.29653030226</v>
      </c>
      <c r="H10" s="15">
        <f t="shared" si="4"/>
        <v>3745.1930112440955</v>
      </c>
      <c r="I10" s="15">
        <f t="shared" si="5"/>
        <v>977840.87281418627</v>
      </c>
      <c r="J10" s="15">
        <f t="shared" si="6"/>
        <v>6177.5888665325447</v>
      </c>
      <c r="K10" s="15">
        <f t="shared" si="7"/>
        <v>16287.428273343769</v>
      </c>
      <c r="L10" s="15">
        <f t="shared" si="8"/>
        <v>10250.828983223349</v>
      </c>
      <c r="M10" s="15">
        <f t="shared" si="9"/>
        <v>6544.0560026827634</v>
      </c>
      <c r="N10" s="15">
        <f t="shared" si="10"/>
        <v>6177.5888665325447</v>
      </c>
      <c r="O10" s="15">
        <f t="shared" si="11"/>
        <v>527860.77790204447</v>
      </c>
      <c r="P10" s="15">
        <f t="shared" si="12"/>
        <v>8540.5476645181825</v>
      </c>
      <c r="Q10" s="15">
        <f t="shared" si="13"/>
        <v>8540.5476645181825</v>
      </c>
      <c r="R10" s="15">
        <f t="shared" si="14"/>
        <v>37535.855082581031</v>
      </c>
      <c r="S10" s="15">
        <f t="shared" si="15"/>
        <v>6177.5888665325447</v>
      </c>
      <c r="T10" s="15">
        <f t="shared" si="16"/>
        <v>1873431.6294449712</v>
      </c>
    </row>
    <row r="11" spans="1:20" x14ac:dyDescent="0.25">
      <c r="A11" s="18">
        <v>501.43939393939394</v>
      </c>
      <c r="B11" s="19" t="s">
        <v>50</v>
      </c>
      <c r="C11" s="15">
        <f t="shared" si="0"/>
        <v>845.28354978355185</v>
      </c>
      <c r="D11" s="15">
        <f t="shared" si="17"/>
        <v>845.28354978355185</v>
      </c>
      <c r="E11" s="15">
        <f t="shared" si="1"/>
        <v>4965.4760506096309</v>
      </c>
      <c r="F11" s="15">
        <f t="shared" si="2"/>
        <v>561.83685595450299</v>
      </c>
      <c r="G11" s="15">
        <f t="shared" si="3"/>
        <v>28050.599136452151</v>
      </c>
      <c r="H11" s="15">
        <f t="shared" si="4"/>
        <v>512.45722426100554</v>
      </c>
      <c r="I11" s="15">
        <f t="shared" si="5"/>
        <v>133798.6100974963</v>
      </c>
      <c r="J11" s="15">
        <f t="shared" si="6"/>
        <v>845.28354978355185</v>
      </c>
      <c r="K11" s="15">
        <f t="shared" si="7"/>
        <v>2228.6195286195289</v>
      </c>
      <c r="L11" s="15">
        <f t="shared" si="8"/>
        <v>1402.627675354948</v>
      </c>
      <c r="M11" s="15">
        <f t="shared" si="9"/>
        <v>895.42748917748906</v>
      </c>
      <c r="N11" s="15">
        <f t="shared" si="10"/>
        <v>845.28354978355185</v>
      </c>
      <c r="O11" s="15">
        <f t="shared" si="11"/>
        <v>72227.53760027948</v>
      </c>
      <c r="P11" s="15">
        <f t="shared" si="12"/>
        <v>1168.6087570621469</v>
      </c>
      <c r="Q11" s="15">
        <f t="shared" si="13"/>
        <v>1168.6087570621469</v>
      </c>
      <c r="R11" s="15">
        <f t="shared" si="14"/>
        <v>5136.0557515013325</v>
      </c>
      <c r="S11" s="15">
        <f t="shared" si="15"/>
        <v>845.28354978355185</v>
      </c>
      <c r="T11" s="15">
        <f t="shared" si="16"/>
        <v>256342.88267274841</v>
      </c>
    </row>
    <row r="12" spans="1:20" x14ac:dyDescent="0.25">
      <c r="A12" s="18">
        <v>50</v>
      </c>
      <c r="B12" s="19" t="s">
        <v>51</v>
      </c>
      <c r="C12" s="15">
        <f t="shared" si="0"/>
        <v>84.285714285714491</v>
      </c>
      <c r="D12" s="15">
        <f t="shared" si="17"/>
        <v>84.285714285714491</v>
      </c>
      <c r="E12" s="15">
        <f t="shared" si="1"/>
        <v>495.12225312016261</v>
      </c>
      <c r="F12" s="15">
        <f t="shared" si="2"/>
        <v>56.022408963585434</v>
      </c>
      <c r="G12" s="15">
        <f t="shared" si="3"/>
        <v>2797.0079211449493</v>
      </c>
      <c r="H12" s="15">
        <f t="shared" si="4"/>
        <v>51.098620337250885</v>
      </c>
      <c r="I12" s="15">
        <f t="shared" si="5"/>
        <v>13341.453794281244</v>
      </c>
      <c r="J12" s="15">
        <f t="shared" si="6"/>
        <v>84.285714285714491</v>
      </c>
      <c r="K12" s="15">
        <f t="shared" si="7"/>
        <v>222.22222222222223</v>
      </c>
      <c r="L12" s="15">
        <f t="shared" si="8"/>
        <v>139.86013986013987</v>
      </c>
      <c r="M12" s="15">
        <f t="shared" si="9"/>
        <v>89.285714285714278</v>
      </c>
      <c r="N12" s="15">
        <f t="shared" si="10"/>
        <v>84.285714285714491</v>
      </c>
      <c r="O12" s="15">
        <f t="shared" si="11"/>
        <v>7202.0206702197402</v>
      </c>
      <c r="P12" s="15">
        <f t="shared" si="12"/>
        <v>116.52542372881356</v>
      </c>
      <c r="Q12" s="15">
        <f t="shared" si="13"/>
        <v>116.52542372881356</v>
      </c>
      <c r="R12" s="15">
        <f t="shared" si="14"/>
        <v>512.13125789256378</v>
      </c>
      <c r="S12" s="15">
        <f t="shared" si="15"/>
        <v>84.285714285714491</v>
      </c>
      <c r="T12" s="15">
        <f t="shared" si="16"/>
        <v>25560.70442121377</v>
      </c>
    </row>
    <row r="13" spans="1:20" x14ac:dyDescent="0.25">
      <c r="A13" s="18">
        <v>2767.8787878787871</v>
      </c>
      <c r="B13" s="19" t="s">
        <v>52</v>
      </c>
      <c r="C13" s="15">
        <f t="shared" si="0"/>
        <v>4665.8528138528245</v>
      </c>
      <c r="D13" s="15">
        <f t="shared" si="17"/>
        <v>4665.8528138528245</v>
      </c>
      <c r="E13" s="15">
        <f t="shared" si="1"/>
        <v>27408.767636360993</v>
      </c>
      <c r="F13" s="15">
        <f t="shared" si="2"/>
        <v>3101.264748323571</v>
      </c>
      <c r="G13" s="15">
        <f t="shared" si="3"/>
        <v>154835.57788932096</v>
      </c>
      <c r="H13" s="15">
        <f t="shared" si="4"/>
        <v>2828.6957464269667</v>
      </c>
      <c r="I13" s="15">
        <f t="shared" si="5"/>
        <v>738550.53913312033</v>
      </c>
      <c r="J13" s="15">
        <f t="shared" si="6"/>
        <v>4665.8528138528245</v>
      </c>
      <c r="K13" s="15">
        <f t="shared" si="7"/>
        <v>12301.683501683499</v>
      </c>
      <c r="L13" s="15">
        <f t="shared" si="8"/>
        <v>7742.3182877728304</v>
      </c>
      <c r="M13" s="15">
        <f t="shared" si="9"/>
        <v>4942.6406926406908</v>
      </c>
      <c r="N13" s="15">
        <f t="shared" si="10"/>
        <v>4665.8528138528245</v>
      </c>
      <c r="O13" s="15">
        <f t="shared" si="11"/>
        <v>398686.40485931566</v>
      </c>
      <c r="P13" s="15">
        <f t="shared" si="12"/>
        <v>6450.5649717514107</v>
      </c>
      <c r="Q13" s="15">
        <f t="shared" si="13"/>
        <v>6450.5649717514107</v>
      </c>
      <c r="R13" s="15">
        <f t="shared" si="14"/>
        <v>28350.34490661016</v>
      </c>
      <c r="S13" s="15">
        <f t="shared" si="15"/>
        <v>4665.8528138528245</v>
      </c>
      <c r="T13" s="15">
        <f t="shared" si="16"/>
        <v>1414978.6314143424</v>
      </c>
    </row>
    <row r="14" spans="1:20" x14ac:dyDescent="0.25">
      <c r="A14" s="18">
        <v>39</v>
      </c>
      <c r="B14" s="19" t="s">
        <v>33</v>
      </c>
      <c r="C14" s="15">
        <f t="shared" si="0"/>
        <v>65.742857142857304</v>
      </c>
      <c r="D14" s="15">
        <f t="shared" si="17"/>
        <v>65.742857142857304</v>
      </c>
      <c r="E14" s="15">
        <f t="shared" si="1"/>
        <v>386.19535743372683</v>
      </c>
      <c r="F14" s="15">
        <f t="shared" si="2"/>
        <v>43.69747899159664</v>
      </c>
      <c r="G14" s="15">
        <f t="shared" si="3"/>
        <v>2181.6661784930607</v>
      </c>
      <c r="H14" s="15">
        <f t="shared" si="4"/>
        <v>39.856923863055691</v>
      </c>
      <c r="I14" s="15">
        <f t="shared" si="5"/>
        <v>10406.33395953937</v>
      </c>
      <c r="J14" s="15">
        <f t="shared" si="6"/>
        <v>65.742857142857304</v>
      </c>
      <c r="K14" s="15">
        <f t="shared" si="7"/>
        <v>173.33333333333334</v>
      </c>
      <c r="L14" s="15">
        <f t="shared" si="8"/>
        <v>109.09090909090908</v>
      </c>
      <c r="M14" s="15">
        <f t="shared" si="9"/>
        <v>69.642857142857139</v>
      </c>
      <c r="N14" s="15">
        <f t="shared" si="10"/>
        <v>65.742857142857304</v>
      </c>
      <c r="O14" s="15">
        <f t="shared" si="11"/>
        <v>5617.5761227713974</v>
      </c>
      <c r="P14" s="15">
        <f t="shared" si="12"/>
        <v>90.889830508474574</v>
      </c>
      <c r="Q14" s="15">
        <f t="shared" si="13"/>
        <v>90.889830508474574</v>
      </c>
      <c r="R14" s="15">
        <f t="shared" si="14"/>
        <v>399.46238115619974</v>
      </c>
      <c r="S14" s="15">
        <f t="shared" si="15"/>
        <v>65.742857142857304</v>
      </c>
      <c r="T14" s="15">
        <f t="shared" si="16"/>
        <v>19937.349448546742</v>
      </c>
    </row>
    <row r="15" spans="1:20" x14ac:dyDescent="0.25">
      <c r="A15" s="18">
        <v>10241.666666666666</v>
      </c>
      <c r="B15" s="19" t="s">
        <v>34</v>
      </c>
      <c r="C15" s="15">
        <f t="shared" si="0"/>
        <v>17264.523809523853</v>
      </c>
      <c r="D15" s="15">
        <f t="shared" si="17"/>
        <v>17264.523809523853</v>
      </c>
      <c r="E15" s="15">
        <f t="shared" si="1"/>
        <v>101417.5415141133</v>
      </c>
      <c r="F15" s="15">
        <f t="shared" si="2"/>
        <v>11475.256769374417</v>
      </c>
      <c r="G15" s="15">
        <f t="shared" si="3"/>
        <v>572920.45584785705</v>
      </c>
      <c r="H15" s="15">
        <f t="shared" si="4"/>
        <v>10466.700732413556</v>
      </c>
      <c r="I15" s="15">
        <f t="shared" si="5"/>
        <v>2732774.4521952746</v>
      </c>
      <c r="J15" s="15">
        <f t="shared" si="6"/>
        <v>17264.523809523853</v>
      </c>
      <c r="K15" s="15">
        <f t="shared" si="7"/>
        <v>45518.518518518518</v>
      </c>
      <c r="L15" s="15">
        <f t="shared" si="8"/>
        <v>28648.018648018646</v>
      </c>
      <c r="M15" s="15">
        <f t="shared" si="9"/>
        <v>18288.690476190473</v>
      </c>
      <c r="N15" s="15">
        <f t="shared" si="10"/>
        <v>17264.523809523853</v>
      </c>
      <c r="O15" s="15">
        <f t="shared" si="11"/>
        <v>1475213.9006166765</v>
      </c>
      <c r="P15" s="15">
        <f t="shared" si="12"/>
        <v>23868.290960451977</v>
      </c>
      <c r="Q15" s="15">
        <f t="shared" si="13"/>
        <v>23868.290960451977</v>
      </c>
      <c r="R15" s="15">
        <f t="shared" si="14"/>
        <v>104901.55265832681</v>
      </c>
      <c r="S15" s="15">
        <f t="shared" si="15"/>
        <v>17264.523809523853</v>
      </c>
      <c r="T15" s="15">
        <f t="shared" si="16"/>
        <v>5235684.2889452865</v>
      </c>
    </row>
    <row r="16" spans="1:20" x14ac:dyDescent="0.25">
      <c r="A16" s="18">
        <v>6243.333333333333</v>
      </c>
      <c r="B16" s="19" t="s">
        <v>35</v>
      </c>
      <c r="C16" s="15">
        <f t="shared" si="0"/>
        <v>10524.476190476216</v>
      </c>
      <c r="D16" s="15">
        <f t="shared" si="17"/>
        <v>10524.476190476216</v>
      </c>
      <c r="E16" s="15">
        <f t="shared" si="1"/>
        <v>61824.265339604302</v>
      </c>
      <c r="F16" s="15">
        <f t="shared" si="2"/>
        <v>6995.3314659197013</v>
      </c>
      <c r="G16" s="15">
        <f t="shared" si="3"/>
        <v>349253.05575363268</v>
      </c>
      <c r="H16" s="15">
        <f t="shared" si="4"/>
        <v>6380.5143927780609</v>
      </c>
      <c r="I16" s="15">
        <f t="shared" si="5"/>
        <v>1665902.8637792512</v>
      </c>
      <c r="J16" s="15">
        <f t="shared" si="6"/>
        <v>10524.476190476216</v>
      </c>
      <c r="K16" s="15">
        <f t="shared" si="7"/>
        <v>27748.14814814815</v>
      </c>
      <c r="L16" s="15">
        <f t="shared" si="8"/>
        <v>17463.869463869461</v>
      </c>
      <c r="M16" s="15">
        <f t="shared" si="9"/>
        <v>11148.809523809523</v>
      </c>
      <c r="N16" s="15">
        <f t="shared" si="10"/>
        <v>10524.476190476216</v>
      </c>
      <c r="O16" s="15">
        <f t="shared" si="11"/>
        <v>899292.31435477152</v>
      </c>
      <c r="P16" s="15">
        <f t="shared" si="12"/>
        <v>14550.141242937852</v>
      </c>
      <c r="Q16" s="15">
        <f t="shared" si="13"/>
        <v>14550.141242937852</v>
      </c>
      <c r="R16" s="15">
        <f t="shared" si="14"/>
        <v>63948.123068851462</v>
      </c>
      <c r="S16" s="15">
        <f t="shared" si="15"/>
        <v>10524.476190476216</v>
      </c>
      <c r="T16" s="15">
        <f t="shared" si="16"/>
        <v>3191679.9587288923</v>
      </c>
    </row>
    <row r="17" spans="1:20" x14ac:dyDescent="0.25">
      <c r="A17" s="18">
        <v>4239.166666666667</v>
      </c>
      <c r="B17" s="19" t="s">
        <v>36</v>
      </c>
      <c r="C17" s="15">
        <f t="shared" si="0"/>
        <v>7146.0238095238283</v>
      </c>
      <c r="D17" s="15">
        <f t="shared" si="17"/>
        <v>7146.0238095238283</v>
      </c>
      <c r="E17" s="15">
        <f t="shared" si="1"/>
        <v>41978.115027037791</v>
      </c>
      <c r="F17" s="15">
        <f t="shared" si="2"/>
        <v>4749.7665732959858</v>
      </c>
      <c r="G17" s="15">
        <f t="shared" si="3"/>
        <v>237139.65491440598</v>
      </c>
      <c r="H17" s="15">
        <f t="shared" si="4"/>
        <v>4332.3113609265883</v>
      </c>
      <c r="I17" s="15">
        <f t="shared" si="5"/>
        <v>1131132.9241918116</v>
      </c>
      <c r="J17" s="15">
        <f t="shared" si="6"/>
        <v>7146.0238095238283</v>
      </c>
      <c r="K17" s="15">
        <f t="shared" si="7"/>
        <v>18840.740740740745</v>
      </c>
      <c r="L17" s="15">
        <f t="shared" si="8"/>
        <v>11857.808857808857</v>
      </c>
      <c r="M17" s="15">
        <f t="shared" si="9"/>
        <v>7569.9404761904761</v>
      </c>
      <c r="N17" s="15">
        <f t="shared" si="10"/>
        <v>7146.0238095238283</v>
      </c>
      <c r="O17" s="15">
        <f t="shared" si="11"/>
        <v>610611.31915679702</v>
      </c>
      <c r="P17" s="15">
        <f t="shared" si="12"/>
        <v>9879.413841807911</v>
      </c>
      <c r="Q17" s="15">
        <f t="shared" si="13"/>
        <v>9879.413841807911</v>
      </c>
      <c r="R17" s="15">
        <f t="shared" si="14"/>
        <v>43420.195148324536</v>
      </c>
      <c r="S17" s="15">
        <f t="shared" si="15"/>
        <v>7146.0238095238283</v>
      </c>
      <c r="T17" s="15">
        <f t="shared" si="16"/>
        <v>2167121.7231785739</v>
      </c>
    </row>
    <row r="18" spans="1:20" x14ac:dyDescent="0.25">
      <c r="A18" s="18">
        <v>39</v>
      </c>
      <c r="B18" s="19" t="s">
        <v>37</v>
      </c>
      <c r="C18" s="15">
        <f t="shared" si="0"/>
        <v>65.742857142857304</v>
      </c>
      <c r="D18" s="15">
        <f t="shared" si="17"/>
        <v>65.742857142857304</v>
      </c>
      <c r="E18" s="15">
        <f t="shared" si="1"/>
        <v>386.19535743372683</v>
      </c>
      <c r="F18" s="15">
        <f t="shared" si="2"/>
        <v>43.69747899159664</v>
      </c>
      <c r="G18" s="15">
        <f t="shared" si="3"/>
        <v>2181.6661784930607</v>
      </c>
      <c r="H18" s="15">
        <f t="shared" si="4"/>
        <v>39.856923863055691</v>
      </c>
      <c r="I18" s="15">
        <f t="shared" si="5"/>
        <v>10406.33395953937</v>
      </c>
      <c r="J18" s="15">
        <f t="shared" si="6"/>
        <v>65.742857142857304</v>
      </c>
      <c r="K18" s="15">
        <f t="shared" si="7"/>
        <v>173.33333333333334</v>
      </c>
      <c r="L18" s="15">
        <f t="shared" si="8"/>
        <v>109.09090909090908</v>
      </c>
      <c r="M18" s="15">
        <f t="shared" si="9"/>
        <v>69.642857142857139</v>
      </c>
      <c r="N18" s="15">
        <f t="shared" si="10"/>
        <v>65.742857142857304</v>
      </c>
      <c r="O18" s="15">
        <f t="shared" si="11"/>
        <v>5617.5761227713974</v>
      </c>
      <c r="P18" s="15">
        <f t="shared" si="12"/>
        <v>90.889830508474574</v>
      </c>
      <c r="Q18" s="15">
        <f t="shared" si="13"/>
        <v>90.889830508474574</v>
      </c>
      <c r="R18" s="15">
        <f t="shared" si="14"/>
        <v>399.46238115619974</v>
      </c>
      <c r="S18" s="15">
        <f t="shared" si="15"/>
        <v>65.742857142857304</v>
      </c>
      <c r="T18" s="15">
        <f t="shared" si="16"/>
        <v>19937.349448546742</v>
      </c>
    </row>
    <row r="19" spans="1:20" x14ac:dyDescent="0.25">
      <c r="A19" s="18">
        <v>39</v>
      </c>
      <c r="B19" s="19" t="s">
        <v>38</v>
      </c>
      <c r="C19" s="15">
        <f t="shared" si="0"/>
        <v>65.742857142857304</v>
      </c>
      <c r="D19" s="15">
        <f t="shared" si="17"/>
        <v>65.742857142857304</v>
      </c>
      <c r="E19" s="15">
        <f t="shared" si="1"/>
        <v>386.19535743372683</v>
      </c>
      <c r="F19" s="15">
        <f t="shared" si="2"/>
        <v>43.69747899159664</v>
      </c>
      <c r="G19" s="15">
        <f t="shared" si="3"/>
        <v>2181.6661784930607</v>
      </c>
      <c r="H19" s="15">
        <f t="shared" si="4"/>
        <v>39.856923863055691</v>
      </c>
      <c r="I19" s="15">
        <f t="shared" si="5"/>
        <v>10406.33395953937</v>
      </c>
      <c r="J19" s="15">
        <f t="shared" si="6"/>
        <v>65.742857142857304</v>
      </c>
      <c r="K19" s="15">
        <f t="shared" si="7"/>
        <v>173.33333333333334</v>
      </c>
      <c r="L19" s="15">
        <f t="shared" si="8"/>
        <v>109.09090909090908</v>
      </c>
      <c r="M19" s="15">
        <f t="shared" si="9"/>
        <v>69.642857142857139</v>
      </c>
      <c r="N19" s="15">
        <f t="shared" si="10"/>
        <v>65.742857142857304</v>
      </c>
      <c r="O19" s="15">
        <f t="shared" si="11"/>
        <v>5617.5761227713974</v>
      </c>
      <c r="P19" s="15">
        <f t="shared" si="12"/>
        <v>90.889830508474574</v>
      </c>
      <c r="Q19" s="15">
        <f t="shared" si="13"/>
        <v>90.889830508474574</v>
      </c>
      <c r="R19" s="15">
        <f t="shared" si="14"/>
        <v>399.46238115619974</v>
      </c>
      <c r="S19" s="15">
        <f t="shared" si="15"/>
        <v>65.742857142857304</v>
      </c>
      <c r="T19" s="15">
        <f t="shared" si="16"/>
        <v>19937.349448546742</v>
      </c>
    </row>
    <row r="20" spans="1:20" x14ac:dyDescent="0.25">
      <c r="A20" s="18">
        <v>39</v>
      </c>
      <c r="B20" s="19" t="s">
        <v>54</v>
      </c>
      <c r="C20" s="15">
        <f t="shared" si="0"/>
        <v>65.742857142857304</v>
      </c>
      <c r="D20" s="15">
        <f t="shared" si="17"/>
        <v>65.742857142857304</v>
      </c>
      <c r="E20" s="15">
        <f t="shared" si="1"/>
        <v>386.19535743372683</v>
      </c>
      <c r="F20" s="15">
        <f t="shared" si="2"/>
        <v>43.69747899159664</v>
      </c>
      <c r="G20" s="15">
        <f t="shared" si="3"/>
        <v>2181.6661784930607</v>
      </c>
      <c r="H20" s="15">
        <f t="shared" si="4"/>
        <v>39.856923863055691</v>
      </c>
      <c r="I20" s="15">
        <f t="shared" si="5"/>
        <v>10406.33395953937</v>
      </c>
      <c r="J20" s="15">
        <f t="shared" si="6"/>
        <v>65.742857142857304</v>
      </c>
      <c r="K20" s="15">
        <f t="shared" si="7"/>
        <v>173.33333333333334</v>
      </c>
      <c r="L20" s="15">
        <f t="shared" si="8"/>
        <v>109.09090909090908</v>
      </c>
      <c r="M20" s="15">
        <f t="shared" si="9"/>
        <v>69.642857142857139</v>
      </c>
      <c r="N20" s="15">
        <f t="shared" si="10"/>
        <v>65.742857142857304</v>
      </c>
      <c r="O20" s="15">
        <f t="shared" si="11"/>
        <v>5617.5761227713974</v>
      </c>
      <c r="P20" s="15">
        <f t="shared" si="12"/>
        <v>90.889830508474574</v>
      </c>
      <c r="Q20" s="15">
        <f t="shared" si="13"/>
        <v>90.889830508474574</v>
      </c>
      <c r="R20" s="15">
        <f t="shared" si="14"/>
        <v>399.46238115619974</v>
      </c>
      <c r="S20" s="15">
        <f t="shared" si="15"/>
        <v>65.742857142857304</v>
      </c>
      <c r="T20" s="15">
        <f t="shared" si="16"/>
        <v>19937.349448546742</v>
      </c>
    </row>
    <row r="21" spans="1:20" x14ac:dyDescent="0.25">
      <c r="A21" s="18">
        <v>747.50000000000011</v>
      </c>
      <c r="B21" s="19" t="s">
        <v>39</v>
      </c>
      <c r="C21" s="15">
        <f t="shared" si="0"/>
        <v>1260.0714285714319</v>
      </c>
      <c r="D21" s="15">
        <f t="shared" si="17"/>
        <v>1260.0714285714319</v>
      </c>
      <c r="E21" s="15">
        <f t="shared" si="1"/>
        <v>7402.0776841464321</v>
      </c>
      <c r="F21" s="15">
        <f t="shared" si="2"/>
        <v>837.53501400560242</v>
      </c>
      <c r="G21" s="15">
        <f t="shared" si="3"/>
        <v>41815.268421116998</v>
      </c>
      <c r="H21" s="15">
        <f t="shared" si="4"/>
        <v>763.92437404190093</v>
      </c>
      <c r="I21" s="15">
        <f t="shared" si="5"/>
        <v>199454.73422450465</v>
      </c>
      <c r="J21" s="15">
        <f t="shared" si="6"/>
        <v>1260.0714285714319</v>
      </c>
      <c r="K21" s="15">
        <f t="shared" si="7"/>
        <v>3322.2222222222231</v>
      </c>
      <c r="L21" s="15">
        <f t="shared" si="8"/>
        <v>2090.909090909091</v>
      </c>
      <c r="M21" s="15">
        <f t="shared" si="9"/>
        <v>1334.8214285714287</v>
      </c>
      <c r="N21" s="15">
        <f t="shared" si="10"/>
        <v>1260.0714285714319</v>
      </c>
      <c r="O21" s="15">
        <f t="shared" si="11"/>
        <v>107670.20901978512</v>
      </c>
      <c r="P21" s="15">
        <f t="shared" si="12"/>
        <v>1742.055084745763</v>
      </c>
      <c r="Q21" s="15">
        <f t="shared" si="13"/>
        <v>1742.055084745763</v>
      </c>
      <c r="R21" s="15">
        <f t="shared" si="14"/>
        <v>7656.3623054938298</v>
      </c>
      <c r="S21" s="15">
        <f t="shared" si="15"/>
        <v>1260.0714285714319</v>
      </c>
      <c r="T21" s="15">
        <f t="shared" si="16"/>
        <v>382132.53109714593</v>
      </c>
    </row>
    <row r="22" spans="1:20" x14ac:dyDescent="0.25">
      <c r="A22" s="18">
        <v>39</v>
      </c>
      <c r="B22" s="19" t="s">
        <v>55</v>
      </c>
      <c r="C22" s="15">
        <f t="shared" si="0"/>
        <v>65.742857142857304</v>
      </c>
      <c r="D22" s="15">
        <f t="shared" si="17"/>
        <v>65.742857142857304</v>
      </c>
      <c r="E22" s="15">
        <f t="shared" si="1"/>
        <v>386.19535743372683</v>
      </c>
      <c r="F22" s="15">
        <f t="shared" si="2"/>
        <v>43.69747899159664</v>
      </c>
      <c r="G22" s="15">
        <f t="shared" si="3"/>
        <v>2181.6661784930607</v>
      </c>
      <c r="H22" s="15">
        <f t="shared" si="4"/>
        <v>39.856923863055691</v>
      </c>
      <c r="I22" s="15">
        <f t="shared" si="5"/>
        <v>10406.33395953937</v>
      </c>
      <c r="J22" s="15">
        <f t="shared" si="6"/>
        <v>65.742857142857304</v>
      </c>
      <c r="K22" s="15">
        <f t="shared" si="7"/>
        <v>173.33333333333334</v>
      </c>
      <c r="L22" s="15">
        <f t="shared" si="8"/>
        <v>109.09090909090908</v>
      </c>
      <c r="M22" s="15">
        <f t="shared" si="9"/>
        <v>69.642857142857139</v>
      </c>
      <c r="N22" s="15">
        <f t="shared" si="10"/>
        <v>65.742857142857304</v>
      </c>
      <c r="O22" s="15">
        <f t="shared" si="11"/>
        <v>5617.5761227713974</v>
      </c>
      <c r="P22" s="15">
        <f t="shared" si="12"/>
        <v>90.889830508474574</v>
      </c>
      <c r="Q22" s="15">
        <f t="shared" si="13"/>
        <v>90.889830508474574</v>
      </c>
      <c r="R22" s="15">
        <f t="shared" si="14"/>
        <v>399.46238115619974</v>
      </c>
      <c r="S22" s="15">
        <f t="shared" si="15"/>
        <v>65.742857142857304</v>
      </c>
      <c r="T22" s="15">
        <f t="shared" si="16"/>
        <v>19937.349448546742</v>
      </c>
    </row>
    <row r="23" spans="1:20" x14ac:dyDescent="0.25">
      <c r="A23" s="18">
        <v>17675</v>
      </c>
      <c r="B23" s="19" t="s">
        <v>40</v>
      </c>
      <c r="C23" s="15">
        <f t="shared" si="0"/>
        <v>29795.000000000076</v>
      </c>
      <c r="D23" s="15">
        <f t="shared" si="17"/>
        <v>29795.000000000076</v>
      </c>
      <c r="E23" s="15">
        <f t="shared" si="1"/>
        <v>175025.71647797749</v>
      </c>
      <c r="F23" s="15">
        <f t="shared" si="2"/>
        <v>19803.921568627451</v>
      </c>
      <c r="G23" s="15">
        <f t="shared" si="3"/>
        <v>988742.30012473965</v>
      </c>
      <c r="H23" s="15">
        <f t="shared" si="4"/>
        <v>18063.362289218188</v>
      </c>
      <c r="I23" s="15">
        <f t="shared" si="5"/>
        <v>4716203.91627842</v>
      </c>
      <c r="J23" s="15">
        <f t="shared" si="6"/>
        <v>29795.000000000076</v>
      </c>
      <c r="K23" s="15">
        <f t="shared" si="7"/>
        <v>78555.555555555562</v>
      </c>
      <c r="L23" s="15">
        <f t="shared" si="8"/>
        <v>49440.559440559438</v>
      </c>
      <c r="M23" s="15">
        <f t="shared" si="9"/>
        <v>31562.499999999996</v>
      </c>
      <c r="N23" s="15">
        <f t="shared" si="10"/>
        <v>29795.000000000076</v>
      </c>
      <c r="O23" s="15">
        <f t="shared" si="11"/>
        <v>2545914.3069226779</v>
      </c>
      <c r="P23" s="15">
        <f t="shared" si="12"/>
        <v>41191.737288135591</v>
      </c>
      <c r="Q23" s="15">
        <f t="shared" si="13"/>
        <v>41191.737288135591</v>
      </c>
      <c r="R23" s="15">
        <f t="shared" si="14"/>
        <v>181038.39966502131</v>
      </c>
      <c r="S23" s="15">
        <f t="shared" si="15"/>
        <v>29795.000000000076</v>
      </c>
      <c r="T23" s="15">
        <f t="shared" si="16"/>
        <v>9035709.0128990691</v>
      </c>
    </row>
    <row r="24" spans="1:20" x14ac:dyDescent="0.25">
      <c r="A24" s="18">
        <v>40</v>
      </c>
      <c r="B24" s="19" t="s">
        <v>56</v>
      </c>
      <c r="C24" s="15">
        <f t="shared" si="0"/>
        <v>67.428571428571601</v>
      </c>
      <c r="D24" s="15">
        <f t="shared" si="17"/>
        <v>67.428571428571601</v>
      </c>
      <c r="E24" s="15">
        <f t="shared" si="1"/>
        <v>396.0978024961301</v>
      </c>
      <c r="F24" s="15">
        <f t="shared" si="2"/>
        <v>44.817927170868344</v>
      </c>
      <c r="G24" s="15">
        <f t="shared" si="3"/>
        <v>2237.6063369159597</v>
      </c>
      <c r="H24" s="15">
        <f t="shared" si="4"/>
        <v>40.878896269800713</v>
      </c>
      <c r="I24" s="15">
        <f t="shared" si="5"/>
        <v>10673.163035424996</v>
      </c>
      <c r="J24" s="15">
        <f t="shared" si="6"/>
        <v>67.428571428571601</v>
      </c>
      <c r="K24" s="15">
        <f t="shared" si="7"/>
        <v>177.77777777777777</v>
      </c>
      <c r="L24" s="15">
        <f t="shared" si="8"/>
        <v>111.88811188811188</v>
      </c>
      <c r="M24" s="15">
        <f t="shared" si="9"/>
        <v>71.428571428571416</v>
      </c>
      <c r="N24" s="15">
        <f t="shared" si="10"/>
        <v>67.428571428571601</v>
      </c>
      <c r="O24" s="15">
        <f t="shared" si="11"/>
        <v>5761.6165361757921</v>
      </c>
      <c r="P24" s="15">
        <f t="shared" si="12"/>
        <v>93.220338983050851</v>
      </c>
      <c r="Q24" s="15">
        <f t="shared" si="13"/>
        <v>93.220338983050851</v>
      </c>
      <c r="R24" s="15">
        <f t="shared" si="14"/>
        <v>409.70500631405105</v>
      </c>
      <c r="S24" s="15">
        <f t="shared" si="15"/>
        <v>67.428571428571601</v>
      </c>
      <c r="T24" s="15">
        <f t="shared" si="16"/>
        <v>20448.563536971022</v>
      </c>
    </row>
    <row r="25" spans="1:20" x14ac:dyDescent="0.25">
      <c r="A25" s="18">
        <v>3315.7661118224491</v>
      </c>
      <c r="B25" s="19" t="s">
        <v>57</v>
      </c>
      <c r="C25" s="15">
        <f t="shared" si="0"/>
        <v>5589.4343027864279</v>
      </c>
      <c r="D25" s="15">
        <f t="shared" si="17"/>
        <v>5589.4343027864279</v>
      </c>
      <c r="E25" s="15">
        <f t="shared" si="1"/>
        <v>32834.191762100243</v>
      </c>
      <c r="F25" s="15">
        <f t="shared" si="2"/>
        <v>3715.144102882296</v>
      </c>
      <c r="G25" s="15">
        <f t="shared" si="3"/>
        <v>185484.48158862762</v>
      </c>
      <c r="H25" s="15">
        <f t="shared" si="4"/>
        <v>3388.6214735027579</v>
      </c>
      <c r="I25" s="15">
        <f t="shared" si="5"/>
        <v>884742.80747045565</v>
      </c>
      <c r="J25" s="15">
        <f t="shared" si="6"/>
        <v>5589.4343027864279</v>
      </c>
      <c r="K25" s="15">
        <f t="shared" si="7"/>
        <v>14736.738274766441</v>
      </c>
      <c r="L25" s="15">
        <f t="shared" si="8"/>
        <v>9274.8702428599972</v>
      </c>
      <c r="M25" s="15">
        <f t="shared" si="9"/>
        <v>5921.0109139686592</v>
      </c>
      <c r="N25" s="15">
        <f t="shared" si="10"/>
        <v>5589.4343027864279</v>
      </c>
      <c r="O25" s="15">
        <f t="shared" si="11"/>
        <v>477604.32149918831</v>
      </c>
      <c r="P25" s="15">
        <f t="shared" si="12"/>
        <v>7727.4210233150297</v>
      </c>
      <c r="Q25" s="15">
        <f t="shared" si="13"/>
        <v>7727.4210233150297</v>
      </c>
      <c r="R25" s="15">
        <f t="shared" si="14"/>
        <v>33962.149394503322</v>
      </c>
      <c r="S25" s="15">
        <f t="shared" si="15"/>
        <v>5589.4343027864279</v>
      </c>
      <c r="T25" s="15">
        <f t="shared" si="16"/>
        <v>1695066.3502834169</v>
      </c>
    </row>
    <row r="26" spans="1:20" x14ac:dyDescent="0.25">
      <c r="A26" s="18">
        <v>39</v>
      </c>
      <c r="B26" s="19" t="s">
        <v>41</v>
      </c>
      <c r="C26" s="15">
        <f t="shared" si="0"/>
        <v>65.742857142857304</v>
      </c>
      <c r="D26" s="15">
        <f t="shared" si="17"/>
        <v>65.742857142857304</v>
      </c>
      <c r="E26" s="15">
        <f t="shared" si="1"/>
        <v>386.19535743372683</v>
      </c>
      <c r="F26" s="15">
        <f t="shared" si="2"/>
        <v>43.69747899159664</v>
      </c>
      <c r="G26" s="15">
        <f t="shared" si="3"/>
        <v>2181.6661784930607</v>
      </c>
      <c r="H26" s="15">
        <f t="shared" si="4"/>
        <v>39.856923863055691</v>
      </c>
      <c r="I26" s="15">
        <f t="shared" si="5"/>
        <v>10406.33395953937</v>
      </c>
      <c r="J26" s="15">
        <f t="shared" si="6"/>
        <v>65.742857142857304</v>
      </c>
      <c r="K26" s="15">
        <f t="shared" si="7"/>
        <v>173.33333333333334</v>
      </c>
      <c r="L26" s="15">
        <f t="shared" si="8"/>
        <v>109.09090909090908</v>
      </c>
      <c r="M26" s="15">
        <f t="shared" si="9"/>
        <v>69.642857142857139</v>
      </c>
      <c r="N26" s="15">
        <f t="shared" si="10"/>
        <v>65.742857142857304</v>
      </c>
      <c r="O26" s="15">
        <f t="shared" si="11"/>
        <v>5617.5761227713974</v>
      </c>
      <c r="P26" s="15">
        <f t="shared" si="12"/>
        <v>90.889830508474574</v>
      </c>
      <c r="Q26" s="15">
        <f t="shared" si="13"/>
        <v>90.889830508474574</v>
      </c>
      <c r="R26" s="15">
        <f t="shared" si="14"/>
        <v>399.46238115619974</v>
      </c>
      <c r="S26" s="15">
        <f t="shared" si="15"/>
        <v>65.742857142857304</v>
      </c>
      <c r="T26" s="15">
        <f t="shared" si="16"/>
        <v>19937.349448546742</v>
      </c>
    </row>
    <row r="27" spans="1:20" x14ac:dyDescent="0.25">
      <c r="A27" s="18">
        <v>4553.484848484849</v>
      </c>
      <c r="B27" s="19" t="s">
        <v>58</v>
      </c>
      <c r="C27" s="15">
        <f t="shared" si="0"/>
        <v>7675.8744588744785</v>
      </c>
      <c r="D27" s="15">
        <f t="shared" si="17"/>
        <v>7675.8744588744785</v>
      </c>
      <c r="E27" s="15">
        <f t="shared" si="1"/>
        <v>45090.633554606815</v>
      </c>
      <c r="F27" s="15">
        <f t="shared" si="2"/>
        <v>5101.943807826161</v>
      </c>
      <c r="G27" s="15">
        <f t="shared" si="3"/>
        <v>254722.66380051264</v>
      </c>
      <c r="H27" s="15">
        <f t="shared" si="4"/>
        <v>4653.5358696830335</v>
      </c>
      <c r="I27" s="15">
        <f t="shared" si="5"/>
        <v>1215002.1541804068</v>
      </c>
      <c r="J27" s="15">
        <f t="shared" si="6"/>
        <v>7675.8744588744785</v>
      </c>
      <c r="K27" s="15">
        <f t="shared" si="7"/>
        <v>20237.710437710441</v>
      </c>
      <c r="L27" s="15">
        <f t="shared" si="8"/>
        <v>12737.020555202374</v>
      </c>
      <c r="M27" s="15">
        <f t="shared" si="9"/>
        <v>8131.2229437229444</v>
      </c>
      <c r="N27" s="15">
        <f t="shared" si="10"/>
        <v>7675.8744588744785</v>
      </c>
      <c r="O27" s="15">
        <f t="shared" si="11"/>
        <v>655885.8400064056</v>
      </c>
      <c r="P27" s="15">
        <f t="shared" si="12"/>
        <v>10611.935028248588</v>
      </c>
      <c r="Q27" s="15">
        <f t="shared" si="13"/>
        <v>10611.935028248588</v>
      </c>
      <c r="R27" s="15">
        <f t="shared" si="14"/>
        <v>46639.638464985517</v>
      </c>
      <c r="S27" s="15">
        <f t="shared" si="15"/>
        <v>7675.8744588744785</v>
      </c>
      <c r="T27" s="15">
        <f t="shared" si="16"/>
        <v>2327805.6059719319</v>
      </c>
    </row>
    <row r="28" spans="1:20" x14ac:dyDescent="0.25">
      <c r="A28" s="18">
        <v>39</v>
      </c>
      <c r="B28" s="19" t="s">
        <v>59</v>
      </c>
      <c r="C28" s="15">
        <f t="shared" si="0"/>
        <v>65.742857142857304</v>
      </c>
      <c r="D28" s="15">
        <f t="shared" si="17"/>
        <v>65.742857142857304</v>
      </c>
      <c r="E28" s="15">
        <f t="shared" si="1"/>
        <v>386.19535743372683</v>
      </c>
      <c r="F28" s="15">
        <f t="shared" si="2"/>
        <v>43.69747899159664</v>
      </c>
      <c r="G28" s="15">
        <f t="shared" si="3"/>
        <v>2181.6661784930607</v>
      </c>
      <c r="H28" s="15">
        <f t="shared" si="4"/>
        <v>39.856923863055691</v>
      </c>
      <c r="I28" s="15">
        <f t="shared" si="5"/>
        <v>10406.33395953937</v>
      </c>
      <c r="J28" s="15">
        <f t="shared" si="6"/>
        <v>65.742857142857304</v>
      </c>
      <c r="K28" s="15">
        <f t="shared" si="7"/>
        <v>173.33333333333334</v>
      </c>
      <c r="L28" s="15">
        <f t="shared" si="8"/>
        <v>109.09090909090908</v>
      </c>
      <c r="M28" s="15">
        <f t="shared" si="9"/>
        <v>69.642857142857139</v>
      </c>
      <c r="N28" s="15">
        <f t="shared" si="10"/>
        <v>65.742857142857304</v>
      </c>
      <c r="O28" s="15">
        <f t="shared" si="11"/>
        <v>5617.5761227713974</v>
      </c>
      <c r="P28" s="15">
        <f t="shared" si="12"/>
        <v>90.889830508474574</v>
      </c>
      <c r="Q28" s="15">
        <f t="shared" si="13"/>
        <v>90.889830508474574</v>
      </c>
      <c r="R28" s="15">
        <f t="shared" si="14"/>
        <v>399.46238115619974</v>
      </c>
      <c r="S28" s="15">
        <f t="shared" si="15"/>
        <v>65.742857142857304</v>
      </c>
      <c r="T28" s="15">
        <f t="shared" si="16"/>
        <v>19937.349448546742</v>
      </c>
    </row>
    <row r="29" spans="1:20" x14ac:dyDescent="0.25">
      <c r="A29" s="18">
        <v>13058.333333333341</v>
      </c>
      <c r="B29" s="20" t="s">
        <v>42</v>
      </c>
      <c r="C29" s="15">
        <f t="shared" si="0"/>
        <v>22012.619047619115</v>
      </c>
      <c r="D29" s="15">
        <f t="shared" si="17"/>
        <v>22012.619047619115</v>
      </c>
      <c r="E29" s="15">
        <f t="shared" si="1"/>
        <v>129309.42843988255</v>
      </c>
      <c r="F29" s="15">
        <f t="shared" si="2"/>
        <v>14631.185807656406</v>
      </c>
      <c r="G29" s="15">
        <f t="shared" si="3"/>
        <v>730485.23540568969</v>
      </c>
      <c r="H29" s="15">
        <f t="shared" si="4"/>
        <v>13345.256344745365</v>
      </c>
      <c r="I29" s="15">
        <f t="shared" si="5"/>
        <v>3484343.015939787</v>
      </c>
      <c r="J29" s="15">
        <f t="shared" si="6"/>
        <v>22012.619047619115</v>
      </c>
      <c r="K29" s="15">
        <f t="shared" si="7"/>
        <v>58037.037037037073</v>
      </c>
      <c r="L29" s="15">
        <f t="shared" si="8"/>
        <v>36526.806526806547</v>
      </c>
      <c r="M29" s="15">
        <f t="shared" si="9"/>
        <v>23318.452380952393</v>
      </c>
      <c r="N29" s="15">
        <f t="shared" si="10"/>
        <v>22012.619047619115</v>
      </c>
      <c r="O29" s="15">
        <f t="shared" si="11"/>
        <v>1880927.7317057231</v>
      </c>
      <c r="P29" s="15">
        <f t="shared" si="12"/>
        <v>30432.556497175159</v>
      </c>
      <c r="Q29" s="15">
        <f t="shared" si="13"/>
        <v>30432.556497175159</v>
      </c>
      <c r="R29" s="15">
        <f t="shared" si="14"/>
        <v>133751.61351960798</v>
      </c>
      <c r="S29" s="15">
        <f t="shared" si="15"/>
        <v>22012.619047619115</v>
      </c>
      <c r="T29" s="15">
        <f t="shared" si="16"/>
        <v>6675603.971340335</v>
      </c>
    </row>
    <row r="30" spans="1:20" x14ac:dyDescent="0.25">
      <c r="C30" s="15">
        <f t="shared" ref="C30:S30" si="18">SUM(C3:C29)</f>
        <v>202330.26412413924</v>
      </c>
      <c r="D30" s="15">
        <f t="shared" si="18"/>
        <v>202330.26412413924</v>
      </c>
      <c r="E30" s="15">
        <f t="shared" si="18"/>
        <v>1188555.1080216756</v>
      </c>
      <c r="F30" s="15">
        <f t="shared" si="18"/>
        <v>134483.39257171078</v>
      </c>
      <c r="G30" s="15">
        <f t="shared" si="18"/>
        <v>6714297.3899965435</v>
      </c>
      <c r="H30" s="15">
        <f t="shared" si="18"/>
        <v>122663.69736356856</v>
      </c>
      <c r="I30" s="15">
        <f t="shared" si="18"/>
        <v>32026540.830471899</v>
      </c>
      <c r="J30" s="15">
        <f t="shared" si="18"/>
        <v>202330.26412413924</v>
      </c>
      <c r="K30" s="15">
        <f t="shared" si="18"/>
        <v>533450.79053445242</v>
      </c>
      <c r="L30" s="15">
        <f t="shared" si="18"/>
        <v>335738.25977692817</v>
      </c>
      <c r="M30" s="15">
        <f t="shared" si="18"/>
        <v>214332.90691116403</v>
      </c>
      <c r="N30" s="15">
        <f t="shared" si="18"/>
        <v>202330.26412413924</v>
      </c>
      <c r="O30" s="15">
        <f t="shared" si="18"/>
        <v>17288656.289883852</v>
      </c>
      <c r="P30" s="15">
        <f t="shared" si="18"/>
        <v>279722.60732473945</v>
      </c>
      <c r="Q30" s="15">
        <f t="shared" si="18"/>
        <v>279722.60732473945</v>
      </c>
      <c r="R30" s="15">
        <f t="shared" si="18"/>
        <v>1229385.7097108627</v>
      </c>
      <c r="S30" s="15">
        <f t="shared" si="18"/>
        <v>202330.26412413924</v>
      </c>
      <c r="T30" s="21">
        <f>SUM(C30:S30)</f>
        <v>61359200.910512842</v>
      </c>
    </row>
    <row r="32" spans="1:20" x14ac:dyDescent="0.25">
      <c r="B32" s="22"/>
      <c r="C32" s="23" t="s">
        <v>12</v>
      </c>
      <c r="D32" s="23" t="s">
        <v>13</v>
      </c>
      <c r="E32" s="23" t="s">
        <v>14</v>
      </c>
      <c r="F32" s="23" t="s">
        <v>15</v>
      </c>
      <c r="G32" s="23" t="s">
        <v>16</v>
      </c>
      <c r="H32" s="23" t="s">
        <v>17</v>
      </c>
      <c r="I32" s="23" t="s">
        <v>18</v>
      </c>
      <c r="J32" s="23" t="s">
        <v>19</v>
      </c>
      <c r="K32" s="23" t="s">
        <v>20</v>
      </c>
      <c r="L32" s="23" t="s">
        <v>21</v>
      </c>
      <c r="M32" s="23" t="s">
        <v>22</v>
      </c>
      <c r="N32" s="23" t="s">
        <v>23</v>
      </c>
      <c r="O32" s="23" t="s">
        <v>24</v>
      </c>
      <c r="P32" s="23" t="s">
        <v>25</v>
      </c>
      <c r="Q32" s="23" t="s">
        <v>26</v>
      </c>
      <c r="R32" s="23" t="s">
        <v>27</v>
      </c>
      <c r="S32" s="24" t="s">
        <v>28</v>
      </c>
    </row>
    <row r="33" spans="2:19" x14ac:dyDescent="0.25">
      <c r="B33" s="19" t="s">
        <v>29</v>
      </c>
      <c r="C33" s="25">
        <f t="shared" ref="C33:S33" si="19">(C3/$T$30)</f>
        <v>1.0714425247932685E-6</v>
      </c>
      <c r="D33" s="25">
        <f t="shared" si="19"/>
        <v>1.0714425247932685E-6</v>
      </c>
      <c r="E33" s="25">
        <f t="shared" si="19"/>
        <v>6.2940089131369193E-6</v>
      </c>
      <c r="F33" s="25">
        <f t="shared" si="19"/>
        <v>7.1215854090612566E-7</v>
      </c>
      <c r="G33" s="25">
        <f t="shared" si="19"/>
        <v>3.5555648478454509E-5</v>
      </c>
      <c r="H33" s="25">
        <f t="shared" si="19"/>
        <v>6.4956719239521413E-7</v>
      </c>
      <c r="I33" s="25">
        <f t="shared" si="19"/>
        <v>1.6959696027847755E-4</v>
      </c>
      <c r="J33" s="25">
        <f t="shared" si="19"/>
        <v>1.0714425247932685E-6</v>
      </c>
      <c r="K33" s="25">
        <f t="shared" si="19"/>
        <v>2.8248955455942983E-6</v>
      </c>
      <c r="L33" s="25">
        <f t="shared" si="19"/>
        <v>1.7779062874369707E-6</v>
      </c>
      <c r="M33" s="25">
        <f t="shared" si="19"/>
        <v>1.1350026745691376E-6</v>
      </c>
      <c r="N33" s="25">
        <f t="shared" si="19"/>
        <v>1.0714425247932685E-6</v>
      </c>
      <c r="O33" s="25">
        <f t="shared" si="19"/>
        <v>9.1552302497618134E-5</v>
      </c>
      <c r="P33" s="25">
        <f t="shared" si="19"/>
        <v>1.4812746769800609E-6</v>
      </c>
      <c r="Q33" s="25">
        <f t="shared" si="19"/>
        <v>1.4812746769800609E-6</v>
      </c>
      <c r="R33" s="25">
        <f t="shared" si="19"/>
        <v>6.5102278913113867E-6</v>
      </c>
      <c r="S33" s="26">
        <f t="shared" si="19"/>
        <v>1.0714425247932685E-6</v>
      </c>
    </row>
    <row r="34" spans="2:19" x14ac:dyDescent="0.25">
      <c r="B34" s="19" t="s">
        <v>30</v>
      </c>
      <c r="C34" s="25">
        <f t="shared" ref="C34:S34" si="20">(C4/$T$30)</f>
        <v>6.628041694748726E-5</v>
      </c>
      <c r="D34" s="25">
        <f t="shared" si="20"/>
        <v>6.628041694748726E-5</v>
      </c>
      <c r="E34" s="25">
        <f t="shared" si="20"/>
        <v>3.8935316209743275E-4</v>
      </c>
      <c r="F34" s="25">
        <f t="shared" si="20"/>
        <v>4.4054780290785702E-5</v>
      </c>
      <c r="G34" s="25">
        <f t="shared" si="20"/>
        <v>2.1995050144616602E-3</v>
      </c>
      <c r="H34" s="25">
        <f t="shared" si="20"/>
        <v>4.0182822084339536E-5</v>
      </c>
      <c r="I34" s="25">
        <f t="shared" si="20"/>
        <v>1.0491423459651121E-2</v>
      </c>
      <c r="J34" s="25">
        <f t="shared" si="20"/>
        <v>6.628041694748726E-5</v>
      </c>
      <c r="K34" s="25">
        <f t="shared" si="20"/>
        <v>1.7475062848678328E-4</v>
      </c>
      <c r="L34" s="25">
        <f t="shared" si="20"/>
        <v>1.0998291303363983E-4</v>
      </c>
      <c r="M34" s="25">
        <f t="shared" si="20"/>
        <v>7.0212306088439708E-5</v>
      </c>
      <c r="N34" s="25">
        <f t="shared" si="20"/>
        <v>6.628041694748726E-5</v>
      </c>
      <c r="O34" s="25">
        <f t="shared" si="20"/>
        <v>5.6635093732306666E-3</v>
      </c>
      <c r="P34" s="25">
        <f t="shared" si="20"/>
        <v>9.1633009640845043E-5</v>
      </c>
      <c r="Q34" s="25">
        <f t="shared" si="20"/>
        <v>9.1633009640845043E-5</v>
      </c>
      <c r="R34" s="25">
        <f t="shared" si="20"/>
        <v>4.0272866633003584E-4</v>
      </c>
      <c r="S34" s="26">
        <f t="shared" si="20"/>
        <v>6.628041694748726E-5</v>
      </c>
    </row>
    <row r="35" spans="2:19" x14ac:dyDescent="0.25">
      <c r="B35" s="19" t="s">
        <v>43</v>
      </c>
      <c r="C35" s="25">
        <f t="shared" ref="C35:S35" si="21">(C5/$T$30)</f>
        <v>6.9597975969477277E-5</v>
      </c>
      <c r="D35" s="25">
        <f t="shared" si="21"/>
        <v>6.9597975969477277E-5</v>
      </c>
      <c r="E35" s="25">
        <f t="shared" si="21"/>
        <v>4.0884160461402211E-4</v>
      </c>
      <c r="F35" s="25">
        <f t="shared" si="21"/>
        <v>4.6259871033218411E-5</v>
      </c>
      <c r="G35" s="25">
        <f t="shared" si="21"/>
        <v>2.3095976789423438E-3</v>
      </c>
      <c r="H35" s="25">
        <f t="shared" si="21"/>
        <v>4.2194108223962625E-5</v>
      </c>
      <c r="I35" s="25">
        <f t="shared" si="21"/>
        <v>1.1016554684755805E-2</v>
      </c>
      <c r="J35" s="25">
        <f t="shared" si="21"/>
        <v>6.9597975969477277E-5</v>
      </c>
      <c r="K35" s="25">
        <f t="shared" si="21"/>
        <v>1.8349748843176638E-4</v>
      </c>
      <c r="L35" s="25">
        <f t="shared" si="21"/>
        <v>1.1548792978223058E-4</v>
      </c>
      <c r="M35" s="25">
        <f t="shared" si="21"/>
        <v>7.3726669459191836E-5</v>
      </c>
      <c r="N35" s="25">
        <f t="shared" si="21"/>
        <v>6.9597975969477277E-5</v>
      </c>
      <c r="O35" s="25">
        <f t="shared" si="21"/>
        <v>5.94698717078545E-3</v>
      </c>
      <c r="P35" s="25">
        <f t="shared" si="21"/>
        <v>9.6219551667080881E-5</v>
      </c>
      <c r="Q35" s="25">
        <f t="shared" si="21"/>
        <v>9.6219551667080881E-5</v>
      </c>
      <c r="R35" s="25">
        <f t="shared" si="21"/>
        <v>4.2288659806809004E-4</v>
      </c>
      <c r="S35" s="26">
        <f t="shared" si="21"/>
        <v>6.9597975969477277E-5</v>
      </c>
    </row>
    <row r="36" spans="2:19" x14ac:dyDescent="0.25">
      <c r="B36" s="19" t="s">
        <v>31</v>
      </c>
      <c r="C36" s="25">
        <f t="shared" ref="C36:S36" si="22">(C6/$T$30)</f>
        <v>1.1893592145136057E-3</v>
      </c>
      <c r="D36" s="25">
        <f t="shared" si="22"/>
        <v>1.1893592145136057E-3</v>
      </c>
      <c r="E36" s="25">
        <f t="shared" si="22"/>
        <v>6.9866906752786657E-3</v>
      </c>
      <c r="F36" s="25">
        <f t="shared" si="22"/>
        <v>7.9053453939089574E-4</v>
      </c>
      <c r="G36" s="25">
        <f t="shared" si="22"/>
        <v>3.946869492977792E-2</v>
      </c>
      <c r="H36" s="25">
        <f t="shared" si="22"/>
        <v>7.2105475360896717E-4</v>
      </c>
      <c r="I36" s="25">
        <f t="shared" si="22"/>
        <v>0.18826180853669672</v>
      </c>
      <c r="J36" s="25">
        <f t="shared" si="22"/>
        <v>1.1893592145136057E-3</v>
      </c>
      <c r="K36" s="25">
        <f t="shared" si="22"/>
        <v>3.1357870062505531E-3</v>
      </c>
      <c r="L36" s="25">
        <f t="shared" si="22"/>
        <v>1.9735722416961521E-3</v>
      </c>
      <c r="M36" s="25">
        <f t="shared" si="22"/>
        <v>1.2599144221542399E-3</v>
      </c>
      <c r="N36" s="25">
        <f t="shared" si="22"/>
        <v>1.1893592145136057E-3</v>
      </c>
      <c r="O36" s="25">
        <f t="shared" si="22"/>
        <v>0.10162801276390333</v>
      </c>
      <c r="P36" s="25">
        <f t="shared" si="22"/>
        <v>1.6442950933199406E-3</v>
      </c>
      <c r="Q36" s="25">
        <f t="shared" si="22"/>
        <v>1.6442950933199406E-3</v>
      </c>
      <c r="R36" s="25">
        <f t="shared" si="22"/>
        <v>7.2267054479741369E-3</v>
      </c>
      <c r="S36" s="26">
        <f t="shared" si="22"/>
        <v>1.1893592145136057E-3</v>
      </c>
    </row>
    <row r="37" spans="2:19" x14ac:dyDescent="0.25">
      <c r="B37" s="19" t="s">
        <v>32</v>
      </c>
      <c r="C37" s="25">
        <f t="shared" ref="C37:S37" si="23">(C7/$T$30)</f>
        <v>9.3018610646048114E-5</v>
      </c>
      <c r="D37" s="25">
        <f t="shared" si="23"/>
        <v>9.3018610646048114E-5</v>
      </c>
      <c r="E37" s="25">
        <f t="shared" si="23"/>
        <v>5.4642218406143837E-4</v>
      </c>
      <c r="F37" s="25">
        <f t="shared" si="23"/>
        <v>6.1826926318410012E-5</v>
      </c>
      <c r="G37" s="25">
        <f t="shared" si="23"/>
        <v>3.0868076873495878E-3</v>
      </c>
      <c r="H37" s="25">
        <f t="shared" si="23"/>
        <v>5.639298082696059E-5</v>
      </c>
      <c r="I37" s="25">
        <f t="shared" si="23"/>
        <v>1.4723770290843043E-2</v>
      </c>
      <c r="J37" s="25">
        <f t="shared" si="23"/>
        <v>9.3018610646048114E-5</v>
      </c>
      <c r="K37" s="25">
        <f t="shared" si="23"/>
        <v>2.452468077296931E-4</v>
      </c>
      <c r="L37" s="25">
        <f t="shared" si="23"/>
        <v>1.5435113773197464E-4</v>
      </c>
      <c r="M37" s="25">
        <f t="shared" si="23"/>
        <v>9.8536663819965962E-5</v>
      </c>
      <c r="N37" s="25">
        <f t="shared" si="23"/>
        <v>9.3018610646048114E-5</v>
      </c>
      <c r="O37" s="25">
        <f t="shared" si="23"/>
        <v>7.9482266035859513E-3</v>
      </c>
      <c r="P37" s="25">
        <f t="shared" si="23"/>
        <v>1.285986968497861E-4</v>
      </c>
      <c r="Q37" s="25">
        <f t="shared" si="23"/>
        <v>1.285986968497861E-4</v>
      </c>
      <c r="R37" s="25">
        <f t="shared" si="23"/>
        <v>5.6519350261534547E-4</v>
      </c>
      <c r="S37" s="26">
        <f t="shared" si="23"/>
        <v>9.3018610646048114E-5</v>
      </c>
    </row>
    <row r="38" spans="2:19" x14ac:dyDescent="0.25">
      <c r="B38" s="19" t="s">
        <v>53</v>
      </c>
      <c r="C38" s="25">
        <f t="shared" ref="C38:S38" si="24">(C8/$T$30)</f>
        <v>1.0714425247932685E-6</v>
      </c>
      <c r="D38" s="25">
        <f t="shared" si="24"/>
        <v>1.0714425247932685E-6</v>
      </c>
      <c r="E38" s="25">
        <f t="shared" si="24"/>
        <v>6.2940089131369193E-6</v>
      </c>
      <c r="F38" s="25">
        <f t="shared" si="24"/>
        <v>7.1215854090612566E-7</v>
      </c>
      <c r="G38" s="25">
        <f t="shared" si="24"/>
        <v>3.5555648478454509E-5</v>
      </c>
      <c r="H38" s="25">
        <f t="shared" si="24"/>
        <v>6.4956719239521413E-7</v>
      </c>
      <c r="I38" s="25">
        <f t="shared" si="24"/>
        <v>1.6959696027847755E-4</v>
      </c>
      <c r="J38" s="25">
        <f t="shared" si="24"/>
        <v>1.0714425247932685E-6</v>
      </c>
      <c r="K38" s="25">
        <f t="shared" si="24"/>
        <v>2.8248955455942983E-6</v>
      </c>
      <c r="L38" s="25">
        <f t="shared" si="24"/>
        <v>1.7779062874369707E-6</v>
      </c>
      <c r="M38" s="25">
        <f t="shared" si="24"/>
        <v>1.1350026745691376E-6</v>
      </c>
      <c r="N38" s="25">
        <f t="shared" si="24"/>
        <v>1.0714425247932685E-6</v>
      </c>
      <c r="O38" s="25">
        <f t="shared" si="24"/>
        <v>9.1552302497618134E-5</v>
      </c>
      <c r="P38" s="25">
        <f t="shared" si="24"/>
        <v>1.4812746769800609E-6</v>
      </c>
      <c r="Q38" s="25">
        <f t="shared" si="24"/>
        <v>1.4812746769800609E-6</v>
      </c>
      <c r="R38" s="25">
        <f t="shared" si="24"/>
        <v>6.5102278913113867E-6</v>
      </c>
      <c r="S38" s="26">
        <f t="shared" si="24"/>
        <v>1.0714425247932685E-6</v>
      </c>
    </row>
    <row r="39" spans="2:19" x14ac:dyDescent="0.25">
      <c r="B39" s="19" t="s">
        <v>48</v>
      </c>
      <c r="C39" s="25">
        <f t="shared" ref="C39:S39" si="25">(C9/$T$30)</f>
        <v>2.6190817272724344E-5</v>
      </c>
      <c r="D39" s="25">
        <f t="shared" si="25"/>
        <v>2.6190817272724344E-5</v>
      </c>
      <c r="E39" s="25">
        <f t="shared" si="25"/>
        <v>1.5385355121001361E-4</v>
      </c>
      <c r="F39" s="25">
        <f t="shared" si="25"/>
        <v>1.7408319888816404E-5</v>
      </c>
      <c r="G39" s="25">
        <f t="shared" si="25"/>
        <v>8.6913807391777694E-4</v>
      </c>
      <c r="H39" s="25">
        <f t="shared" si="25"/>
        <v>1.5878309147438568E-5</v>
      </c>
      <c r="I39" s="25">
        <f t="shared" si="25"/>
        <v>4.1457034734738961E-3</v>
      </c>
      <c r="J39" s="25">
        <f t="shared" si="25"/>
        <v>2.6190817272724344E-5</v>
      </c>
      <c r="K39" s="25">
        <f t="shared" si="25"/>
        <v>6.9053002225638406E-5</v>
      </c>
      <c r="L39" s="25">
        <f t="shared" si="25"/>
        <v>4.345993147068151E-5</v>
      </c>
      <c r="M39" s="25">
        <f t="shared" si="25"/>
        <v>2.774450982280114E-5</v>
      </c>
      <c r="N39" s="25">
        <f t="shared" si="25"/>
        <v>2.6190817272724344E-5</v>
      </c>
      <c r="O39" s="25">
        <f t="shared" si="25"/>
        <v>2.2379451721639986E-3</v>
      </c>
      <c r="P39" s="25">
        <f t="shared" si="25"/>
        <v>3.620893654840149E-5</v>
      </c>
      <c r="Q39" s="25">
        <f t="shared" si="25"/>
        <v>3.620893654840149E-5</v>
      </c>
      <c r="R39" s="25">
        <f t="shared" si="25"/>
        <v>1.5913890400983389E-4</v>
      </c>
      <c r="S39" s="26">
        <f t="shared" si="25"/>
        <v>2.6190817272724344E-5</v>
      </c>
    </row>
    <row r="40" spans="2:19" x14ac:dyDescent="0.25">
      <c r="B40" s="19" t="s">
        <v>49</v>
      </c>
      <c r="C40" s="25">
        <f t="shared" ref="C40:S40" si="26">(C10/$T$30)</f>
        <v>1.0067909579758105E-4</v>
      </c>
      <c r="D40" s="25">
        <f t="shared" si="26"/>
        <v>1.0067909579758105E-4</v>
      </c>
      <c r="E40" s="25">
        <f t="shared" si="26"/>
        <v>5.9142241571829202E-4</v>
      </c>
      <c r="F40" s="25">
        <f t="shared" si="26"/>
        <v>6.6918641274563506E-5</v>
      </c>
      <c r="G40" s="25">
        <f t="shared" si="26"/>
        <v>3.3410196594522248E-3</v>
      </c>
      <c r="H40" s="25">
        <f t="shared" si="26"/>
        <v>6.1037186854928887E-5</v>
      </c>
      <c r="I40" s="25">
        <f t="shared" si="26"/>
        <v>1.5936336495650974E-2</v>
      </c>
      <c r="J40" s="25">
        <f t="shared" si="26"/>
        <v>1.0067909579758105E-4</v>
      </c>
      <c r="K40" s="25">
        <f t="shared" si="26"/>
        <v>2.6544394372243524E-4</v>
      </c>
      <c r="L40" s="25">
        <f t="shared" si="26"/>
        <v>1.6706262192321098E-4</v>
      </c>
      <c r="M40" s="25">
        <f t="shared" si="26"/>
        <v>1.0665158453133557E-4</v>
      </c>
      <c r="N40" s="25">
        <f t="shared" si="26"/>
        <v>1.0067909579758105E-4</v>
      </c>
      <c r="O40" s="25">
        <f t="shared" si="26"/>
        <v>8.6027974626313071E-3</v>
      </c>
      <c r="P40" s="25">
        <f t="shared" si="26"/>
        <v>1.3918935608326846E-4</v>
      </c>
      <c r="Q40" s="25">
        <f t="shared" si="26"/>
        <v>1.3918935608326846E-4</v>
      </c>
      <c r="R40" s="25">
        <f t="shared" si="26"/>
        <v>6.1173963359340141E-4</v>
      </c>
      <c r="S40" s="26">
        <f t="shared" si="26"/>
        <v>1.0067909579758105E-4</v>
      </c>
    </row>
    <row r="41" spans="2:19" x14ac:dyDescent="0.25">
      <c r="B41" s="19" t="s">
        <v>50</v>
      </c>
      <c r="C41" s="25">
        <f t="shared" ref="C41:S41" si="27">(C11/$T$30)</f>
        <v>1.3775986930082837E-5</v>
      </c>
      <c r="D41" s="25">
        <f t="shared" si="27"/>
        <v>1.3775986930082837E-5</v>
      </c>
      <c r="E41" s="25">
        <f t="shared" si="27"/>
        <v>8.0924718329551806E-5</v>
      </c>
      <c r="F41" s="25">
        <f t="shared" si="27"/>
        <v>9.1565217215571967E-6</v>
      </c>
      <c r="G41" s="25">
        <f t="shared" si="27"/>
        <v>4.5715391856816318E-4</v>
      </c>
      <c r="H41" s="25">
        <f t="shared" si="27"/>
        <v>8.3517584430146134E-6</v>
      </c>
      <c r="I41" s="25">
        <f t="shared" si="27"/>
        <v>2.1805794096411094E-3</v>
      </c>
      <c r="J41" s="25">
        <f t="shared" si="27"/>
        <v>1.3775986930082837E-5</v>
      </c>
      <c r="K41" s="25">
        <f t="shared" si="27"/>
        <v>3.6320869495510224E-5</v>
      </c>
      <c r="L41" s="25">
        <f t="shared" si="27"/>
        <v>2.2859288493677758E-5</v>
      </c>
      <c r="M41" s="25">
        <f t="shared" si="27"/>
        <v>1.4593206493731782E-5</v>
      </c>
      <c r="N41" s="25">
        <f t="shared" si="27"/>
        <v>1.3775986930082837E-5</v>
      </c>
      <c r="O41" s="25">
        <f t="shared" si="27"/>
        <v>1.1771264379015819E-3</v>
      </c>
      <c r="P41" s="25">
        <f t="shared" si="27"/>
        <v>1.9045371186734701E-5</v>
      </c>
      <c r="Q41" s="25">
        <f t="shared" si="27"/>
        <v>1.9045371186734701E-5</v>
      </c>
      <c r="R41" s="25">
        <f t="shared" si="27"/>
        <v>8.3704736621192832E-5</v>
      </c>
      <c r="S41" s="26">
        <f t="shared" si="27"/>
        <v>1.3775986930082837E-5</v>
      </c>
    </row>
    <row r="42" spans="2:19" x14ac:dyDescent="0.25">
      <c r="B42" s="19" t="s">
        <v>51</v>
      </c>
      <c r="C42" s="25">
        <f t="shared" ref="C42:S42" si="28">(C12/$T$30)</f>
        <v>1.3736442625554725E-6</v>
      </c>
      <c r="D42" s="25">
        <f t="shared" si="28"/>
        <v>1.3736442625554725E-6</v>
      </c>
      <c r="E42" s="25">
        <f t="shared" si="28"/>
        <v>8.0692421963293848E-6</v>
      </c>
      <c r="F42" s="25">
        <f t="shared" si="28"/>
        <v>9.1302377039246872E-7</v>
      </c>
      <c r="G42" s="25">
        <f t="shared" si="28"/>
        <v>4.5584164715967316E-5</v>
      </c>
      <c r="H42" s="25">
        <f t="shared" si="28"/>
        <v>8.3277845178873597E-7</v>
      </c>
      <c r="I42" s="25">
        <f t="shared" si="28"/>
        <v>2.174320003570225E-4</v>
      </c>
      <c r="J42" s="25">
        <f t="shared" si="28"/>
        <v>1.3736442625554725E-6</v>
      </c>
      <c r="K42" s="25">
        <f t="shared" si="28"/>
        <v>3.6216609558901261E-6</v>
      </c>
      <c r="L42" s="25">
        <f t="shared" si="28"/>
        <v>2.279367035175604E-6</v>
      </c>
      <c r="M42" s="25">
        <f t="shared" si="28"/>
        <v>1.4551316340629968E-6</v>
      </c>
      <c r="N42" s="25">
        <f t="shared" si="28"/>
        <v>1.3736442625554725E-6</v>
      </c>
      <c r="O42" s="25">
        <f t="shared" si="28"/>
        <v>1.1737474679181811E-4</v>
      </c>
      <c r="P42" s="25">
        <f t="shared" si="28"/>
        <v>1.899070098692386E-6</v>
      </c>
      <c r="Q42" s="25">
        <f t="shared" si="28"/>
        <v>1.899070098692386E-6</v>
      </c>
      <c r="R42" s="25">
        <f t="shared" si="28"/>
        <v>8.3464460145017777E-6</v>
      </c>
      <c r="S42" s="26">
        <f t="shared" si="28"/>
        <v>1.3736442625554725E-6</v>
      </c>
    </row>
    <row r="43" spans="2:19" x14ac:dyDescent="0.25">
      <c r="B43" s="19" t="s">
        <v>52</v>
      </c>
      <c r="C43" s="25">
        <f t="shared" ref="C43:S43" si="29">(C13/$T$30)</f>
        <v>7.6041616328373848E-5</v>
      </c>
      <c r="D43" s="25">
        <f t="shared" si="29"/>
        <v>7.6041616328373848E-5</v>
      </c>
      <c r="E43" s="25">
        <f t="shared" si="29"/>
        <v>4.4669368618953077E-4</v>
      </c>
      <c r="F43" s="25">
        <f t="shared" si="29"/>
        <v>5.0542782537968525E-5</v>
      </c>
      <c r="G43" s="25">
        <f t="shared" si="29"/>
        <v>2.5234288516099721E-3</v>
      </c>
      <c r="H43" s="25">
        <f t="shared" si="29"/>
        <v>4.6100596234171595E-5</v>
      </c>
      <c r="I43" s="25">
        <f t="shared" si="29"/>
        <v>1.2036508431885111E-2</v>
      </c>
      <c r="J43" s="25">
        <f t="shared" si="29"/>
        <v>7.6041616328373848E-5</v>
      </c>
      <c r="K43" s="25">
        <f t="shared" si="29"/>
        <v>2.0048637073394183E-4</v>
      </c>
      <c r="L43" s="25">
        <f t="shared" si="29"/>
        <v>1.2618023332905428E-4</v>
      </c>
      <c r="M43" s="25">
        <f t="shared" si="29"/>
        <v>8.0552559669887336E-5</v>
      </c>
      <c r="N43" s="25">
        <f t="shared" si="29"/>
        <v>7.6041616328373848E-5</v>
      </c>
      <c r="O43" s="25">
        <f t="shared" si="29"/>
        <v>6.4975814375543414E-3</v>
      </c>
      <c r="P43" s="25">
        <f t="shared" si="29"/>
        <v>1.051279168573106E-4</v>
      </c>
      <c r="Q43" s="25">
        <f t="shared" si="29"/>
        <v>1.051279168573106E-4</v>
      </c>
      <c r="R43" s="25">
        <f t="shared" si="29"/>
        <v>4.6203901755429832E-4</v>
      </c>
      <c r="S43" s="26">
        <f t="shared" si="29"/>
        <v>7.6041616328373848E-5</v>
      </c>
    </row>
    <row r="44" spans="2:19" x14ac:dyDescent="0.25">
      <c r="B44" s="19" t="s">
        <v>33</v>
      </c>
      <c r="C44" s="25">
        <f t="shared" ref="C44:S44" si="30">(C14/$T$30)</f>
        <v>1.0714425247932685E-6</v>
      </c>
      <c r="D44" s="25">
        <f t="shared" si="30"/>
        <v>1.0714425247932685E-6</v>
      </c>
      <c r="E44" s="25">
        <f t="shared" si="30"/>
        <v>6.2940089131369193E-6</v>
      </c>
      <c r="F44" s="25">
        <f t="shared" si="30"/>
        <v>7.1215854090612566E-7</v>
      </c>
      <c r="G44" s="25">
        <f t="shared" si="30"/>
        <v>3.5555648478454509E-5</v>
      </c>
      <c r="H44" s="25">
        <f t="shared" si="30"/>
        <v>6.4956719239521413E-7</v>
      </c>
      <c r="I44" s="25">
        <f t="shared" si="30"/>
        <v>1.6959696027847755E-4</v>
      </c>
      <c r="J44" s="25">
        <f t="shared" si="30"/>
        <v>1.0714425247932685E-6</v>
      </c>
      <c r="K44" s="25">
        <f t="shared" si="30"/>
        <v>2.8248955455942983E-6</v>
      </c>
      <c r="L44" s="25">
        <f t="shared" si="30"/>
        <v>1.7779062874369707E-6</v>
      </c>
      <c r="M44" s="25">
        <f t="shared" si="30"/>
        <v>1.1350026745691376E-6</v>
      </c>
      <c r="N44" s="25">
        <f t="shared" si="30"/>
        <v>1.0714425247932685E-6</v>
      </c>
      <c r="O44" s="25">
        <f t="shared" si="30"/>
        <v>9.1552302497618134E-5</v>
      </c>
      <c r="P44" s="25">
        <f t="shared" si="30"/>
        <v>1.4812746769800609E-6</v>
      </c>
      <c r="Q44" s="25">
        <f t="shared" si="30"/>
        <v>1.4812746769800609E-6</v>
      </c>
      <c r="R44" s="25">
        <f t="shared" si="30"/>
        <v>6.5102278913113867E-6</v>
      </c>
      <c r="S44" s="26">
        <f t="shared" si="30"/>
        <v>1.0714425247932685E-6</v>
      </c>
    </row>
    <row r="45" spans="2:19" x14ac:dyDescent="0.25">
      <c r="B45" s="19" t="s">
        <v>34</v>
      </c>
      <c r="C45" s="25">
        <f t="shared" ref="C45:S45" si="31">(C15/$T$30)</f>
        <v>2.8136813311344599E-4</v>
      </c>
      <c r="D45" s="25">
        <f t="shared" si="31"/>
        <v>2.8136813311344599E-4</v>
      </c>
      <c r="E45" s="25">
        <f t="shared" si="31"/>
        <v>1.6528497765481353E-3</v>
      </c>
      <c r="F45" s="25">
        <f t="shared" si="31"/>
        <v>1.8701770230205735E-4</v>
      </c>
      <c r="G45" s="25">
        <f t="shared" si="31"/>
        <v>9.3371564059873055E-3</v>
      </c>
      <c r="H45" s="25">
        <f t="shared" si="31"/>
        <v>1.7058078620805941E-4</v>
      </c>
      <c r="I45" s="25">
        <f t="shared" si="31"/>
        <v>4.4537321406463444E-2</v>
      </c>
      <c r="J45" s="25">
        <f t="shared" si="31"/>
        <v>2.8136813311344599E-4</v>
      </c>
      <c r="K45" s="25">
        <f t="shared" si="31"/>
        <v>7.4183688579816079E-4</v>
      </c>
      <c r="L45" s="25">
        <f t="shared" si="31"/>
        <v>4.6689034770513614E-4</v>
      </c>
      <c r="M45" s="25">
        <f t="shared" si="31"/>
        <v>2.9805946304390383E-4</v>
      </c>
      <c r="N45" s="25">
        <f t="shared" si="31"/>
        <v>2.8136813311344599E-4</v>
      </c>
      <c r="O45" s="25">
        <f t="shared" si="31"/>
        <v>2.4042260634524071E-2</v>
      </c>
      <c r="P45" s="25">
        <f t="shared" si="31"/>
        <v>3.8899285854882373E-4</v>
      </c>
      <c r="Q45" s="25">
        <f t="shared" si="31"/>
        <v>3.8899285854882373E-4</v>
      </c>
      <c r="R45" s="25">
        <f t="shared" si="31"/>
        <v>1.7096303586371141E-3</v>
      </c>
      <c r="S45" s="26">
        <f t="shared" si="31"/>
        <v>2.8136813311344599E-4</v>
      </c>
    </row>
    <row r="46" spans="2:19" x14ac:dyDescent="0.25">
      <c r="B46" s="19" t="s">
        <v>35</v>
      </c>
      <c r="C46" s="25">
        <f t="shared" ref="C46:S46" si="32">(C16/$T$30)</f>
        <v>1.7152238025109335E-4</v>
      </c>
      <c r="D46" s="25">
        <f t="shared" si="32"/>
        <v>1.7152238025109335E-4</v>
      </c>
      <c r="E46" s="25">
        <f t="shared" si="32"/>
        <v>1.0075793755816623E-3</v>
      </c>
      <c r="F46" s="25">
        <f t="shared" si="32"/>
        <v>1.1400623479633959E-4</v>
      </c>
      <c r="G46" s="25">
        <f t="shared" si="32"/>
        <v>5.6919427008671197E-3</v>
      </c>
      <c r="H46" s="25">
        <f t="shared" si="32"/>
        <v>1.0398626934668684E-4</v>
      </c>
      <c r="I46" s="25">
        <f t="shared" si="32"/>
        <v>2.7150009111246876E-2</v>
      </c>
      <c r="J46" s="25">
        <f t="shared" si="32"/>
        <v>1.7152238025109335E-4</v>
      </c>
      <c r="K46" s="25">
        <f t="shared" si="32"/>
        <v>4.5222473135881372E-4</v>
      </c>
      <c r="L46" s="25">
        <f t="shared" si="32"/>
        <v>2.8461696379226037E-4</v>
      </c>
      <c r="M46" s="25">
        <f t="shared" si="32"/>
        <v>1.8169743670666622E-4</v>
      </c>
      <c r="N46" s="25">
        <f t="shared" si="32"/>
        <v>1.7152238025109335E-4</v>
      </c>
      <c r="O46" s="25">
        <f t="shared" si="32"/>
        <v>1.4656193382738355E-2</v>
      </c>
      <c r="P46" s="25">
        <f t="shared" si="32"/>
        <v>2.371305529900559E-4</v>
      </c>
      <c r="Q46" s="25">
        <f t="shared" si="32"/>
        <v>2.371305529900559E-4</v>
      </c>
      <c r="R46" s="25">
        <f t="shared" si="32"/>
        <v>1.0421928923441219E-3</v>
      </c>
      <c r="S46" s="26">
        <f t="shared" si="32"/>
        <v>1.7152238025109335E-4</v>
      </c>
    </row>
    <row r="47" spans="2:19" x14ac:dyDescent="0.25">
      <c r="B47" s="19" t="s">
        <v>36</v>
      </c>
      <c r="C47" s="25">
        <f t="shared" ref="C47:S47" si="33">(C17/$T$30)</f>
        <v>1.164621393936615E-4</v>
      </c>
      <c r="D47" s="25">
        <f t="shared" si="33"/>
        <v>1.164621393936615E-4</v>
      </c>
      <c r="E47" s="25">
        <f t="shared" si="33"/>
        <v>6.8413725087879303E-4</v>
      </c>
      <c r="F47" s="25">
        <f t="shared" si="33"/>
        <v>7.7409198666441483E-5</v>
      </c>
      <c r="G47" s="25">
        <f t="shared" si="33"/>
        <v>3.8647774318354296E-3</v>
      </c>
      <c r="H47" s="25">
        <f t="shared" si="33"/>
        <v>7.0605733070821676E-5</v>
      </c>
      <c r="I47" s="25">
        <f t="shared" si="33"/>
        <v>1.8434609763602894E-2</v>
      </c>
      <c r="J47" s="25">
        <f t="shared" si="33"/>
        <v>1.164621393936615E-4</v>
      </c>
      <c r="K47" s="25">
        <f t="shared" si="33"/>
        <v>3.0705648804355126E-4</v>
      </c>
      <c r="L47" s="25">
        <f t="shared" si="33"/>
        <v>1.9325233513230492E-4</v>
      </c>
      <c r="M47" s="25">
        <f t="shared" si="33"/>
        <v>1.233709103746411E-4</v>
      </c>
      <c r="N47" s="25">
        <f t="shared" si="33"/>
        <v>1.164621393936615E-4</v>
      </c>
      <c r="O47" s="25">
        <f t="shared" si="33"/>
        <v>9.9514222821663126E-3</v>
      </c>
      <c r="P47" s="25">
        <f t="shared" si="33"/>
        <v>1.6100949320080281E-4</v>
      </c>
      <c r="Q47" s="25">
        <f t="shared" si="33"/>
        <v>1.6100949320080281E-4</v>
      </c>
      <c r="R47" s="25">
        <f t="shared" si="33"/>
        <v>7.0763951459617582E-4</v>
      </c>
      <c r="S47" s="26">
        <f t="shared" si="33"/>
        <v>1.164621393936615E-4</v>
      </c>
    </row>
    <row r="48" spans="2:19" x14ac:dyDescent="0.25">
      <c r="B48" s="19" t="s">
        <v>37</v>
      </c>
      <c r="C48" s="25">
        <f t="shared" ref="C48:S48" si="34">(C18/$T$30)</f>
        <v>1.0714425247932685E-6</v>
      </c>
      <c r="D48" s="25">
        <f t="shared" si="34"/>
        <v>1.0714425247932685E-6</v>
      </c>
      <c r="E48" s="25">
        <f t="shared" si="34"/>
        <v>6.2940089131369193E-6</v>
      </c>
      <c r="F48" s="25">
        <f t="shared" si="34"/>
        <v>7.1215854090612566E-7</v>
      </c>
      <c r="G48" s="25">
        <f t="shared" si="34"/>
        <v>3.5555648478454509E-5</v>
      </c>
      <c r="H48" s="25">
        <f t="shared" si="34"/>
        <v>6.4956719239521413E-7</v>
      </c>
      <c r="I48" s="25">
        <f t="shared" si="34"/>
        <v>1.6959696027847755E-4</v>
      </c>
      <c r="J48" s="25">
        <f t="shared" si="34"/>
        <v>1.0714425247932685E-6</v>
      </c>
      <c r="K48" s="25">
        <f t="shared" si="34"/>
        <v>2.8248955455942983E-6</v>
      </c>
      <c r="L48" s="25">
        <f t="shared" si="34"/>
        <v>1.7779062874369707E-6</v>
      </c>
      <c r="M48" s="25">
        <f t="shared" si="34"/>
        <v>1.1350026745691376E-6</v>
      </c>
      <c r="N48" s="25">
        <f t="shared" si="34"/>
        <v>1.0714425247932685E-6</v>
      </c>
      <c r="O48" s="25">
        <f t="shared" si="34"/>
        <v>9.1552302497618134E-5</v>
      </c>
      <c r="P48" s="25">
        <f t="shared" si="34"/>
        <v>1.4812746769800609E-6</v>
      </c>
      <c r="Q48" s="25">
        <f t="shared" si="34"/>
        <v>1.4812746769800609E-6</v>
      </c>
      <c r="R48" s="25">
        <f t="shared" si="34"/>
        <v>6.5102278913113867E-6</v>
      </c>
      <c r="S48" s="26">
        <f t="shared" si="34"/>
        <v>1.0714425247932685E-6</v>
      </c>
    </row>
    <row r="49" spans="2:19" x14ac:dyDescent="0.25">
      <c r="B49" s="19" t="s">
        <v>38</v>
      </c>
      <c r="C49" s="25">
        <f t="shared" ref="C49:S49" si="35">(C19/$T$30)</f>
        <v>1.0714425247932685E-6</v>
      </c>
      <c r="D49" s="25">
        <f t="shared" si="35"/>
        <v>1.0714425247932685E-6</v>
      </c>
      <c r="E49" s="25">
        <f t="shared" si="35"/>
        <v>6.2940089131369193E-6</v>
      </c>
      <c r="F49" s="25">
        <f t="shared" si="35"/>
        <v>7.1215854090612566E-7</v>
      </c>
      <c r="G49" s="25">
        <f t="shared" si="35"/>
        <v>3.5555648478454509E-5</v>
      </c>
      <c r="H49" s="25">
        <f t="shared" si="35"/>
        <v>6.4956719239521413E-7</v>
      </c>
      <c r="I49" s="25">
        <f t="shared" si="35"/>
        <v>1.6959696027847755E-4</v>
      </c>
      <c r="J49" s="25">
        <f t="shared" si="35"/>
        <v>1.0714425247932685E-6</v>
      </c>
      <c r="K49" s="25">
        <f t="shared" si="35"/>
        <v>2.8248955455942983E-6</v>
      </c>
      <c r="L49" s="25">
        <f t="shared" si="35"/>
        <v>1.7779062874369707E-6</v>
      </c>
      <c r="M49" s="25">
        <f t="shared" si="35"/>
        <v>1.1350026745691376E-6</v>
      </c>
      <c r="N49" s="25">
        <f t="shared" si="35"/>
        <v>1.0714425247932685E-6</v>
      </c>
      <c r="O49" s="25">
        <f t="shared" si="35"/>
        <v>9.1552302497618134E-5</v>
      </c>
      <c r="P49" s="25">
        <f t="shared" si="35"/>
        <v>1.4812746769800609E-6</v>
      </c>
      <c r="Q49" s="25">
        <f t="shared" si="35"/>
        <v>1.4812746769800609E-6</v>
      </c>
      <c r="R49" s="25">
        <f t="shared" si="35"/>
        <v>6.5102278913113867E-6</v>
      </c>
      <c r="S49" s="26">
        <f t="shared" si="35"/>
        <v>1.0714425247932685E-6</v>
      </c>
    </row>
    <row r="50" spans="2:19" x14ac:dyDescent="0.25">
      <c r="B50" s="19" t="s">
        <v>54</v>
      </c>
      <c r="C50" s="25">
        <f t="shared" ref="C50:S50" si="36">(C20/$T$30)</f>
        <v>1.0714425247932685E-6</v>
      </c>
      <c r="D50" s="25">
        <f t="shared" si="36"/>
        <v>1.0714425247932685E-6</v>
      </c>
      <c r="E50" s="25">
        <f t="shared" si="36"/>
        <v>6.2940089131369193E-6</v>
      </c>
      <c r="F50" s="25">
        <f t="shared" si="36"/>
        <v>7.1215854090612566E-7</v>
      </c>
      <c r="G50" s="25">
        <f t="shared" si="36"/>
        <v>3.5555648478454509E-5</v>
      </c>
      <c r="H50" s="25">
        <f t="shared" si="36"/>
        <v>6.4956719239521413E-7</v>
      </c>
      <c r="I50" s="25">
        <f t="shared" si="36"/>
        <v>1.6959696027847755E-4</v>
      </c>
      <c r="J50" s="25">
        <f t="shared" si="36"/>
        <v>1.0714425247932685E-6</v>
      </c>
      <c r="K50" s="25">
        <f t="shared" si="36"/>
        <v>2.8248955455942983E-6</v>
      </c>
      <c r="L50" s="25">
        <f t="shared" si="36"/>
        <v>1.7779062874369707E-6</v>
      </c>
      <c r="M50" s="25">
        <f t="shared" si="36"/>
        <v>1.1350026745691376E-6</v>
      </c>
      <c r="N50" s="25">
        <f t="shared" si="36"/>
        <v>1.0714425247932685E-6</v>
      </c>
      <c r="O50" s="25">
        <f t="shared" si="36"/>
        <v>9.1552302497618134E-5</v>
      </c>
      <c r="P50" s="25">
        <f t="shared" si="36"/>
        <v>1.4812746769800609E-6</v>
      </c>
      <c r="Q50" s="25">
        <f t="shared" si="36"/>
        <v>1.4812746769800609E-6</v>
      </c>
      <c r="R50" s="25">
        <f t="shared" si="36"/>
        <v>6.5102278913113867E-6</v>
      </c>
      <c r="S50" s="26">
        <f t="shared" si="36"/>
        <v>1.0714425247932685E-6</v>
      </c>
    </row>
    <row r="51" spans="2:19" x14ac:dyDescent="0.25">
      <c r="B51" s="19" t="s">
        <v>39</v>
      </c>
      <c r="C51" s="25">
        <f t="shared" ref="C51:S51" si="37">(C21/$T$30)</f>
        <v>2.0535981725204316E-5</v>
      </c>
      <c r="D51" s="25">
        <f t="shared" si="37"/>
        <v>2.0535981725204316E-5</v>
      </c>
      <c r="E51" s="25">
        <f t="shared" si="37"/>
        <v>1.2063517083512431E-4</v>
      </c>
      <c r="F51" s="25">
        <f t="shared" si="37"/>
        <v>1.3649705367367409E-5</v>
      </c>
      <c r="G51" s="25">
        <f t="shared" si="37"/>
        <v>6.8148326250371156E-4</v>
      </c>
      <c r="H51" s="25">
        <f t="shared" si="37"/>
        <v>1.2450037854241607E-5</v>
      </c>
      <c r="I51" s="25">
        <f t="shared" si="37"/>
        <v>3.2506084053374874E-3</v>
      </c>
      <c r="J51" s="25">
        <f t="shared" si="37"/>
        <v>2.0535981725204316E-5</v>
      </c>
      <c r="K51" s="25">
        <f t="shared" si="37"/>
        <v>5.4143831290557393E-5</v>
      </c>
      <c r="L51" s="25">
        <f t="shared" si="37"/>
        <v>3.4076537175875278E-5</v>
      </c>
      <c r="M51" s="25">
        <f t="shared" si="37"/>
        <v>2.1754217929241807E-5</v>
      </c>
      <c r="N51" s="25">
        <f t="shared" si="37"/>
        <v>2.0535981725204316E-5</v>
      </c>
      <c r="O51" s="25">
        <f t="shared" si="37"/>
        <v>1.7547524645376809E-3</v>
      </c>
      <c r="P51" s="25">
        <f t="shared" si="37"/>
        <v>2.8391097975451174E-5</v>
      </c>
      <c r="Q51" s="25">
        <f t="shared" si="37"/>
        <v>2.8391097975451174E-5</v>
      </c>
      <c r="R51" s="25">
        <f t="shared" si="37"/>
        <v>1.2477936791680159E-4</v>
      </c>
      <c r="S51" s="26">
        <f t="shared" si="37"/>
        <v>2.0535981725204316E-5</v>
      </c>
    </row>
    <row r="52" spans="2:19" x14ac:dyDescent="0.25">
      <c r="B52" s="19" t="s">
        <v>55</v>
      </c>
      <c r="C52" s="25">
        <f t="shared" ref="C52:S52" si="38">(C22/$T$30)</f>
        <v>1.0714425247932685E-6</v>
      </c>
      <c r="D52" s="25">
        <f t="shared" si="38"/>
        <v>1.0714425247932685E-6</v>
      </c>
      <c r="E52" s="25">
        <f t="shared" si="38"/>
        <v>6.2940089131369193E-6</v>
      </c>
      <c r="F52" s="25">
        <f t="shared" si="38"/>
        <v>7.1215854090612566E-7</v>
      </c>
      <c r="G52" s="25">
        <f t="shared" si="38"/>
        <v>3.5555648478454509E-5</v>
      </c>
      <c r="H52" s="25">
        <f t="shared" si="38"/>
        <v>6.4956719239521413E-7</v>
      </c>
      <c r="I52" s="25">
        <f t="shared" si="38"/>
        <v>1.6959696027847755E-4</v>
      </c>
      <c r="J52" s="25">
        <f t="shared" si="38"/>
        <v>1.0714425247932685E-6</v>
      </c>
      <c r="K52" s="25">
        <f t="shared" si="38"/>
        <v>2.8248955455942983E-6</v>
      </c>
      <c r="L52" s="25">
        <f t="shared" si="38"/>
        <v>1.7779062874369707E-6</v>
      </c>
      <c r="M52" s="25">
        <f t="shared" si="38"/>
        <v>1.1350026745691376E-6</v>
      </c>
      <c r="N52" s="25">
        <f t="shared" si="38"/>
        <v>1.0714425247932685E-6</v>
      </c>
      <c r="O52" s="25">
        <f t="shared" si="38"/>
        <v>9.1552302497618134E-5</v>
      </c>
      <c r="P52" s="25">
        <f t="shared" si="38"/>
        <v>1.4812746769800609E-6</v>
      </c>
      <c r="Q52" s="25">
        <f t="shared" si="38"/>
        <v>1.4812746769800609E-6</v>
      </c>
      <c r="R52" s="25">
        <f t="shared" si="38"/>
        <v>6.5102278913113867E-6</v>
      </c>
      <c r="S52" s="26">
        <f t="shared" si="38"/>
        <v>1.0714425247932685E-6</v>
      </c>
    </row>
    <row r="53" spans="2:19" x14ac:dyDescent="0.25">
      <c r="B53" s="19" t="s">
        <v>40</v>
      </c>
      <c r="C53" s="25">
        <f t="shared" ref="C53:S53" si="39">(C23/$T$30)</f>
        <v>4.8558324681335962E-4</v>
      </c>
      <c r="D53" s="25">
        <f t="shared" si="39"/>
        <v>4.8558324681335962E-4</v>
      </c>
      <c r="E53" s="25">
        <f t="shared" si="39"/>
        <v>2.8524771164024376E-3</v>
      </c>
      <c r="F53" s="25">
        <f t="shared" si="39"/>
        <v>3.2275390283373768E-4</v>
      </c>
      <c r="G53" s="25">
        <f t="shared" si="39"/>
        <v>1.611400222709445E-2</v>
      </c>
      <c r="H53" s="25">
        <f t="shared" si="39"/>
        <v>2.943871827073182E-4</v>
      </c>
      <c r="I53" s="25">
        <f t="shared" si="39"/>
        <v>7.686221212620746E-2</v>
      </c>
      <c r="J53" s="25">
        <f t="shared" si="39"/>
        <v>4.8558324681335962E-4</v>
      </c>
      <c r="K53" s="25">
        <f t="shared" si="39"/>
        <v>1.2802571479071595E-3</v>
      </c>
      <c r="L53" s="25">
        <f t="shared" si="39"/>
        <v>8.057562469345759E-4</v>
      </c>
      <c r="M53" s="25">
        <f t="shared" si="39"/>
        <v>5.1438903264126943E-4</v>
      </c>
      <c r="N53" s="25">
        <f t="shared" si="39"/>
        <v>4.8558324681335962E-4</v>
      </c>
      <c r="O53" s="25">
        <f t="shared" si="39"/>
        <v>4.1491972990907698E-2</v>
      </c>
      <c r="P53" s="25">
        <f t="shared" si="39"/>
        <v>6.7132127988775837E-4</v>
      </c>
      <c r="Q53" s="25">
        <f t="shared" si="39"/>
        <v>6.7132127988775837E-4</v>
      </c>
      <c r="R53" s="25">
        <f t="shared" si="39"/>
        <v>2.9504686661263788E-3</v>
      </c>
      <c r="S53" s="26">
        <f t="shared" si="39"/>
        <v>4.8558324681335962E-4</v>
      </c>
    </row>
    <row r="54" spans="2:19" x14ac:dyDescent="0.25">
      <c r="B54" s="19" t="s">
        <v>56</v>
      </c>
      <c r="C54" s="25">
        <f t="shared" ref="C54:S54" si="40">(C24/$T$30)</f>
        <v>1.0989154100443781E-6</v>
      </c>
      <c r="D54" s="25">
        <f t="shared" si="40"/>
        <v>1.0989154100443781E-6</v>
      </c>
      <c r="E54" s="25">
        <f t="shared" si="40"/>
        <v>6.4553937570635073E-6</v>
      </c>
      <c r="F54" s="25">
        <f t="shared" si="40"/>
        <v>7.3041901631397487E-7</v>
      </c>
      <c r="G54" s="25">
        <f t="shared" si="40"/>
        <v>3.6467331772773861E-5</v>
      </c>
      <c r="H54" s="25">
        <f t="shared" si="40"/>
        <v>6.6622276143098884E-7</v>
      </c>
      <c r="I54" s="25">
        <f t="shared" si="40"/>
        <v>1.7394560028561801E-4</v>
      </c>
      <c r="J54" s="25">
        <f t="shared" si="40"/>
        <v>1.0989154100443781E-6</v>
      </c>
      <c r="K54" s="25">
        <f t="shared" si="40"/>
        <v>2.8973287647121005E-6</v>
      </c>
      <c r="L54" s="25">
        <f t="shared" si="40"/>
        <v>1.8234936281404829E-6</v>
      </c>
      <c r="M54" s="25">
        <f t="shared" si="40"/>
        <v>1.1641053072503974E-6</v>
      </c>
      <c r="N54" s="25">
        <f t="shared" si="40"/>
        <v>1.0989154100443781E-6</v>
      </c>
      <c r="O54" s="25">
        <f t="shared" si="40"/>
        <v>9.3899797433454491E-5</v>
      </c>
      <c r="P54" s="25">
        <f t="shared" si="40"/>
        <v>1.5192560789539087E-6</v>
      </c>
      <c r="Q54" s="25">
        <f t="shared" si="40"/>
        <v>1.5192560789539087E-6</v>
      </c>
      <c r="R54" s="25">
        <f t="shared" si="40"/>
        <v>6.6771568116014225E-6</v>
      </c>
      <c r="S54" s="26">
        <f t="shared" si="40"/>
        <v>1.0989154100443781E-6</v>
      </c>
    </row>
    <row r="55" spans="2:19" x14ac:dyDescent="0.25">
      <c r="B55" s="19" t="s">
        <v>57</v>
      </c>
      <c r="C55" s="25">
        <f t="shared" ref="C55:S55" si="41">(C25/$T$30)</f>
        <v>9.1093661909615487E-5</v>
      </c>
      <c r="D55" s="25">
        <f t="shared" si="41"/>
        <v>9.1093661909615487E-5</v>
      </c>
      <c r="E55" s="25">
        <f t="shared" si="41"/>
        <v>5.3511439645353444E-4</v>
      </c>
      <c r="F55" s="25">
        <f t="shared" si="41"/>
        <v>6.0547465543114172E-5</v>
      </c>
      <c r="G55" s="25">
        <f t="shared" si="41"/>
        <v>3.0229285720187412E-3</v>
      </c>
      <c r="H55" s="25">
        <f t="shared" si="41"/>
        <v>5.5225971381941125E-5</v>
      </c>
      <c r="I55" s="25">
        <f t="shared" si="41"/>
        <v>1.4419073168191639E-2</v>
      </c>
      <c r="J55" s="25">
        <f t="shared" si="41"/>
        <v>9.1093661909615487E-5</v>
      </c>
      <c r="K55" s="25">
        <f t="shared" si="41"/>
        <v>2.4017161332101956E-4</v>
      </c>
      <c r="L55" s="25">
        <f t="shared" si="41"/>
        <v>1.5115695943280949E-4</v>
      </c>
      <c r="M55" s="25">
        <f t="shared" si="41"/>
        <v>9.6497523209338208E-5</v>
      </c>
      <c r="N55" s="25">
        <f t="shared" si="41"/>
        <v>9.1093661909615487E-5</v>
      </c>
      <c r="O55" s="25">
        <f t="shared" si="41"/>
        <v>7.7837441559210239E-3</v>
      </c>
      <c r="P55" s="25">
        <f t="shared" si="41"/>
        <v>1.2593744554439054E-4</v>
      </c>
      <c r="Q55" s="25">
        <f t="shared" si="41"/>
        <v>1.2593744554439054E-4</v>
      </c>
      <c r="R55" s="25">
        <f t="shared" si="41"/>
        <v>5.5349725698081067E-4</v>
      </c>
      <c r="S55" s="26">
        <f t="shared" si="41"/>
        <v>9.1093661909615487E-5</v>
      </c>
    </row>
    <row r="56" spans="2:19" x14ac:dyDescent="0.25">
      <c r="B56" s="19" t="s">
        <v>41</v>
      </c>
      <c r="C56" s="25">
        <f t="shared" ref="C56:S56" si="42">(C26/$T$30)</f>
        <v>1.0714425247932685E-6</v>
      </c>
      <c r="D56" s="25">
        <f t="shared" si="42"/>
        <v>1.0714425247932685E-6</v>
      </c>
      <c r="E56" s="25">
        <f t="shared" si="42"/>
        <v>6.2940089131369193E-6</v>
      </c>
      <c r="F56" s="25">
        <f t="shared" si="42"/>
        <v>7.1215854090612566E-7</v>
      </c>
      <c r="G56" s="25">
        <f t="shared" si="42"/>
        <v>3.5555648478454509E-5</v>
      </c>
      <c r="H56" s="25">
        <f t="shared" si="42"/>
        <v>6.4956719239521413E-7</v>
      </c>
      <c r="I56" s="25">
        <f t="shared" si="42"/>
        <v>1.6959696027847755E-4</v>
      </c>
      <c r="J56" s="25">
        <f t="shared" si="42"/>
        <v>1.0714425247932685E-6</v>
      </c>
      <c r="K56" s="25">
        <f t="shared" si="42"/>
        <v>2.8248955455942983E-6</v>
      </c>
      <c r="L56" s="25">
        <f t="shared" si="42"/>
        <v>1.7779062874369707E-6</v>
      </c>
      <c r="M56" s="25">
        <f t="shared" si="42"/>
        <v>1.1350026745691376E-6</v>
      </c>
      <c r="N56" s="25">
        <f t="shared" si="42"/>
        <v>1.0714425247932685E-6</v>
      </c>
      <c r="O56" s="25">
        <f t="shared" si="42"/>
        <v>9.1552302497618134E-5</v>
      </c>
      <c r="P56" s="25">
        <f t="shared" si="42"/>
        <v>1.4812746769800609E-6</v>
      </c>
      <c r="Q56" s="25">
        <f t="shared" si="42"/>
        <v>1.4812746769800609E-6</v>
      </c>
      <c r="R56" s="25">
        <f t="shared" si="42"/>
        <v>6.5102278913113867E-6</v>
      </c>
      <c r="S56" s="26">
        <f t="shared" si="42"/>
        <v>1.0714425247932685E-6</v>
      </c>
    </row>
    <row r="57" spans="2:19" x14ac:dyDescent="0.25">
      <c r="B57" s="19" t="s">
        <v>58</v>
      </c>
      <c r="C57" s="25">
        <f t="shared" ref="C57:D59" si="43">(C27/$T$30)</f>
        <v>1.2509736673508976E-4</v>
      </c>
      <c r="D57" s="25">
        <f t="shared" si="43"/>
        <v>1.2509736673508976E-4</v>
      </c>
      <c r="E57" s="25">
        <f t="shared" ref="E57:S57" si="44">(E27/$T$30)</f>
        <v>7.3486344159480921E-4</v>
      </c>
      <c r="F57" s="25">
        <f t="shared" si="44"/>
        <v>8.3148798095772315E-5</v>
      </c>
      <c r="G57" s="25">
        <f t="shared" si="44"/>
        <v>4.1513360672998968E-3</v>
      </c>
      <c r="H57" s="25">
        <f t="shared" si="44"/>
        <v>7.5840881247293596E-5</v>
      </c>
      <c r="I57" s="25">
        <f t="shared" si="44"/>
        <v>1.9801466384029083E-2</v>
      </c>
      <c r="J57" s="25">
        <f t="shared" si="44"/>
        <v>1.2509736673508976E-4</v>
      </c>
      <c r="K57" s="25">
        <f t="shared" si="44"/>
        <v>3.2982356577989687E-4</v>
      </c>
      <c r="L57" s="25">
        <f t="shared" si="44"/>
        <v>2.0758126517615887E-4</v>
      </c>
      <c r="M57" s="25">
        <f t="shared" si="44"/>
        <v>1.3251839696513712E-4</v>
      </c>
      <c r="N57" s="25">
        <f t="shared" si="44"/>
        <v>1.2509736673508976E-4</v>
      </c>
      <c r="O57" s="25">
        <f t="shared" si="44"/>
        <v>1.0689282622225786E-2</v>
      </c>
      <c r="P57" s="25">
        <f t="shared" si="44"/>
        <v>1.7294773841212811E-4</v>
      </c>
      <c r="Q57" s="25">
        <f t="shared" si="44"/>
        <v>1.7294773841212811E-4</v>
      </c>
      <c r="R57" s="25">
        <f t="shared" si="44"/>
        <v>7.6010830931461202E-4</v>
      </c>
      <c r="S57" s="26">
        <f t="shared" si="44"/>
        <v>1.2509736673508976E-4</v>
      </c>
    </row>
    <row r="58" spans="2:19" x14ac:dyDescent="0.25">
      <c r="B58" s="19" t="s">
        <v>59</v>
      </c>
      <c r="C58" s="25">
        <f t="shared" si="43"/>
        <v>1.0714425247932685E-6</v>
      </c>
      <c r="D58" s="25">
        <f t="shared" si="43"/>
        <v>1.0714425247932685E-6</v>
      </c>
      <c r="E58" s="25">
        <f t="shared" ref="E58:S58" si="45">(E28/$T$30)</f>
        <v>6.2940089131369193E-6</v>
      </c>
      <c r="F58" s="25">
        <f t="shared" si="45"/>
        <v>7.1215854090612566E-7</v>
      </c>
      <c r="G58" s="25">
        <f t="shared" si="45"/>
        <v>3.5555648478454509E-5</v>
      </c>
      <c r="H58" s="25">
        <f t="shared" si="45"/>
        <v>6.4956719239521413E-7</v>
      </c>
      <c r="I58" s="25">
        <f t="shared" si="45"/>
        <v>1.6959696027847755E-4</v>
      </c>
      <c r="J58" s="25">
        <f t="shared" si="45"/>
        <v>1.0714425247932685E-6</v>
      </c>
      <c r="K58" s="25">
        <f t="shared" si="45"/>
        <v>2.8248955455942983E-6</v>
      </c>
      <c r="L58" s="25">
        <f t="shared" si="45"/>
        <v>1.7779062874369707E-6</v>
      </c>
      <c r="M58" s="25">
        <f t="shared" si="45"/>
        <v>1.1350026745691376E-6</v>
      </c>
      <c r="N58" s="25">
        <f t="shared" si="45"/>
        <v>1.0714425247932685E-6</v>
      </c>
      <c r="O58" s="25">
        <f t="shared" si="45"/>
        <v>9.1552302497618134E-5</v>
      </c>
      <c r="P58" s="25">
        <f t="shared" si="45"/>
        <v>1.4812746769800609E-6</v>
      </c>
      <c r="Q58" s="25">
        <f t="shared" si="45"/>
        <v>1.4812746769800609E-6</v>
      </c>
      <c r="R58" s="25">
        <f t="shared" si="45"/>
        <v>6.5102278913113867E-6</v>
      </c>
      <c r="S58" s="26">
        <f t="shared" si="45"/>
        <v>1.0714425247932685E-6</v>
      </c>
    </row>
    <row r="59" spans="2:19" x14ac:dyDescent="0.25">
      <c r="B59" s="20" t="s">
        <v>42</v>
      </c>
      <c r="C59" s="16">
        <f t="shared" si="43"/>
        <v>3.5875009323740447E-4</v>
      </c>
      <c r="D59" s="16">
        <f t="shared" si="43"/>
        <v>3.5875009323740447E-4</v>
      </c>
      <c r="E59" s="16">
        <f t="shared" ref="E59:S59" si="46">(E29/$T$30)</f>
        <v>2.1074170869413589E-3</v>
      </c>
      <c r="F59" s="16">
        <f t="shared" si="46"/>
        <v>2.3845137470083325E-4</v>
      </c>
      <c r="G59" s="16">
        <f t="shared" si="46"/>
        <v>1.1905064351653472E-2</v>
      </c>
      <c r="H59" s="16">
        <f t="shared" si="46"/>
        <v>2.1749397232549169E-4</v>
      </c>
      <c r="I59" s="16">
        <f t="shared" si="46"/>
        <v>5.6785990759909082E-2</v>
      </c>
      <c r="J59" s="16">
        <f t="shared" si="46"/>
        <v>3.5875009323740447E-4</v>
      </c>
      <c r="K59" s="16">
        <f t="shared" si="46"/>
        <v>9.4585711964663844E-4</v>
      </c>
      <c r="L59" s="16">
        <f t="shared" si="46"/>
        <v>5.9529469068669546E-4</v>
      </c>
      <c r="M59" s="16">
        <f t="shared" si="46"/>
        <v>3.800318784294529E-4</v>
      </c>
      <c r="N59" s="16">
        <f t="shared" si="46"/>
        <v>3.5875009323740447E-4</v>
      </c>
      <c r="O59" s="16">
        <f t="shared" si="46"/>
        <v>3.0654371370463181E-2</v>
      </c>
      <c r="P59" s="16">
        <f t="shared" si="46"/>
        <v>4.9597380744182838E-4</v>
      </c>
      <c r="Q59" s="16">
        <f t="shared" si="46"/>
        <v>4.9597380744182838E-4</v>
      </c>
      <c r="R59" s="16">
        <f t="shared" si="46"/>
        <v>2.1798134841207158E-3</v>
      </c>
      <c r="S59" s="27">
        <f t="shared" si="46"/>
        <v>3.5875009323740447E-4</v>
      </c>
    </row>
    <row r="60" spans="2:19" x14ac:dyDescent="0.25">
      <c r="S60" s="28"/>
    </row>
  </sheetData>
  <pageMargins left="0.7" right="0.7" top="0.75" bottom="0.75" header="0.3" footer="0.3"/>
  <pageSetup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opLeftCell="A13" workbookViewId="0">
      <selection activeCell="D7" sqref="D7"/>
    </sheetView>
  </sheetViews>
  <sheetFormatPr defaultRowHeight="15" x14ac:dyDescent="0.25"/>
  <cols>
    <col min="1" max="1" width="9.140625" style="15"/>
    <col min="2" max="2" width="25" style="15" customWidth="1"/>
    <col min="3" max="3" width="12" style="15" customWidth="1"/>
    <col min="4" max="15" width="9.140625" style="15" customWidth="1"/>
    <col min="16" max="16384" width="9.140625" style="15"/>
  </cols>
  <sheetData>
    <row r="1" spans="1:15" x14ac:dyDescent="0.25">
      <c r="C1" s="15">
        <v>3</v>
      </c>
      <c r="D1" s="15">
        <v>2</v>
      </c>
      <c r="E1" s="15">
        <v>4</v>
      </c>
      <c r="F1" s="15">
        <v>2</v>
      </c>
      <c r="G1" s="15">
        <v>1</v>
      </c>
      <c r="H1" s="15">
        <v>2</v>
      </c>
      <c r="I1" s="15">
        <v>2</v>
      </c>
      <c r="J1" s="15">
        <v>15</v>
      </c>
      <c r="K1" s="15">
        <v>3</v>
      </c>
      <c r="L1" s="15">
        <v>5</v>
      </c>
      <c r="M1" s="15">
        <v>10</v>
      </c>
      <c r="N1" s="15">
        <v>2</v>
      </c>
    </row>
    <row r="2" spans="1:15" x14ac:dyDescent="0.25">
      <c r="C2" s="29" t="s">
        <v>3</v>
      </c>
      <c r="D2" s="29" t="s">
        <v>9</v>
      </c>
      <c r="E2" s="29" t="s">
        <v>4</v>
      </c>
      <c r="F2" s="29" t="s">
        <v>6</v>
      </c>
      <c r="G2" s="29" t="s">
        <v>0</v>
      </c>
      <c r="H2" s="29" t="s">
        <v>10</v>
      </c>
      <c r="I2" s="29" t="s">
        <v>5</v>
      </c>
      <c r="J2" s="29" t="s">
        <v>2</v>
      </c>
      <c r="K2" s="29" t="s">
        <v>7</v>
      </c>
      <c r="L2" s="29" t="s">
        <v>8</v>
      </c>
      <c r="M2" s="29" t="s">
        <v>1</v>
      </c>
      <c r="N2" s="29" t="s">
        <v>11</v>
      </c>
    </row>
    <row r="3" spans="1:15" x14ac:dyDescent="0.25">
      <c r="A3" s="18">
        <v>1</v>
      </c>
      <c r="B3" s="19" t="s">
        <v>29</v>
      </c>
      <c r="C3" s="15">
        <f>C$1*A3</f>
        <v>3</v>
      </c>
      <c r="D3" s="15">
        <f>D$1*A3</f>
        <v>2</v>
      </c>
      <c r="E3" s="15">
        <f>E$1*A3</f>
        <v>4</v>
      </c>
      <c r="F3" s="15">
        <f t="shared" ref="F3:F28" si="0">(A3*F$1)</f>
        <v>2</v>
      </c>
      <c r="G3" s="15">
        <f t="shared" ref="G3:G28" si="1">(A3*G$1)</f>
        <v>1</v>
      </c>
      <c r="H3" s="15">
        <f t="shared" ref="H3:H28" si="2">(A3*H$1)</f>
        <v>2</v>
      </c>
      <c r="I3" s="15">
        <f t="shared" ref="I3:I28" si="3">(A3*I$1)</f>
        <v>2</v>
      </c>
      <c r="J3" s="15">
        <f t="shared" ref="J3:J28" si="4">(A3*J$1)</f>
        <v>15</v>
      </c>
      <c r="K3" s="15">
        <f t="shared" ref="K3:K28" si="5">(A3*K$1)</f>
        <v>3</v>
      </c>
      <c r="L3" s="15">
        <f t="shared" ref="L3:L28" si="6">(A3*L$1)</f>
        <v>5</v>
      </c>
      <c r="M3" s="15">
        <f t="shared" ref="M3:M28" si="7">(A3*M$1)</f>
        <v>10</v>
      </c>
      <c r="N3" s="15">
        <f t="shared" ref="N3:N28" si="8">(A3*N$1)</f>
        <v>2</v>
      </c>
      <c r="O3" s="15">
        <f t="shared" ref="O3:O28" si="9">SUM(C3:N3)</f>
        <v>51</v>
      </c>
    </row>
    <row r="4" spans="1:15" x14ac:dyDescent="0.25">
      <c r="A4" s="18">
        <v>13</v>
      </c>
      <c r="B4" s="19" t="s">
        <v>30</v>
      </c>
      <c r="C4" s="15">
        <f t="shared" ref="C4:C28" si="10">C$1*A4</f>
        <v>39</v>
      </c>
      <c r="D4" s="15">
        <f t="shared" ref="D4:D28" si="11">D$1*A4</f>
        <v>26</v>
      </c>
      <c r="E4" s="15">
        <f t="shared" ref="E4:E28" si="12">E$1*A4</f>
        <v>52</v>
      </c>
      <c r="F4" s="15">
        <f t="shared" si="0"/>
        <v>26</v>
      </c>
      <c r="G4" s="15">
        <f t="shared" si="1"/>
        <v>13</v>
      </c>
      <c r="H4" s="15">
        <f t="shared" si="2"/>
        <v>26</v>
      </c>
      <c r="I4" s="15">
        <f t="shared" si="3"/>
        <v>26</v>
      </c>
      <c r="J4" s="15">
        <f t="shared" si="4"/>
        <v>195</v>
      </c>
      <c r="K4" s="15">
        <f t="shared" si="5"/>
        <v>39</v>
      </c>
      <c r="L4" s="15">
        <f t="shared" si="6"/>
        <v>65</v>
      </c>
      <c r="M4" s="15">
        <f t="shared" si="7"/>
        <v>130</v>
      </c>
      <c r="N4" s="15">
        <f t="shared" si="8"/>
        <v>26</v>
      </c>
      <c r="O4" s="15">
        <f t="shared" si="9"/>
        <v>663</v>
      </c>
    </row>
    <row r="5" spans="1:15" x14ac:dyDescent="0.25">
      <c r="A5" s="18">
        <v>5</v>
      </c>
      <c r="B5" s="19" t="s">
        <v>43</v>
      </c>
      <c r="C5" s="15">
        <f t="shared" si="10"/>
        <v>15</v>
      </c>
      <c r="D5" s="15">
        <f t="shared" si="11"/>
        <v>10</v>
      </c>
      <c r="E5" s="15">
        <f t="shared" si="12"/>
        <v>20</v>
      </c>
      <c r="F5" s="15">
        <f t="shared" si="0"/>
        <v>10</v>
      </c>
      <c r="G5" s="15">
        <f t="shared" si="1"/>
        <v>5</v>
      </c>
      <c r="H5" s="15">
        <f t="shared" si="2"/>
        <v>10</v>
      </c>
      <c r="I5" s="15">
        <f t="shared" si="3"/>
        <v>10</v>
      </c>
      <c r="J5" s="15">
        <f t="shared" si="4"/>
        <v>75</v>
      </c>
      <c r="K5" s="15">
        <f t="shared" si="5"/>
        <v>15</v>
      </c>
      <c r="L5" s="15">
        <f t="shared" si="6"/>
        <v>25</v>
      </c>
      <c r="M5" s="15">
        <f t="shared" si="7"/>
        <v>50</v>
      </c>
      <c r="N5" s="15">
        <f t="shared" si="8"/>
        <v>10</v>
      </c>
      <c r="O5" s="15">
        <f t="shared" si="9"/>
        <v>255</v>
      </c>
    </row>
    <row r="6" spans="1:15" x14ac:dyDescent="0.25">
      <c r="A6" s="18">
        <v>14</v>
      </c>
      <c r="B6" s="19" t="s">
        <v>31</v>
      </c>
      <c r="C6" s="15">
        <f t="shared" si="10"/>
        <v>42</v>
      </c>
      <c r="D6" s="15">
        <f t="shared" si="11"/>
        <v>28</v>
      </c>
      <c r="E6" s="15">
        <f t="shared" si="12"/>
        <v>56</v>
      </c>
      <c r="F6" s="15">
        <f t="shared" si="0"/>
        <v>28</v>
      </c>
      <c r="G6" s="15">
        <f t="shared" si="1"/>
        <v>14</v>
      </c>
      <c r="H6" s="15">
        <f t="shared" si="2"/>
        <v>28</v>
      </c>
      <c r="I6" s="15">
        <f t="shared" si="3"/>
        <v>28</v>
      </c>
      <c r="J6" s="15">
        <f t="shared" si="4"/>
        <v>210</v>
      </c>
      <c r="K6" s="15">
        <f t="shared" si="5"/>
        <v>42</v>
      </c>
      <c r="L6" s="15">
        <f t="shared" si="6"/>
        <v>70</v>
      </c>
      <c r="M6" s="15">
        <f t="shared" si="7"/>
        <v>140</v>
      </c>
      <c r="N6" s="15">
        <f t="shared" si="8"/>
        <v>28</v>
      </c>
      <c r="O6" s="15">
        <f t="shared" si="9"/>
        <v>714</v>
      </c>
    </row>
    <row r="7" spans="1:15" x14ac:dyDescent="0.25">
      <c r="A7" s="30">
        <v>5</v>
      </c>
      <c r="B7" s="19" t="s">
        <v>32</v>
      </c>
      <c r="C7" s="15">
        <f t="shared" si="10"/>
        <v>15</v>
      </c>
      <c r="D7" s="15">
        <f t="shared" si="11"/>
        <v>10</v>
      </c>
      <c r="E7" s="15">
        <f t="shared" si="12"/>
        <v>20</v>
      </c>
      <c r="F7" s="15">
        <f t="shared" si="0"/>
        <v>10</v>
      </c>
      <c r="G7" s="15">
        <f t="shared" si="1"/>
        <v>5</v>
      </c>
      <c r="H7" s="15">
        <f t="shared" si="2"/>
        <v>10</v>
      </c>
      <c r="I7" s="15">
        <f t="shared" si="3"/>
        <v>10</v>
      </c>
      <c r="J7" s="15">
        <f t="shared" si="4"/>
        <v>75</v>
      </c>
      <c r="K7" s="15">
        <f t="shared" si="5"/>
        <v>15</v>
      </c>
      <c r="L7" s="15">
        <f t="shared" si="6"/>
        <v>25</v>
      </c>
      <c r="M7" s="15">
        <f t="shared" si="7"/>
        <v>50</v>
      </c>
      <c r="N7" s="15">
        <f t="shared" si="8"/>
        <v>10</v>
      </c>
      <c r="O7" s="15">
        <f t="shared" si="9"/>
        <v>255</v>
      </c>
    </row>
    <row r="8" spans="1:15" x14ac:dyDescent="0.25">
      <c r="A8" s="18">
        <v>2</v>
      </c>
      <c r="B8" s="19" t="s">
        <v>53</v>
      </c>
      <c r="C8" s="15">
        <f t="shared" si="10"/>
        <v>6</v>
      </c>
      <c r="D8" s="15">
        <f t="shared" si="11"/>
        <v>4</v>
      </c>
      <c r="E8" s="15">
        <f t="shared" si="12"/>
        <v>8</v>
      </c>
      <c r="F8" s="15">
        <f t="shared" si="0"/>
        <v>4</v>
      </c>
      <c r="G8" s="15">
        <f t="shared" si="1"/>
        <v>2</v>
      </c>
      <c r="H8" s="15">
        <f t="shared" si="2"/>
        <v>4</v>
      </c>
      <c r="I8" s="15">
        <f t="shared" si="3"/>
        <v>4</v>
      </c>
      <c r="J8" s="15">
        <f t="shared" si="4"/>
        <v>30</v>
      </c>
      <c r="K8" s="15">
        <f t="shared" si="5"/>
        <v>6</v>
      </c>
      <c r="L8" s="15">
        <f t="shared" si="6"/>
        <v>10</v>
      </c>
      <c r="M8" s="15">
        <f t="shared" si="7"/>
        <v>20</v>
      </c>
      <c r="N8" s="15">
        <f t="shared" si="8"/>
        <v>4</v>
      </c>
      <c r="O8" s="15">
        <f t="shared" si="9"/>
        <v>102</v>
      </c>
    </row>
    <row r="9" spans="1:15" x14ac:dyDescent="0.25">
      <c r="A9" s="30">
        <v>6</v>
      </c>
      <c r="B9" s="19" t="s">
        <v>48</v>
      </c>
      <c r="C9" s="15">
        <f t="shared" si="10"/>
        <v>18</v>
      </c>
      <c r="D9" s="15">
        <f t="shared" si="11"/>
        <v>12</v>
      </c>
      <c r="E9" s="15">
        <f t="shared" si="12"/>
        <v>24</v>
      </c>
      <c r="F9" s="15">
        <f t="shared" si="0"/>
        <v>12</v>
      </c>
      <c r="G9" s="15">
        <f t="shared" si="1"/>
        <v>6</v>
      </c>
      <c r="H9" s="15">
        <f t="shared" si="2"/>
        <v>12</v>
      </c>
      <c r="I9" s="15">
        <f t="shared" si="3"/>
        <v>12</v>
      </c>
      <c r="J9" s="15">
        <f t="shared" si="4"/>
        <v>90</v>
      </c>
      <c r="K9" s="15">
        <f t="shared" si="5"/>
        <v>18</v>
      </c>
      <c r="L9" s="15">
        <f t="shared" si="6"/>
        <v>30</v>
      </c>
      <c r="M9" s="15">
        <f t="shared" si="7"/>
        <v>60</v>
      </c>
      <c r="N9" s="15">
        <f t="shared" si="8"/>
        <v>12</v>
      </c>
      <c r="O9" s="15">
        <f t="shared" si="9"/>
        <v>306</v>
      </c>
    </row>
    <row r="10" spans="1:15" x14ac:dyDescent="0.25">
      <c r="A10" s="15">
        <v>10</v>
      </c>
      <c r="B10" s="19" t="s">
        <v>49</v>
      </c>
      <c r="C10" s="15">
        <f t="shared" si="10"/>
        <v>30</v>
      </c>
      <c r="D10" s="15">
        <f t="shared" si="11"/>
        <v>20</v>
      </c>
      <c r="E10" s="15">
        <f t="shared" si="12"/>
        <v>40</v>
      </c>
      <c r="F10" s="15">
        <f t="shared" si="0"/>
        <v>20</v>
      </c>
      <c r="G10" s="15">
        <f t="shared" si="1"/>
        <v>10</v>
      </c>
      <c r="H10" s="15">
        <f t="shared" si="2"/>
        <v>20</v>
      </c>
      <c r="I10" s="15">
        <f t="shared" si="3"/>
        <v>20</v>
      </c>
      <c r="J10" s="15">
        <f t="shared" si="4"/>
        <v>150</v>
      </c>
      <c r="K10" s="15">
        <f t="shared" si="5"/>
        <v>30</v>
      </c>
      <c r="L10" s="15">
        <f t="shared" si="6"/>
        <v>50</v>
      </c>
      <c r="M10" s="15">
        <f t="shared" si="7"/>
        <v>100</v>
      </c>
      <c r="N10" s="15">
        <f t="shared" si="8"/>
        <v>20</v>
      </c>
      <c r="O10" s="15">
        <f t="shared" si="9"/>
        <v>510</v>
      </c>
    </row>
    <row r="11" spans="1:15" x14ac:dyDescent="0.25">
      <c r="A11" s="15">
        <v>7</v>
      </c>
      <c r="B11" s="19" t="s">
        <v>50</v>
      </c>
      <c r="C11" s="15">
        <f t="shared" si="10"/>
        <v>21</v>
      </c>
      <c r="D11" s="15">
        <f t="shared" si="11"/>
        <v>14</v>
      </c>
      <c r="E11" s="15">
        <f t="shared" si="12"/>
        <v>28</v>
      </c>
      <c r="F11" s="15">
        <f t="shared" si="0"/>
        <v>14</v>
      </c>
      <c r="G11" s="15">
        <f t="shared" si="1"/>
        <v>7</v>
      </c>
      <c r="H11" s="15">
        <f t="shared" si="2"/>
        <v>14</v>
      </c>
      <c r="I11" s="15">
        <f t="shared" si="3"/>
        <v>14</v>
      </c>
      <c r="J11" s="15">
        <f t="shared" si="4"/>
        <v>105</v>
      </c>
      <c r="K11" s="15">
        <f t="shared" si="5"/>
        <v>21</v>
      </c>
      <c r="L11" s="15">
        <f t="shared" si="6"/>
        <v>35</v>
      </c>
      <c r="M11" s="15">
        <f t="shared" si="7"/>
        <v>70</v>
      </c>
      <c r="N11" s="15">
        <f t="shared" si="8"/>
        <v>14</v>
      </c>
      <c r="O11" s="15">
        <f t="shared" si="9"/>
        <v>357</v>
      </c>
    </row>
    <row r="12" spans="1:15" x14ac:dyDescent="0.25">
      <c r="A12" s="15">
        <v>3</v>
      </c>
      <c r="B12" s="19" t="s">
        <v>51</v>
      </c>
      <c r="C12" s="15">
        <f t="shared" si="10"/>
        <v>9</v>
      </c>
      <c r="D12" s="15">
        <f t="shared" si="11"/>
        <v>6</v>
      </c>
      <c r="E12" s="15">
        <f t="shared" si="12"/>
        <v>12</v>
      </c>
      <c r="F12" s="15">
        <f t="shared" si="0"/>
        <v>6</v>
      </c>
      <c r="G12" s="15">
        <f t="shared" si="1"/>
        <v>3</v>
      </c>
      <c r="H12" s="15">
        <f t="shared" si="2"/>
        <v>6</v>
      </c>
      <c r="I12" s="15">
        <f t="shared" si="3"/>
        <v>6</v>
      </c>
      <c r="J12" s="15">
        <f t="shared" si="4"/>
        <v>45</v>
      </c>
      <c r="K12" s="15">
        <f t="shared" si="5"/>
        <v>9</v>
      </c>
      <c r="L12" s="15">
        <f t="shared" si="6"/>
        <v>15</v>
      </c>
      <c r="M12" s="15">
        <f t="shared" si="7"/>
        <v>30</v>
      </c>
      <c r="N12" s="15">
        <f t="shared" si="8"/>
        <v>6</v>
      </c>
      <c r="O12" s="15">
        <f t="shared" si="9"/>
        <v>153</v>
      </c>
    </row>
    <row r="13" spans="1:15" x14ac:dyDescent="0.25">
      <c r="A13" s="15">
        <v>13</v>
      </c>
      <c r="B13" s="19" t="s">
        <v>52</v>
      </c>
      <c r="C13" s="15">
        <f t="shared" si="10"/>
        <v>39</v>
      </c>
      <c r="D13" s="15">
        <f t="shared" si="11"/>
        <v>26</v>
      </c>
      <c r="E13" s="15">
        <f t="shared" si="12"/>
        <v>52</v>
      </c>
      <c r="F13" s="15">
        <f t="shared" si="0"/>
        <v>26</v>
      </c>
      <c r="G13" s="15">
        <f t="shared" si="1"/>
        <v>13</v>
      </c>
      <c r="H13" s="15">
        <f t="shared" si="2"/>
        <v>26</v>
      </c>
      <c r="I13" s="15">
        <f t="shared" si="3"/>
        <v>26</v>
      </c>
      <c r="J13" s="15">
        <f t="shared" si="4"/>
        <v>195</v>
      </c>
      <c r="K13" s="15">
        <f t="shared" si="5"/>
        <v>39</v>
      </c>
      <c r="L13" s="15">
        <f t="shared" si="6"/>
        <v>65</v>
      </c>
      <c r="M13" s="15">
        <f t="shared" si="7"/>
        <v>130</v>
      </c>
      <c r="N13" s="15">
        <f t="shared" si="8"/>
        <v>26</v>
      </c>
      <c r="O13" s="15">
        <f t="shared" si="9"/>
        <v>663</v>
      </c>
    </row>
    <row r="14" spans="1:15" x14ac:dyDescent="0.25">
      <c r="A14" s="15">
        <v>4</v>
      </c>
      <c r="B14" s="19" t="s">
        <v>33</v>
      </c>
      <c r="C14" s="15">
        <f t="shared" si="10"/>
        <v>12</v>
      </c>
      <c r="D14" s="15">
        <f t="shared" si="11"/>
        <v>8</v>
      </c>
      <c r="E14" s="15">
        <f t="shared" si="12"/>
        <v>16</v>
      </c>
      <c r="F14" s="15">
        <f t="shared" si="0"/>
        <v>8</v>
      </c>
      <c r="G14" s="15">
        <f t="shared" si="1"/>
        <v>4</v>
      </c>
      <c r="H14" s="15">
        <f t="shared" si="2"/>
        <v>8</v>
      </c>
      <c r="I14" s="15">
        <f t="shared" si="3"/>
        <v>8</v>
      </c>
      <c r="J14" s="15">
        <f t="shared" si="4"/>
        <v>60</v>
      </c>
      <c r="K14" s="15">
        <f t="shared" si="5"/>
        <v>12</v>
      </c>
      <c r="L14" s="15">
        <f t="shared" si="6"/>
        <v>20</v>
      </c>
      <c r="M14" s="15">
        <f t="shared" si="7"/>
        <v>40</v>
      </c>
      <c r="N14" s="15">
        <f t="shared" si="8"/>
        <v>8</v>
      </c>
      <c r="O14" s="15">
        <f t="shared" si="9"/>
        <v>204</v>
      </c>
    </row>
    <row r="15" spans="1:15" x14ac:dyDescent="0.25">
      <c r="A15" s="15">
        <v>6</v>
      </c>
      <c r="B15" s="19" t="s">
        <v>34</v>
      </c>
      <c r="C15" s="15">
        <f t="shared" si="10"/>
        <v>18</v>
      </c>
      <c r="D15" s="15">
        <f t="shared" si="11"/>
        <v>12</v>
      </c>
      <c r="E15" s="15">
        <f t="shared" si="12"/>
        <v>24</v>
      </c>
      <c r="F15" s="15">
        <f t="shared" si="0"/>
        <v>12</v>
      </c>
      <c r="G15" s="15">
        <f t="shared" si="1"/>
        <v>6</v>
      </c>
      <c r="H15" s="15">
        <f t="shared" si="2"/>
        <v>12</v>
      </c>
      <c r="I15" s="15">
        <f t="shared" si="3"/>
        <v>12</v>
      </c>
      <c r="J15" s="15">
        <f t="shared" si="4"/>
        <v>90</v>
      </c>
      <c r="K15" s="15">
        <f t="shared" si="5"/>
        <v>18</v>
      </c>
      <c r="L15" s="15">
        <f t="shared" si="6"/>
        <v>30</v>
      </c>
      <c r="M15" s="15">
        <f t="shared" si="7"/>
        <v>60</v>
      </c>
      <c r="N15" s="15">
        <f t="shared" si="8"/>
        <v>12</v>
      </c>
      <c r="O15" s="15">
        <f t="shared" si="9"/>
        <v>306</v>
      </c>
    </row>
    <row r="16" spans="1:15" x14ac:dyDescent="0.25">
      <c r="A16" s="15">
        <v>8</v>
      </c>
      <c r="B16" s="19" t="s">
        <v>35</v>
      </c>
      <c r="C16" s="15">
        <f t="shared" si="10"/>
        <v>24</v>
      </c>
      <c r="D16" s="15">
        <f t="shared" si="11"/>
        <v>16</v>
      </c>
      <c r="E16" s="15">
        <f t="shared" si="12"/>
        <v>32</v>
      </c>
      <c r="F16" s="15">
        <f t="shared" si="0"/>
        <v>16</v>
      </c>
      <c r="G16" s="15">
        <f t="shared" si="1"/>
        <v>8</v>
      </c>
      <c r="H16" s="15">
        <f t="shared" si="2"/>
        <v>16</v>
      </c>
      <c r="I16" s="15">
        <f t="shared" si="3"/>
        <v>16</v>
      </c>
      <c r="J16" s="15">
        <f t="shared" si="4"/>
        <v>120</v>
      </c>
      <c r="K16" s="15">
        <f t="shared" si="5"/>
        <v>24</v>
      </c>
      <c r="L16" s="15">
        <f t="shared" si="6"/>
        <v>40</v>
      </c>
      <c r="M16" s="15">
        <f t="shared" si="7"/>
        <v>80</v>
      </c>
      <c r="N16" s="15">
        <f t="shared" si="8"/>
        <v>16</v>
      </c>
      <c r="O16" s="15">
        <f t="shared" si="9"/>
        <v>408</v>
      </c>
    </row>
    <row r="17" spans="1:15" x14ac:dyDescent="0.25">
      <c r="A17" s="15">
        <v>6</v>
      </c>
      <c r="B17" s="19" t="s">
        <v>36</v>
      </c>
      <c r="C17" s="15">
        <f t="shared" si="10"/>
        <v>18</v>
      </c>
      <c r="D17" s="15">
        <f t="shared" si="11"/>
        <v>12</v>
      </c>
      <c r="E17" s="15">
        <f t="shared" si="12"/>
        <v>24</v>
      </c>
      <c r="F17" s="15">
        <f t="shared" si="0"/>
        <v>12</v>
      </c>
      <c r="G17" s="15">
        <f t="shared" si="1"/>
        <v>6</v>
      </c>
      <c r="H17" s="15">
        <f t="shared" si="2"/>
        <v>12</v>
      </c>
      <c r="I17" s="15">
        <f t="shared" si="3"/>
        <v>12</v>
      </c>
      <c r="J17" s="15">
        <f t="shared" si="4"/>
        <v>90</v>
      </c>
      <c r="K17" s="15">
        <f t="shared" si="5"/>
        <v>18</v>
      </c>
      <c r="L17" s="15">
        <f t="shared" si="6"/>
        <v>30</v>
      </c>
      <c r="M17" s="15">
        <f t="shared" si="7"/>
        <v>60</v>
      </c>
      <c r="N17" s="15">
        <f t="shared" si="8"/>
        <v>12</v>
      </c>
      <c r="O17" s="15">
        <f t="shared" si="9"/>
        <v>306</v>
      </c>
    </row>
    <row r="18" spans="1:15" x14ac:dyDescent="0.25">
      <c r="A18" s="18">
        <v>1</v>
      </c>
      <c r="B18" s="19" t="s">
        <v>37</v>
      </c>
      <c r="C18" s="15">
        <f t="shared" si="10"/>
        <v>3</v>
      </c>
      <c r="D18" s="15">
        <f t="shared" si="11"/>
        <v>2</v>
      </c>
      <c r="E18" s="15">
        <f t="shared" si="12"/>
        <v>4</v>
      </c>
      <c r="F18" s="15">
        <f t="shared" si="0"/>
        <v>2</v>
      </c>
      <c r="G18" s="15">
        <f t="shared" si="1"/>
        <v>1</v>
      </c>
      <c r="H18" s="15">
        <f t="shared" si="2"/>
        <v>2</v>
      </c>
      <c r="I18" s="15">
        <f t="shared" si="3"/>
        <v>2</v>
      </c>
      <c r="J18" s="15">
        <f t="shared" si="4"/>
        <v>15</v>
      </c>
      <c r="K18" s="15">
        <f t="shared" si="5"/>
        <v>3</v>
      </c>
      <c r="L18" s="15">
        <f t="shared" si="6"/>
        <v>5</v>
      </c>
      <c r="M18" s="15">
        <f t="shared" si="7"/>
        <v>10</v>
      </c>
      <c r="N18" s="15">
        <f t="shared" si="8"/>
        <v>2</v>
      </c>
      <c r="O18" s="15">
        <f t="shared" si="9"/>
        <v>51</v>
      </c>
    </row>
    <row r="19" spans="1:15" x14ac:dyDescent="0.25">
      <c r="A19" s="15">
        <v>1</v>
      </c>
      <c r="B19" s="19" t="s">
        <v>38</v>
      </c>
      <c r="C19" s="15">
        <f t="shared" si="10"/>
        <v>3</v>
      </c>
      <c r="D19" s="15">
        <f t="shared" si="11"/>
        <v>2</v>
      </c>
      <c r="E19" s="15">
        <f t="shared" si="12"/>
        <v>4</v>
      </c>
      <c r="F19" s="15">
        <f t="shared" si="0"/>
        <v>2</v>
      </c>
      <c r="G19" s="15">
        <f t="shared" si="1"/>
        <v>1</v>
      </c>
      <c r="H19" s="15">
        <f t="shared" si="2"/>
        <v>2</v>
      </c>
      <c r="I19" s="15">
        <f t="shared" si="3"/>
        <v>2</v>
      </c>
      <c r="J19" s="15">
        <f t="shared" si="4"/>
        <v>15</v>
      </c>
      <c r="K19" s="15">
        <f t="shared" si="5"/>
        <v>3</v>
      </c>
      <c r="L19" s="15">
        <f t="shared" si="6"/>
        <v>5</v>
      </c>
      <c r="M19" s="15">
        <f t="shared" si="7"/>
        <v>10</v>
      </c>
      <c r="N19" s="15">
        <f t="shared" si="8"/>
        <v>2</v>
      </c>
      <c r="O19" s="15">
        <f t="shared" si="9"/>
        <v>51</v>
      </c>
    </row>
    <row r="20" spans="1:15" x14ac:dyDescent="0.25">
      <c r="A20" s="15">
        <v>1</v>
      </c>
      <c r="B20" s="19" t="s">
        <v>54</v>
      </c>
      <c r="C20" s="15">
        <f t="shared" si="10"/>
        <v>3</v>
      </c>
      <c r="D20" s="15">
        <f t="shared" si="11"/>
        <v>2</v>
      </c>
      <c r="E20" s="15">
        <f t="shared" si="12"/>
        <v>4</v>
      </c>
      <c r="F20" s="15">
        <f t="shared" si="0"/>
        <v>2</v>
      </c>
      <c r="G20" s="15">
        <f t="shared" si="1"/>
        <v>1</v>
      </c>
      <c r="H20" s="15">
        <f t="shared" si="2"/>
        <v>2</v>
      </c>
      <c r="I20" s="15">
        <f t="shared" si="3"/>
        <v>2</v>
      </c>
      <c r="J20" s="15">
        <f t="shared" si="4"/>
        <v>15</v>
      </c>
      <c r="K20" s="15">
        <f t="shared" si="5"/>
        <v>3</v>
      </c>
      <c r="L20" s="15">
        <f t="shared" si="6"/>
        <v>5</v>
      </c>
      <c r="M20" s="15">
        <f t="shared" si="7"/>
        <v>10</v>
      </c>
      <c r="N20" s="15">
        <f t="shared" si="8"/>
        <v>2</v>
      </c>
      <c r="O20" s="15">
        <f t="shared" si="9"/>
        <v>51</v>
      </c>
    </row>
    <row r="21" spans="1:15" x14ac:dyDescent="0.25">
      <c r="A21" s="18">
        <v>1</v>
      </c>
      <c r="B21" s="19" t="s">
        <v>55</v>
      </c>
      <c r="C21" s="15">
        <f t="shared" si="10"/>
        <v>3</v>
      </c>
      <c r="D21" s="15">
        <f t="shared" si="11"/>
        <v>2</v>
      </c>
      <c r="E21" s="15">
        <f t="shared" si="12"/>
        <v>4</v>
      </c>
      <c r="F21" s="15">
        <f t="shared" si="0"/>
        <v>2</v>
      </c>
      <c r="G21" s="15">
        <f t="shared" si="1"/>
        <v>1</v>
      </c>
      <c r="H21" s="15">
        <f t="shared" si="2"/>
        <v>2</v>
      </c>
      <c r="I21" s="15">
        <f t="shared" si="3"/>
        <v>2</v>
      </c>
      <c r="J21" s="15">
        <f t="shared" si="4"/>
        <v>15</v>
      </c>
      <c r="K21" s="15">
        <f t="shared" si="5"/>
        <v>3</v>
      </c>
      <c r="L21" s="15">
        <f t="shared" si="6"/>
        <v>5</v>
      </c>
      <c r="M21" s="15">
        <f t="shared" si="7"/>
        <v>10</v>
      </c>
      <c r="N21" s="15">
        <f t="shared" si="8"/>
        <v>2</v>
      </c>
      <c r="O21" s="15">
        <f t="shared" si="9"/>
        <v>51</v>
      </c>
    </row>
    <row r="22" spans="1:15" x14ac:dyDescent="0.25">
      <c r="A22" s="15">
        <v>4</v>
      </c>
      <c r="B22" s="19" t="s">
        <v>40</v>
      </c>
      <c r="C22" s="15">
        <f t="shared" si="10"/>
        <v>12</v>
      </c>
      <c r="D22" s="15">
        <f t="shared" si="11"/>
        <v>8</v>
      </c>
      <c r="E22" s="15">
        <f t="shared" si="12"/>
        <v>16</v>
      </c>
      <c r="F22" s="15">
        <f t="shared" si="0"/>
        <v>8</v>
      </c>
      <c r="G22" s="15">
        <f t="shared" si="1"/>
        <v>4</v>
      </c>
      <c r="H22" s="15">
        <f t="shared" si="2"/>
        <v>8</v>
      </c>
      <c r="I22" s="15">
        <f t="shared" si="3"/>
        <v>8</v>
      </c>
      <c r="J22" s="15">
        <f t="shared" si="4"/>
        <v>60</v>
      </c>
      <c r="K22" s="15">
        <f t="shared" si="5"/>
        <v>12</v>
      </c>
      <c r="L22" s="15">
        <f t="shared" si="6"/>
        <v>20</v>
      </c>
      <c r="M22" s="15">
        <f t="shared" si="7"/>
        <v>40</v>
      </c>
      <c r="N22" s="15">
        <f t="shared" si="8"/>
        <v>8</v>
      </c>
      <c r="O22" s="15">
        <f t="shared" si="9"/>
        <v>204</v>
      </c>
    </row>
    <row r="23" spans="1:15" x14ac:dyDescent="0.25">
      <c r="A23" s="15">
        <v>3</v>
      </c>
      <c r="B23" s="19" t="s">
        <v>56</v>
      </c>
      <c r="C23" s="15">
        <f t="shared" si="10"/>
        <v>9</v>
      </c>
      <c r="D23" s="15">
        <f t="shared" si="11"/>
        <v>6</v>
      </c>
      <c r="E23" s="15">
        <f t="shared" si="12"/>
        <v>12</v>
      </c>
      <c r="F23" s="15">
        <f t="shared" si="0"/>
        <v>6</v>
      </c>
      <c r="G23" s="15">
        <f t="shared" si="1"/>
        <v>3</v>
      </c>
      <c r="H23" s="15">
        <f t="shared" si="2"/>
        <v>6</v>
      </c>
      <c r="I23" s="15">
        <f t="shared" si="3"/>
        <v>6</v>
      </c>
      <c r="J23" s="15">
        <f t="shared" si="4"/>
        <v>45</v>
      </c>
      <c r="K23" s="15">
        <f t="shared" si="5"/>
        <v>9</v>
      </c>
      <c r="L23" s="15">
        <f t="shared" si="6"/>
        <v>15</v>
      </c>
      <c r="M23" s="15">
        <f t="shared" si="7"/>
        <v>30</v>
      </c>
      <c r="N23" s="15">
        <f t="shared" si="8"/>
        <v>6</v>
      </c>
      <c r="O23" s="15">
        <f t="shared" si="9"/>
        <v>153</v>
      </c>
    </row>
    <row r="24" spans="1:15" x14ac:dyDescent="0.25">
      <c r="A24" s="15">
        <v>12</v>
      </c>
      <c r="B24" s="19" t="s">
        <v>57</v>
      </c>
      <c r="C24" s="15">
        <f t="shared" si="10"/>
        <v>36</v>
      </c>
      <c r="D24" s="15">
        <f t="shared" si="11"/>
        <v>24</v>
      </c>
      <c r="E24" s="15">
        <f t="shared" si="12"/>
        <v>48</v>
      </c>
      <c r="F24" s="15">
        <f t="shared" si="0"/>
        <v>24</v>
      </c>
      <c r="G24" s="15">
        <f t="shared" si="1"/>
        <v>12</v>
      </c>
      <c r="H24" s="15">
        <f t="shared" si="2"/>
        <v>24</v>
      </c>
      <c r="I24" s="15">
        <f t="shared" si="3"/>
        <v>24</v>
      </c>
      <c r="J24" s="15">
        <f t="shared" si="4"/>
        <v>180</v>
      </c>
      <c r="K24" s="15">
        <f t="shared" si="5"/>
        <v>36</v>
      </c>
      <c r="L24" s="15">
        <f t="shared" si="6"/>
        <v>60</v>
      </c>
      <c r="M24" s="15">
        <f t="shared" si="7"/>
        <v>120</v>
      </c>
      <c r="N24" s="15">
        <f t="shared" si="8"/>
        <v>24</v>
      </c>
      <c r="O24" s="15">
        <f t="shared" si="9"/>
        <v>612</v>
      </c>
    </row>
    <row r="25" spans="1:15" x14ac:dyDescent="0.25">
      <c r="A25" s="15">
        <v>2</v>
      </c>
      <c r="B25" s="19" t="s">
        <v>41</v>
      </c>
      <c r="C25" s="15">
        <f t="shared" si="10"/>
        <v>6</v>
      </c>
      <c r="D25" s="15">
        <f t="shared" si="11"/>
        <v>4</v>
      </c>
      <c r="E25" s="15">
        <f t="shared" si="12"/>
        <v>8</v>
      </c>
      <c r="F25" s="15">
        <f t="shared" si="0"/>
        <v>4</v>
      </c>
      <c r="G25" s="15">
        <f t="shared" si="1"/>
        <v>2</v>
      </c>
      <c r="H25" s="15">
        <f t="shared" si="2"/>
        <v>4</v>
      </c>
      <c r="I25" s="15">
        <f t="shared" si="3"/>
        <v>4</v>
      </c>
      <c r="J25" s="15">
        <f t="shared" si="4"/>
        <v>30</v>
      </c>
      <c r="K25" s="15">
        <f t="shared" si="5"/>
        <v>6</v>
      </c>
      <c r="L25" s="15">
        <f t="shared" si="6"/>
        <v>10</v>
      </c>
      <c r="M25" s="15">
        <f t="shared" si="7"/>
        <v>20</v>
      </c>
      <c r="N25" s="15">
        <f t="shared" si="8"/>
        <v>4</v>
      </c>
      <c r="O25" s="15">
        <f t="shared" si="9"/>
        <v>102</v>
      </c>
    </row>
    <row r="26" spans="1:15" x14ac:dyDescent="0.25">
      <c r="A26" s="15">
        <v>15</v>
      </c>
      <c r="B26" s="19" t="s">
        <v>58</v>
      </c>
      <c r="C26" s="15">
        <f t="shared" si="10"/>
        <v>45</v>
      </c>
      <c r="D26" s="15">
        <f t="shared" si="11"/>
        <v>30</v>
      </c>
      <c r="E26" s="15">
        <f t="shared" si="12"/>
        <v>60</v>
      </c>
      <c r="F26" s="15">
        <f t="shared" si="0"/>
        <v>30</v>
      </c>
      <c r="G26" s="15">
        <f t="shared" si="1"/>
        <v>15</v>
      </c>
      <c r="H26" s="15">
        <f t="shared" si="2"/>
        <v>30</v>
      </c>
      <c r="I26" s="15">
        <f t="shared" si="3"/>
        <v>30</v>
      </c>
      <c r="J26" s="15">
        <f t="shared" si="4"/>
        <v>225</v>
      </c>
      <c r="K26" s="15">
        <f t="shared" si="5"/>
        <v>45</v>
      </c>
      <c r="L26" s="15">
        <f t="shared" si="6"/>
        <v>75</v>
      </c>
      <c r="M26" s="15">
        <f t="shared" si="7"/>
        <v>150</v>
      </c>
      <c r="N26" s="15">
        <f t="shared" si="8"/>
        <v>30</v>
      </c>
      <c r="O26" s="15">
        <f t="shared" si="9"/>
        <v>765</v>
      </c>
    </row>
    <row r="27" spans="1:15" x14ac:dyDescent="0.25">
      <c r="A27" s="15">
        <v>1</v>
      </c>
      <c r="B27" s="19" t="s">
        <v>59</v>
      </c>
      <c r="C27" s="15">
        <f t="shared" si="10"/>
        <v>3</v>
      </c>
      <c r="D27" s="15">
        <f t="shared" si="11"/>
        <v>2</v>
      </c>
      <c r="E27" s="15">
        <f t="shared" si="12"/>
        <v>4</v>
      </c>
      <c r="F27" s="15">
        <f t="shared" si="0"/>
        <v>2</v>
      </c>
      <c r="G27" s="15">
        <f t="shared" si="1"/>
        <v>1</v>
      </c>
      <c r="H27" s="15">
        <f t="shared" si="2"/>
        <v>2</v>
      </c>
      <c r="I27" s="15">
        <f t="shared" si="3"/>
        <v>2</v>
      </c>
      <c r="J27" s="15">
        <f t="shared" si="4"/>
        <v>15</v>
      </c>
      <c r="K27" s="15">
        <f t="shared" si="5"/>
        <v>3</v>
      </c>
      <c r="L27" s="15">
        <f t="shared" si="6"/>
        <v>5</v>
      </c>
      <c r="M27" s="15">
        <f t="shared" si="7"/>
        <v>10</v>
      </c>
      <c r="N27" s="15">
        <f t="shared" si="8"/>
        <v>2</v>
      </c>
      <c r="O27" s="15">
        <f t="shared" si="9"/>
        <v>51</v>
      </c>
    </row>
    <row r="28" spans="1:15" x14ac:dyDescent="0.25">
      <c r="A28" s="15">
        <v>9</v>
      </c>
      <c r="B28" s="20" t="s">
        <v>42</v>
      </c>
      <c r="C28" s="15">
        <f t="shared" si="10"/>
        <v>27</v>
      </c>
      <c r="D28" s="15">
        <f t="shared" si="11"/>
        <v>18</v>
      </c>
      <c r="E28" s="15">
        <f t="shared" si="12"/>
        <v>36</v>
      </c>
      <c r="F28" s="15">
        <f t="shared" si="0"/>
        <v>18</v>
      </c>
      <c r="G28" s="15">
        <f t="shared" si="1"/>
        <v>9</v>
      </c>
      <c r="H28" s="15">
        <f t="shared" si="2"/>
        <v>18</v>
      </c>
      <c r="I28" s="15">
        <f t="shared" si="3"/>
        <v>18</v>
      </c>
      <c r="J28" s="15">
        <f t="shared" si="4"/>
        <v>135</v>
      </c>
      <c r="K28" s="15">
        <f t="shared" si="5"/>
        <v>27</v>
      </c>
      <c r="L28" s="15">
        <f t="shared" si="6"/>
        <v>45</v>
      </c>
      <c r="M28" s="15">
        <f t="shared" si="7"/>
        <v>90</v>
      </c>
      <c r="N28" s="15">
        <f t="shared" si="8"/>
        <v>18</v>
      </c>
      <c r="O28" s="15">
        <f t="shared" si="9"/>
        <v>459</v>
      </c>
    </row>
    <row r="29" spans="1:15" x14ac:dyDescent="0.25">
      <c r="C29" s="15">
        <f t="shared" ref="C29:O29" si="13">SUM(C3:C28)</f>
        <v>459</v>
      </c>
      <c r="D29" s="15">
        <f t="shared" si="13"/>
        <v>306</v>
      </c>
      <c r="E29" s="15">
        <f t="shared" si="13"/>
        <v>612</v>
      </c>
      <c r="F29" s="15">
        <f t="shared" si="13"/>
        <v>306</v>
      </c>
      <c r="G29" s="15">
        <f t="shared" si="13"/>
        <v>153</v>
      </c>
      <c r="H29" s="15">
        <f t="shared" si="13"/>
        <v>306</v>
      </c>
      <c r="I29" s="15">
        <f t="shared" si="13"/>
        <v>306</v>
      </c>
      <c r="J29" s="15">
        <f t="shared" si="13"/>
        <v>2295</v>
      </c>
      <c r="K29" s="15">
        <f t="shared" si="13"/>
        <v>459</v>
      </c>
      <c r="L29" s="15">
        <f t="shared" si="13"/>
        <v>765</v>
      </c>
      <c r="M29" s="15">
        <f t="shared" si="13"/>
        <v>1530</v>
      </c>
      <c r="N29" s="15">
        <f t="shared" si="13"/>
        <v>306</v>
      </c>
      <c r="O29" s="21">
        <f t="shared" si="13"/>
        <v>7803</v>
      </c>
    </row>
    <row r="31" spans="1:15" x14ac:dyDescent="0.25">
      <c r="B31" s="22"/>
      <c r="C31" s="23" t="s">
        <v>12</v>
      </c>
      <c r="D31" s="23" t="s">
        <v>13</v>
      </c>
      <c r="E31" s="23" t="s">
        <v>14</v>
      </c>
      <c r="F31" s="23" t="s">
        <v>20</v>
      </c>
      <c r="G31" s="23" t="s">
        <v>21</v>
      </c>
      <c r="H31" s="23" t="s">
        <v>22</v>
      </c>
      <c r="I31" s="23" t="s">
        <v>23</v>
      </c>
      <c r="J31" s="23" t="s">
        <v>24</v>
      </c>
      <c r="K31" s="23" t="s">
        <v>25</v>
      </c>
      <c r="L31" s="23" t="s">
        <v>26</v>
      </c>
      <c r="M31" s="23" t="s">
        <v>27</v>
      </c>
      <c r="N31" s="24" t="s">
        <v>28</v>
      </c>
    </row>
    <row r="32" spans="1:15" x14ac:dyDescent="0.25">
      <c r="B32" s="19" t="s">
        <v>29</v>
      </c>
      <c r="C32" s="25">
        <f t="shared" ref="C32:N32" si="14">(C3/$O$29)</f>
        <v>3.8446751249519417E-4</v>
      </c>
      <c r="D32" s="25">
        <f t="shared" si="14"/>
        <v>2.5631167499679609E-4</v>
      </c>
      <c r="E32" s="25">
        <f t="shared" si="14"/>
        <v>5.1262334999359219E-4</v>
      </c>
      <c r="F32" s="25">
        <f t="shared" si="14"/>
        <v>2.5631167499679609E-4</v>
      </c>
      <c r="G32" s="25">
        <f t="shared" si="14"/>
        <v>1.2815583749839805E-4</v>
      </c>
      <c r="H32" s="25">
        <f t="shared" si="14"/>
        <v>2.5631167499679609E-4</v>
      </c>
      <c r="I32" s="25">
        <f t="shared" si="14"/>
        <v>2.5631167499679609E-4</v>
      </c>
      <c r="J32" s="25">
        <f t="shared" si="14"/>
        <v>1.9223375624759708E-3</v>
      </c>
      <c r="K32" s="25">
        <f t="shared" si="14"/>
        <v>3.8446751249519417E-4</v>
      </c>
      <c r="L32" s="25">
        <f t="shared" si="14"/>
        <v>6.4077918749199021E-4</v>
      </c>
      <c r="M32" s="25">
        <f t="shared" si="14"/>
        <v>1.2815583749839804E-3</v>
      </c>
      <c r="N32" s="26">
        <f t="shared" si="14"/>
        <v>2.5631167499679609E-4</v>
      </c>
    </row>
    <row r="33" spans="2:14" x14ac:dyDescent="0.25">
      <c r="B33" s="19" t="s">
        <v>30</v>
      </c>
      <c r="C33" s="25">
        <f t="shared" ref="C33:N33" si="15">(C4/$O$29)</f>
        <v>4.9980776624375242E-3</v>
      </c>
      <c r="D33" s="25">
        <f t="shared" si="15"/>
        <v>3.3320517749583492E-3</v>
      </c>
      <c r="E33" s="25">
        <f t="shared" si="15"/>
        <v>6.6641035499166983E-3</v>
      </c>
      <c r="F33" s="25">
        <f t="shared" si="15"/>
        <v>3.3320517749583492E-3</v>
      </c>
      <c r="G33" s="25">
        <f t="shared" si="15"/>
        <v>1.6660258874791746E-3</v>
      </c>
      <c r="H33" s="25">
        <f t="shared" si="15"/>
        <v>3.3320517749583492E-3</v>
      </c>
      <c r="I33" s="25">
        <f t="shared" si="15"/>
        <v>3.3320517749583492E-3</v>
      </c>
      <c r="J33" s="25">
        <f t="shared" si="15"/>
        <v>2.4990388312187622E-2</v>
      </c>
      <c r="K33" s="25">
        <f t="shared" si="15"/>
        <v>4.9980776624375242E-3</v>
      </c>
      <c r="L33" s="25">
        <f t="shared" si="15"/>
        <v>8.3301294373958733E-3</v>
      </c>
      <c r="M33" s="25">
        <f t="shared" si="15"/>
        <v>1.6660258874791747E-2</v>
      </c>
      <c r="N33" s="26">
        <f t="shared" si="15"/>
        <v>3.3320517749583492E-3</v>
      </c>
    </row>
    <row r="34" spans="2:14" x14ac:dyDescent="0.25">
      <c r="B34" s="19" t="s">
        <v>43</v>
      </c>
      <c r="C34" s="25">
        <f t="shared" ref="C34:N34" si="16">(C5/$O$29)</f>
        <v>1.9223375624759708E-3</v>
      </c>
      <c r="D34" s="25">
        <f t="shared" si="16"/>
        <v>1.2815583749839804E-3</v>
      </c>
      <c r="E34" s="25">
        <f t="shared" si="16"/>
        <v>2.5631167499679608E-3</v>
      </c>
      <c r="F34" s="25">
        <f t="shared" si="16"/>
        <v>1.2815583749839804E-3</v>
      </c>
      <c r="G34" s="25">
        <f t="shared" si="16"/>
        <v>6.4077918749199021E-4</v>
      </c>
      <c r="H34" s="25">
        <f t="shared" si="16"/>
        <v>1.2815583749839804E-3</v>
      </c>
      <c r="I34" s="25">
        <f t="shared" si="16"/>
        <v>1.2815583749839804E-3</v>
      </c>
      <c r="J34" s="25">
        <f t="shared" si="16"/>
        <v>9.6116878123798533E-3</v>
      </c>
      <c r="K34" s="25">
        <f t="shared" si="16"/>
        <v>1.9223375624759708E-3</v>
      </c>
      <c r="L34" s="25">
        <f t="shared" si="16"/>
        <v>3.2038959374599513E-3</v>
      </c>
      <c r="M34" s="25">
        <f t="shared" si="16"/>
        <v>6.4077918749199025E-3</v>
      </c>
      <c r="N34" s="26">
        <f t="shared" si="16"/>
        <v>1.2815583749839804E-3</v>
      </c>
    </row>
    <row r="35" spans="2:14" x14ac:dyDescent="0.25">
      <c r="B35" s="19" t="s">
        <v>31</v>
      </c>
      <c r="C35" s="25">
        <f t="shared" ref="C35:N35" si="17">(C6/$O$29)</f>
        <v>5.3825451749327183E-3</v>
      </c>
      <c r="D35" s="25">
        <f t="shared" si="17"/>
        <v>3.5883634499551454E-3</v>
      </c>
      <c r="E35" s="25">
        <f t="shared" si="17"/>
        <v>7.1767268999102908E-3</v>
      </c>
      <c r="F35" s="25">
        <f t="shared" si="17"/>
        <v>3.5883634499551454E-3</v>
      </c>
      <c r="G35" s="25">
        <f t="shared" si="17"/>
        <v>1.7941817249775727E-3</v>
      </c>
      <c r="H35" s="25">
        <f t="shared" si="17"/>
        <v>3.5883634499551454E-3</v>
      </c>
      <c r="I35" s="25">
        <f t="shared" si="17"/>
        <v>3.5883634499551454E-3</v>
      </c>
      <c r="J35" s="25">
        <f t="shared" si="17"/>
        <v>2.691272587466359E-2</v>
      </c>
      <c r="K35" s="25">
        <f t="shared" si="17"/>
        <v>5.3825451749327183E-3</v>
      </c>
      <c r="L35" s="25">
        <f t="shared" si="17"/>
        <v>8.9709086248878633E-3</v>
      </c>
      <c r="M35" s="25">
        <f t="shared" si="17"/>
        <v>1.7941817249775727E-2</v>
      </c>
      <c r="N35" s="26">
        <f t="shared" si="17"/>
        <v>3.5883634499551454E-3</v>
      </c>
    </row>
    <row r="36" spans="2:14" x14ac:dyDescent="0.25">
      <c r="B36" s="19" t="s">
        <v>32</v>
      </c>
      <c r="C36" s="25">
        <f t="shared" ref="C36:N36" si="18">(C7/$O$29)</f>
        <v>1.9223375624759708E-3</v>
      </c>
      <c r="D36" s="25">
        <f t="shared" si="18"/>
        <v>1.2815583749839804E-3</v>
      </c>
      <c r="E36" s="25">
        <f t="shared" si="18"/>
        <v>2.5631167499679608E-3</v>
      </c>
      <c r="F36" s="25">
        <f t="shared" si="18"/>
        <v>1.2815583749839804E-3</v>
      </c>
      <c r="G36" s="25">
        <f t="shared" si="18"/>
        <v>6.4077918749199021E-4</v>
      </c>
      <c r="H36" s="25">
        <f t="shared" si="18"/>
        <v>1.2815583749839804E-3</v>
      </c>
      <c r="I36" s="25">
        <f t="shared" si="18"/>
        <v>1.2815583749839804E-3</v>
      </c>
      <c r="J36" s="25">
        <f t="shared" si="18"/>
        <v>9.6116878123798533E-3</v>
      </c>
      <c r="K36" s="25">
        <f t="shared" si="18"/>
        <v>1.9223375624759708E-3</v>
      </c>
      <c r="L36" s="25">
        <f t="shared" si="18"/>
        <v>3.2038959374599513E-3</v>
      </c>
      <c r="M36" s="25">
        <f t="shared" si="18"/>
        <v>6.4077918749199025E-3</v>
      </c>
      <c r="N36" s="26">
        <f t="shared" si="18"/>
        <v>1.2815583749839804E-3</v>
      </c>
    </row>
    <row r="37" spans="2:14" x14ac:dyDescent="0.25">
      <c r="B37" s="19" t="s">
        <v>53</v>
      </c>
      <c r="C37" s="25">
        <f t="shared" ref="C37:N37" si="19">(C8/$O$29)</f>
        <v>7.6893502499038834E-4</v>
      </c>
      <c r="D37" s="25">
        <f t="shared" si="19"/>
        <v>5.1262334999359219E-4</v>
      </c>
      <c r="E37" s="25">
        <f t="shared" si="19"/>
        <v>1.0252466999871844E-3</v>
      </c>
      <c r="F37" s="25">
        <f t="shared" si="19"/>
        <v>5.1262334999359219E-4</v>
      </c>
      <c r="G37" s="25">
        <f t="shared" si="19"/>
        <v>2.5631167499679609E-4</v>
      </c>
      <c r="H37" s="25">
        <f t="shared" si="19"/>
        <v>5.1262334999359219E-4</v>
      </c>
      <c r="I37" s="25">
        <f t="shared" si="19"/>
        <v>5.1262334999359219E-4</v>
      </c>
      <c r="J37" s="25">
        <f t="shared" si="19"/>
        <v>3.8446751249519417E-3</v>
      </c>
      <c r="K37" s="25">
        <f t="shared" si="19"/>
        <v>7.6893502499038834E-4</v>
      </c>
      <c r="L37" s="25">
        <f t="shared" si="19"/>
        <v>1.2815583749839804E-3</v>
      </c>
      <c r="M37" s="25">
        <f t="shared" si="19"/>
        <v>2.5631167499679608E-3</v>
      </c>
      <c r="N37" s="26">
        <f t="shared" si="19"/>
        <v>5.1262334999359219E-4</v>
      </c>
    </row>
    <row r="38" spans="2:14" x14ac:dyDescent="0.25">
      <c r="B38" s="19" t="s">
        <v>48</v>
      </c>
      <c r="C38" s="25">
        <f t="shared" ref="C38:N38" si="20">(C9/$O$29)</f>
        <v>2.306805074971165E-3</v>
      </c>
      <c r="D38" s="25">
        <f t="shared" si="20"/>
        <v>1.5378700499807767E-3</v>
      </c>
      <c r="E38" s="25">
        <f t="shared" si="20"/>
        <v>3.0757400999615533E-3</v>
      </c>
      <c r="F38" s="25">
        <f t="shared" si="20"/>
        <v>1.5378700499807767E-3</v>
      </c>
      <c r="G38" s="25">
        <f t="shared" si="20"/>
        <v>7.6893502499038834E-4</v>
      </c>
      <c r="H38" s="25">
        <f t="shared" si="20"/>
        <v>1.5378700499807767E-3</v>
      </c>
      <c r="I38" s="25">
        <f t="shared" si="20"/>
        <v>1.5378700499807767E-3</v>
      </c>
      <c r="J38" s="25">
        <f t="shared" si="20"/>
        <v>1.1534025374855825E-2</v>
      </c>
      <c r="K38" s="25">
        <f t="shared" si="20"/>
        <v>2.306805074971165E-3</v>
      </c>
      <c r="L38" s="25">
        <f t="shared" si="20"/>
        <v>3.8446751249519417E-3</v>
      </c>
      <c r="M38" s="25">
        <f t="shared" si="20"/>
        <v>7.6893502499038834E-3</v>
      </c>
      <c r="N38" s="26">
        <f t="shared" si="20"/>
        <v>1.5378700499807767E-3</v>
      </c>
    </row>
    <row r="39" spans="2:14" x14ac:dyDescent="0.25">
      <c r="B39" s="19" t="s">
        <v>49</v>
      </c>
      <c r="C39" s="25">
        <f t="shared" ref="C39:N39" si="21">(C10/$O$29)</f>
        <v>3.8446751249519417E-3</v>
      </c>
      <c r="D39" s="25">
        <f t="shared" si="21"/>
        <v>2.5631167499679608E-3</v>
      </c>
      <c r="E39" s="25">
        <f t="shared" si="21"/>
        <v>5.1262334999359217E-3</v>
      </c>
      <c r="F39" s="25">
        <f t="shared" si="21"/>
        <v>2.5631167499679608E-3</v>
      </c>
      <c r="G39" s="25">
        <f t="shared" si="21"/>
        <v>1.2815583749839804E-3</v>
      </c>
      <c r="H39" s="25">
        <f t="shared" si="21"/>
        <v>2.5631167499679608E-3</v>
      </c>
      <c r="I39" s="25">
        <f t="shared" si="21"/>
        <v>2.5631167499679608E-3</v>
      </c>
      <c r="J39" s="25">
        <f t="shared" si="21"/>
        <v>1.9223375624759707E-2</v>
      </c>
      <c r="K39" s="25">
        <f t="shared" si="21"/>
        <v>3.8446751249519417E-3</v>
      </c>
      <c r="L39" s="25">
        <f t="shared" si="21"/>
        <v>6.4077918749199025E-3</v>
      </c>
      <c r="M39" s="25">
        <f t="shared" si="21"/>
        <v>1.2815583749839805E-2</v>
      </c>
      <c r="N39" s="26">
        <f t="shared" si="21"/>
        <v>2.5631167499679608E-3</v>
      </c>
    </row>
    <row r="40" spans="2:14" x14ac:dyDescent="0.25">
      <c r="B40" s="19" t="s">
        <v>50</v>
      </c>
      <c r="C40" s="25">
        <f t="shared" ref="C40:N40" si="22">(C11/$O$29)</f>
        <v>2.6912725874663592E-3</v>
      </c>
      <c r="D40" s="25">
        <f t="shared" si="22"/>
        <v>1.7941817249775727E-3</v>
      </c>
      <c r="E40" s="25">
        <f t="shared" si="22"/>
        <v>3.5883634499551454E-3</v>
      </c>
      <c r="F40" s="25">
        <f t="shared" si="22"/>
        <v>1.7941817249775727E-3</v>
      </c>
      <c r="G40" s="25">
        <f t="shared" si="22"/>
        <v>8.9709086248878636E-4</v>
      </c>
      <c r="H40" s="25">
        <f t="shared" si="22"/>
        <v>1.7941817249775727E-3</v>
      </c>
      <c r="I40" s="25">
        <f t="shared" si="22"/>
        <v>1.7941817249775727E-3</v>
      </c>
      <c r="J40" s="25">
        <f t="shared" si="22"/>
        <v>1.3456362937331795E-2</v>
      </c>
      <c r="K40" s="25">
        <f t="shared" si="22"/>
        <v>2.6912725874663592E-3</v>
      </c>
      <c r="L40" s="25">
        <f t="shared" si="22"/>
        <v>4.4854543124439317E-3</v>
      </c>
      <c r="M40" s="25">
        <f t="shared" si="22"/>
        <v>8.9709086248878633E-3</v>
      </c>
      <c r="N40" s="26">
        <f t="shared" si="22"/>
        <v>1.7941817249775727E-3</v>
      </c>
    </row>
    <row r="41" spans="2:14" x14ac:dyDescent="0.25">
      <c r="B41" s="19" t="s">
        <v>51</v>
      </c>
      <c r="C41" s="25">
        <f t="shared" ref="C41:N41" si="23">(C12/$O$29)</f>
        <v>1.1534025374855825E-3</v>
      </c>
      <c r="D41" s="25">
        <f t="shared" si="23"/>
        <v>7.6893502499038834E-4</v>
      </c>
      <c r="E41" s="25">
        <f t="shared" si="23"/>
        <v>1.5378700499807767E-3</v>
      </c>
      <c r="F41" s="25">
        <f t="shared" si="23"/>
        <v>7.6893502499038834E-4</v>
      </c>
      <c r="G41" s="25">
        <f t="shared" si="23"/>
        <v>3.8446751249519417E-4</v>
      </c>
      <c r="H41" s="25">
        <f t="shared" si="23"/>
        <v>7.6893502499038834E-4</v>
      </c>
      <c r="I41" s="25">
        <f t="shared" si="23"/>
        <v>7.6893502499038834E-4</v>
      </c>
      <c r="J41" s="25">
        <f t="shared" si="23"/>
        <v>5.7670126874279125E-3</v>
      </c>
      <c r="K41" s="25">
        <f t="shared" si="23"/>
        <v>1.1534025374855825E-3</v>
      </c>
      <c r="L41" s="25">
        <f t="shared" si="23"/>
        <v>1.9223375624759708E-3</v>
      </c>
      <c r="M41" s="25">
        <f t="shared" si="23"/>
        <v>3.8446751249519417E-3</v>
      </c>
      <c r="N41" s="26">
        <f t="shared" si="23"/>
        <v>7.6893502499038834E-4</v>
      </c>
    </row>
    <row r="42" spans="2:14" x14ac:dyDescent="0.25">
      <c r="B42" s="19" t="s">
        <v>52</v>
      </c>
      <c r="C42" s="25">
        <f t="shared" ref="C42:N42" si="24">(C13/$O$29)</f>
        <v>4.9980776624375242E-3</v>
      </c>
      <c r="D42" s="25">
        <f t="shared" si="24"/>
        <v>3.3320517749583492E-3</v>
      </c>
      <c r="E42" s="25">
        <f t="shared" si="24"/>
        <v>6.6641035499166983E-3</v>
      </c>
      <c r="F42" s="25">
        <f t="shared" si="24"/>
        <v>3.3320517749583492E-3</v>
      </c>
      <c r="G42" s="25">
        <f t="shared" si="24"/>
        <v>1.6660258874791746E-3</v>
      </c>
      <c r="H42" s="25">
        <f t="shared" si="24"/>
        <v>3.3320517749583492E-3</v>
      </c>
      <c r="I42" s="25">
        <f t="shared" si="24"/>
        <v>3.3320517749583492E-3</v>
      </c>
      <c r="J42" s="25">
        <f t="shared" si="24"/>
        <v>2.4990388312187622E-2</v>
      </c>
      <c r="K42" s="25">
        <f t="shared" si="24"/>
        <v>4.9980776624375242E-3</v>
      </c>
      <c r="L42" s="25">
        <f t="shared" si="24"/>
        <v>8.3301294373958733E-3</v>
      </c>
      <c r="M42" s="25">
        <f t="shared" si="24"/>
        <v>1.6660258874791747E-2</v>
      </c>
      <c r="N42" s="26">
        <f t="shared" si="24"/>
        <v>3.3320517749583492E-3</v>
      </c>
    </row>
    <row r="43" spans="2:14" x14ac:dyDescent="0.25">
      <c r="B43" s="19" t="s">
        <v>33</v>
      </c>
      <c r="C43" s="25">
        <f t="shared" ref="C43:N43" si="25">(C14/$O$29)</f>
        <v>1.5378700499807767E-3</v>
      </c>
      <c r="D43" s="25">
        <f t="shared" si="25"/>
        <v>1.0252466999871844E-3</v>
      </c>
      <c r="E43" s="25">
        <f t="shared" si="25"/>
        <v>2.0504933999743688E-3</v>
      </c>
      <c r="F43" s="25">
        <f t="shared" si="25"/>
        <v>1.0252466999871844E-3</v>
      </c>
      <c r="G43" s="25">
        <f t="shared" si="25"/>
        <v>5.1262334999359219E-4</v>
      </c>
      <c r="H43" s="25">
        <f t="shared" si="25"/>
        <v>1.0252466999871844E-3</v>
      </c>
      <c r="I43" s="25">
        <f t="shared" si="25"/>
        <v>1.0252466999871844E-3</v>
      </c>
      <c r="J43" s="25">
        <f t="shared" si="25"/>
        <v>7.6893502499038834E-3</v>
      </c>
      <c r="K43" s="25">
        <f t="shared" si="25"/>
        <v>1.5378700499807767E-3</v>
      </c>
      <c r="L43" s="25">
        <f t="shared" si="25"/>
        <v>2.5631167499679608E-3</v>
      </c>
      <c r="M43" s="25">
        <f t="shared" si="25"/>
        <v>5.1262334999359217E-3</v>
      </c>
      <c r="N43" s="26">
        <f t="shared" si="25"/>
        <v>1.0252466999871844E-3</v>
      </c>
    </row>
    <row r="44" spans="2:14" x14ac:dyDescent="0.25">
      <c r="B44" s="19" t="s">
        <v>34</v>
      </c>
      <c r="C44" s="25">
        <f t="shared" ref="C44:N44" si="26">(C15/$O$29)</f>
        <v>2.306805074971165E-3</v>
      </c>
      <c r="D44" s="25">
        <f t="shared" si="26"/>
        <v>1.5378700499807767E-3</v>
      </c>
      <c r="E44" s="25">
        <f t="shared" si="26"/>
        <v>3.0757400999615533E-3</v>
      </c>
      <c r="F44" s="25">
        <f t="shared" si="26"/>
        <v>1.5378700499807767E-3</v>
      </c>
      <c r="G44" s="25">
        <f t="shared" si="26"/>
        <v>7.6893502499038834E-4</v>
      </c>
      <c r="H44" s="25">
        <f t="shared" si="26"/>
        <v>1.5378700499807767E-3</v>
      </c>
      <c r="I44" s="25">
        <f t="shared" si="26"/>
        <v>1.5378700499807767E-3</v>
      </c>
      <c r="J44" s="25">
        <f t="shared" si="26"/>
        <v>1.1534025374855825E-2</v>
      </c>
      <c r="K44" s="25">
        <f t="shared" si="26"/>
        <v>2.306805074971165E-3</v>
      </c>
      <c r="L44" s="25">
        <f t="shared" si="26"/>
        <v>3.8446751249519417E-3</v>
      </c>
      <c r="M44" s="25">
        <f t="shared" si="26"/>
        <v>7.6893502499038834E-3</v>
      </c>
      <c r="N44" s="26">
        <f t="shared" si="26"/>
        <v>1.5378700499807767E-3</v>
      </c>
    </row>
    <row r="45" spans="2:14" x14ac:dyDescent="0.25">
      <c r="B45" s="19" t="s">
        <v>35</v>
      </c>
      <c r="C45" s="25">
        <f t="shared" ref="C45:N45" si="27">(C16/$O$29)</f>
        <v>3.0757400999615533E-3</v>
      </c>
      <c r="D45" s="25">
        <f t="shared" si="27"/>
        <v>2.0504933999743688E-3</v>
      </c>
      <c r="E45" s="25">
        <f t="shared" si="27"/>
        <v>4.1009867999487375E-3</v>
      </c>
      <c r="F45" s="25">
        <f t="shared" si="27"/>
        <v>2.0504933999743688E-3</v>
      </c>
      <c r="G45" s="25">
        <f t="shared" si="27"/>
        <v>1.0252466999871844E-3</v>
      </c>
      <c r="H45" s="25">
        <f t="shared" si="27"/>
        <v>2.0504933999743688E-3</v>
      </c>
      <c r="I45" s="25">
        <f t="shared" si="27"/>
        <v>2.0504933999743688E-3</v>
      </c>
      <c r="J45" s="25">
        <f t="shared" si="27"/>
        <v>1.5378700499807767E-2</v>
      </c>
      <c r="K45" s="25">
        <f t="shared" si="27"/>
        <v>3.0757400999615533E-3</v>
      </c>
      <c r="L45" s="25">
        <f t="shared" si="27"/>
        <v>5.1262334999359217E-3</v>
      </c>
      <c r="M45" s="25">
        <f t="shared" si="27"/>
        <v>1.0252466999871843E-2</v>
      </c>
      <c r="N45" s="26">
        <f t="shared" si="27"/>
        <v>2.0504933999743688E-3</v>
      </c>
    </row>
    <row r="46" spans="2:14" x14ac:dyDescent="0.25">
      <c r="B46" s="19" t="s">
        <v>36</v>
      </c>
      <c r="C46" s="25">
        <f t="shared" ref="C46:N46" si="28">(C17/$O$29)</f>
        <v>2.306805074971165E-3</v>
      </c>
      <c r="D46" s="25">
        <f t="shared" si="28"/>
        <v>1.5378700499807767E-3</v>
      </c>
      <c r="E46" s="25">
        <f t="shared" si="28"/>
        <v>3.0757400999615533E-3</v>
      </c>
      <c r="F46" s="25">
        <f t="shared" si="28"/>
        <v>1.5378700499807767E-3</v>
      </c>
      <c r="G46" s="25">
        <f t="shared" si="28"/>
        <v>7.6893502499038834E-4</v>
      </c>
      <c r="H46" s="25">
        <f t="shared" si="28"/>
        <v>1.5378700499807767E-3</v>
      </c>
      <c r="I46" s="25">
        <f t="shared" si="28"/>
        <v>1.5378700499807767E-3</v>
      </c>
      <c r="J46" s="25">
        <f t="shared" si="28"/>
        <v>1.1534025374855825E-2</v>
      </c>
      <c r="K46" s="25">
        <f t="shared" si="28"/>
        <v>2.306805074971165E-3</v>
      </c>
      <c r="L46" s="25">
        <f t="shared" si="28"/>
        <v>3.8446751249519417E-3</v>
      </c>
      <c r="M46" s="25">
        <f t="shared" si="28"/>
        <v>7.6893502499038834E-3</v>
      </c>
      <c r="N46" s="26">
        <f t="shared" si="28"/>
        <v>1.5378700499807767E-3</v>
      </c>
    </row>
    <row r="47" spans="2:14" x14ac:dyDescent="0.25">
      <c r="B47" s="19" t="s">
        <v>37</v>
      </c>
      <c r="C47" s="25">
        <f t="shared" ref="C47:N47" si="29">(C18/$O$29)</f>
        <v>3.8446751249519417E-4</v>
      </c>
      <c r="D47" s="25">
        <f t="shared" si="29"/>
        <v>2.5631167499679609E-4</v>
      </c>
      <c r="E47" s="25">
        <f t="shared" si="29"/>
        <v>5.1262334999359219E-4</v>
      </c>
      <c r="F47" s="25">
        <f t="shared" si="29"/>
        <v>2.5631167499679609E-4</v>
      </c>
      <c r="G47" s="25">
        <f t="shared" si="29"/>
        <v>1.2815583749839805E-4</v>
      </c>
      <c r="H47" s="25">
        <f t="shared" si="29"/>
        <v>2.5631167499679609E-4</v>
      </c>
      <c r="I47" s="25">
        <f t="shared" si="29"/>
        <v>2.5631167499679609E-4</v>
      </c>
      <c r="J47" s="25">
        <f t="shared" si="29"/>
        <v>1.9223375624759708E-3</v>
      </c>
      <c r="K47" s="25">
        <f t="shared" si="29"/>
        <v>3.8446751249519417E-4</v>
      </c>
      <c r="L47" s="25">
        <f t="shared" si="29"/>
        <v>6.4077918749199021E-4</v>
      </c>
      <c r="M47" s="25">
        <f t="shared" si="29"/>
        <v>1.2815583749839804E-3</v>
      </c>
      <c r="N47" s="26">
        <f t="shared" si="29"/>
        <v>2.5631167499679609E-4</v>
      </c>
    </row>
    <row r="48" spans="2:14" x14ac:dyDescent="0.25">
      <c r="B48" s="19" t="s">
        <v>38</v>
      </c>
      <c r="C48" s="25">
        <f t="shared" ref="C48:N48" si="30">(C19/$O$29)</f>
        <v>3.8446751249519417E-4</v>
      </c>
      <c r="D48" s="25">
        <f t="shared" si="30"/>
        <v>2.5631167499679609E-4</v>
      </c>
      <c r="E48" s="25">
        <f t="shared" si="30"/>
        <v>5.1262334999359219E-4</v>
      </c>
      <c r="F48" s="25">
        <f t="shared" si="30"/>
        <v>2.5631167499679609E-4</v>
      </c>
      <c r="G48" s="25">
        <f t="shared" si="30"/>
        <v>1.2815583749839805E-4</v>
      </c>
      <c r="H48" s="25">
        <f t="shared" si="30"/>
        <v>2.5631167499679609E-4</v>
      </c>
      <c r="I48" s="25">
        <f t="shared" si="30"/>
        <v>2.5631167499679609E-4</v>
      </c>
      <c r="J48" s="25">
        <f t="shared" si="30"/>
        <v>1.9223375624759708E-3</v>
      </c>
      <c r="K48" s="25">
        <f t="shared" si="30"/>
        <v>3.8446751249519417E-4</v>
      </c>
      <c r="L48" s="25">
        <f t="shared" si="30"/>
        <v>6.4077918749199021E-4</v>
      </c>
      <c r="M48" s="25">
        <f t="shared" si="30"/>
        <v>1.2815583749839804E-3</v>
      </c>
      <c r="N48" s="26">
        <f t="shared" si="30"/>
        <v>2.5631167499679609E-4</v>
      </c>
    </row>
    <row r="49" spans="2:15" x14ac:dyDescent="0.25">
      <c r="B49" s="19" t="s">
        <v>54</v>
      </c>
      <c r="C49" s="25">
        <f t="shared" ref="C49:N49" si="31">(C20/$O$29)</f>
        <v>3.8446751249519417E-4</v>
      </c>
      <c r="D49" s="25">
        <f t="shared" si="31"/>
        <v>2.5631167499679609E-4</v>
      </c>
      <c r="E49" s="25">
        <f t="shared" si="31"/>
        <v>5.1262334999359219E-4</v>
      </c>
      <c r="F49" s="25">
        <f t="shared" si="31"/>
        <v>2.5631167499679609E-4</v>
      </c>
      <c r="G49" s="25">
        <f t="shared" si="31"/>
        <v>1.2815583749839805E-4</v>
      </c>
      <c r="H49" s="25">
        <f t="shared" si="31"/>
        <v>2.5631167499679609E-4</v>
      </c>
      <c r="I49" s="25">
        <f t="shared" si="31"/>
        <v>2.5631167499679609E-4</v>
      </c>
      <c r="J49" s="25">
        <f t="shared" si="31"/>
        <v>1.9223375624759708E-3</v>
      </c>
      <c r="K49" s="25">
        <f t="shared" si="31"/>
        <v>3.8446751249519417E-4</v>
      </c>
      <c r="L49" s="25">
        <f t="shared" si="31"/>
        <v>6.4077918749199021E-4</v>
      </c>
      <c r="M49" s="25">
        <f t="shared" si="31"/>
        <v>1.2815583749839804E-3</v>
      </c>
      <c r="N49" s="26">
        <f t="shared" si="31"/>
        <v>2.5631167499679609E-4</v>
      </c>
    </row>
    <row r="50" spans="2:15" x14ac:dyDescent="0.25">
      <c r="B50" s="19" t="s">
        <v>55</v>
      </c>
      <c r="C50" s="25">
        <f t="shared" ref="C50:N50" si="32">(C21/$O$29)</f>
        <v>3.8446751249519417E-4</v>
      </c>
      <c r="D50" s="25">
        <f t="shared" si="32"/>
        <v>2.5631167499679609E-4</v>
      </c>
      <c r="E50" s="25">
        <f t="shared" si="32"/>
        <v>5.1262334999359219E-4</v>
      </c>
      <c r="F50" s="25">
        <f t="shared" si="32"/>
        <v>2.5631167499679609E-4</v>
      </c>
      <c r="G50" s="25">
        <f t="shared" si="32"/>
        <v>1.2815583749839805E-4</v>
      </c>
      <c r="H50" s="25">
        <f t="shared" si="32"/>
        <v>2.5631167499679609E-4</v>
      </c>
      <c r="I50" s="25">
        <f t="shared" si="32"/>
        <v>2.5631167499679609E-4</v>
      </c>
      <c r="J50" s="25">
        <f t="shared" si="32"/>
        <v>1.9223375624759708E-3</v>
      </c>
      <c r="K50" s="25">
        <f t="shared" si="32"/>
        <v>3.8446751249519417E-4</v>
      </c>
      <c r="L50" s="25">
        <f t="shared" si="32"/>
        <v>6.4077918749199021E-4</v>
      </c>
      <c r="M50" s="25">
        <f t="shared" si="32"/>
        <v>1.2815583749839804E-3</v>
      </c>
      <c r="N50" s="26">
        <f t="shared" si="32"/>
        <v>2.5631167499679609E-4</v>
      </c>
    </row>
    <row r="51" spans="2:15" x14ac:dyDescent="0.25">
      <c r="B51" s="19" t="s">
        <v>40</v>
      </c>
      <c r="C51" s="25">
        <f t="shared" ref="C51:N51" si="33">(C22/$O$29)</f>
        <v>1.5378700499807767E-3</v>
      </c>
      <c r="D51" s="25">
        <f t="shared" si="33"/>
        <v>1.0252466999871844E-3</v>
      </c>
      <c r="E51" s="25">
        <f t="shared" si="33"/>
        <v>2.0504933999743688E-3</v>
      </c>
      <c r="F51" s="25">
        <f t="shared" si="33"/>
        <v>1.0252466999871844E-3</v>
      </c>
      <c r="G51" s="25">
        <f t="shared" si="33"/>
        <v>5.1262334999359219E-4</v>
      </c>
      <c r="H51" s="25">
        <f t="shared" si="33"/>
        <v>1.0252466999871844E-3</v>
      </c>
      <c r="I51" s="25">
        <f t="shared" si="33"/>
        <v>1.0252466999871844E-3</v>
      </c>
      <c r="J51" s="25">
        <f t="shared" si="33"/>
        <v>7.6893502499038834E-3</v>
      </c>
      <c r="K51" s="25">
        <f t="shared" si="33"/>
        <v>1.5378700499807767E-3</v>
      </c>
      <c r="L51" s="25">
        <f t="shared" si="33"/>
        <v>2.5631167499679608E-3</v>
      </c>
      <c r="M51" s="25">
        <f t="shared" si="33"/>
        <v>5.1262334999359217E-3</v>
      </c>
      <c r="N51" s="26">
        <f t="shared" si="33"/>
        <v>1.0252466999871844E-3</v>
      </c>
    </row>
    <row r="52" spans="2:15" x14ac:dyDescent="0.25">
      <c r="B52" s="19" t="s">
        <v>56</v>
      </c>
      <c r="C52" s="25">
        <f t="shared" ref="C52:N52" si="34">(C23/$O$29)</f>
        <v>1.1534025374855825E-3</v>
      </c>
      <c r="D52" s="25">
        <f t="shared" si="34"/>
        <v>7.6893502499038834E-4</v>
      </c>
      <c r="E52" s="25">
        <f t="shared" si="34"/>
        <v>1.5378700499807767E-3</v>
      </c>
      <c r="F52" s="25">
        <f t="shared" si="34"/>
        <v>7.6893502499038834E-4</v>
      </c>
      <c r="G52" s="25">
        <f t="shared" si="34"/>
        <v>3.8446751249519417E-4</v>
      </c>
      <c r="H52" s="25">
        <f t="shared" si="34"/>
        <v>7.6893502499038834E-4</v>
      </c>
      <c r="I52" s="25">
        <f t="shared" si="34"/>
        <v>7.6893502499038834E-4</v>
      </c>
      <c r="J52" s="25">
        <f t="shared" si="34"/>
        <v>5.7670126874279125E-3</v>
      </c>
      <c r="K52" s="25">
        <f t="shared" si="34"/>
        <v>1.1534025374855825E-3</v>
      </c>
      <c r="L52" s="25">
        <f t="shared" si="34"/>
        <v>1.9223375624759708E-3</v>
      </c>
      <c r="M52" s="25">
        <f t="shared" si="34"/>
        <v>3.8446751249519417E-3</v>
      </c>
      <c r="N52" s="26">
        <f t="shared" si="34"/>
        <v>7.6893502499038834E-4</v>
      </c>
    </row>
    <row r="53" spans="2:15" x14ac:dyDescent="0.25">
      <c r="B53" s="19" t="s">
        <v>57</v>
      </c>
      <c r="C53" s="25">
        <f t="shared" ref="C53:N53" si="35">(C24/$O$29)</f>
        <v>4.61361014994233E-3</v>
      </c>
      <c r="D53" s="25">
        <f t="shared" si="35"/>
        <v>3.0757400999615533E-3</v>
      </c>
      <c r="E53" s="25">
        <f t="shared" si="35"/>
        <v>6.1514801999231067E-3</v>
      </c>
      <c r="F53" s="25">
        <f t="shared" si="35"/>
        <v>3.0757400999615533E-3</v>
      </c>
      <c r="G53" s="25">
        <f t="shared" si="35"/>
        <v>1.5378700499807767E-3</v>
      </c>
      <c r="H53" s="25">
        <f t="shared" si="35"/>
        <v>3.0757400999615533E-3</v>
      </c>
      <c r="I53" s="25">
        <f t="shared" si="35"/>
        <v>3.0757400999615533E-3</v>
      </c>
      <c r="J53" s="25">
        <f t="shared" si="35"/>
        <v>2.306805074971165E-2</v>
      </c>
      <c r="K53" s="25">
        <f t="shared" si="35"/>
        <v>4.61361014994233E-3</v>
      </c>
      <c r="L53" s="25">
        <f t="shared" si="35"/>
        <v>7.6893502499038834E-3</v>
      </c>
      <c r="M53" s="25">
        <f t="shared" si="35"/>
        <v>1.5378700499807767E-2</v>
      </c>
      <c r="N53" s="26">
        <f t="shared" si="35"/>
        <v>3.0757400999615533E-3</v>
      </c>
    </row>
    <row r="54" spans="2:15" x14ac:dyDescent="0.25">
      <c r="B54" s="19" t="s">
        <v>41</v>
      </c>
      <c r="C54" s="25">
        <f t="shared" ref="C54:N54" si="36">(C25/$O$29)</f>
        <v>7.6893502499038834E-4</v>
      </c>
      <c r="D54" s="25">
        <f t="shared" si="36"/>
        <v>5.1262334999359219E-4</v>
      </c>
      <c r="E54" s="25">
        <f t="shared" si="36"/>
        <v>1.0252466999871844E-3</v>
      </c>
      <c r="F54" s="25">
        <f t="shared" si="36"/>
        <v>5.1262334999359219E-4</v>
      </c>
      <c r="G54" s="25">
        <f t="shared" si="36"/>
        <v>2.5631167499679609E-4</v>
      </c>
      <c r="H54" s="25">
        <f t="shared" si="36"/>
        <v>5.1262334999359219E-4</v>
      </c>
      <c r="I54" s="25">
        <f t="shared" si="36"/>
        <v>5.1262334999359219E-4</v>
      </c>
      <c r="J54" s="25">
        <f t="shared" si="36"/>
        <v>3.8446751249519417E-3</v>
      </c>
      <c r="K54" s="25">
        <f t="shared" si="36"/>
        <v>7.6893502499038834E-4</v>
      </c>
      <c r="L54" s="25">
        <f t="shared" si="36"/>
        <v>1.2815583749839804E-3</v>
      </c>
      <c r="M54" s="25">
        <f t="shared" si="36"/>
        <v>2.5631167499679608E-3</v>
      </c>
      <c r="N54" s="26">
        <f t="shared" si="36"/>
        <v>5.1262334999359219E-4</v>
      </c>
    </row>
    <row r="55" spans="2:15" x14ac:dyDescent="0.25">
      <c r="B55" s="19" t="s">
        <v>58</v>
      </c>
      <c r="C55" s="25">
        <f t="shared" ref="C55:N55" si="37">(C26/$O$29)</f>
        <v>5.7670126874279125E-3</v>
      </c>
      <c r="D55" s="25">
        <f t="shared" si="37"/>
        <v>3.8446751249519417E-3</v>
      </c>
      <c r="E55" s="25">
        <f t="shared" si="37"/>
        <v>7.6893502499038834E-3</v>
      </c>
      <c r="F55" s="25">
        <f t="shared" si="37"/>
        <v>3.8446751249519417E-3</v>
      </c>
      <c r="G55" s="25">
        <f t="shared" si="37"/>
        <v>1.9223375624759708E-3</v>
      </c>
      <c r="H55" s="25">
        <f t="shared" si="37"/>
        <v>3.8446751249519417E-3</v>
      </c>
      <c r="I55" s="25">
        <f t="shared" si="37"/>
        <v>3.8446751249519417E-3</v>
      </c>
      <c r="J55" s="25">
        <f t="shared" si="37"/>
        <v>2.8835063437139562E-2</v>
      </c>
      <c r="K55" s="25">
        <f t="shared" si="37"/>
        <v>5.7670126874279125E-3</v>
      </c>
      <c r="L55" s="25">
        <f t="shared" si="37"/>
        <v>9.6116878123798533E-3</v>
      </c>
      <c r="M55" s="25">
        <f t="shared" si="37"/>
        <v>1.9223375624759707E-2</v>
      </c>
      <c r="N55" s="26">
        <f t="shared" si="37"/>
        <v>3.8446751249519417E-3</v>
      </c>
    </row>
    <row r="56" spans="2:15" x14ac:dyDescent="0.25">
      <c r="B56" s="19" t="s">
        <v>59</v>
      </c>
      <c r="C56" s="25">
        <f t="shared" ref="C56:N56" si="38">(C27/$O$29)</f>
        <v>3.8446751249519417E-4</v>
      </c>
      <c r="D56" s="25">
        <f t="shared" si="38"/>
        <v>2.5631167499679609E-4</v>
      </c>
      <c r="E56" s="25">
        <f t="shared" si="38"/>
        <v>5.1262334999359219E-4</v>
      </c>
      <c r="F56" s="25">
        <f t="shared" si="38"/>
        <v>2.5631167499679609E-4</v>
      </c>
      <c r="G56" s="25">
        <f t="shared" si="38"/>
        <v>1.2815583749839805E-4</v>
      </c>
      <c r="H56" s="25">
        <f t="shared" si="38"/>
        <v>2.5631167499679609E-4</v>
      </c>
      <c r="I56" s="25">
        <f t="shared" si="38"/>
        <v>2.5631167499679609E-4</v>
      </c>
      <c r="J56" s="25">
        <f t="shared" si="38"/>
        <v>1.9223375624759708E-3</v>
      </c>
      <c r="K56" s="25">
        <f t="shared" si="38"/>
        <v>3.8446751249519417E-4</v>
      </c>
      <c r="L56" s="25">
        <f t="shared" si="38"/>
        <v>6.4077918749199021E-4</v>
      </c>
      <c r="M56" s="25">
        <f t="shared" si="38"/>
        <v>1.2815583749839804E-3</v>
      </c>
      <c r="N56" s="26">
        <f t="shared" si="38"/>
        <v>2.5631167499679609E-4</v>
      </c>
    </row>
    <row r="57" spans="2:15" x14ac:dyDescent="0.25">
      <c r="B57" s="20" t="s">
        <v>42</v>
      </c>
      <c r="C57" s="16">
        <f t="shared" ref="C57:N57" si="39">(C28/$O$29)</f>
        <v>3.4602076124567475E-3</v>
      </c>
      <c r="D57" s="16">
        <f t="shared" si="39"/>
        <v>2.306805074971165E-3</v>
      </c>
      <c r="E57" s="16">
        <f t="shared" si="39"/>
        <v>4.61361014994233E-3</v>
      </c>
      <c r="F57" s="16">
        <f t="shared" si="39"/>
        <v>2.306805074971165E-3</v>
      </c>
      <c r="G57" s="16">
        <f t="shared" si="39"/>
        <v>1.1534025374855825E-3</v>
      </c>
      <c r="H57" s="16">
        <f t="shared" si="39"/>
        <v>2.306805074971165E-3</v>
      </c>
      <c r="I57" s="16">
        <f t="shared" si="39"/>
        <v>2.306805074971165E-3</v>
      </c>
      <c r="J57" s="16">
        <f t="shared" si="39"/>
        <v>1.7301038062283738E-2</v>
      </c>
      <c r="K57" s="16">
        <f t="shared" si="39"/>
        <v>3.4602076124567475E-3</v>
      </c>
      <c r="L57" s="16">
        <f t="shared" si="39"/>
        <v>5.7670126874279125E-3</v>
      </c>
      <c r="M57" s="16">
        <f t="shared" si="39"/>
        <v>1.1534025374855825E-2</v>
      </c>
      <c r="N57" s="27">
        <f t="shared" si="39"/>
        <v>2.306805074971165E-3</v>
      </c>
      <c r="O57" s="31"/>
    </row>
    <row r="58" spans="2:15" x14ac:dyDescent="0.25"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</row>
  </sheetData>
  <pageMargins left="0.7" right="0.7" top="0.75" bottom="0.75" header="0.3" footer="0.3"/>
  <pageSetup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A10" workbookViewId="0">
      <selection activeCell="G34" sqref="G34"/>
    </sheetView>
  </sheetViews>
  <sheetFormatPr defaultRowHeight="15" x14ac:dyDescent="0.25"/>
  <cols>
    <col min="1" max="1" width="25" customWidth="1"/>
    <col min="2" max="2" width="12" customWidth="1"/>
    <col min="3" max="19" width="9.140625" customWidth="1"/>
  </cols>
  <sheetData>
    <row r="1" spans="1:19" x14ac:dyDescent="0.25">
      <c r="A1" s="3"/>
      <c r="B1" s="4" t="s">
        <v>12</v>
      </c>
      <c r="C1" s="4" t="s">
        <v>13</v>
      </c>
      <c r="D1" s="4" t="s">
        <v>14</v>
      </c>
      <c r="E1" s="4" t="s">
        <v>15</v>
      </c>
      <c r="F1" s="4" t="s">
        <v>16</v>
      </c>
      <c r="G1" s="4" t="s">
        <v>17</v>
      </c>
      <c r="H1" s="4" t="s">
        <v>18</v>
      </c>
      <c r="I1" s="4" t="s">
        <v>19</v>
      </c>
      <c r="J1" s="4" t="s">
        <v>20</v>
      </c>
      <c r="K1" s="4" t="s">
        <v>21</v>
      </c>
      <c r="L1" s="4" t="s">
        <v>22</v>
      </c>
      <c r="M1" s="4" t="s">
        <v>23</v>
      </c>
      <c r="N1" s="4" t="s">
        <v>24</v>
      </c>
      <c r="O1" s="4" t="s">
        <v>25</v>
      </c>
      <c r="P1" s="4" t="s">
        <v>26</v>
      </c>
      <c r="Q1" s="4" t="s">
        <v>27</v>
      </c>
      <c r="R1" s="4" t="s">
        <v>28</v>
      </c>
      <c r="S1" s="5"/>
    </row>
    <row r="2" spans="1:19" x14ac:dyDescent="0.25">
      <c r="A2" s="6" t="s">
        <v>29</v>
      </c>
      <c r="B2" s="2">
        <v>3.0142714325139455E-3</v>
      </c>
      <c r="C2" s="2">
        <v>3.0142714325139455E-3</v>
      </c>
      <c r="D2" s="2">
        <v>3.0142714325139455E-3</v>
      </c>
      <c r="E2" s="2">
        <v>3.0142714325139455E-3</v>
      </c>
      <c r="F2" s="2">
        <v>3.0142714325139455E-3</v>
      </c>
      <c r="G2" s="2">
        <v>3.0142714325139455E-3</v>
      </c>
      <c r="H2" s="2">
        <v>3.0142714325139455E-3</v>
      </c>
      <c r="I2" s="2">
        <v>3.0142714325139455E-3</v>
      </c>
      <c r="J2" s="2">
        <v>3.0142714325139455E-3</v>
      </c>
      <c r="K2" s="2">
        <v>3.0142714325139455E-3</v>
      </c>
      <c r="L2" s="2">
        <v>3.0142714325139455E-3</v>
      </c>
      <c r="M2" s="2">
        <v>3.0142714325139455E-3</v>
      </c>
      <c r="N2" s="2">
        <v>3.0142714325139455E-3</v>
      </c>
      <c r="O2" s="2">
        <v>3.0142714325139455E-3</v>
      </c>
      <c r="P2" s="2">
        <v>3.0142714325139455E-3</v>
      </c>
      <c r="Q2" s="2">
        <v>3.0142714325139455E-3</v>
      </c>
      <c r="R2" s="2">
        <v>3.0142714325139455E-3</v>
      </c>
      <c r="S2" s="7">
        <f>SUM(B2:R2)</f>
        <v>5.1242614352737088E-2</v>
      </c>
    </row>
    <row r="3" spans="1:19" x14ac:dyDescent="0.25">
      <c r="A3" s="6" t="s">
        <v>30</v>
      </c>
      <c r="B3" s="2">
        <v>1.8085628595083667E-3</v>
      </c>
      <c r="C3" s="2">
        <v>3.0142714325139455E-3</v>
      </c>
      <c r="D3" s="2">
        <v>3.0142714325139455E-3</v>
      </c>
      <c r="E3" s="2">
        <v>1.2231826102955144E-3</v>
      </c>
      <c r="F3" s="2">
        <v>6.2906534243769305E-4</v>
      </c>
      <c r="G3" s="2">
        <v>2.0968844747923099E-3</v>
      </c>
      <c r="H3" s="2">
        <v>2.2017286985319259E-3</v>
      </c>
      <c r="I3" s="2">
        <v>0</v>
      </c>
      <c r="J3" s="2">
        <v>3.0142714325139455E-3</v>
      </c>
      <c r="K3" s="2">
        <v>2.7084757799400666E-3</v>
      </c>
      <c r="L3" s="2">
        <v>3.0142714325139455E-3</v>
      </c>
      <c r="M3" s="2">
        <v>2.0337158299891913E-3</v>
      </c>
      <c r="N3" s="2">
        <v>2.2366767731117976E-3</v>
      </c>
      <c r="O3" s="2">
        <v>1.5726633560942322E-3</v>
      </c>
      <c r="P3" s="2">
        <v>3.0142714325139455E-3</v>
      </c>
      <c r="Q3" s="2">
        <v>3.0142714325139455E-3</v>
      </c>
      <c r="R3" s="2">
        <v>0</v>
      </c>
      <c r="S3" s="7">
        <f t="shared" ref="S3:S28" si="0">SUM(B3:R3)</f>
        <v>3.4596584319784768E-2</v>
      </c>
    </row>
    <row r="4" spans="1:19" x14ac:dyDescent="0.25">
      <c r="A4" s="6" t="s">
        <v>43</v>
      </c>
      <c r="B4" s="2">
        <v>1.0717409537827358E-3</v>
      </c>
      <c r="C4" s="2">
        <v>3.0142714325139455E-3</v>
      </c>
      <c r="D4" s="2">
        <v>3.0142714325139455E-3</v>
      </c>
      <c r="E4" s="2">
        <v>7.7254660418505576E-4</v>
      </c>
      <c r="F4" s="2">
        <v>4.6888666727994707E-4</v>
      </c>
      <c r="G4" s="2">
        <v>1.2191053349278624E-3</v>
      </c>
      <c r="H4" s="2">
        <v>1.2726923826169992E-3</v>
      </c>
      <c r="I4" s="2">
        <v>9.3777333455989309E-5</v>
      </c>
      <c r="J4" s="2">
        <v>3.0142714325139455E-3</v>
      </c>
      <c r="K4" s="2">
        <v>1.531696446447827E-3</v>
      </c>
      <c r="L4" s="2">
        <v>3.0142714325139455E-3</v>
      </c>
      <c r="M4" s="2">
        <v>1.1868191386951573E-3</v>
      </c>
      <c r="N4" s="2">
        <v>1.2905547318467117E-3</v>
      </c>
      <c r="O4" s="2">
        <v>9.5117009648217825E-4</v>
      </c>
      <c r="P4" s="2">
        <v>3.0142714325139455E-3</v>
      </c>
      <c r="Q4" s="2">
        <v>3.0142714325139455E-3</v>
      </c>
      <c r="R4" s="2">
        <v>0</v>
      </c>
      <c r="S4" s="7">
        <f t="shared" si="0"/>
        <v>2.7944618284804136E-2</v>
      </c>
    </row>
    <row r="5" spans="1:19" x14ac:dyDescent="0.25">
      <c r="A5" s="6" t="s">
        <v>31</v>
      </c>
      <c r="B5" s="2">
        <v>3.0142714325139455E-3</v>
      </c>
      <c r="C5" s="2">
        <v>3.0142714325139455E-3</v>
      </c>
      <c r="D5" s="2">
        <v>3.0142714325139455E-3</v>
      </c>
      <c r="E5" s="2">
        <v>2.8766334675589711E-3</v>
      </c>
      <c r="F5" s="2">
        <v>1.9406953058651432E-3</v>
      </c>
      <c r="G5" s="2">
        <v>3.0142714325139455E-3</v>
      </c>
      <c r="H5" s="2">
        <v>3.0142714325139455E-3</v>
      </c>
      <c r="I5" s="2">
        <v>7.8453640024335578E-4</v>
      </c>
      <c r="J5" s="2">
        <v>3.0142714325139455E-3</v>
      </c>
      <c r="K5" s="2">
        <v>3.0142714325139455E-3</v>
      </c>
      <c r="L5" s="2">
        <v>3.0142714325139455E-3</v>
      </c>
      <c r="M5" s="2">
        <v>3.0142714325139455E-3</v>
      </c>
      <c r="N5" s="2">
        <v>3.0142714325139455E-3</v>
      </c>
      <c r="O5" s="2">
        <v>3.0142714325139455E-3</v>
      </c>
      <c r="P5" s="2">
        <v>3.0142714325139455E-3</v>
      </c>
      <c r="Q5" s="2">
        <v>3.0142714325139455E-3</v>
      </c>
      <c r="R5" s="2">
        <v>0</v>
      </c>
      <c r="S5" s="7">
        <f t="shared" si="0"/>
        <v>4.4787393796348773E-2</v>
      </c>
    </row>
    <row r="6" spans="1:19" x14ac:dyDescent="0.25">
      <c r="A6" s="6" t="s">
        <v>32</v>
      </c>
      <c r="B6" s="2">
        <v>1.7154390266339522E-3</v>
      </c>
      <c r="C6" s="2">
        <v>3.0142714325139455E-3</v>
      </c>
      <c r="D6" s="2">
        <v>3.0142714325139455E-3</v>
      </c>
      <c r="E6" s="2">
        <v>1.1681322895650253E-3</v>
      </c>
      <c r="F6" s="2">
        <v>6.1265679522641168E-4</v>
      </c>
      <c r="G6" s="2">
        <v>1.9850080165335739E-3</v>
      </c>
      <c r="H6" s="2">
        <v>2.0830331037698002E-3</v>
      </c>
      <c r="I6" s="2">
        <v>0</v>
      </c>
      <c r="J6" s="2">
        <v>3.0142714325139455E-3</v>
      </c>
      <c r="K6" s="2">
        <v>2.5568210254115578E-3</v>
      </c>
      <c r="L6" s="2">
        <v>3.0142714325139455E-3</v>
      </c>
      <c r="M6" s="2">
        <v>1.925947901473748E-3</v>
      </c>
      <c r="N6" s="2">
        <v>2.1157081328485421E-3</v>
      </c>
      <c r="O6" s="2">
        <v>1.4948825803524446E-3</v>
      </c>
      <c r="P6" s="2">
        <v>3.0142714325139455E-3</v>
      </c>
      <c r="Q6" s="2">
        <v>3.0142714325139455E-3</v>
      </c>
      <c r="R6" s="2">
        <v>0</v>
      </c>
      <c r="S6" s="7">
        <f t="shared" si="0"/>
        <v>3.3743257466898734E-2</v>
      </c>
    </row>
    <row r="7" spans="1:19" x14ac:dyDescent="0.25">
      <c r="A7" s="6" t="s">
        <v>53</v>
      </c>
      <c r="B7" s="2">
        <v>0</v>
      </c>
      <c r="C7" s="2">
        <v>3.0142714325139455E-3</v>
      </c>
      <c r="D7" s="2">
        <v>3.0142714325139455E-3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3.0142714325139455E-3</v>
      </c>
      <c r="K7" s="2">
        <v>0</v>
      </c>
      <c r="L7" s="2">
        <v>3.0142714325139455E-3</v>
      </c>
      <c r="M7" s="2">
        <v>0</v>
      </c>
      <c r="N7" s="2">
        <v>3.0142714325139452E-11</v>
      </c>
      <c r="O7" s="2">
        <v>0</v>
      </c>
      <c r="P7" s="2">
        <v>3.0142714325139455E-3</v>
      </c>
      <c r="Q7" s="2">
        <v>3.0142714325139455E-3</v>
      </c>
      <c r="R7" s="2">
        <v>0</v>
      </c>
      <c r="S7" s="7">
        <f t="shared" si="0"/>
        <v>1.8085628625226387E-2</v>
      </c>
    </row>
    <row r="8" spans="1:19" x14ac:dyDescent="0.25">
      <c r="A8" s="6" t="s">
        <v>48</v>
      </c>
      <c r="B8" s="2">
        <v>4.4290034790638223E-4</v>
      </c>
      <c r="C8" s="2">
        <v>3.0142714325139455E-3</v>
      </c>
      <c r="D8" s="2">
        <v>3.0142714325139455E-3</v>
      </c>
      <c r="E8" s="2">
        <v>0</v>
      </c>
      <c r="F8" s="2">
        <v>0</v>
      </c>
      <c r="G8" s="2">
        <v>7.9339702610567886E-4</v>
      </c>
      <c r="H8" s="2">
        <v>9.2085036363269619E-4</v>
      </c>
      <c r="I8" s="2">
        <v>0</v>
      </c>
      <c r="J8" s="2">
        <v>3.0142714325139455E-3</v>
      </c>
      <c r="K8" s="2">
        <v>1.5368748283466093E-3</v>
      </c>
      <c r="L8" s="2">
        <v>3.0142714325139455E-3</v>
      </c>
      <c r="M8" s="2">
        <v>7.1660639024565128E-4</v>
      </c>
      <c r="N8" s="2">
        <v>9.6333480947503501E-4</v>
      </c>
      <c r="O8" s="2">
        <v>1.5613033847059501E-4</v>
      </c>
      <c r="P8" s="2">
        <v>3.0142714325139455E-3</v>
      </c>
      <c r="Q8" s="2">
        <v>3.0142714325139455E-3</v>
      </c>
      <c r="R8" s="2">
        <v>0</v>
      </c>
      <c r="S8" s="7">
        <f t="shared" si="0"/>
        <v>2.3615722699266324E-2</v>
      </c>
    </row>
    <row r="9" spans="1:19" x14ac:dyDescent="0.25">
      <c r="A9" s="6" t="s">
        <v>49</v>
      </c>
      <c r="B9" s="2">
        <v>0</v>
      </c>
      <c r="C9" s="2">
        <v>3.0142714325139455E-3</v>
      </c>
      <c r="D9" s="2">
        <v>3.0142714325139455E-3</v>
      </c>
      <c r="E9" s="2">
        <v>0</v>
      </c>
      <c r="F9" s="2">
        <v>0</v>
      </c>
      <c r="G9" s="2">
        <v>0</v>
      </c>
      <c r="H9" s="2">
        <v>3.0142714325139452E-11</v>
      </c>
      <c r="I9" s="2">
        <v>0</v>
      </c>
      <c r="J9" s="2">
        <v>3.0142714325139455E-3</v>
      </c>
      <c r="K9" s="2">
        <v>3.0142714325139452E-11</v>
      </c>
      <c r="L9" s="2">
        <v>2.3366445213286427E-3</v>
      </c>
      <c r="M9" s="2">
        <v>0</v>
      </c>
      <c r="N9" s="2">
        <v>0</v>
      </c>
      <c r="O9" s="2">
        <v>3.0142714325139452E-11</v>
      </c>
      <c r="P9" s="2">
        <v>3.0142714325139455E-3</v>
      </c>
      <c r="Q9" s="2">
        <v>3.0142714325139455E-3</v>
      </c>
      <c r="R9" s="2">
        <v>0</v>
      </c>
      <c r="S9" s="7">
        <f t="shared" si="0"/>
        <v>1.7408001774326512E-2</v>
      </c>
    </row>
    <row r="10" spans="1:19" x14ac:dyDescent="0.25">
      <c r="A10" s="6" t="s">
        <v>50</v>
      </c>
      <c r="B10" s="2">
        <v>3.0142714325139455E-3</v>
      </c>
      <c r="C10" s="2">
        <v>3.0142714325139455E-3</v>
      </c>
      <c r="D10" s="2">
        <v>3.0142714325139455E-3</v>
      </c>
      <c r="E10" s="2">
        <v>3.0142714325139455E-3</v>
      </c>
      <c r="F10" s="2">
        <v>3.0142714325139455E-3</v>
      </c>
      <c r="G10" s="2">
        <v>3.0142714325139455E-3</v>
      </c>
      <c r="H10" s="2">
        <v>3.0142714325139455E-3</v>
      </c>
      <c r="I10" s="2">
        <v>3.0142714325139455E-3</v>
      </c>
      <c r="J10" s="2">
        <v>3.0142714325139455E-3</v>
      </c>
      <c r="K10" s="2">
        <v>3.0142714325139455E-3</v>
      </c>
      <c r="L10" s="2">
        <v>3.0142714325139455E-3</v>
      </c>
      <c r="M10" s="2">
        <v>3.0142714325139455E-3</v>
      </c>
      <c r="N10" s="2">
        <v>3.0142714325139455E-3</v>
      </c>
      <c r="O10" s="2">
        <v>3.0142714325139455E-3</v>
      </c>
      <c r="P10" s="2">
        <v>3.0142714325139455E-3</v>
      </c>
      <c r="Q10" s="2">
        <v>3.0142714325139455E-3</v>
      </c>
      <c r="R10" s="2">
        <v>1.4614649369764589E-3</v>
      </c>
      <c r="S10" s="7">
        <f t="shared" si="0"/>
        <v>4.9689807857199599E-2</v>
      </c>
    </row>
    <row r="11" spans="1:19" x14ac:dyDescent="0.25">
      <c r="A11" s="6" t="s">
        <v>51</v>
      </c>
      <c r="B11" s="2">
        <v>1.2487695934700624E-3</v>
      </c>
      <c r="C11" s="2">
        <v>3.0142714325139455E-3</v>
      </c>
      <c r="D11" s="2">
        <v>3.0142714325139455E-3</v>
      </c>
      <c r="E11" s="2">
        <v>2.8707346976323341E-4</v>
      </c>
      <c r="F11" s="2">
        <v>0</v>
      </c>
      <c r="G11" s="2">
        <v>1.7224408185793972E-3</v>
      </c>
      <c r="H11" s="2">
        <v>1.894684900437338E-3</v>
      </c>
      <c r="I11" s="2">
        <v>0</v>
      </c>
      <c r="J11" s="2">
        <v>3.0142714325139455E-3</v>
      </c>
      <c r="K11" s="2">
        <v>2.7271979627507118E-3</v>
      </c>
      <c r="L11" s="2">
        <v>3.0142714325139455E-3</v>
      </c>
      <c r="M11" s="2">
        <v>1.6186637592599887E-3</v>
      </c>
      <c r="N11" s="2">
        <v>1.9520995943899844E-3</v>
      </c>
      <c r="O11" s="2">
        <v>8.6122040928969859E-4</v>
      </c>
      <c r="P11" s="2">
        <v>3.0142714325139455E-3</v>
      </c>
      <c r="Q11" s="2">
        <v>3.0142714325139455E-3</v>
      </c>
      <c r="R11" s="2">
        <v>0</v>
      </c>
      <c r="S11" s="7">
        <f t="shared" si="0"/>
        <v>3.0397779103024089E-2</v>
      </c>
    </row>
    <row r="12" spans="1:19" x14ac:dyDescent="0.25">
      <c r="A12" s="6" t="s">
        <v>52</v>
      </c>
      <c r="B12" s="2">
        <v>3.0142714325139452E-11</v>
      </c>
      <c r="C12" s="2">
        <v>6.1227388472939509E-4</v>
      </c>
      <c r="D12" s="2">
        <v>6.2274010498117956E-4</v>
      </c>
      <c r="E12" s="2">
        <v>0</v>
      </c>
      <c r="F12" s="2">
        <v>3.0142714325139452E-11</v>
      </c>
      <c r="G12" s="2">
        <v>3.0142714325139452E-11</v>
      </c>
      <c r="H12" s="2">
        <v>3.0142714325139452E-11</v>
      </c>
      <c r="I12" s="2">
        <v>0</v>
      </c>
      <c r="J12" s="2">
        <v>3.0142714325139455E-3</v>
      </c>
      <c r="K12" s="2">
        <v>0</v>
      </c>
      <c r="L12" s="2">
        <v>0</v>
      </c>
      <c r="M12" s="2">
        <v>0</v>
      </c>
      <c r="N12" s="2">
        <v>0</v>
      </c>
      <c r="O12" s="2">
        <v>3.0142714325139452E-11</v>
      </c>
      <c r="P12" s="2">
        <v>1.3030444213471748E-3</v>
      </c>
      <c r="Q12" s="2">
        <v>7.588009682543786E-4</v>
      </c>
      <c r="R12" s="2">
        <v>0</v>
      </c>
      <c r="S12" s="7">
        <f t="shared" si="0"/>
        <v>6.3111309625396451E-3</v>
      </c>
    </row>
    <row r="13" spans="1:19" x14ac:dyDescent="0.25">
      <c r="A13" s="6" t="s">
        <v>33</v>
      </c>
      <c r="B13" s="2">
        <v>3.0142714325139455E-3</v>
      </c>
      <c r="C13" s="2">
        <v>3.0142714325139455E-3</v>
      </c>
      <c r="D13" s="2">
        <v>3.0142714325139455E-3</v>
      </c>
      <c r="E13" s="2">
        <v>3.0142714325139455E-3</v>
      </c>
      <c r="F13" s="2">
        <v>3.0142714325139455E-3</v>
      </c>
      <c r="G13" s="2">
        <v>3.0142714325139455E-3</v>
      </c>
      <c r="H13" s="2">
        <v>3.0142714325139455E-3</v>
      </c>
      <c r="I13" s="2">
        <v>3.0142714325139455E-3</v>
      </c>
      <c r="J13" s="2">
        <v>3.0142714325139455E-3</v>
      </c>
      <c r="K13" s="2">
        <v>3.0142714325139455E-3</v>
      </c>
      <c r="L13" s="2">
        <v>3.0142714325139455E-3</v>
      </c>
      <c r="M13" s="2">
        <v>3.0142714325139455E-3</v>
      </c>
      <c r="N13" s="2">
        <v>3.0142714325139455E-3</v>
      </c>
      <c r="O13" s="2">
        <v>3.0142714325139455E-3</v>
      </c>
      <c r="P13" s="2">
        <v>3.0142714325139455E-3</v>
      </c>
      <c r="Q13" s="2">
        <v>3.0142714325139455E-3</v>
      </c>
      <c r="R13" s="2">
        <v>3.0142714325139455E-3</v>
      </c>
      <c r="S13" s="7">
        <f t="shared" si="0"/>
        <v>5.1242614352737088E-2</v>
      </c>
    </row>
    <row r="14" spans="1:19" x14ac:dyDescent="0.25">
      <c r="A14" s="6" t="s">
        <v>34</v>
      </c>
      <c r="B14" s="2">
        <v>3.0142714325139455E-3</v>
      </c>
      <c r="C14" s="2">
        <v>3.0142714325139455E-3</v>
      </c>
      <c r="D14" s="2">
        <v>3.0142714325139455E-3</v>
      </c>
      <c r="E14" s="2">
        <v>3.0142714325139455E-3</v>
      </c>
      <c r="F14" s="2">
        <v>3.0142714325139455E-3</v>
      </c>
      <c r="G14" s="2">
        <v>3.0142714325139455E-3</v>
      </c>
      <c r="H14" s="2">
        <v>3.0142714325139455E-3</v>
      </c>
      <c r="I14" s="2">
        <v>3.0142714325139455E-3</v>
      </c>
      <c r="J14" s="2">
        <v>3.0142714325139455E-3</v>
      </c>
      <c r="K14" s="2">
        <v>3.0142714325139455E-3</v>
      </c>
      <c r="L14" s="2">
        <v>3.0142714325139455E-3</v>
      </c>
      <c r="M14" s="2">
        <v>3.0142714325139455E-3</v>
      </c>
      <c r="N14" s="2">
        <v>3.0142714325139455E-3</v>
      </c>
      <c r="O14" s="2">
        <v>3.0142714325139455E-3</v>
      </c>
      <c r="P14" s="2">
        <v>3.0142714325139455E-3</v>
      </c>
      <c r="Q14" s="2">
        <v>3.0142714325139455E-3</v>
      </c>
      <c r="R14" s="2">
        <v>3.0142714325139455E-3</v>
      </c>
      <c r="S14" s="7">
        <f t="shared" si="0"/>
        <v>5.1242614352737088E-2</v>
      </c>
    </row>
    <row r="15" spans="1:19" x14ac:dyDescent="0.25">
      <c r="A15" s="6" t="s">
        <v>35</v>
      </c>
      <c r="B15" s="2">
        <v>3.0142714325139455E-3</v>
      </c>
      <c r="C15" s="2">
        <v>3.0142714325139455E-3</v>
      </c>
      <c r="D15" s="2">
        <v>3.0142714325139455E-3</v>
      </c>
      <c r="E15" s="2">
        <v>3.0142714325139455E-3</v>
      </c>
      <c r="F15" s="2">
        <v>3.0142714325139455E-3</v>
      </c>
      <c r="G15" s="2">
        <v>3.0142714325139455E-3</v>
      </c>
      <c r="H15" s="2">
        <v>3.0142714325139455E-3</v>
      </c>
      <c r="I15" s="2">
        <v>2.7909920671425415E-3</v>
      </c>
      <c r="J15" s="2">
        <v>3.0142714325139455E-3</v>
      </c>
      <c r="K15" s="2">
        <v>3.0142714325139455E-3</v>
      </c>
      <c r="L15" s="2">
        <v>3.0142714325139455E-3</v>
      </c>
      <c r="M15" s="2">
        <v>3.0142714325139455E-3</v>
      </c>
      <c r="N15" s="2">
        <v>3.0142714325139455E-3</v>
      </c>
      <c r="O15" s="2">
        <v>3.0142714325139455E-3</v>
      </c>
      <c r="P15" s="2">
        <v>3.0142714325139455E-3</v>
      </c>
      <c r="Q15" s="2">
        <v>3.0142714325139455E-3</v>
      </c>
      <c r="R15" s="2">
        <v>7.256579374570613E-4</v>
      </c>
      <c r="S15" s="7">
        <f t="shared" si="0"/>
        <v>4.8730721492308796E-2</v>
      </c>
    </row>
    <row r="16" spans="1:19" x14ac:dyDescent="0.25">
      <c r="A16" s="6" t="s">
        <v>36</v>
      </c>
      <c r="B16" s="2">
        <v>2.9793840316746627E-3</v>
      </c>
      <c r="C16" s="2">
        <v>3.0142714325139455E-3</v>
      </c>
      <c r="D16" s="2">
        <v>3.0142714325139455E-3</v>
      </c>
      <c r="E16" s="2">
        <v>2.2002320795973711E-3</v>
      </c>
      <c r="F16" s="2">
        <v>1.4094509939069839E-3</v>
      </c>
      <c r="G16" s="2">
        <v>3.0142714325139455E-3</v>
      </c>
      <c r="H16" s="2">
        <v>3.0142714325139455E-3</v>
      </c>
      <c r="I16" s="2">
        <v>4.3260377040709407E-4</v>
      </c>
      <c r="J16" s="2">
        <v>3.0142714325139455E-3</v>
      </c>
      <c r="K16" s="2">
        <v>3.0142714325139455E-3</v>
      </c>
      <c r="L16" s="2">
        <v>3.0142714325139455E-3</v>
      </c>
      <c r="M16" s="2">
        <v>3.0142714325139455E-3</v>
      </c>
      <c r="N16" s="2">
        <v>3.0142714325139455E-3</v>
      </c>
      <c r="O16" s="2">
        <v>2.6653974241211279E-3</v>
      </c>
      <c r="P16" s="2">
        <v>3.0142714325139455E-3</v>
      </c>
      <c r="Q16" s="2">
        <v>3.0142714325139455E-3</v>
      </c>
      <c r="R16" s="2">
        <v>0</v>
      </c>
      <c r="S16" s="7">
        <f t="shared" si="0"/>
        <v>4.284405405736065E-2</v>
      </c>
    </row>
    <row r="17" spans="1:19" x14ac:dyDescent="0.25">
      <c r="A17" s="6" t="s">
        <v>37</v>
      </c>
      <c r="B17" s="2">
        <v>3.0142714325139455E-3</v>
      </c>
      <c r="C17" s="2">
        <v>3.0142714325139455E-3</v>
      </c>
      <c r="D17" s="2">
        <v>3.0142714325139455E-3</v>
      </c>
      <c r="E17" s="2">
        <v>3.0142714325139455E-3</v>
      </c>
      <c r="F17" s="2">
        <v>3.0142714325139455E-3</v>
      </c>
      <c r="G17" s="2">
        <v>3.0142714325139455E-3</v>
      </c>
      <c r="H17" s="2">
        <v>3.0142714325139455E-3</v>
      </c>
      <c r="I17" s="2">
        <v>3.0142714325139455E-3</v>
      </c>
      <c r="J17" s="2">
        <v>3.0142714325139455E-3</v>
      </c>
      <c r="K17" s="2">
        <v>3.0142714325139455E-3</v>
      </c>
      <c r="L17" s="2">
        <v>3.0142714325139455E-3</v>
      </c>
      <c r="M17" s="2">
        <v>3.0142714325139455E-3</v>
      </c>
      <c r="N17" s="2">
        <v>3.0142714325139455E-3</v>
      </c>
      <c r="O17" s="2">
        <v>3.0142714325139455E-3</v>
      </c>
      <c r="P17" s="2">
        <v>3.0142714325139455E-3</v>
      </c>
      <c r="Q17" s="2">
        <v>3.0142714325139455E-3</v>
      </c>
      <c r="R17" s="2">
        <v>1.7615872008198382E-3</v>
      </c>
      <c r="S17" s="7">
        <f t="shared" si="0"/>
        <v>4.9989930121042976E-2</v>
      </c>
    </row>
    <row r="18" spans="1:19" x14ac:dyDescent="0.25">
      <c r="A18" s="6" t="s">
        <v>38</v>
      </c>
      <c r="B18" s="2">
        <v>3.0142714325139455E-3</v>
      </c>
      <c r="C18" s="2">
        <v>3.0142714325139455E-3</v>
      </c>
      <c r="D18" s="2">
        <v>3.0142714325139455E-3</v>
      </c>
      <c r="E18" s="2">
        <v>3.0142714325139455E-3</v>
      </c>
      <c r="F18" s="2">
        <v>3.0142714325139455E-3</v>
      </c>
      <c r="G18" s="2">
        <v>3.0142714325139455E-3</v>
      </c>
      <c r="H18" s="2">
        <v>3.0142714325139455E-3</v>
      </c>
      <c r="I18" s="2">
        <v>3.0142714325139455E-3</v>
      </c>
      <c r="J18" s="2">
        <v>3.0142714325139455E-3</v>
      </c>
      <c r="K18" s="2">
        <v>3.0142714325139455E-3</v>
      </c>
      <c r="L18" s="2">
        <v>3.0142714325139455E-3</v>
      </c>
      <c r="M18" s="2">
        <v>3.0142714325139455E-3</v>
      </c>
      <c r="N18" s="2">
        <v>3.0142714325139455E-3</v>
      </c>
      <c r="O18" s="2">
        <v>3.0142714325139455E-3</v>
      </c>
      <c r="P18" s="2">
        <v>3.0142714325139455E-3</v>
      </c>
      <c r="Q18" s="2">
        <v>3.0142714325139455E-3</v>
      </c>
      <c r="R18" s="2">
        <v>3.0142714325139455E-3</v>
      </c>
      <c r="S18" s="7">
        <f t="shared" si="0"/>
        <v>5.1242614352737088E-2</v>
      </c>
    </row>
    <row r="19" spans="1:19" x14ac:dyDescent="0.25">
      <c r="A19" s="6" t="s">
        <v>54</v>
      </c>
      <c r="B19" s="2">
        <v>3.0142714325139455E-3</v>
      </c>
      <c r="C19" s="2">
        <v>3.0142714325139455E-3</v>
      </c>
      <c r="D19" s="2">
        <v>3.0142714325139455E-3</v>
      </c>
      <c r="E19" s="2">
        <v>3.0142714325139455E-3</v>
      </c>
      <c r="F19" s="2">
        <v>3.0142714325139455E-3</v>
      </c>
      <c r="G19" s="2">
        <v>3.0142714325139455E-3</v>
      </c>
      <c r="H19" s="2">
        <v>3.0142714325139455E-3</v>
      </c>
      <c r="I19" s="2">
        <v>3.0142714325139455E-3</v>
      </c>
      <c r="J19" s="2">
        <v>3.0142714325139455E-3</v>
      </c>
      <c r="K19" s="2">
        <v>3.0142714325139455E-3</v>
      </c>
      <c r="L19" s="2">
        <v>3.0142714325139455E-3</v>
      </c>
      <c r="M19" s="2">
        <v>3.0142714325139455E-3</v>
      </c>
      <c r="N19" s="2">
        <v>3.0142714325139455E-3</v>
      </c>
      <c r="O19" s="2">
        <v>3.0142714325139455E-3</v>
      </c>
      <c r="P19" s="2">
        <v>3.0142714325139455E-3</v>
      </c>
      <c r="Q19" s="2">
        <v>3.0142714325139455E-3</v>
      </c>
      <c r="R19" s="2">
        <v>3.0142714325139455E-3</v>
      </c>
      <c r="S19" s="7">
        <f t="shared" si="0"/>
        <v>5.1242614352737088E-2</v>
      </c>
    </row>
    <row r="20" spans="1:19" x14ac:dyDescent="0.25">
      <c r="A20" s="6" t="s">
        <v>39</v>
      </c>
      <c r="B20" s="2">
        <v>0</v>
      </c>
      <c r="C20" s="2">
        <v>0</v>
      </c>
      <c r="D20" s="2">
        <v>0</v>
      </c>
      <c r="E20" s="2">
        <v>0</v>
      </c>
      <c r="F20" s="2">
        <v>3.0142714325139452E-11</v>
      </c>
      <c r="G20" s="2">
        <v>0</v>
      </c>
      <c r="H20" s="2">
        <v>0</v>
      </c>
      <c r="I20" s="2">
        <v>0</v>
      </c>
      <c r="J20" s="2">
        <v>3.0142714325139455E-3</v>
      </c>
      <c r="K20" s="2">
        <v>0</v>
      </c>
      <c r="L20" s="2">
        <v>0</v>
      </c>
      <c r="M20" s="2">
        <v>0</v>
      </c>
      <c r="N20" s="2">
        <v>0</v>
      </c>
      <c r="O20" s="2">
        <v>3.0142714325139452E-11</v>
      </c>
      <c r="P20" s="2">
        <v>3.0142714325139452E-11</v>
      </c>
      <c r="Q20" s="2">
        <v>3.0142714325139452E-11</v>
      </c>
      <c r="R20" s="2">
        <v>0</v>
      </c>
      <c r="S20" s="7">
        <f t="shared" si="0"/>
        <v>3.0142715530848026E-3</v>
      </c>
    </row>
    <row r="21" spans="1:19" x14ac:dyDescent="0.25">
      <c r="A21" s="6" t="s">
        <v>55</v>
      </c>
      <c r="B21" s="2">
        <v>3.0142714325139455E-3</v>
      </c>
      <c r="C21" s="2">
        <v>3.0142714325139455E-3</v>
      </c>
      <c r="D21" s="2">
        <v>3.0142714325139455E-3</v>
      </c>
      <c r="E21" s="2">
        <v>5.0643001218312396E-4</v>
      </c>
      <c r="F21" s="2">
        <v>0</v>
      </c>
      <c r="G21" s="2">
        <v>3.0142714325139455E-3</v>
      </c>
      <c r="H21" s="2">
        <v>3.0142714325139455E-3</v>
      </c>
      <c r="I21" s="2">
        <v>0</v>
      </c>
      <c r="J21" s="2">
        <v>3.0142714325139455E-3</v>
      </c>
      <c r="K21" s="2">
        <v>3.0142714325139455E-3</v>
      </c>
      <c r="L21" s="2">
        <v>3.0142714325139455E-3</v>
      </c>
      <c r="M21" s="2">
        <v>3.0142714325139455E-3</v>
      </c>
      <c r="N21" s="2">
        <v>3.0142714325139455E-3</v>
      </c>
      <c r="O21" s="2">
        <v>2.1270060511691144E-3</v>
      </c>
      <c r="P21" s="2">
        <v>3.0142714325139455E-3</v>
      </c>
      <c r="Q21" s="2">
        <v>3.0142714325139455E-3</v>
      </c>
      <c r="R21" s="2">
        <v>0</v>
      </c>
      <c r="S21" s="7">
        <f t="shared" si="0"/>
        <v>3.8804693253519588E-2</v>
      </c>
    </row>
    <row r="22" spans="1:19" x14ac:dyDescent="0.25">
      <c r="A22" s="6" t="s">
        <v>40</v>
      </c>
      <c r="B22" s="2">
        <v>3.0142714325139455E-3</v>
      </c>
      <c r="C22" s="2">
        <v>3.0142714325139455E-3</v>
      </c>
      <c r="D22" s="2">
        <v>3.0142714325139455E-3</v>
      </c>
      <c r="E22" s="2">
        <v>3.0142714325139455E-3</v>
      </c>
      <c r="F22" s="2">
        <v>3.0142714325139455E-3</v>
      </c>
      <c r="G22" s="2">
        <v>3.0142714325139455E-3</v>
      </c>
      <c r="H22" s="2">
        <v>3.0142714325139455E-3</v>
      </c>
      <c r="I22" s="2">
        <v>3.0142714325139455E-3</v>
      </c>
      <c r="J22" s="2">
        <v>3.0142714325139455E-3</v>
      </c>
      <c r="K22" s="2">
        <v>3.0142714325139455E-3</v>
      </c>
      <c r="L22" s="2">
        <v>3.0142714325139455E-3</v>
      </c>
      <c r="M22" s="2">
        <v>3.0142714325139455E-3</v>
      </c>
      <c r="N22" s="2">
        <v>3.0142714325139455E-3</v>
      </c>
      <c r="O22" s="2">
        <v>3.0142714325139455E-3</v>
      </c>
      <c r="P22" s="2">
        <v>3.0142714325139455E-3</v>
      </c>
      <c r="Q22" s="2">
        <v>3.0142714325139455E-3</v>
      </c>
      <c r="R22" s="2">
        <v>3.0142714325139455E-3</v>
      </c>
      <c r="S22" s="7">
        <f t="shared" si="0"/>
        <v>5.1242614352737088E-2</v>
      </c>
    </row>
    <row r="23" spans="1:19" x14ac:dyDescent="0.25">
      <c r="A23" s="6" t="s">
        <v>56</v>
      </c>
      <c r="B23" s="2">
        <v>3.0142714325139455E-3</v>
      </c>
      <c r="C23" s="2">
        <v>3.0142714325139455E-3</v>
      </c>
      <c r="D23" s="2">
        <v>3.0142714325139455E-3</v>
      </c>
      <c r="E23" s="2">
        <v>3.0142714325139455E-3</v>
      </c>
      <c r="F23" s="2">
        <v>3.0142714325139455E-3</v>
      </c>
      <c r="G23" s="2">
        <v>3.0142714325139455E-3</v>
      </c>
      <c r="H23" s="2">
        <v>3.0142714325139455E-3</v>
      </c>
      <c r="I23" s="2">
        <v>3.0142714325139455E-3</v>
      </c>
      <c r="J23" s="2">
        <v>3.0142714325139455E-3</v>
      </c>
      <c r="K23" s="2">
        <v>3.0142714325139455E-3</v>
      </c>
      <c r="L23" s="2">
        <v>3.0142714325139455E-3</v>
      </c>
      <c r="M23" s="2">
        <v>3.0142714325139455E-3</v>
      </c>
      <c r="N23" s="2">
        <v>3.0142714325139455E-3</v>
      </c>
      <c r="O23" s="2">
        <v>3.0142714325139455E-3</v>
      </c>
      <c r="P23" s="2">
        <v>3.0142714325139455E-3</v>
      </c>
      <c r="Q23" s="2">
        <v>3.0142714325139455E-3</v>
      </c>
      <c r="R23" s="2">
        <v>2.570638741841531E-3</v>
      </c>
      <c r="S23" s="7">
        <f t="shared" si="0"/>
        <v>5.0798981662064674E-2</v>
      </c>
    </row>
    <row r="24" spans="1:19" x14ac:dyDescent="0.25">
      <c r="A24" s="6" t="s">
        <v>57</v>
      </c>
      <c r="B24" s="2">
        <v>3.0142714325139455E-3</v>
      </c>
      <c r="C24" s="2">
        <v>3.0142714325139455E-3</v>
      </c>
      <c r="D24" s="2">
        <v>3.0142714325139455E-3</v>
      </c>
      <c r="E24" s="2">
        <v>3.0142714325139455E-3</v>
      </c>
      <c r="F24" s="2">
        <v>3.0142714325139455E-3</v>
      </c>
      <c r="G24" s="2">
        <v>3.0142714325139455E-3</v>
      </c>
      <c r="H24" s="2">
        <v>3.0142714325139455E-3</v>
      </c>
      <c r="I24" s="2">
        <v>3.0142714325139455E-3</v>
      </c>
      <c r="J24" s="2">
        <v>3.0142714325139455E-3</v>
      </c>
      <c r="K24" s="2">
        <v>3.0142714325139455E-3</v>
      </c>
      <c r="L24" s="2">
        <v>3.0142714325139455E-3</v>
      </c>
      <c r="M24" s="2">
        <v>3.0142714325139455E-3</v>
      </c>
      <c r="N24" s="2">
        <v>3.0142714325139455E-3</v>
      </c>
      <c r="O24" s="2">
        <v>3.0142714325139455E-3</v>
      </c>
      <c r="P24" s="2">
        <v>3.0142714325139455E-3</v>
      </c>
      <c r="Q24" s="2">
        <v>3.0142714325139455E-3</v>
      </c>
      <c r="R24" s="2">
        <v>3.0142714325139455E-3</v>
      </c>
      <c r="S24" s="7">
        <f t="shared" si="0"/>
        <v>5.1242614352737088E-2</v>
      </c>
    </row>
    <row r="25" spans="1:19" x14ac:dyDescent="0.25">
      <c r="A25" s="6" t="s">
        <v>41</v>
      </c>
      <c r="B25" s="2">
        <v>3.0142714325139455E-3</v>
      </c>
      <c r="C25" s="2">
        <v>3.0142714325139455E-3</v>
      </c>
      <c r="D25" s="2">
        <v>3.0142714325139455E-3</v>
      </c>
      <c r="E25" s="2">
        <v>3.0142714325139455E-3</v>
      </c>
      <c r="F25" s="2">
        <v>3.0142714325139455E-3</v>
      </c>
      <c r="G25" s="2">
        <v>3.0142714325139455E-3</v>
      </c>
      <c r="H25" s="2">
        <v>3.0142714325139455E-3</v>
      </c>
      <c r="I25" s="2">
        <v>0</v>
      </c>
      <c r="J25" s="2">
        <v>3.0142714325139455E-3</v>
      </c>
      <c r="K25" s="2">
        <v>3.0142714325139455E-3</v>
      </c>
      <c r="L25" s="2">
        <v>3.0142714325139455E-3</v>
      </c>
      <c r="M25" s="2">
        <v>3.0142714325139455E-3</v>
      </c>
      <c r="N25" s="2">
        <v>3.0142714325139455E-3</v>
      </c>
      <c r="O25" s="2">
        <v>3.0142714325139455E-3</v>
      </c>
      <c r="P25" s="2">
        <v>3.0142714325139455E-3</v>
      </c>
      <c r="Q25" s="2">
        <v>3.0142714325139455E-3</v>
      </c>
      <c r="R25" s="2">
        <v>3.0142714325139455E-3</v>
      </c>
      <c r="S25" s="7">
        <f t="shared" si="0"/>
        <v>4.8228342920223141E-2</v>
      </c>
    </row>
    <row r="26" spans="1:19" x14ac:dyDescent="0.25">
      <c r="A26" s="6" t="s">
        <v>58</v>
      </c>
      <c r="B26" s="2">
        <v>3.2233538440178019E-4</v>
      </c>
      <c r="C26" s="2">
        <v>1.5898975041439161E-3</v>
      </c>
      <c r="D26" s="2">
        <v>1.5957053489079123E-3</v>
      </c>
      <c r="E26" s="2">
        <v>2.2505398460484664E-4</v>
      </c>
      <c r="F26" s="2">
        <v>1.2632062361691391E-4</v>
      </c>
      <c r="G26" s="2">
        <v>3.7025010370474762E-4</v>
      </c>
      <c r="H26" s="2">
        <v>3.8767363799673585E-4</v>
      </c>
      <c r="I26" s="2">
        <v>4.3558835729970147E-6</v>
      </c>
      <c r="J26" s="2">
        <v>3.0142714325139455E-3</v>
      </c>
      <c r="K26" s="2">
        <v>4.7188738707467829E-4</v>
      </c>
      <c r="L26" s="2">
        <v>1.1252699230242329E-3</v>
      </c>
      <c r="M26" s="2">
        <v>3.5975242429382481E-4</v>
      </c>
      <c r="N26" s="2">
        <v>3.9348148276073183E-4</v>
      </c>
      <c r="O26" s="2">
        <v>2.8313243224480696E-4</v>
      </c>
      <c r="P26" s="2">
        <v>1.9732152585676551E-3</v>
      </c>
      <c r="Q26" s="2">
        <v>1.6712073308398608E-3</v>
      </c>
      <c r="R26" s="2">
        <v>0</v>
      </c>
      <c r="S26" s="7">
        <f t="shared" si="0"/>
        <v>1.3913810142269587E-2</v>
      </c>
    </row>
    <row r="27" spans="1:19" x14ac:dyDescent="0.25">
      <c r="A27" s="6" t="s">
        <v>59</v>
      </c>
      <c r="B27" s="2">
        <v>0</v>
      </c>
      <c r="C27" s="2">
        <v>5.4474784924950811E-4</v>
      </c>
      <c r="D27" s="2">
        <v>5.6895886477170839E-4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3.0142714325139455E-3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2.1426748737147327E-3</v>
      </c>
      <c r="Q27" s="2">
        <v>8.8370206656031324E-4</v>
      </c>
      <c r="R27" s="2">
        <v>0</v>
      </c>
      <c r="S27" s="7">
        <f t="shared" si="0"/>
        <v>7.1543550868102077E-3</v>
      </c>
    </row>
    <row r="28" spans="1:19" x14ac:dyDescent="0.25">
      <c r="A28" s="8" t="s">
        <v>42</v>
      </c>
      <c r="B28" s="1">
        <v>3.0142714325139455E-3</v>
      </c>
      <c r="C28" s="1">
        <v>3.0142714325139455E-3</v>
      </c>
      <c r="D28" s="1">
        <v>3.0142714325139455E-3</v>
      </c>
      <c r="E28" s="1">
        <v>3.0142714325139455E-3</v>
      </c>
      <c r="F28" s="1">
        <v>3.0142714325139455E-3</v>
      </c>
      <c r="G28" s="1">
        <v>3.0142714325139455E-3</v>
      </c>
      <c r="H28" s="1">
        <v>3.0142714325139455E-3</v>
      </c>
      <c r="I28" s="1">
        <v>3.0142714325139455E-3</v>
      </c>
      <c r="J28" s="1">
        <v>3.0142714325139455E-3</v>
      </c>
      <c r="K28" s="1">
        <v>3.0142714325139455E-3</v>
      </c>
      <c r="L28" s="1">
        <v>3.0142714325139455E-3</v>
      </c>
      <c r="M28" s="1">
        <v>3.0142714325139455E-3</v>
      </c>
      <c r="N28" s="1">
        <v>3.0142714325139455E-3</v>
      </c>
      <c r="O28" s="1">
        <v>3.0142714325139455E-3</v>
      </c>
      <c r="P28" s="1">
        <v>3.0142714325139455E-3</v>
      </c>
      <c r="Q28" s="1">
        <v>3.0142714325139455E-3</v>
      </c>
      <c r="R28" s="1">
        <v>3.0142714325139455E-3</v>
      </c>
      <c r="S28" s="9">
        <f t="shared" si="0"/>
        <v>5.1242614352737088E-2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E10" sqref="E10"/>
    </sheetView>
  </sheetViews>
  <sheetFormatPr defaultRowHeight="15" x14ac:dyDescent="0.25"/>
  <cols>
    <col min="1" max="1" width="26.7109375" customWidth="1"/>
  </cols>
  <sheetData>
    <row r="1" spans="1:2" x14ac:dyDescent="0.25">
      <c r="A1" t="s">
        <v>44</v>
      </c>
      <c r="B1" t="s">
        <v>47</v>
      </c>
    </row>
    <row r="2" spans="1:2" x14ac:dyDescent="0.25">
      <c r="A2" t="s">
        <v>45</v>
      </c>
      <c r="B2" t="s">
        <v>62</v>
      </c>
    </row>
    <row r="3" spans="1:2" x14ac:dyDescent="0.25">
      <c r="A3" t="s">
        <v>46</v>
      </c>
      <c r="B3" t="s">
        <v>63</v>
      </c>
    </row>
    <row r="4" spans="1:2" x14ac:dyDescent="0.25">
      <c r="A4" t="s">
        <v>60</v>
      </c>
      <c r="B4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TotObsMat</vt:lpstr>
      <vt:lpstr>TotAbMat</vt:lpstr>
      <vt:lpstr>TotPhenMat</vt:lpstr>
      <vt:lpstr>TotMorMat</vt:lpstr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pajarologo</dc:creator>
  <cp:lastModifiedBy>pajarologo</cp:lastModifiedBy>
  <dcterms:created xsi:type="dcterms:W3CDTF">2014-12-12T07:27:04Z</dcterms:created>
  <dcterms:modified xsi:type="dcterms:W3CDTF">2016-06-11T15:25:41Z</dcterms:modified>
</cp:coreProperties>
</file>