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BHS\PhD\manuscripts_Bindu\NV pilot study-manuscript\"/>
    </mc:Choice>
  </mc:AlternateContent>
  <bookViews>
    <workbookView xWindow="1740" yWindow="-30" windowWidth="7275" windowHeight="6795"/>
  </bookViews>
  <sheets>
    <sheet name="lkt pcr" sheetId="1" r:id="rId1"/>
    <sheet name="M. ovi pcr" sheetId="5" r:id="rId2"/>
    <sheet name="lkt-nAb" sheetId="3" r:id="rId3"/>
  </sheets>
  <calcPr calcId="152511"/>
</workbook>
</file>

<file path=xl/calcChain.xml><?xml version="1.0" encoding="utf-8"?>
<calcChain xmlns="http://schemas.openxmlformats.org/spreadsheetml/2006/main">
  <c r="S21" i="3" l="1"/>
  <c r="S15" i="3" l="1"/>
  <c r="R15" i="3"/>
  <c r="P15" i="3"/>
  <c r="U6" i="3" l="1"/>
  <c r="U7" i="3"/>
  <c r="U8" i="3"/>
  <c r="U9" i="3"/>
  <c r="U10" i="3"/>
  <c r="U11" i="3"/>
  <c r="U12" i="3"/>
  <c r="U5" i="3"/>
  <c r="T6" i="3"/>
  <c r="T7" i="3"/>
  <c r="T8" i="3"/>
  <c r="T9" i="3"/>
  <c r="T10" i="3"/>
  <c r="T11" i="3"/>
  <c r="T12" i="3"/>
  <c r="T5" i="3"/>
  <c r="S6" i="3"/>
  <c r="S7" i="3"/>
  <c r="S8" i="3"/>
  <c r="S9" i="3"/>
  <c r="S10" i="3"/>
  <c r="S11" i="3"/>
  <c r="S12" i="3"/>
  <c r="S5" i="3"/>
  <c r="R6" i="3"/>
  <c r="R7" i="3"/>
  <c r="R8" i="3"/>
  <c r="R9" i="3"/>
  <c r="R10" i="3"/>
  <c r="R11" i="3"/>
  <c r="R12" i="3"/>
  <c r="R5" i="3"/>
  <c r="Q6" i="3"/>
  <c r="Q7" i="3"/>
  <c r="Q8" i="3"/>
  <c r="Q9" i="3"/>
  <c r="Q10" i="3"/>
  <c r="Q11" i="3"/>
  <c r="Q5" i="3"/>
  <c r="P12" i="3"/>
  <c r="P6" i="3"/>
  <c r="P7" i="3"/>
  <c r="P8" i="3"/>
  <c r="P9" i="3"/>
  <c r="P10" i="3"/>
  <c r="P11" i="3"/>
  <c r="P5" i="3"/>
  <c r="O7" i="3"/>
  <c r="O8" i="3"/>
  <c r="O9" i="3"/>
  <c r="O10" i="3"/>
  <c r="O11" i="3"/>
  <c r="O12" i="3"/>
  <c r="O6" i="3"/>
  <c r="O5" i="3"/>
  <c r="Q21" i="3"/>
  <c r="P22" i="3"/>
  <c r="P20" i="3"/>
  <c r="R21" i="3" l="1"/>
  <c r="P21" i="3" l="1"/>
  <c r="P17" i="3"/>
  <c r="P16" i="3"/>
</calcChain>
</file>

<file path=xl/sharedStrings.xml><?xml version="1.0" encoding="utf-8"?>
<sst xmlns="http://schemas.openxmlformats.org/spreadsheetml/2006/main" count="707" uniqueCount="87">
  <si>
    <t>+ Mh/ Bt</t>
  </si>
  <si>
    <t>swab 1</t>
  </si>
  <si>
    <t>swab 2</t>
  </si>
  <si>
    <t>swab 3</t>
  </si>
  <si>
    <t>swab 4</t>
  </si>
  <si>
    <t>swab 5</t>
  </si>
  <si>
    <t>swab 6</t>
  </si>
  <si>
    <t>++ Lkt</t>
  </si>
  <si>
    <t>Animal ID</t>
  </si>
  <si>
    <t>Mh</t>
  </si>
  <si>
    <t>Bt</t>
  </si>
  <si>
    <t>T</t>
  </si>
  <si>
    <t>-</t>
  </si>
  <si>
    <t>++</t>
  </si>
  <si>
    <t>+</t>
  </si>
  <si>
    <t>C</t>
  </si>
  <si>
    <t>Pm</t>
  </si>
  <si>
    <t>S241</t>
  </si>
  <si>
    <t>91A</t>
  </si>
  <si>
    <t>DEAD</t>
  </si>
  <si>
    <t>no tag</t>
  </si>
  <si>
    <t>78A</t>
  </si>
  <si>
    <t>stillborn</t>
  </si>
  <si>
    <t>S240</t>
  </si>
  <si>
    <t>51A</t>
  </si>
  <si>
    <t>S245</t>
  </si>
  <si>
    <t>80A</t>
  </si>
  <si>
    <t>S244</t>
  </si>
  <si>
    <t>87A</t>
  </si>
  <si>
    <t>S248</t>
  </si>
  <si>
    <t>55A</t>
  </si>
  <si>
    <t>dead next day</t>
  </si>
  <si>
    <t>S247</t>
  </si>
  <si>
    <t>82A</t>
  </si>
  <si>
    <t>S249</t>
  </si>
  <si>
    <t>95A</t>
  </si>
  <si>
    <t xml:space="preserve">date </t>
  </si>
  <si>
    <t>4/23/13</t>
  </si>
  <si>
    <t>5/1/13- 1st Rx</t>
  </si>
  <si>
    <t>5/14/13</t>
  </si>
  <si>
    <t>5/28/13- 2nd Rx</t>
  </si>
  <si>
    <t>6/11/13</t>
  </si>
  <si>
    <t>6/25/13</t>
  </si>
  <si>
    <t>7/9/13</t>
  </si>
  <si>
    <t>birth</t>
  </si>
  <si>
    <t>dead</t>
  </si>
  <si>
    <t>lambing</t>
  </si>
  <si>
    <t xml:space="preserve">3/27/13 </t>
  </si>
  <si>
    <t>3/27-4/5/13</t>
  </si>
  <si>
    <t>2 wks</t>
  </si>
  <si>
    <t>4 wks</t>
  </si>
  <si>
    <t>6 wks</t>
  </si>
  <si>
    <t>Lamb ID</t>
  </si>
  <si>
    <t>ND</t>
  </si>
  <si>
    <t xml:space="preserve">T </t>
  </si>
  <si>
    <t>x</t>
  </si>
  <si>
    <t>13-1091 (S249) liver</t>
  </si>
  <si>
    <t>total</t>
  </si>
  <si>
    <t>NA</t>
  </si>
  <si>
    <t>Overall</t>
  </si>
  <si>
    <t>0 wks/ 1st Rx</t>
  </si>
  <si>
    <t>2 wks pre-Rx</t>
  </si>
  <si>
    <t>4 wks pre-Rx</t>
  </si>
  <si>
    <t>2 wks post-1st Rx</t>
  </si>
  <si>
    <t>4 wks post-1st Rx/ 2 wks post-2nd Rx</t>
  </si>
  <si>
    <t>9 wks post-1st Rx/ 6 wks post-2nd Rx</t>
  </si>
  <si>
    <t>6 wks post-1st Rx/ 4 wks post-2nd Rx</t>
  </si>
  <si>
    <t>na</t>
  </si>
  <si>
    <t>Necropsy</t>
  </si>
  <si>
    <t>4 wks preRx</t>
  </si>
  <si>
    <t>2 wks preRx</t>
  </si>
  <si>
    <t>2 wks post 1st Rx</t>
  </si>
  <si>
    <t>4 wks post 1st Rx/ 0 wks post 2nd Rx</t>
  </si>
  <si>
    <t>6 wks post 1st Rx/ 2 wks post 2nd Rx</t>
  </si>
  <si>
    <t>8 wks post 1st Rx/ 4 wks post 2nd Rx</t>
  </si>
  <si>
    <t>9 wks post 1st Rx/ 5 wks post 2nd Rx</t>
  </si>
  <si>
    <t>birth/ swab 1</t>
  </si>
  <si>
    <t xml:space="preserve">na </t>
  </si>
  <si>
    <t>Ewes</t>
  </si>
  <si>
    <t>Lambs</t>
  </si>
  <si>
    <t>BHS carrier study using CO ewes at Sybille, WY (2013)</t>
  </si>
  <si>
    <t>Lambs- 91A, 78A, 51A, 80A, 87A, 55A, 82A, 95A</t>
  </si>
  <si>
    <t>Ewes- 91, 78, 51, 80, 87, 55, 82, 95</t>
  </si>
  <si>
    <r>
      <t>results of PCR assays for</t>
    </r>
    <r>
      <rPr>
        <b/>
        <i/>
        <sz val="11"/>
        <color theme="1"/>
        <rFont val="Calibri"/>
        <family val="2"/>
        <scheme val="minor"/>
      </rPr>
      <t xml:space="preserve"> M. haemolytica</t>
    </r>
    <r>
      <rPr>
        <b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theme="1"/>
        <rFont val="Calibri"/>
        <family val="2"/>
        <scheme val="minor"/>
      </rPr>
      <t>B. trehalosi</t>
    </r>
    <r>
      <rPr>
        <b/>
        <sz val="11"/>
        <color theme="1"/>
        <rFont val="Calibri"/>
        <family val="2"/>
        <scheme val="minor"/>
      </rPr>
      <t xml:space="preserve"> and </t>
    </r>
    <r>
      <rPr>
        <b/>
        <i/>
        <sz val="11"/>
        <color theme="1"/>
        <rFont val="Calibri"/>
        <family val="2"/>
        <scheme val="minor"/>
      </rPr>
      <t>lkt-A</t>
    </r>
    <r>
      <rPr>
        <b/>
        <sz val="11"/>
        <color theme="1"/>
        <rFont val="Calibri"/>
        <family val="2"/>
        <scheme val="minor"/>
      </rPr>
      <t xml:space="preserve"> gene</t>
    </r>
  </si>
  <si>
    <t>leukotoxin neutralizing antibody titers (reciprocal of highest dilution giving &gt;50 % inhibition of cytotoxicity)</t>
  </si>
  <si>
    <t>Ewe ID</t>
  </si>
  <si>
    <r>
      <t xml:space="preserve">PCR results for </t>
    </r>
    <r>
      <rPr>
        <b/>
        <i/>
        <sz val="11"/>
        <color theme="1"/>
        <rFont val="Calibri"/>
        <family val="2"/>
        <scheme val="minor"/>
      </rPr>
      <t>M. ovipneumoniae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</si>
</sst>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0" borderId="1" xfId="0" applyNumberFormat="1" applyBorder="1"/>
    <xf numFmtId="0" fontId="1" fillId="0" borderId="1" xfId="0" applyFont="1" applyBorder="1" applyAlignment="1">
      <alignment horizontal="center"/>
    </xf>
    <xf numFmtId="49" fontId="0" fillId="2" borderId="1" xfId="0" applyNumberFormat="1" applyFill="1" applyBorder="1"/>
    <xf numFmtId="49" fontId="0" fillId="3" borderId="1" xfId="0" applyNumberFormat="1" applyFill="1" applyBorder="1"/>
    <xf numFmtId="49" fontId="0" fillId="4" borderId="1" xfId="0" applyNumberFormat="1" applyFill="1" applyBorder="1"/>
    <xf numFmtId="0" fontId="0" fillId="0" borderId="1" xfId="0" applyBorder="1"/>
    <xf numFmtId="49" fontId="0" fillId="2" borderId="2" xfId="0" applyNumberFormat="1" applyFill="1" applyBorder="1"/>
    <xf numFmtId="49" fontId="0" fillId="3" borderId="2" xfId="0" applyNumberFormat="1" applyFill="1" applyBorder="1"/>
    <xf numFmtId="49" fontId="0" fillId="4" borderId="2" xfId="0" applyNumberFormat="1" applyFill="1" applyBorder="1"/>
    <xf numFmtId="49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49" fontId="2" fillId="4" borderId="1" xfId="0" applyNumberFormat="1" applyFont="1" applyFill="1" applyBorder="1"/>
    <xf numFmtId="49" fontId="2" fillId="2" borderId="1" xfId="0" applyNumberFormat="1" applyFont="1" applyFill="1" applyBorder="1"/>
    <xf numFmtId="49" fontId="2" fillId="3" borderId="1" xfId="0" applyNumberFormat="1" applyFont="1" applyFill="1" applyBorder="1"/>
    <xf numFmtId="49" fontId="2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14" fontId="1" fillId="0" borderId="0" xfId="0" applyNumberFormat="1" applyFont="1"/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9" fontId="1" fillId="0" borderId="1" xfId="0" applyNumberFormat="1" applyFont="1" applyFill="1" applyBorder="1"/>
    <xf numFmtId="0" fontId="1" fillId="0" borderId="1" xfId="0" applyFont="1" applyFill="1" applyBorder="1" applyAlignment="1">
      <alignment vertical="center"/>
    </xf>
    <xf numFmtId="49" fontId="0" fillId="4" borderId="3" xfId="0" applyNumberFormat="1" applyFill="1" applyBorder="1"/>
    <xf numFmtId="49" fontId="0" fillId="0" borderId="3" xfId="0" applyNumberFormat="1" applyBorder="1"/>
    <xf numFmtId="0" fontId="2" fillId="0" borderId="0" xfId="0" applyFont="1" applyBorder="1"/>
    <xf numFmtId="0" fontId="1" fillId="0" borderId="1" xfId="0" applyFont="1" applyFill="1" applyBorder="1" applyAlignment="1">
      <alignment horizontal="center"/>
    </xf>
    <xf numFmtId="49" fontId="0" fillId="0" borderId="1" xfId="0" applyNumberFormat="1" applyFill="1" applyBorder="1"/>
    <xf numFmtId="0" fontId="3" fillId="0" borderId="1" xfId="0" applyFont="1" applyFill="1" applyBorder="1" applyAlignment="1">
      <alignment horizontal="center"/>
    </xf>
    <xf numFmtId="49" fontId="2" fillId="0" borderId="1" xfId="0" applyNumberFormat="1" applyFont="1" applyFill="1" applyBorder="1"/>
    <xf numFmtId="49" fontId="2" fillId="0" borderId="1" xfId="0" quotePrefix="1" applyNumberFormat="1" applyFont="1" applyFill="1" applyBorder="1"/>
    <xf numFmtId="49" fontId="0" fillId="0" borderId="2" xfId="0" applyNumberFormat="1" applyFill="1" applyBorder="1"/>
    <xf numFmtId="49" fontId="0" fillId="0" borderId="1" xfId="0" quotePrefix="1" applyNumberFormat="1" applyFill="1" applyBorder="1"/>
    <xf numFmtId="49" fontId="0" fillId="0" borderId="1" xfId="0" applyNumberFormat="1" applyFont="1" applyFill="1" applyBorder="1"/>
    <xf numFmtId="49" fontId="4" fillId="0" borderId="0" xfId="0" applyNumberFormat="1" applyFont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49" fontId="4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5" fillId="0" borderId="0" xfId="0" applyFont="1" applyFill="1"/>
    <xf numFmtId="14" fontId="5" fillId="0" borderId="0" xfId="0" applyNumberFormat="1" applyFont="1"/>
    <xf numFmtId="49" fontId="4" fillId="0" borderId="0" xfId="0" applyNumberFormat="1" applyFont="1" applyFill="1" applyBorder="1" applyAlignment="1">
      <alignment horizontal="left" vertical="top"/>
    </xf>
    <xf numFmtId="0" fontId="1" fillId="0" borderId="0" xfId="0" applyFont="1" applyBorder="1"/>
    <xf numFmtId="49" fontId="0" fillId="0" borderId="0" xfId="0" applyNumberFormat="1" applyBorder="1" applyAlignment="1">
      <alignment horizontal="left"/>
    </xf>
    <xf numFmtId="14" fontId="1" fillId="0" borderId="0" xfId="0" applyNumberFormat="1" applyFont="1" applyBorder="1"/>
    <xf numFmtId="2" fontId="0" fillId="0" borderId="0" xfId="0" applyNumberFormat="1" applyBorder="1"/>
    <xf numFmtId="49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1" fillId="0" borderId="0" xfId="0" applyNumberFormat="1" applyFont="1" applyBorder="1"/>
    <xf numFmtId="2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6"/>
  <sheetViews>
    <sheetView tabSelected="1" zoomScale="95" zoomScaleNormal="95" workbookViewId="0"/>
  </sheetViews>
  <sheetFormatPr defaultColWidth="9.140625" defaultRowHeight="15" x14ac:dyDescent="0.25"/>
  <cols>
    <col min="1" max="1" width="9.140625" style="1"/>
    <col min="2" max="2" width="9.140625" style="13"/>
    <col min="3" max="19" width="9.140625" style="1"/>
    <col min="20" max="20" width="9.140625" style="28"/>
    <col min="21" max="16384" width="9.140625" style="12"/>
  </cols>
  <sheetData>
    <row r="1" spans="1:31" x14ac:dyDescent="0.25">
      <c r="A1" s="54" t="s">
        <v>80</v>
      </c>
      <c r="B1" s="11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spans="1:31" x14ac:dyDescent="0.25">
      <c r="A2" s="54" t="s">
        <v>82</v>
      </c>
      <c r="B2" s="11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31" x14ac:dyDescent="0.25">
      <c r="A3" s="54" t="s">
        <v>81</v>
      </c>
      <c r="B3" s="11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31" x14ac:dyDescent="0.25">
      <c r="A4" s="54" t="s">
        <v>83</v>
      </c>
      <c r="B4" s="11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1:31" x14ac:dyDescent="0.25">
      <c r="A5" s="10"/>
      <c r="B5" s="1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31" x14ac:dyDescent="0.25">
      <c r="A6" s="1" t="s">
        <v>0</v>
      </c>
      <c r="B6" s="2"/>
      <c r="C6" s="3" t="s">
        <v>69</v>
      </c>
      <c r="D6" s="3"/>
      <c r="E6" s="4" t="s">
        <v>70</v>
      </c>
      <c r="F6" s="4"/>
      <c r="G6" s="5" t="s">
        <v>60</v>
      </c>
      <c r="H6" s="5"/>
      <c r="I6" s="3" t="s">
        <v>71</v>
      </c>
      <c r="J6" s="3"/>
      <c r="K6" s="4" t="s">
        <v>46</v>
      </c>
      <c r="L6" s="4"/>
      <c r="M6" s="5" t="s">
        <v>72</v>
      </c>
      <c r="N6" s="5"/>
      <c r="O6" s="5" t="s">
        <v>73</v>
      </c>
      <c r="P6" s="3"/>
      <c r="Q6" s="5" t="s">
        <v>74</v>
      </c>
      <c r="R6" s="4"/>
      <c r="S6" s="5" t="s">
        <v>75</v>
      </c>
      <c r="T6" s="27"/>
      <c r="V6" s="30" t="s">
        <v>8</v>
      </c>
      <c r="W6" s="25" t="s">
        <v>69</v>
      </c>
      <c r="X6" s="25" t="s">
        <v>70</v>
      </c>
      <c r="Y6" s="25" t="s">
        <v>60</v>
      </c>
      <c r="Z6" s="25" t="s">
        <v>71</v>
      </c>
      <c r="AA6" s="25" t="s">
        <v>46</v>
      </c>
      <c r="AB6" s="25" t="s">
        <v>72</v>
      </c>
      <c r="AC6" s="25" t="s">
        <v>73</v>
      </c>
      <c r="AD6" s="25" t="s">
        <v>74</v>
      </c>
      <c r="AE6" s="25" t="s">
        <v>75</v>
      </c>
    </row>
    <row r="7" spans="1:31" x14ac:dyDescent="0.25">
      <c r="A7" s="1" t="s">
        <v>7</v>
      </c>
      <c r="B7" s="1" t="s">
        <v>36</v>
      </c>
      <c r="C7" s="3" t="s">
        <v>47</v>
      </c>
      <c r="D7" s="3"/>
      <c r="E7" s="4" t="s">
        <v>37</v>
      </c>
      <c r="F7" s="4"/>
      <c r="G7" s="5" t="s">
        <v>38</v>
      </c>
      <c r="H7" s="5"/>
      <c r="I7" s="3" t="s">
        <v>39</v>
      </c>
      <c r="J7" s="3"/>
      <c r="K7" s="4" t="s">
        <v>46</v>
      </c>
      <c r="L7" s="4"/>
      <c r="M7" s="4" t="s">
        <v>40</v>
      </c>
      <c r="N7" s="5"/>
      <c r="O7" s="3" t="s">
        <v>41</v>
      </c>
      <c r="P7" s="3"/>
      <c r="Q7" s="4" t="s">
        <v>42</v>
      </c>
      <c r="R7" s="4"/>
      <c r="S7" s="5" t="s">
        <v>43</v>
      </c>
      <c r="T7" s="5"/>
      <c r="V7" s="32">
        <v>91</v>
      </c>
      <c r="W7" s="33" t="s">
        <v>14</v>
      </c>
      <c r="X7" s="33" t="s">
        <v>12</v>
      </c>
      <c r="Y7" s="33" t="s">
        <v>12</v>
      </c>
      <c r="Z7" s="33" t="s">
        <v>14</v>
      </c>
      <c r="AA7" s="33" t="s">
        <v>12</v>
      </c>
      <c r="AB7" s="33" t="s">
        <v>12</v>
      </c>
      <c r="AC7" s="33" t="s">
        <v>12</v>
      </c>
      <c r="AD7" s="34" t="s">
        <v>14</v>
      </c>
      <c r="AE7" s="33" t="s">
        <v>67</v>
      </c>
    </row>
    <row r="8" spans="1:31" x14ac:dyDescent="0.25">
      <c r="A8" s="1" t="s">
        <v>78</v>
      </c>
      <c r="B8" s="2" t="s">
        <v>8</v>
      </c>
      <c r="C8" s="3" t="s">
        <v>9</v>
      </c>
      <c r="D8" s="3" t="s">
        <v>10</v>
      </c>
      <c r="E8" s="4" t="s">
        <v>9</v>
      </c>
      <c r="F8" s="4" t="s">
        <v>10</v>
      </c>
      <c r="G8" s="5" t="s">
        <v>9</v>
      </c>
      <c r="H8" s="5" t="s">
        <v>10</v>
      </c>
      <c r="I8" s="3" t="s">
        <v>9</v>
      </c>
      <c r="J8" s="3" t="s">
        <v>10</v>
      </c>
      <c r="K8" s="4" t="s">
        <v>9</v>
      </c>
      <c r="L8" s="4" t="s">
        <v>10</v>
      </c>
      <c r="M8" s="5" t="s">
        <v>9</v>
      </c>
      <c r="N8" s="5" t="s">
        <v>10</v>
      </c>
      <c r="O8" s="3" t="s">
        <v>9</v>
      </c>
      <c r="P8" s="3" t="s">
        <v>10</v>
      </c>
      <c r="Q8" s="4" t="s">
        <v>9</v>
      </c>
      <c r="R8" s="4" t="s">
        <v>10</v>
      </c>
      <c r="S8" s="5" t="s">
        <v>9</v>
      </c>
      <c r="T8" s="5" t="s">
        <v>10</v>
      </c>
      <c r="V8" s="32">
        <v>78</v>
      </c>
      <c r="W8" s="33" t="s">
        <v>14</v>
      </c>
      <c r="X8" s="33" t="s">
        <v>12</v>
      </c>
      <c r="Y8" s="34" t="s">
        <v>14</v>
      </c>
      <c r="Z8" s="33" t="s">
        <v>14</v>
      </c>
      <c r="AA8" s="34" t="s">
        <v>14</v>
      </c>
      <c r="AB8" s="33" t="s">
        <v>12</v>
      </c>
      <c r="AC8" s="33" t="s">
        <v>12</v>
      </c>
      <c r="AD8" s="33" t="s">
        <v>14</v>
      </c>
      <c r="AE8" s="33" t="s">
        <v>67</v>
      </c>
    </row>
    <row r="9" spans="1:31" s="29" customFormat="1" x14ac:dyDescent="0.25">
      <c r="A9" s="19" t="s">
        <v>11</v>
      </c>
      <c r="B9" s="20">
        <v>91</v>
      </c>
      <c r="C9" s="17" t="s">
        <v>13</v>
      </c>
      <c r="D9" s="17" t="s">
        <v>13</v>
      </c>
      <c r="E9" s="18" t="s">
        <v>14</v>
      </c>
      <c r="F9" s="18" t="s">
        <v>14</v>
      </c>
      <c r="G9" s="16" t="s">
        <v>14</v>
      </c>
      <c r="H9" s="16" t="s">
        <v>14</v>
      </c>
      <c r="I9" s="17" t="s">
        <v>13</v>
      </c>
      <c r="J9" s="17" t="s">
        <v>13</v>
      </c>
      <c r="K9" s="18" t="s">
        <v>12</v>
      </c>
      <c r="L9" s="18" t="s">
        <v>12</v>
      </c>
      <c r="M9" s="16" t="s">
        <v>12</v>
      </c>
      <c r="N9" s="16" t="s">
        <v>12</v>
      </c>
      <c r="O9" s="17" t="s">
        <v>12</v>
      </c>
      <c r="P9" s="17" t="s">
        <v>12</v>
      </c>
      <c r="Q9" s="18" t="s">
        <v>12</v>
      </c>
      <c r="R9" s="18" t="s">
        <v>13</v>
      </c>
      <c r="S9" s="16" t="s">
        <v>67</v>
      </c>
      <c r="T9" s="16" t="s">
        <v>67</v>
      </c>
      <c r="V9" s="32">
        <v>51</v>
      </c>
      <c r="W9" s="34" t="s">
        <v>14</v>
      </c>
      <c r="X9" s="33" t="s">
        <v>14</v>
      </c>
      <c r="Y9" s="33" t="s">
        <v>12</v>
      </c>
      <c r="Z9" s="33" t="s">
        <v>14</v>
      </c>
      <c r="AA9" s="33" t="s">
        <v>12</v>
      </c>
      <c r="AB9" s="33" t="s">
        <v>12</v>
      </c>
      <c r="AC9" s="33" t="s">
        <v>12</v>
      </c>
      <c r="AD9" s="33" t="s">
        <v>12</v>
      </c>
      <c r="AE9" s="33" t="s">
        <v>14</v>
      </c>
    </row>
    <row r="10" spans="1:31" s="29" customFormat="1" x14ac:dyDescent="0.25">
      <c r="A10" s="19" t="s">
        <v>11</v>
      </c>
      <c r="B10" s="20">
        <v>78</v>
      </c>
      <c r="C10" s="17" t="s">
        <v>14</v>
      </c>
      <c r="D10" s="17" t="s">
        <v>13</v>
      </c>
      <c r="E10" s="18" t="s">
        <v>14</v>
      </c>
      <c r="F10" s="18" t="s">
        <v>14</v>
      </c>
      <c r="G10" s="16" t="s">
        <v>12</v>
      </c>
      <c r="H10" s="16" t="s">
        <v>13</v>
      </c>
      <c r="I10" s="17" t="s">
        <v>13</v>
      </c>
      <c r="J10" s="17" t="s">
        <v>14</v>
      </c>
      <c r="K10" s="18" t="s">
        <v>14</v>
      </c>
      <c r="L10" s="18" t="s">
        <v>13</v>
      </c>
      <c r="M10" s="16" t="s">
        <v>12</v>
      </c>
      <c r="N10" s="16" t="s">
        <v>12</v>
      </c>
      <c r="O10" s="17" t="s">
        <v>12</v>
      </c>
      <c r="P10" s="17" t="s">
        <v>12</v>
      </c>
      <c r="Q10" s="18" t="s">
        <v>13</v>
      </c>
      <c r="R10" s="18" t="s">
        <v>13</v>
      </c>
      <c r="S10" s="16" t="s">
        <v>67</v>
      </c>
      <c r="T10" s="16" t="s">
        <v>67</v>
      </c>
      <c r="V10" s="32">
        <v>80</v>
      </c>
      <c r="W10" s="34" t="s">
        <v>14</v>
      </c>
      <c r="X10" s="34" t="s">
        <v>14</v>
      </c>
      <c r="Y10" s="33" t="s">
        <v>12</v>
      </c>
      <c r="Z10" s="33" t="s">
        <v>14</v>
      </c>
      <c r="AA10" s="33" t="s">
        <v>12</v>
      </c>
      <c r="AB10" s="33" t="s">
        <v>12</v>
      </c>
      <c r="AC10" s="33" t="s">
        <v>12</v>
      </c>
      <c r="AD10" s="34" t="s">
        <v>14</v>
      </c>
      <c r="AE10" s="33" t="s">
        <v>67</v>
      </c>
    </row>
    <row r="11" spans="1:31" s="29" customFormat="1" x14ac:dyDescent="0.25">
      <c r="A11" s="19" t="s">
        <v>11</v>
      </c>
      <c r="B11" s="20">
        <v>51</v>
      </c>
      <c r="C11" s="17" t="s">
        <v>14</v>
      </c>
      <c r="D11" s="17" t="s">
        <v>13</v>
      </c>
      <c r="E11" s="18" t="s">
        <v>13</v>
      </c>
      <c r="F11" s="18" t="s">
        <v>13</v>
      </c>
      <c r="G11" s="16" t="s">
        <v>12</v>
      </c>
      <c r="H11" s="16" t="s">
        <v>12</v>
      </c>
      <c r="I11" s="17" t="s">
        <v>13</v>
      </c>
      <c r="J11" s="17" t="s">
        <v>14</v>
      </c>
      <c r="K11" s="18" t="s">
        <v>14</v>
      </c>
      <c r="L11" s="18" t="s">
        <v>14</v>
      </c>
      <c r="M11" s="16" t="s">
        <v>12</v>
      </c>
      <c r="N11" s="16" t="s">
        <v>12</v>
      </c>
      <c r="O11" s="17" t="s">
        <v>12</v>
      </c>
      <c r="P11" s="17" t="s">
        <v>12</v>
      </c>
      <c r="Q11" s="18" t="s">
        <v>12</v>
      </c>
      <c r="R11" s="18" t="s">
        <v>12</v>
      </c>
      <c r="S11" s="16" t="s">
        <v>13</v>
      </c>
      <c r="T11" s="16" t="s">
        <v>13</v>
      </c>
      <c r="V11" s="32">
        <v>87</v>
      </c>
      <c r="W11" s="34" t="s">
        <v>14</v>
      </c>
      <c r="X11" s="33" t="s">
        <v>12</v>
      </c>
      <c r="Y11" s="33" t="s">
        <v>12</v>
      </c>
      <c r="Z11" s="33" t="s">
        <v>14</v>
      </c>
      <c r="AA11" s="34" t="s">
        <v>14</v>
      </c>
      <c r="AB11" s="33" t="s">
        <v>14</v>
      </c>
      <c r="AC11" s="33" t="s">
        <v>12</v>
      </c>
      <c r="AD11" s="33" t="s">
        <v>14</v>
      </c>
      <c r="AE11" s="33" t="s">
        <v>67</v>
      </c>
    </row>
    <row r="12" spans="1:31" s="29" customFormat="1" x14ac:dyDescent="0.25">
      <c r="A12" s="19" t="s">
        <v>11</v>
      </c>
      <c r="B12" s="20">
        <v>80</v>
      </c>
      <c r="C12" s="17" t="s">
        <v>14</v>
      </c>
      <c r="D12" s="17" t="s">
        <v>13</v>
      </c>
      <c r="E12" s="18" t="s">
        <v>14</v>
      </c>
      <c r="F12" s="18" t="s">
        <v>13</v>
      </c>
      <c r="G12" s="16" t="s">
        <v>14</v>
      </c>
      <c r="H12" s="16" t="s">
        <v>14</v>
      </c>
      <c r="I12" s="17" t="s">
        <v>13</v>
      </c>
      <c r="J12" s="17" t="s">
        <v>13</v>
      </c>
      <c r="K12" s="18" t="s">
        <v>12</v>
      </c>
      <c r="L12" s="18" t="s">
        <v>12</v>
      </c>
      <c r="M12" s="16" t="s">
        <v>12</v>
      </c>
      <c r="N12" s="16" t="s">
        <v>12</v>
      </c>
      <c r="O12" s="17" t="s">
        <v>12</v>
      </c>
      <c r="P12" s="17" t="s">
        <v>12</v>
      </c>
      <c r="Q12" s="18" t="s">
        <v>12</v>
      </c>
      <c r="R12" s="18" t="s">
        <v>13</v>
      </c>
      <c r="S12" s="16" t="s">
        <v>67</v>
      </c>
      <c r="T12" s="16" t="s">
        <v>67</v>
      </c>
      <c r="V12" s="32">
        <v>55</v>
      </c>
      <c r="W12" s="33" t="s">
        <v>12</v>
      </c>
      <c r="X12" s="33" t="s">
        <v>12</v>
      </c>
      <c r="Y12" s="33" t="s">
        <v>12</v>
      </c>
      <c r="Z12" s="33" t="s">
        <v>14</v>
      </c>
      <c r="AA12" s="33" t="s">
        <v>14</v>
      </c>
      <c r="AB12" s="34" t="s">
        <v>14</v>
      </c>
      <c r="AC12" s="33" t="s">
        <v>12</v>
      </c>
      <c r="AD12" s="33" t="s">
        <v>12</v>
      </c>
      <c r="AE12" s="34" t="s">
        <v>14</v>
      </c>
    </row>
    <row r="13" spans="1:31" s="29" customFormat="1" x14ac:dyDescent="0.25">
      <c r="A13" s="19" t="s">
        <v>15</v>
      </c>
      <c r="B13" s="20">
        <v>87</v>
      </c>
      <c r="C13" s="17" t="s">
        <v>14</v>
      </c>
      <c r="D13" s="17" t="s">
        <v>13</v>
      </c>
      <c r="E13" s="18" t="s">
        <v>14</v>
      </c>
      <c r="F13" s="18" t="s">
        <v>14</v>
      </c>
      <c r="G13" s="16" t="s">
        <v>12</v>
      </c>
      <c r="H13" s="16" t="s">
        <v>12</v>
      </c>
      <c r="I13" s="17" t="s">
        <v>13</v>
      </c>
      <c r="J13" s="17" t="s">
        <v>13</v>
      </c>
      <c r="K13" s="18" t="s">
        <v>14</v>
      </c>
      <c r="L13" s="18" t="s">
        <v>13</v>
      </c>
      <c r="M13" s="16" t="s">
        <v>13</v>
      </c>
      <c r="N13" s="16" t="s">
        <v>13</v>
      </c>
      <c r="O13" s="17" t="s">
        <v>14</v>
      </c>
      <c r="P13" s="17" t="s">
        <v>14</v>
      </c>
      <c r="Q13" s="18" t="s">
        <v>13</v>
      </c>
      <c r="R13" s="18" t="s">
        <v>13</v>
      </c>
      <c r="S13" s="16" t="s">
        <v>67</v>
      </c>
      <c r="T13" s="16" t="s">
        <v>67</v>
      </c>
      <c r="V13" s="32">
        <v>82</v>
      </c>
      <c r="W13" s="34" t="s">
        <v>14</v>
      </c>
      <c r="X13" s="33" t="s">
        <v>14</v>
      </c>
      <c r="Y13" s="33" t="s">
        <v>14</v>
      </c>
      <c r="Z13" s="33" t="s">
        <v>14</v>
      </c>
      <c r="AA13" s="34" t="s">
        <v>14</v>
      </c>
      <c r="AB13" s="33" t="s">
        <v>14</v>
      </c>
      <c r="AC13" s="33" t="s">
        <v>14</v>
      </c>
      <c r="AD13" s="33" t="s">
        <v>14</v>
      </c>
      <c r="AE13" s="33" t="s">
        <v>67</v>
      </c>
    </row>
    <row r="14" spans="1:31" s="29" customFormat="1" x14ac:dyDescent="0.25">
      <c r="A14" s="19" t="s">
        <v>15</v>
      </c>
      <c r="B14" s="20">
        <v>55</v>
      </c>
      <c r="C14" s="17" t="s">
        <v>14</v>
      </c>
      <c r="D14" s="17" t="s">
        <v>14</v>
      </c>
      <c r="E14" s="18" t="s">
        <v>14</v>
      </c>
      <c r="F14" s="18" t="s">
        <v>14</v>
      </c>
      <c r="G14" s="16" t="s">
        <v>14</v>
      </c>
      <c r="H14" s="16" t="s">
        <v>14</v>
      </c>
      <c r="I14" s="17" t="s">
        <v>13</v>
      </c>
      <c r="J14" s="17" t="s">
        <v>12</v>
      </c>
      <c r="K14" s="18" t="s">
        <v>13</v>
      </c>
      <c r="L14" s="18" t="s">
        <v>13</v>
      </c>
      <c r="M14" s="16" t="s">
        <v>12</v>
      </c>
      <c r="N14" s="16" t="s">
        <v>13</v>
      </c>
      <c r="O14" s="17" t="s">
        <v>12</v>
      </c>
      <c r="P14" s="17" t="s">
        <v>12</v>
      </c>
      <c r="Q14" s="18" t="s">
        <v>12</v>
      </c>
      <c r="R14" s="18" t="s">
        <v>12</v>
      </c>
      <c r="S14" s="16" t="s">
        <v>12</v>
      </c>
      <c r="T14" s="16" t="s">
        <v>13</v>
      </c>
      <c r="V14" s="32">
        <v>95</v>
      </c>
      <c r="W14" s="33" t="s">
        <v>14</v>
      </c>
      <c r="X14" s="33" t="s">
        <v>14</v>
      </c>
      <c r="Y14" s="34" t="s">
        <v>14</v>
      </c>
      <c r="Z14" s="34" t="s">
        <v>14</v>
      </c>
      <c r="AA14" s="34" t="s">
        <v>14</v>
      </c>
      <c r="AB14" s="33" t="s">
        <v>14</v>
      </c>
      <c r="AC14" s="33" t="s">
        <v>12</v>
      </c>
      <c r="AD14" s="33" t="s">
        <v>12</v>
      </c>
      <c r="AE14" s="33" t="s">
        <v>67</v>
      </c>
    </row>
    <row r="15" spans="1:31" s="29" customFormat="1" x14ac:dyDescent="0.25">
      <c r="A15" s="19" t="s">
        <v>15</v>
      </c>
      <c r="B15" s="20">
        <v>82</v>
      </c>
      <c r="C15" s="17" t="s">
        <v>12</v>
      </c>
      <c r="D15" s="17" t="s">
        <v>13</v>
      </c>
      <c r="E15" s="18" t="s">
        <v>13</v>
      </c>
      <c r="F15" s="18" t="s">
        <v>13</v>
      </c>
      <c r="G15" s="16" t="s">
        <v>13</v>
      </c>
      <c r="H15" s="16" t="s">
        <v>12</v>
      </c>
      <c r="I15" s="17" t="s">
        <v>13</v>
      </c>
      <c r="J15" s="17" t="s">
        <v>13</v>
      </c>
      <c r="K15" s="18" t="s">
        <v>12</v>
      </c>
      <c r="L15" s="18" t="s">
        <v>13</v>
      </c>
      <c r="M15" s="16" t="s">
        <v>13</v>
      </c>
      <c r="N15" s="16" t="s">
        <v>13</v>
      </c>
      <c r="O15" s="17" t="s">
        <v>13</v>
      </c>
      <c r="P15" s="17" t="s">
        <v>13</v>
      </c>
      <c r="Q15" s="18" t="s">
        <v>13</v>
      </c>
      <c r="R15" s="18" t="s">
        <v>13</v>
      </c>
      <c r="S15" s="16" t="s">
        <v>67</v>
      </c>
      <c r="T15" s="16" t="s">
        <v>67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31" s="29" customFormat="1" x14ac:dyDescent="0.25">
      <c r="A16" s="19" t="s">
        <v>15</v>
      </c>
      <c r="B16" s="20">
        <v>95</v>
      </c>
      <c r="C16" s="17" t="s">
        <v>13</v>
      </c>
      <c r="D16" s="17" t="s">
        <v>13</v>
      </c>
      <c r="E16" s="18" t="s">
        <v>13</v>
      </c>
      <c r="F16" s="18" t="s">
        <v>13</v>
      </c>
      <c r="G16" s="16" t="s">
        <v>14</v>
      </c>
      <c r="H16" s="16" t="s">
        <v>13</v>
      </c>
      <c r="I16" s="17" t="s">
        <v>12</v>
      </c>
      <c r="J16" s="17" t="s">
        <v>13</v>
      </c>
      <c r="K16" s="18" t="s">
        <v>14</v>
      </c>
      <c r="L16" s="18" t="s">
        <v>13</v>
      </c>
      <c r="M16" s="16" t="s">
        <v>13</v>
      </c>
      <c r="N16" s="16" t="s">
        <v>13</v>
      </c>
      <c r="O16" s="17" t="s">
        <v>12</v>
      </c>
      <c r="P16" s="17" t="s">
        <v>14</v>
      </c>
      <c r="Q16" s="18" t="s">
        <v>14</v>
      </c>
      <c r="R16" s="18" t="s">
        <v>14</v>
      </c>
      <c r="S16" s="16" t="s">
        <v>67</v>
      </c>
      <c r="T16" s="16" t="s">
        <v>67</v>
      </c>
      <c r="V16" s="30" t="s">
        <v>52</v>
      </c>
      <c r="W16" s="25" t="s">
        <v>76</v>
      </c>
      <c r="X16" s="25" t="s">
        <v>2</v>
      </c>
      <c r="Y16" s="25" t="s">
        <v>3</v>
      </c>
      <c r="Z16" s="25" t="s">
        <v>4</v>
      </c>
      <c r="AA16" s="25" t="s">
        <v>5</v>
      </c>
      <c r="AB16" s="25" t="s">
        <v>68</v>
      </c>
    </row>
    <row r="17" spans="1:28" x14ac:dyDescent="0.25">
      <c r="A17" s="10"/>
      <c r="B17" s="11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V17" s="26" t="s">
        <v>18</v>
      </c>
      <c r="W17" s="31" t="s">
        <v>12</v>
      </c>
      <c r="X17" s="31" t="s">
        <v>14</v>
      </c>
      <c r="Y17" s="31" t="s">
        <v>14</v>
      </c>
      <c r="Z17" s="31" t="s">
        <v>45</v>
      </c>
      <c r="AA17" s="31"/>
      <c r="AB17" s="31" t="s">
        <v>14</v>
      </c>
    </row>
    <row r="18" spans="1:28" x14ac:dyDescent="0.25">
      <c r="A18" s="10"/>
      <c r="B18" s="10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0"/>
      <c r="S18" s="10"/>
      <c r="T18" s="10"/>
      <c r="V18" s="26" t="s">
        <v>21</v>
      </c>
      <c r="W18" s="35" t="s">
        <v>22</v>
      </c>
      <c r="X18" s="35"/>
      <c r="Y18" s="35"/>
      <c r="Z18" s="35"/>
      <c r="AA18" s="35"/>
      <c r="AB18" s="35" t="s">
        <v>67</v>
      </c>
    </row>
    <row r="19" spans="1:28" x14ac:dyDescent="0.25">
      <c r="A19" s="50"/>
      <c r="B19" s="1"/>
      <c r="C19" s="13"/>
      <c r="D19" s="3" t="s">
        <v>1</v>
      </c>
      <c r="E19" s="3"/>
      <c r="F19" s="4" t="s">
        <v>2</v>
      </c>
      <c r="G19" s="4"/>
      <c r="H19" s="5" t="s">
        <v>3</v>
      </c>
      <c r="I19" s="5"/>
      <c r="J19" s="3" t="s">
        <v>4</v>
      </c>
      <c r="K19" s="3"/>
      <c r="L19" s="4" t="s">
        <v>5</v>
      </c>
      <c r="M19" s="4"/>
      <c r="N19" s="3" t="s">
        <v>6</v>
      </c>
      <c r="O19" s="3"/>
      <c r="P19" s="5" t="s">
        <v>16</v>
      </c>
      <c r="Q19" s="5"/>
      <c r="R19" s="10"/>
      <c r="S19" s="10"/>
      <c r="T19" s="10"/>
      <c r="V19" s="26" t="s">
        <v>24</v>
      </c>
      <c r="W19" s="31" t="s">
        <v>12</v>
      </c>
      <c r="X19" s="31" t="s">
        <v>45</v>
      </c>
      <c r="Y19" s="31"/>
      <c r="Z19" s="31"/>
      <c r="AA19" s="31"/>
      <c r="AB19" s="36" t="s">
        <v>14</v>
      </c>
    </row>
    <row r="20" spans="1:28" x14ac:dyDescent="0.25">
      <c r="A20" s="50" t="s">
        <v>36</v>
      </c>
      <c r="B20" s="1"/>
      <c r="C20" s="13"/>
      <c r="D20" s="3"/>
      <c r="E20" s="3"/>
      <c r="F20" s="4"/>
      <c r="G20" s="4"/>
      <c r="H20" s="5"/>
      <c r="I20" s="5"/>
      <c r="J20" s="3"/>
      <c r="K20" s="3"/>
      <c r="L20" s="4"/>
      <c r="M20" s="4"/>
      <c r="N20" s="3"/>
      <c r="O20" s="3"/>
      <c r="P20" s="5"/>
      <c r="Q20" s="5"/>
      <c r="R20" s="10"/>
      <c r="S20" s="10"/>
      <c r="T20" s="10"/>
      <c r="V20" s="26" t="s">
        <v>26</v>
      </c>
      <c r="W20" s="31" t="s">
        <v>12</v>
      </c>
      <c r="X20" s="31" t="s">
        <v>45</v>
      </c>
      <c r="Y20" s="31"/>
      <c r="Z20" s="31"/>
      <c r="AA20" s="31"/>
      <c r="AB20" s="31" t="s">
        <v>12</v>
      </c>
    </row>
    <row r="21" spans="1:28" x14ac:dyDescent="0.25">
      <c r="A21" s="50"/>
      <c r="B21" s="1" t="s">
        <v>79</v>
      </c>
      <c r="C21" s="2" t="s">
        <v>8</v>
      </c>
      <c r="D21" s="3" t="s">
        <v>9</v>
      </c>
      <c r="E21" s="3" t="s">
        <v>10</v>
      </c>
      <c r="F21" s="4" t="s">
        <v>9</v>
      </c>
      <c r="G21" s="4" t="s">
        <v>10</v>
      </c>
      <c r="H21" s="5" t="s">
        <v>9</v>
      </c>
      <c r="I21" s="5" t="s">
        <v>10</v>
      </c>
      <c r="J21" s="3" t="s">
        <v>9</v>
      </c>
      <c r="K21" s="3" t="s">
        <v>10</v>
      </c>
      <c r="L21" s="4" t="s">
        <v>9</v>
      </c>
      <c r="M21" s="4" t="s">
        <v>10</v>
      </c>
      <c r="N21" s="3" t="s">
        <v>9</v>
      </c>
      <c r="O21" s="3" t="s">
        <v>10</v>
      </c>
      <c r="P21" s="5" t="s">
        <v>9</v>
      </c>
      <c r="Q21" s="5" t="s">
        <v>10</v>
      </c>
      <c r="R21" s="10"/>
      <c r="S21" s="10"/>
      <c r="T21" s="10"/>
      <c r="V21" s="26" t="s">
        <v>28</v>
      </c>
      <c r="W21" s="31" t="s">
        <v>12</v>
      </c>
      <c r="X21" s="31" t="s">
        <v>45</v>
      </c>
      <c r="Y21" s="31"/>
      <c r="Z21" s="31"/>
      <c r="AA21" s="31"/>
      <c r="AB21" s="31" t="s">
        <v>12</v>
      </c>
    </row>
    <row r="22" spans="1:28" x14ac:dyDescent="0.25">
      <c r="A22" s="51" t="s">
        <v>17</v>
      </c>
      <c r="B22" s="14" t="s">
        <v>11</v>
      </c>
      <c r="C22" s="14" t="s">
        <v>18</v>
      </c>
      <c r="D22" s="3" t="s">
        <v>14</v>
      </c>
      <c r="E22" s="3" t="s">
        <v>14</v>
      </c>
      <c r="F22" s="4"/>
      <c r="G22" s="4"/>
      <c r="H22" s="5" t="s">
        <v>13</v>
      </c>
      <c r="I22" s="5" t="s">
        <v>13</v>
      </c>
      <c r="J22" s="3" t="s">
        <v>13</v>
      </c>
      <c r="K22" s="3" t="s">
        <v>13</v>
      </c>
      <c r="L22" s="4" t="s">
        <v>19</v>
      </c>
      <c r="M22" s="4"/>
      <c r="N22" s="3"/>
      <c r="O22" s="3"/>
      <c r="P22" s="5"/>
      <c r="Q22" s="5" t="s">
        <v>13</v>
      </c>
      <c r="R22" s="10"/>
      <c r="S22" s="10"/>
      <c r="T22" s="10"/>
      <c r="V22" s="26" t="s">
        <v>30</v>
      </c>
      <c r="W22" s="31" t="s">
        <v>45</v>
      </c>
      <c r="X22" s="31"/>
      <c r="Y22" s="31"/>
      <c r="Z22" s="31"/>
      <c r="AA22" s="31"/>
      <c r="AB22" s="31" t="s">
        <v>67</v>
      </c>
    </row>
    <row r="23" spans="1:28" x14ac:dyDescent="0.25">
      <c r="A23" s="52" t="s">
        <v>20</v>
      </c>
      <c r="B23" s="49" t="s">
        <v>11</v>
      </c>
      <c r="C23" s="14" t="s">
        <v>21</v>
      </c>
      <c r="D23" s="7" t="s">
        <v>22</v>
      </c>
      <c r="E23" s="7"/>
      <c r="F23" s="8"/>
      <c r="G23" s="8"/>
      <c r="H23" s="9"/>
      <c r="I23" s="9"/>
      <c r="J23" s="7"/>
      <c r="K23" s="7"/>
      <c r="L23" s="8"/>
      <c r="M23" s="8"/>
      <c r="N23" s="7"/>
      <c r="O23" s="7"/>
      <c r="P23" s="9"/>
      <c r="Q23" s="9"/>
      <c r="R23" s="10"/>
      <c r="S23" s="10"/>
      <c r="T23" s="10"/>
      <c r="V23" s="26" t="s">
        <v>33</v>
      </c>
      <c r="W23" s="31" t="s">
        <v>12</v>
      </c>
      <c r="X23" s="31" t="s">
        <v>12</v>
      </c>
      <c r="Y23" s="31" t="s">
        <v>12</v>
      </c>
      <c r="Z23" s="31" t="s">
        <v>12</v>
      </c>
      <c r="AA23" s="31" t="s">
        <v>14</v>
      </c>
      <c r="AB23" s="31" t="s">
        <v>12</v>
      </c>
    </row>
    <row r="24" spans="1:28" x14ac:dyDescent="0.25">
      <c r="A24" s="52" t="s">
        <v>23</v>
      </c>
      <c r="B24" s="49" t="s">
        <v>11</v>
      </c>
      <c r="C24" s="14" t="s">
        <v>24</v>
      </c>
      <c r="D24" s="3" t="s">
        <v>14</v>
      </c>
      <c r="E24" s="3" t="s">
        <v>14</v>
      </c>
      <c r="F24" s="4" t="s">
        <v>19</v>
      </c>
      <c r="G24" s="4"/>
      <c r="H24" s="5"/>
      <c r="I24" s="5"/>
      <c r="J24" s="3"/>
      <c r="K24" s="3"/>
      <c r="L24" s="4"/>
      <c r="M24" s="4"/>
      <c r="N24" s="3"/>
      <c r="O24" s="3"/>
      <c r="P24" s="5" t="s">
        <v>14</v>
      </c>
      <c r="Q24" s="5" t="s">
        <v>13</v>
      </c>
      <c r="R24" s="10"/>
      <c r="S24" s="10"/>
      <c r="T24" s="10"/>
      <c r="V24" s="26" t="s">
        <v>35</v>
      </c>
      <c r="W24" s="37" t="s">
        <v>12</v>
      </c>
      <c r="X24" s="31" t="s">
        <v>45</v>
      </c>
      <c r="Y24" s="31"/>
      <c r="Z24" s="31"/>
      <c r="AA24" s="31"/>
      <c r="AB24" s="31" t="s">
        <v>12</v>
      </c>
    </row>
    <row r="25" spans="1:28" x14ac:dyDescent="0.25">
      <c r="A25" s="51" t="s">
        <v>25</v>
      </c>
      <c r="B25" s="14" t="s">
        <v>11</v>
      </c>
      <c r="C25" s="14" t="s">
        <v>26</v>
      </c>
      <c r="D25" s="3" t="s">
        <v>12</v>
      </c>
      <c r="E25" s="3" t="s">
        <v>12</v>
      </c>
      <c r="F25" s="4" t="s">
        <v>19</v>
      </c>
      <c r="G25" s="4"/>
      <c r="H25" s="5"/>
      <c r="I25" s="5"/>
      <c r="J25" s="3"/>
      <c r="K25" s="3"/>
      <c r="L25" s="4"/>
      <c r="M25" s="4"/>
      <c r="N25" s="3"/>
      <c r="O25" s="3"/>
      <c r="P25" s="5" t="s">
        <v>14</v>
      </c>
      <c r="Q25" s="5" t="s">
        <v>14</v>
      </c>
      <c r="R25" s="10"/>
      <c r="S25" s="10"/>
      <c r="T25" s="10"/>
    </row>
    <row r="26" spans="1:28" x14ac:dyDescent="0.25">
      <c r="A26" s="51" t="s">
        <v>27</v>
      </c>
      <c r="B26" s="14" t="s">
        <v>15</v>
      </c>
      <c r="C26" s="15" t="s">
        <v>28</v>
      </c>
      <c r="D26" s="3" t="s">
        <v>12</v>
      </c>
      <c r="E26" s="3" t="s">
        <v>12</v>
      </c>
      <c r="F26" s="4" t="s">
        <v>19</v>
      </c>
      <c r="G26" s="4"/>
      <c r="H26" s="5"/>
      <c r="I26" s="5"/>
      <c r="J26" s="3"/>
      <c r="K26" s="3"/>
      <c r="L26" s="4"/>
      <c r="M26" s="4"/>
      <c r="N26" s="3"/>
      <c r="O26" s="3"/>
      <c r="P26" s="5" t="s">
        <v>12</v>
      </c>
      <c r="Q26" s="5" t="s">
        <v>12</v>
      </c>
      <c r="R26" s="10"/>
      <c r="S26" s="10"/>
      <c r="T26" s="10"/>
    </row>
    <row r="27" spans="1:28" x14ac:dyDescent="0.25">
      <c r="A27" s="52" t="s">
        <v>29</v>
      </c>
      <c r="B27" s="49" t="s">
        <v>15</v>
      </c>
      <c r="C27" s="14" t="s">
        <v>30</v>
      </c>
      <c r="D27" s="3" t="s">
        <v>31</v>
      </c>
      <c r="E27" s="3"/>
      <c r="F27" s="4"/>
      <c r="G27" s="4"/>
      <c r="H27" s="5"/>
      <c r="I27" s="5"/>
      <c r="J27" s="3"/>
      <c r="K27" s="3"/>
      <c r="L27" s="4"/>
      <c r="M27" s="4"/>
      <c r="N27" s="3"/>
      <c r="O27" s="3"/>
      <c r="P27" s="5"/>
      <c r="Q27" s="5"/>
      <c r="R27" s="10"/>
      <c r="S27" s="10"/>
      <c r="T27" s="10"/>
    </row>
    <row r="28" spans="1:28" x14ac:dyDescent="0.25">
      <c r="A28" s="51" t="s">
        <v>32</v>
      </c>
      <c r="B28" s="14" t="s">
        <v>15</v>
      </c>
      <c r="C28" s="15" t="s">
        <v>33</v>
      </c>
      <c r="D28" s="3" t="s">
        <v>14</v>
      </c>
      <c r="E28" s="3" t="s">
        <v>14</v>
      </c>
      <c r="F28" s="4" t="s">
        <v>12</v>
      </c>
      <c r="G28" s="4" t="s">
        <v>12</v>
      </c>
      <c r="H28" s="5" t="s">
        <v>12</v>
      </c>
      <c r="I28" s="5" t="s">
        <v>12</v>
      </c>
      <c r="J28" s="3" t="s">
        <v>12</v>
      </c>
      <c r="K28" s="3" t="s">
        <v>14</v>
      </c>
      <c r="L28" s="4" t="s">
        <v>12</v>
      </c>
      <c r="M28" s="4" t="s">
        <v>12</v>
      </c>
      <c r="N28" s="3" t="s">
        <v>13</v>
      </c>
      <c r="O28" s="3" t="s">
        <v>12</v>
      </c>
      <c r="P28" s="5" t="s">
        <v>12</v>
      </c>
      <c r="Q28" s="5" t="s">
        <v>12</v>
      </c>
      <c r="R28" s="10"/>
      <c r="S28" s="10"/>
      <c r="T28" s="10"/>
    </row>
    <row r="29" spans="1:28" x14ac:dyDescent="0.25">
      <c r="A29" s="51" t="s">
        <v>34</v>
      </c>
      <c r="B29" s="14" t="s">
        <v>15</v>
      </c>
      <c r="C29" s="14" t="s">
        <v>35</v>
      </c>
      <c r="D29" s="17" t="s">
        <v>14</v>
      </c>
      <c r="E29" s="17" t="s">
        <v>14</v>
      </c>
      <c r="F29" s="4"/>
      <c r="G29" s="4"/>
      <c r="H29" s="5" t="s">
        <v>19</v>
      </c>
      <c r="I29" s="5"/>
      <c r="J29" s="3"/>
      <c r="K29" s="3"/>
      <c r="L29" s="4"/>
      <c r="M29" s="4"/>
      <c r="N29" s="3"/>
      <c r="O29" s="3"/>
      <c r="P29" s="5" t="s">
        <v>14</v>
      </c>
      <c r="Q29" s="5" t="s">
        <v>14</v>
      </c>
      <c r="R29" s="10"/>
      <c r="S29" s="10"/>
      <c r="T29" s="10"/>
    </row>
    <row r="30" spans="1:28" x14ac:dyDescent="0.25">
      <c r="A30" s="53" t="s">
        <v>56</v>
      </c>
      <c r="C30" s="6"/>
      <c r="D30" s="3"/>
      <c r="E30" s="3"/>
      <c r="F30" s="4"/>
      <c r="G30" s="4"/>
      <c r="H30" s="5"/>
      <c r="I30" s="5"/>
      <c r="J30" s="3"/>
      <c r="K30" s="3"/>
      <c r="L30" s="4"/>
      <c r="M30" s="4"/>
      <c r="N30" s="3"/>
      <c r="O30" s="3"/>
      <c r="P30" s="5" t="s">
        <v>14</v>
      </c>
      <c r="Q30" s="5"/>
      <c r="R30" s="10"/>
      <c r="S30" s="10"/>
      <c r="T30" s="10"/>
    </row>
    <row r="31" spans="1:28" x14ac:dyDescent="0.25">
      <c r="A31" s="46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1:28" x14ac:dyDescent="0.25">
      <c r="A32" s="10"/>
      <c r="B32" s="11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:20" x14ac:dyDescent="0.25">
      <c r="A33" s="10"/>
      <c r="B33" s="11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</row>
    <row r="34" spans="1:20" x14ac:dyDescent="0.25">
      <c r="A34" s="10"/>
      <c r="B34" s="11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</row>
    <row r="35" spans="1:20" x14ac:dyDescent="0.25">
      <c r="A35" s="10"/>
      <c r="B35" s="11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</row>
    <row r="36" spans="1:20" x14ac:dyDescent="0.25">
      <c r="A36" s="10"/>
      <c r="B36" s="11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</row>
    <row r="37" spans="1:20" x14ac:dyDescent="0.25">
      <c r="A37" s="10"/>
      <c r="B37" s="11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</row>
    <row r="38" spans="1:20" x14ac:dyDescent="0.25">
      <c r="A38" s="10"/>
      <c r="B38" s="11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</row>
    <row r="39" spans="1:20" x14ac:dyDescent="0.25">
      <c r="A39" s="10"/>
      <c r="B39" s="11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</row>
    <row r="40" spans="1:20" x14ac:dyDescent="0.25">
      <c r="A40" s="10"/>
      <c r="B40" s="11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</row>
    <row r="41" spans="1:20" x14ac:dyDescent="0.25">
      <c r="A41" s="10"/>
      <c r="B41" s="11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</row>
    <row r="42" spans="1:20" x14ac:dyDescent="0.25">
      <c r="A42" s="10"/>
      <c r="B42" s="11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</row>
    <row r="43" spans="1:20" x14ac:dyDescent="0.25">
      <c r="A43" s="10"/>
      <c r="B43" s="11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</row>
    <row r="44" spans="1:20" x14ac:dyDescent="0.25">
      <c r="A44" s="10"/>
      <c r="B44" s="11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</row>
    <row r="45" spans="1:20" x14ac:dyDescent="0.25">
      <c r="A45" s="10"/>
      <c r="B45" s="11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</row>
    <row r="46" spans="1:20" x14ac:dyDescent="0.25">
      <c r="A46" s="10"/>
      <c r="B46" s="11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</row>
    <row r="47" spans="1:20" x14ac:dyDescent="0.25">
      <c r="A47" s="10"/>
      <c r="B47" s="11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</row>
    <row r="48" spans="1:20" x14ac:dyDescent="0.25">
      <c r="A48" s="10"/>
      <c r="B48" s="11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</row>
    <row r="49" spans="1:20" x14ac:dyDescent="0.25">
      <c r="A49" s="10"/>
      <c r="B49" s="11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</row>
    <row r="50" spans="1:20" x14ac:dyDescent="0.25">
      <c r="A50" s="10"/>
      <c r="B50" s="11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</row>
    <row r="51" spans="1:20" x14ac:dyDescent="0.25">
      <c r="A51" s="10"/>
      <c r="B51" s="11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</row>
    <row r="52" spans="1:20" x14ac:dyDescent="0.25">
      <c r="A52" s="10"/>
      <c r="B52" s="11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</row>
    <row r="53" spans="1:20" x14ac:dyDescent="0.25">
      <c r="A53" s="10"/>
      <c r="B53" s="11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</row>
    <row r="54" spans="1:20" x14ac:dyDescent="0.25">
      <c r="A54" s="10"/>
      <c r="B54" s="11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</row>
    <row r="55" spans="1:20" x14ac:dyDescent="0.25">
      <c r="A55" s="10"/>
      <c r="B55" s="11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</row>
    <row r="56" spans="1:20" x14ac:dyDescent="0.25">
      <c r="A56" s="10"/>
      <c r="B56" s="11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</row>
    <row r="57" spans="1:20" x14ac:dyDescent="0.25">
      <c r="A57" s="10"/>
      <c r="B57" s="11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</row>
    <row r="58" spans="1:20" x14ac:dyDescent="0.25">
      <c r="A58" s="10"/>
      <c r="B58" s="11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</row>
    <row r="59" spans="1:20" x14ac:dyDescent="0.25">
      <c r="A59" s="10"/>
      <c r="B59" s="11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</row>
    <row r="60" spans="1:20" x14ac:dyDescent="0.25">
      <c r="A60" s="10"/>
      <c r="B60" s="11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</row>
    <row r="61" spans="1:20" x14ac:dyDescent="0.25">
      <c r="A61" s="10"/>
      <c r="B61" s="11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</row>
    <row r="62" spans="1:20" x14ac:dyDescent="0.25">
      <c r="A62" s="10"/>
      <c r="B62" s="11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x14ac:dyDescent="0.25">
      <c r="A63" s="10"/>
      <c r="B63" s="11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x14ac:dyDescent="0.25">
      <c r="A64" s="10"/>
      <c r="B64" s="11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:20" x14ac:dyDescent="0.25">
      <c r="A65" s="10"/>
      <c r="B65" s="11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</row>
    <row r="66" spans="1:20" x14ac:dyDescent="0.25">
      <c r="A66" s="10"/>
      <c r="B66" s="11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</row>
    <row r="67" spans="1:20" x14ac:dyDescent="0.25">
      <c r="A67" s="10"/>
      <c r="B67" s="11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</row>
    <row r="68" spans="1:20" x14ac:dyDescent="0.25">
      <c r="A68" s="10"/>
      <c r="B68" s="11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</row>
    <row r="69" spans="1:20" x14ac:dyDescent="0.25">
      <c r="A69" s="10"/>
      <c r="B69" s="11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</row>
    <row r="70" spans="1:20" x14ac:dyDescent="0.25">
      <c r="A70" s="10"/>
      <c r="B70" s="11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</row>
    <row r="71" spans="1:20" x14ac:dyDescent="0.25">
      <c r="A71" s="10"/>
      <c r="B71" s="11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</row>
    <row r="72" spans="1:20" x14ac:dyDescent="0.25">
      <c r="A72" s="10"/>
      <c r="B72" s="11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</row>
    <row r="73" spans="1:20" x14ac:dyDescent="0.25">
      <c r="A73" s="10"/>
      <c r="B73" s="11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</row>
    <row r="74" spans="1:20" x14ac:dyDescent="0.25">
      <c r="A74" s="10"/>
      <c r="B74" s="11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</row>
    <row r="75" spans="1:20" x14ac:dyDescent="0.25">
      <c r="A75" s="10"/>
      <c r="B75" s="11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</row>
    <row r="76" spans="1:20" x14ac:dyDescent="0.25">
      <c r="A76" s="10"/>
      <c r="B76" s="11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</row>
    <row r="77" spans="1:20" x14ac:dyDescent="0.25">
      <c r="A77" s="10"/>
      <c r="B77" s="11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5">
      <c r="A78" s="10"/>
      <c r="B78" s="11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</row>
    <row r="79" spans="1:20" x14ac:dyDescent="0.25">
      <c r="A79" s="10"/>
      <c r="B79" s="11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</row>
    <row r="80" spans="1:20" x14ac:dyDescent="0.25">
      <c r="A80" s="10"/>
      <c r="B80" s="11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</row>
    <row r="81" spans="1:20" x14ac:dyDescent="0.25">
      <c r="A81" s="10"/>
      <c r="B81" s="11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</row>
    <row r="82" spans="1:20" x14ac:dyDescent="0.25">
      <c r="A82" s="10"/>
      <c r="B82" s="1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</row>
    <row r="83" spans="1:20" x14ac:dyDescent="0.25">
      <c r="A83" s="10"/>
      <c r="B83" s="11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</row>
    <row r="84" spans="1:20" x14ac:dyDescent="0.25">
      <c r="A84" s="10"/>
      <c r="B84" s="11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</row>
    <row r="85" spans="1:20" x14ac:dyDescent="0.25">
      <c r="A85" s="10"/>
      <c r="B85" s="11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</row>
    <row r="86" spans="1:20" x14ac:dyDescent="0.25">
      <c r="A86" s="10"/>
      <c r="B86" s="11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</row>
    <row r="87" spans="1:20" x14ac:dyDescent="0.25">
      <c r="A87" s="10"/>
      <c r="B87" s="11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</row>
    <row r="88" spans="1:20" x14ac:dyDescent="0.25">
      <c r="A88" s="10"/>
      <c r="B88" s="11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</row>
    <row r="89" spans="1:20" x14ac:dyDescent="0.25">
      <c r="A89" s="10"/>
      <c r="B89" s="11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</row>
    <row r="90" spans="1:20" x14ac:dyDescent="0.25">
      <c r="A90" s="10"/>
      <c r="B90" s="11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</row>
    <row r="91" spans="1:20" x14ac:dyDescent="0.25">
      <c r="A91" s="10"/>
      <c r="B91" s="11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</row>
    <row r="92" spans="1:20" x14ac:dyDescent="0.25">
      <c r="A92" s="10"/>
      <c r="B92" s="11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</row>
    <row r="93" spans="1:20" x14ac:dyDescent="0.25">
      <c r="A93" s="10"/>
      <c r="B93" s="11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</row>
    <row r="94" spans="1:20" x14ac:dyDescent="0.25">
      <c r="A94" s="10"/>
      <c r="B94" s="11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</row>
    <row r="95" spans="1:20" x14ac:dyDescent="0.25">
      <c r="A95" s="10"/>
      <c r="B95" s="11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</row>
    <row r="96" spans="1:20" x14ac:dyDescent="0.25">
      <c r="A96" s="10"/>
      <c r="B96" s="11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</row>
    <row r="97" spans="1:20" x14ac:dyDescent="0.25">
      <c r="A97" s="10"/>
      <c r="B97" s="11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</row>
    <row r="98" spans="1:20" x14ac:dyDescent="0.25">
      <c r="A98" s="10"/>
      <c r="B98" s="11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</row>
    <row r="99" spans="1:20" x14ac:dyDescent="0.25">
      <c r="A99" s="10"/>
      <c r="B99" s="11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</row>
    <row r="100" spans="1:20" x14ac:dyDescent="0.25">
      <c r="A100" s="10"/>
      <c r="B100" s="11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</row>
    <row r="101" spans="1:20" x14ac:dyDescent="0.25">
      <c r="A101" s="10"/>
      <c r="B101" s="11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</row>
    <row r="102" spans="1:20" x14ac:dyDescent="0.25">
      <c r="A102" s="10"/>
      <c r="B102" s="11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</row>
    <row r="103" spans="1:20" x14ac:dyDescent="0.25">
      <c r="A103" s="10"/>
      <c r="B103" s="11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</row>
    <row r="104" spans="1:20" x14ac:dyDescent="0.25">
      <c r="A104" s="10"/>
      <c r="B104" s="11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</row>
    <row r="105" spans="1:20" x14ac:dyDescent="0.25">
      <c r="A105" s="10"/>
      <c r="B105" s="11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</row>
    <row r="106" spans="1:20" x14ac:dyDescent="0.25">
      <c r="A106" s="10"/>
      <c r="B106" s="11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</row>
    <row r="107" spans="1:20" x14ac:dyDescent="0.25">
      <c r="A107" s="10"/>
      <c r="B107" s="11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</row>
    <row r="108" spans="1:20" x14ac:dyDescent="0.25">
      <c r="A108" s="10"/>
      <c r="B108" s="11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</row>
    <row r="109" spans="1:20" x14ac:dyDescent="0.25">
      <c r="A109" s="10"/>
      <c r="B109" s="11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</row>
    <row r="110" spans="1:20" x14ac:dyDescent="0.25">
      <c r="A110" s="10"/>
      <c r="B110" s="11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</row>
    <row r="111" spans="1:20" x14ac:dyDescent="0.25">
      <c r="A111" s="10"/>
      <c r="B111" s="11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</row>
    <row r="112" spans="1:20" x14ac:dyDescent="0.25">
      <c r="A112" s="10"/>
      <c r="B112" s="11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</row>
    <row r="113" spans="1:20" x14ac:dyDescent="0.25">
      <c r="A113" s="10"/>
      <c r="B113" s="11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</row>
    <row r="114" spans="1:20" x14ac:dyDescent="0.25">
      <c r="A114" s="10"/>
      <c r="B114" s="11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</row>
    <row r="115" spans="1:20" x14ac:dyDescent="0.25">
      <c r="A115" s="10"/>
      <c r="B115" s="11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</row>
    <row r="116" spans="1:20" x14ac:dyDescent="0.25">
      <c r="A116" s="10"/>
      <c r="B116" s="11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</row>
    <row r="117" spans="1:20" x14ac:dyDescent="0.25">
      <c r="A117" s="10"/>
      <c r="B117" s="11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</row>
    <row r="118" spans="1:20" x14ac:dyDescent="0.25">
      <c r="A118" s="10"/>
      <c r="B118" s="11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</row>
    <row r="119" spans="1:20" x14ac:dyDescent="0.25">
      <c r="A119" s="10"/>
      <c r="B119" s="11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</row>
    <row r="120" spans="1:20" x14ac:dyDescent="0.25">
      <c r="A120" s="10"/>
      <c r="B120" s="11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</row>
    <row r="121" spans="1:20" x14ac:dyDescent="0.25">
      <c r="A121" s="10"/>
      <c r="B121" s="11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</row>
    <row r="122" spans="1:20" x14ac:dyDescent="0.25">
      <c r="A122" s="10"/>
      <c r="B122" s="11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</row>
    <row r="123" spans="1:20" x14ac:dyDescent="0.25">
      <c r="A123" s="10"/>
      <c r="B123" s="11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</row>
    <row r="124" spans="1:20" x14ac:dyDescent="0.25">
      <c r="A124" s="10"/>
      <c r="B124" s="11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</row>
    <row r="125" spans="1:20" x14ac:dyDescent="0.25">
      <c r="A125" s="10"/>
      <c r="B125" s="11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</row>
    <row r="126" spans="1:20" x14ac:dyDescent="0.25">
      <c r="A126" s="10"/>
      <c r="B126" s="11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</row>
    <row r="127" spans="1:20" x14ac:dyDescent="0.25">
      <c r="A127" s="10"/>
      <c r="B127" s="11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</row>
    <row r="128" spans="1:20" x14ac:dyDescent="0.25">
      <c r="A128" s="10"/>
      <c r="B128" s="11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</row>
    <row r="129" spans="1:20" x14ac:dyDescent="0.25">
      <c r="A129" s="10"/>
      <c r="B129" s="11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</row>
    <row r="130" spans="1:20" x14ac:dyDescent="0.25">
      <c r="A130" s="10"/>
      <c r="B130" s="11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</row>
    <row r="131" spans="1:20" x14ac:dyDescent="0.25">
      <c r="A131" s="10"/>
      <c r="B131" s="11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</row>
    <row r="132" spans="1:20" x14ac:dyDescent="0.25">
      <c r="A132" s="10"/>
      <c r="B132" s="11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</row>
    <row r="133" spans="1:20" x14ac:dyDescent="0.25">
      <c r="A133" s="10"/>
      <c r="B133" s="11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</row>
    <row r="134" spans="1:20" x14ac:dyDescent="0.25">
      <c r="A134" s="10"/>
      <c r="B134" s="11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</row>
    <row r="135" spans="1:20" x14ac:dyDescent="0.25">
      <c r="A135" s="10"/>
      <c r="B135" s="11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</row>
    <row r="136" spans="1:20" x14ac:dyDescent="0.25">
      <c r="A136" s="10"/>
      <c r="B136" s="11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</row>
    <row r="137" spans="1:20" x14ac:dyDescent="0.25">
      <c r="A137" s="10"/>
      <c r="B137" s="11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</row>
    <row r="138" spans="1:20" x14ac:dyDescent="0.25">
      <c r="A138" s="10"/>
      <c r="B138" s="11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</row>
    <row r="139" spans="1:20" x14ac:dyDescent="0.25">
      <c r="A139" s="10"/>
      <c r="B139" s="11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</row>
    <row r="140" spans="1:20" x14ac:dyDescent="0.25">
      <c r="A140" s="10"/>
      <c r="B140" s="11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</row>
    <row r="141" spans="1:20" x14ac:dyDescent="0.25">
      <c r="A141" s="10"/>
      <c r="B141" s="11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</row>
    <row r="142" spans="1:20" x14ac:dyDescent="0.25">
      <c r="A142" s="10"/>
      <c r="B142" s="11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</row>
    <row r="143" spans="1:20" x14ac:dyDescent="0.25">
      <c r="A143" s="10"/>
      <c r="B143" s="11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5">
      <c r="A144" s="10"/>
      <c r="B144" s="11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</row>
    <row r="145" spans="1:20" x14ac:dyDescent="0.25">
      <c r="A145" s="10"/>
      <c r="B145" s="11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</row>
    <row r="146" spans="1:20" x14ac:dyDescent="0.25">
      <c r="A146" s="10"/>
      <c r="B146" s="11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</row>
    <row r="147" spans="1:20" x14ac:dyDescent="0.25">
      <c r="A147" s="10"/>
      <c r="B147" s="11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</row>
    <row r="148" spans="1:20" x14ac:dyDescent="0.25">
      <c r="A148" s="10"/>
      <c r="B148" s="11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</row>
    <row r="149" spans="1:20" x14ac:dyDescent="0.25">
      <c r="A149" s="10"/>
      <c r="B149" s="11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</row>
    <row r="150" spans="1:20" x14ac:dyDescent="0.25">
      <c r="A150" s="10"/>
      <c r="B150" s="11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</row>
    <row r="151" spans="1:20" x14ac:dyDescent="0.25">
      <c r="A151" s="10"/>
      <c r="B151" s="11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</row>
    <row r="152" spans="1:20" x14ac:dyDescent="0.25">
      <c r="A152" s="10"/>
      <c r="B152" s="11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</row>
    <row r="153" spans="1:20" x14ac:dyDescent="0.25">
      <c r="A153" s="10"/>
      <c r="B153" s="11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</row>
    <row r="154" spans="1:20" x14ac:dyDescent="0.25">
      <c r="A154" s="10"/>
      <c r="B154" s="11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</row>
    <row r="155" spans="1:20" x14ac:dyDescent="0.25">
      <c r="A155" s="10"/>
      <c r="B155" s="11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</row>
    <row r="156" spans="1:20" x14ac:dyDescent="0.25">
      <c r="A156" s="10"/>
      <c r="B156" s="11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</row>
    <row r="157" spans="1:20" x14ac:dyDescent="0.25">
      <c r="A157" s="10"/>
      <c r="B157" s="11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</row>
    <row r="158" spans="1:20" x14ac:dyDescent="0.25">
      <c r="A158" s="10"/>
      <c r="B158" s="11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</row>
    <row r="159" spans="1:20" x14ac:dyDescent="0.25">
      <c r="A159" s="10"/>
      <c r="B159" s="11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</row>
    <row r="160" spans="1:20" x14ac:dyDescent="0.25">
      <c r="A160" s="10"/>
      <c r="B160" s="11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</row>
    <row r="161" spans="1:20" x14ac:dyDescent="0.25">
      <c r="A161" s="10"/>
      <c r="B161" s="11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</row>
    <row r="162" spans="1:20" x14ac:dyDescent="0.25">
      <c r="A162" s="10"/>
      <c r="B162" s="11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</row>
    <row r="163" spans="1:20" x14ac:dyDescent="0.25">
      <c r="A163" s="10"/>
      <c r="B163" s="11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</row>
    <row r="164" spans="1:20" x14ac:dyDescent="0.25">
      <c r="A164" s="10"/>
      <c r="B164" s="11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</row>
    <row r="165" spans="1:20" x14ac:dyDescent="0.25">
      <c r="A165" s="10"/>
      <c r="B165" s="11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</row>
    <row r="166" spans="1:20" x14ac:dyDescent="0.25">
      <c r="A166" s="10"/>
      <c r="B166" s="11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</row>
    <row r="167" spans="1:20" x14ac:dyDescent="0.25">
      <c r="A167" s="10"/>
      <c r="B167" s="11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</row>
    <row r="168" spans="1:20" x14ac:dyDescent="0.25">
      <c r="A168" s="10"/>
      <c r="B168" s="11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</row>
    <row r="169" spans="1:20" x14ac:dyDescent="0.25">
      <c r="A169" s="10"/>
      <c r="B169" s="11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</row>
    <row r="170" spans="1:20" x14ac:dyDescent="0.25">
      <c r="A170" s="10"/>
      <c r="B170" s="11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</row>
    <row r="171" spans="1:20" x14ac:dyDescent="0.25">
      <c r="A171" s="10"/>
      <c r="B171" s="11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</row>
    <row r="172" spans="1:20" x14ac:dyDescent="0.25">
      <c r="A172" s="10"/>
      <c r="B172" s="11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</row>
    <row r="173" spans="1:20" x14ac:dyDescent="0.25">
      <c r="A173" s="10"/>
      <c r="B173" s="11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</row>
    <row r="174" spans="1:20" x14ac:dyDescent="0.25">
      <c r="A174" s="10"/>
      <c r="B174" s="11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</row>
    <row r="175" spans="1:20" x14ac:dyDescent="0.25">
      <c r="A175" s="10"/>
      <c r="B175" s="11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</row>
    <row r="176" spans="1:20" x14ac:dyDescent="0.25">
      <c r="A176" s="10"/>
      <c r="B176" s="11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</row>
    <row r="177" spans="1:20" x14ac:dyDescent="0.25">
      <c r="A177" s="10"/>
      <c r="B177" s="11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</row>
    <row r="178" spans="1:20" x14ac:dyDescent="0.25">
      <c r="A178" s="10"/>
      <c r="B178" s="11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</row>
    <row r="179" spans="1:20" x14ac:dyDescent="0.25">
      <c r="A179" s="10"/>
      <c r="B179" s="11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</row>
    <row r="180" spans="1:20" x14ac:dyDescent="0.25">
      <c r="A180" s="10"/>
      <c r="B180" s="11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</row>
    <row r="181" spans="1:20" x14ac:dyDescent="0.25">
      <c r="A181" s="10"/>
      <c r="B181" s="11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</row>
    <row r="182" spans="1:20" x14ac:dyDescent="0.25">
      <c r="A182" s="10"/>
      <c r="B182" s="11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</row>
    <row r="183" spans="1:20" x14ac:dyDescent="0.25">
      <c r="A183" s="10"/>
      <c r="B183" s="11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</row>
    <row r="184" spans="1:20" x14ac:dyDescent="0.25">
      <c r="A184" s="10"/>
      <c r="B184" s="11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</row>
    <row r="185" spans="1:20" x14ac:dyDescent="0.25">
      <c r="A185" s="10"/>
      <c r="B185" s="11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</row>
    <row r="186" spans="1:20" x14ac:dyDescent="0.25">
      <c r="A186" s="10"/>
      <c r="B186" s="11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</row>
    <row r="187" spans="1:20" x14ac:dyDescent="0.25">
      <c r="A187" s="10"/>
      <c r="B187" s="11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</row>
    <row r="188" spans="1:20" x14ac:dyDescent="0.25">
      <c r="A188" s="10"/>
      <c r="B188" s="11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</row>
    <row r="189" spans="1:20" x14ac:dyDescent="0.25">
      <c r="A189" s="10"/>
      <c r="B189" s="11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</row>
    <row r="190" spans="1:20" x14ac:dyDescent="0.25">
      <c r="A190" s="10"/>
      <c r="B190" s="11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</row>
    <row r="191" spans="1:20" x14ac:dyDescent="0.25">
      <c r="A191" s="10"/>
      <c r="B191" s="11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</row>
    <row r="192" spans="1:20" x14ac:dyDescent="0.25">
      <c r="A192" s="10"/>
      <c r="B192" s="11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</row>
    <row r="193" spans="1:20" x14ac:dyDescent="0.25">
      <c r="A193" s="10"/>
      <c r="B193" s="11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</row>
    <row r="194" spans="1:20" x14ac:dyDescent="0.25">
      <c r="A194" s="10"/>
      <c r="B194" s="11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</row>
    <row r="195" spans="1:20" x14ac:dyDescent="0.25">
      <c r="A195" s="10"/>
      <c r="B195" s="11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</row>
    <row r="196" spans="1:20" x14ac:dyDescent="0.25">
      <c r="A196" s="10"/>
      <c r="B196" s="11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</row>
    <row r="197" spans="1:20" x14ac:dyDescent="0.25">
      <c r="A197" s="10"/>
      <c r="B197" s="11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</row>
    <row r="198" spans="1:20" x14ac:dyDescent="0.25">
      <c r="A198" s="10"/>
      <c r="B198" s="11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</row>
    <row r="199" spans="1:20" x14ac:dyDescent="0.25">
      <c r="A199" s="10"/>
      <c r="B199" s="11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</row>
    <row r="200" spans="1:20" x14ac:dyDescent="0.25">
      <c r="A200" s="10"/>
      <c r="B200" s="11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</row>
    <row r="201" spans="1:20" x14ac:dyDescent="0.25">
      <c r="A201" s="10"/>
      <c r="B201" s="11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</row>
    <row r="202" spans="1:20" x14ac:dyDescent="0.25">
      <c r="A202" s="10"/>
      <c r="B202" s="11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</row>
    <row r="203" spans="1:20" x14ac:dyDescent="0.25">
      <c r="A203" s="10"/>
      <c r="B203" s="11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</row>
    <row r="204" spans="1:20" x14ac:dyDescent="0.25">
      <c r="A204" s="10"/>
      <c r="B204" s="11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</row>
    <row r="205" spans="1:20" x14ac:dyDescent="0.25">
      <c r="A205" s="10"/>
      <c r="B205" s="11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</row>
    <row r="206" spans="1:20" x14ac:dyDescent="0.25">
      <c r="A206" s="10"/>
      <c r="B206" s="11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</row>
    <row r="207" spans="1:20" x14ac:dyDescent="0.25">
      <c r="A207" s="10"/>
      <c r="B207" s="11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</row>
    <row r="208" spans="1:20" x14ac:dyDescent="0.25">
      <c r="A208" s="10"/>
      <c r="B208" s="11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</row>
    <row r="209" spans="1:20" x14ac:dyDescent="0.25">
      <c r="A209" s="10"/>
      <c r="B209" s="11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5">
      <c r="A210" s="10"/>
      <c r="B210" s="11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</row>
    <row r="211" spans="1:20" x14ac:dyDescent="0.25">
      <c r="A211" s="10"/>
      <c r="B211" s="11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</row>
    <row r="212" spans="1:20" x14ac:dyDescent="0.25">
      <c r="A212" s="10"/>
      <c r="B212" s="11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</row>
    <row r="213" spans="1:20" x14ac:dyDescent="0.25">
      <c r="A213" s="10"/>
      <c r="B213" s="11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</row>
    <row r="214" spans="1:20" x14ac:dyDescent="0.25">
      <c r="A214" s="10"/>
      <c r="B214" s="11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</row>
    <row r="215" spans="1:20" x14ac:dyDescent="0.25">
      <c r="A215" s="10"/>
      <c r="B215" s="11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</row>
    <row r="216" spans="1:20" x14ac:dyDescent="0.25">
      <c r="A216" s="10"/>
      <c r="B216" s="11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</row>
    <row r="217" spans="1:20" x14ac:dyDescent="0.25">
      <c r="A217" s="10"/>
      <c r="B217" s="11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</row>
    <row r="218" spans="1:20" x14ac:dyDescent="0.25">
      <c r="A218" s="10"/>
      <c r="B218" s="11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</row>
    <row r="219" spans="1:20" x14ac:dyDescent="0.25">
      <c r="A219" s="10"/>
      <c r="B219" s="11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</row>
    <row r="220" spans="1:20" x14ac:dyDescent="0.25">
      <c r="A220" s="10"/>
      <c r="B220" s="11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</row>
    <row r="221" spans="1:20" x14ac:dyDescent="0.25">
      <c r="A221" s="10"/>
      <c r="B221" s="11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</row>
    <row r="222" spans="1:20" x14ac:dyDescent="0.25">
      <c r="A222" s="10"/>
      <c r="B222" s="11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</row>
    <row r="223" spans="1:20" x14ac:dyDescent="0.25">
      <c r="A223" s="10"/>
      <c r="B223" s="11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</row>
    <row r="224" spans="1:20" x14ac:dyDescent="0.25">
      <c r="A224" s="10"/>
      <c r="B224" s="11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</row>
    <row r="225" spans="1:20" x14ac:dyDescent="0.25">
      <c r="A225" s="10"/>
      <c r="B225" s="11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</row>
    <row r="226" spans="1:20" x14ac:dyDescent="0.25">
      <c r="A226" s="10"/>
      <c r="B226" s="11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</row>
    <row r="227" spans="1:20" x14ac:dyDescent="0.25">
      <c r="A227" s="10"/>
      <c r="B227" s="11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</row>
    <row r="228" spans="1:20" x14ac:dyDescent="0.25">
      <c r="A228" s="10"/>
      <c r="B228" s="11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</row>
    <row r="229" spans="1:20" x14ac:dyDescent="0.25">
      <c r="A229" s="10"/>
      <c r="B229" s="11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</row>
    <row r="230" spans="1:20" x14ac:dyDescent="0.25">
      <c r="A230" s="10"/>
      <c r="B230" s="11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</row>
    <row r="231" spans="1:20" x14ac:dyDescent="0.25">
      <c r="A231" s="10"/>
      <c r="B231" s="11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</row>
    <row r="232" spans="1:20" x14ac:dyDescent="0.25">
      <c r="A232" s="10"/>
      <c r="B232" s="11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</row>
    <row r="233" spans="1:20" x14ac:dyDescent="0.25">
      <c r="A233" s="10"/>
      <c r="B233" s="11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</row>
    <row r="234" spans="1:20" x14ac:dyDescent="0.25">
      <c r="A234" s="10"/>
      <c r="B234" s="11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</row>
    <row r="235" spans="1:20" x14ac:dyDescent="0.25">
      <c r="A235" s="10"/>
      <c r="B235" s="11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</row>
    <row r="236" spans="1:20" x14ac:dyDescent="0.25">
      <c r="A236" s="10"/>
      <c r="B236" s="11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</row>
    <row r="237" spans="1:20" x14ac:dyDescent="0.25">
      <c r="A237" s="10"/>
      <c r="B237" s="11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</row>
    <row r="238" spans="1:20" x14ac:dyDescent="0.25">
      <c r="A238" s="10"/>
      <c r="B238" s="11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</row>
    <row r="239" spans="1:20" x14ac:dyDescent="0.25">
      <c r="A239" s="10"/>
      <c r="B239" s="11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</row>
    <row r="240" spans="1:20" x14ac:dyDescent="0.25">
      <c r="A240" s="10"/>
      <c r="B240" s="11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</row>
    <row r="241" spans="1:20" x14ac:dyDescent="0.25">
      <c r="A241" s="10"/>
      <c r="B241" s="11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</row>
    <row r="242" spans="1:20" x14ac:dyDescent="0.25">
      <c r="A242" s="10"/>
      <c r="B242" s="11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</row>
    <row r="243" spans="1:20" x14ac:dyDescent="0.25">
      <c r="A243" s="10"/>
      <c r="B243" s="11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</row>
    <row r="244" spans="1:20" x14ac:dyDescent="0.25">
      <c r="A244" s="10"/>
      <c r="B244" s="11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</row>
    <row r="245" spans="1:20" x14ac:dyDescent="0.25">
      <c r="A245" s="10"/>
      <c r="B245" s="11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</row>
    <row r="246" spans="1:20" x14ac:dyDescent="0.25">
      <c r="A246" s="10"/>
      <c r="B246" s="11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</row>
    <row r="247" spans="1:20" x14ac:dyDescent="0.25">
      <c r="A247" s="10"/>
      <c r="B247" s="11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</row>
    <row r="248" spans="1:20" x14ac:dyDescent="0.25">
      <c r="A248" s="10"/>
      <c r="B248" s="11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</row>
    <row r="249" spans="1:20" x14ac:dyDescent="0.25">
      <c r="A249" s="10"/>
      <c r="B249" s="11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</row>
    <row r="250" spans="1:20" x14ac:dyDescent="0.25">
      <c r="A250" s="10"/>
      <c r="B250" s="11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</row>
    <row r="251" spans="1:20" x14ac:dyDescent="0.25">
      <c r="A251" s="10"/>
      <c r="B251" s="11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</row>
    <row r="252" spans="1:20" x14ac:dyDescent="0.25">
      <c r="A252" s="10"/>
      <c r="B252" s="11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</row>
    <row r="253" spans="1:20" x14ac:dyDescent="0.25">
      <c r="A253" s="10"/>
      <c r="B253" s="11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</row>
    <row r="254" spans="1:20" x14ac:dyDescent="0.25">
      <c r="A254" s="10"/>
      <c r="B254" s="11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</row>
    <row r="255" spans="1:20" x14ac:dyDescent="0.25">
      <c r="A255" s="10"/>
      <c r="B255" s="11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</row>
    <row r="256" spans="1:20" x14ac:dyDescent="0.25">
      <c r="A256" s="10"/>
      <c r="B256" s="11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</row>
    <row r="257" spans="1:20" x14ac:dyDescent="0.25">
      <c r="A257" s="10"/>
      <c r="B257" s="11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</row>
    <row r="258" spans="1:20" x14ac:dyDescent="0.25">
      <c r="A258" s="10"/>
      <c r="B258" s="11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</row>
    <row r="259" spans="1:20" x14ac:dyDescent="0.25">
      <c r="A259" s="10"/>
      <c r="B259" s="11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</row>
    <row r="260" spans="1:20" x14ac:dyDescent="0.25">
      <c r="A260" s="10"/>
      <c r="B260" s="11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</row>
    <row r="261" spans="1:20" x14ac:dyDescent="0.25">
      <c r="A261" s="10"/>
      <c r="B261" s="11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</row>
    <row r="262" spans="1:20" x14ac:dyDescent="0.25">
      <c r="A262" s="10"/>
      <c r="B262" s="11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</row>
    <row r="263" spans="1:20" x14ac:dyDescent="0.25">
      <c r="A263" s="10"/>
      <c r="B263" s="11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</row>
    <row r="264" spans="1:20" x14ac:dyDescent="0.25">
      <c r="A264" s="10"/>
      <c r="B264" s="11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</row>
    <row r="265" spans="1:20" x14ac:dyDescent="0.25">
      <c r="A265" s="10"/>
      <c r="B265" s="11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</row>
    <row r="266" spans="1:20" x14ac:dyDescent="0.25">
      <c r="A266" s="10"/>
      <c r="B266" s="11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</row>
    <row r="267" spans="1:20" x14ac:dyDescent="0.25">
      <c r="A267" s="10"/>
      <c r="B267" s="11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</row>
    <row r="268" spans="1:20" x14ac:dyDescent="0.25">
      <c r="A268" s="10"/>
      <c r="B268" s="11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</row>
    <row r="269" spans="1:20" x14ac:dyDescent="0.25">
      <c r="A269" s="10"/>
      <c r="B269" s="11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</row>
    <row r="270" spans="1:20" x14ac:dyDescent="0.25">
      <c r="A270" s="10"/>
      <c r="B270" s="11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</row>
    <row r="271" spans="1:20" x14ac:dyDescent="0.25">
      <c r="A271" s="10"/>
      <c r="B271" s="11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</row>
    <row r="272" spans="1:20" x14ac:dyDescent="0.25">
      <c r="A272" s="10"/>
      <c r="B272" s="11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</row>
    <row r="273" spans="1:20" x14ac:dyDescent="0.25">
      <c r="A273" s="10"/>
      <c r="B273" s="11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</row>
    <row r="274" spans="1:20" x14ac:dyDescent="0.25">
      <c r="A274" s="10"/>
      <c r="B274" s="11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</row>
    <row r="275" spans="1:20" x14ac:dyDescent="0.25">
      <c r="A275" s="10"/>
      <c r="B275" s="11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5">
      <c r="A276" s="10"/>
      <c r="B276" s="11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</row>
    <row r="277" spans="1:20" x14ac:dyDescent="0.25">
      <c r="A277" s="10"/>
      <c r="B277" s="11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</row>
    <row r="278" spans="1:20" x14ac:dyDescent="0.25">
      <c r="A278" s="10"/>
      <c r="B278" s="11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</row>
    <row r="279" spans="1:20" x14ac:dyDescent="0.25">
      <c r="A279" s="10"/>
      <c r="B279" s="11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</row>
    <row r="280" spans="1:20" x14ac:dyDescent="0.25">
      <c r="A280" s="10"/>
      <c r="B280" s="11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</row>
    <row r="281" spans="1:20" x14ac:dyDescent="0.25">
      <c r="A281" s="10"/>
      <c r="B281" s="11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</row>
    <row r="282" spans="1:20" x14ac:dyDescent="0.25">
      <c r="A282" s="10"/>
      <c r="B282" s="11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</row>
    <row r="283" spans="1:20" x14ac:dyDescent="0.25">
      <c r="A283" s="10"/>
      <c r="B283" s="11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</row>
    <row r="284" spans="1:20" x14ac:dyDescent="0.25">
      <c r="A284" s="10"/>
      <c r="B284" s="11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</row>
    <row r="285" spans="1:20" x14ac:dyDescent="0.25">
      <c r="A285" s="10"/>
      <c r="B285" s="11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</row>
    <row r="286" spans="1:20" x14ac:dyDescent="0.25">
      <c r="A286" s="10"/>
      <c r="B286" s="11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</row>
    <row r="287" spans="1:20" x14ac:dyDescent="0.25">
      <c r="A287" s="10"/>
      <c r="B287" s="11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</row>
    <row r="288" spans="1:20" x14ac:dyDescent="0.25">
      <c r="A288" s="10"/>
      <c r="B288" s="11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</row>
    <row r="289" spans="1:20" x14ac:dyDescent="0.25">
      <c r="A289" s="10"/>
      <c r="B289" s="11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</row>
    <row r="290" spans="1:20" x14ac:dyDescent="0.25">
      <c r="A290" s="10"/>
      <c r="B290" s="11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</row>
    <row r="291" spans="1:20" x14ac:dyDescent="0.25">
      <c r="A291" s="10"/>
      <c r="B291" s="11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</row>
    <row r="292" spans="1:20" x14ac:dyDescent="0.25">
      <c r="A292" s="10"/>
      <c r="B292" s="11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</row>
    <row r="293" spans="1:20" x14ac:dyDescent="0.25">
      <c r="A293" s="10"/>
      <c r="B293" s="11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</row>
    <row r="294" spans="1:20" x14ac:dyDescent="0.25">
      <c r="A294" s="10"/>
      <c r="B294" s="11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</row>
    <row r="295" spans="1:20" x14ac:dyDescent="0.25">
      <c r="A295" s="10"/>
      <c r="B295" s="11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</row>
    <row r="296" spans="1:20" x14ac:dyDescent="0.25">
      <c r="A296" s="10"/>
      <c r="B296" s="11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</row>
    <row r="297" spans="1:20" x14ac:dyDescent="0.25">
      <c r="A297" s="10"/>
      <c r="B297" s="11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</row>
    <row r="298" spans="1:20" x14ac:dyDescent="0.25">
      <c r="A298" s="10"/>
      <c r="B298" s="11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</row>
    <row r="299" spans="1:20" x14ac:dyDescent="0.25">
      <c r="A299" s="10"/>
      <c r="B299" s="11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</row>
    <row r="300" spans="1:20" x14ac:dyDescent="0.25">
      <c r="A300" s="10"/>
      <c r="B300" s="11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</row>
    <row r="301" spans="1:20" x14ac:dyDescent="0.25">
      <c r="A301" s="10"/>
      <c r="B301" s="11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</row>
    <row r="302" spans="1:20" x14ac:dyDescent="0.25">
      <c r="A302" s="10"/>
      <c r="B302" s="11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</row>
    <row r="303" spans="1:20" x14ac:dyDescent="0.25">
      <c r="A303" s="10"/>
      <c r="B303" s="11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</row>
    <row r="304" spans="1:20" x14ac:dyDescent="0.25">
      <c r="A304" s="10"/>
      <c r="B304" s="11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</row>
    <row r="305" spans="1:20" x14ac:dyDescent="0.25">
      <c r="A305" s="10"/>
      <c r="B305" s="11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</row>
    <row r="306" spans="1:20" x14ac:dyDescent="0.25">
      <c r="A306" s="10"/>
      <c r="B306" s="11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</row>
    <row r="307" spans="1:20" x14ac:dyDescent="0.25">
      <c r="A307" s="10"/>
      <c r="B307" s="11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</row>
    <row r="308" spans="1:20" x14ac:dyDescent="0.25">
      <c r="A308" s="10"/>
      <c r="B308" s="11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</row>
    <row r="309" spans="1:20" x14ac:dyDescent="0.25">
      <c r="A309" s="10"/>
      <c r="B309" s="11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</row>
    <row r="310" spans="1:20" x14ac:dyDescent="0.25">
      <c r="A310" s="10"/>
      <c r="B310" s="11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</row>
    <row r="311" spans="1:20" x14ac:dyDescent="0.25">
      <c r="A311" s="10"/>
      <c r="B311" s="11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</row>
    <row r="312" spans="1:20" x14ac:dyDescent="0.25">
      <c r="A312" s="10"/>
      <c r="B312" s="11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</row>
    <row r="313" spans="1:20" x14ac:dyDescent="0.25">
      <c r="A313" s="10"/>
      <c r="B313" s="11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</row>
    <row r="314" spans="1:20" x14ac:dyDescent="0.25">
      <c r="A314" s="10"/>
      <c r="B314" s="11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</row>
    <row r="315" spans="1:20" x14ac:dyDescent="0.25">
      <c r="A315" s="10"/>
      <c r="B315" s="11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</row>
    <row r="316" spans="1:20" x14ac:dyDescent="0.25">
      <c r="A316" s="10"/>
      <c r="B316" s="11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</row>
    <row r="317" spans="1:20" x14ac:dyDescent="0.25">
      <c r="A317" s="10"/>
      <c r="B317" s="11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</row>
    <row r="318" spans="1:20" x14ac:dyDescent="0.25">
      <c r="A318" s="10"/>
      <c r="B318" s="11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</row>
    <row r="319" spans="1:20" x14ac:dyDescent="0.25">
      <c r="A319" s="10"/>
      <c r="B319" s="11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</row>
    <row r="320" spans="1:20" x14ac:dyDescent="0.25">
      <c r="A320" s="10"/>
      <c r="B320" s="11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</row>
    <row r="321" spans="1:20" x14ac:dyDescent="0.25">
      <c r="A321" s="10"/>
      <c r="B321" s="11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</row>
    <row r="322" spans="1:20" x14ac:dyDescent="0.25">
      <c r="A322" s="10"/>
      <c r="B322" s="11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</row>
    <row r="323" spans="1:20" x14ac:dyDescent="0.25">
      <c r="A323" s="10"/>
      <c r="B323" s="11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</row>
    <row r="324" spans="1:20" x14ac:dyDescent="0.25">
      <c r="A324" s="10"/>
      <c r="B324" s="11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</row>
    <row r="325" spans="1:20" x14ac:dyDescent="0.25">
      <c r="A325" s="10"/>
      <c r="B325" s="11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</row>
    <row r="326" spans="1:20" x14ac:dyDescent="0.25">
      <c r="A326" s="10"/>
      <c r="B326" s="11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</row>
    <row r="327" spans="1:20" x14ac:dyDescent="0.25">
      <c r="A327" s="10"/>
      <c r="B327" s="11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</row>
    <row r="328" spans="1:20" x14ac:dyDescent="0.25">
      <c r="A328" s="10"/>
      <c r="B328" s="11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</row>
    <row r="329" spans="1:20" x14ac:dyDescent="0.25">
      <c r="A329" s="10"/>
      <c r="B329" s="11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</row>
    <row r="330" spans="1:20" x14ac:dyDescent="0.25">
      <c r="A330" s="10"/>
      <c r="B330" s="11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</row>
    <row r="331" spans="1:20" x14ac:dyDescent="0.25">
      <c r="A331" s="10"/>
      <c r="B331" s="11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</row>
    <row r="332" spans="1:20" x14ac:dyDescent="0.25">
      <c r="A332" s="10"/>
      <c r="B332" s="11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</row>
    <row r="333" spans="1:20" x14ac:dyDescent="0.25">
      <c r="A333" s="10"/>
      <c r="B333" s="11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</row>
    <row r="334" spans="1:20" x14ac:dyDescent="0.25">
      <c r="A334" s="10"/>
      <c r="B334" s="11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</row>
    <row r="335" spans="1:20" x14ac:dyDescent="0.25">
      <c r="A335" s="10"/>
      <c r="B335" s="11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</row>
    <row r="336" spans="1:20" x14ac:dyDescent="0.25">
      <c r="A336" s="10"/>
      <c r="B336" s="11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</row>
    <row r="337" spans="1:20" x14ac:dyDescent="0.25">
      <c r="A337" s="10"/>
      <c r="B337" s="11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</row>
    <row r="338" spans="1:20" x14ac:dyDescent="0.25">
      <c r="A338" s="10"/>
      <c r="B338" s="11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</row>
    <row r="339" spans="1:20" x14ac:dyDescent="0.25">
      <c r="A339" s="10"/>
      <c r="B339" s="11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</row>
    <row r="340" spans="1:20" x14ac:dyDescent="0.25">
      <c r="A340" s="10"/>
      <c r="B340" s="11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</row>
    <row r="341" spans="1:20" x14ac:dyDescent="0.25">
      <c r="A341" s="10"/>
      <c r="B341" s="11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5">
      <c r="A342" s="10"/>
      <c r="B342" s="11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</row>
    <row r="343" spans="1:20" x14ac:dyDescent="0.25">
      <c r="A343" s="10"/>
      <c r="B343" s="11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</row>
    <row r="344" spans="1:20" x14ac:dyDescent="0.25">
      <c r="A344" s="10"/>
      <c r="B344" s="11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</row>
    <row r="345" spans="1:20" x14ac:dyDescent="0.25">
      <c r="A345" s="10"/>
      <c r="B345" s="11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</row>
    <row r="346" spans="1:20" x14ac:dyDescent="0.25">
      <c r="A346" s="10"/>
      <c r="B346" s="11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</row>
    <row r="347" spans="1:20" x14ac:dyDescent="0.25">
      <c r="A347" s="10"/>
      <c r="B347" s="11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</row>
    <row r="348" spans="1:20" x14ac:dyDescent="0.25">
      <c r="A348" s="10"/>
      <c r="B348" s="11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</row>
    <row r="349" spans="1:20" x14ac:dyDescent="0.25">
      <c r="A349" s="10"/>
      <c r="B349" s="11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</row>
    <row r="350" spans="1:20" x14ac:dyDescent="0.25">
      <c r="A350" s="10"/>
      <c r="B350" s="11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</row>
    <row r="351" spans="1:20" x14ac:dyDescent="0.25">
      <c r="A351" s="10"/>
      <c r="B351" s="11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</row>
    <row r="352" spans="1:20" x14ac:dyDescent="0.25">
      <c r="A352" s="10"/>
      <c r="B352" s="11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</row>
    <row r="353" spans="1:20" x14ac:dyDescent="0.25">
      <c r="A353" s="10"/>
      <c r="B353" s="11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</row>
    <row r="354" spans="1:20" x14ac:dyDescent="0.25">
      <c r="A354" s="10"/>
      <c r="B354" s="11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</row>
    <row r="355" spans="1:20" x14ac:dyDescent="0.25">
      <c r="A355" s="10"/>
      <c r="B355" s="11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</row>
    <row r="356" spans="1:20" x14ac:dyDescent="0.25">
      <c r="A356" s="10"/>
      <c r="B356" s="11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</row>
    <row r="357" spans="1:20" x14ac:dyDescent="0.25">
      <c r="A357" s="10"/>
      <c r="B357" s="11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</row>
    <row r="358" spans="1:20" x14ac:dyDescent="0.25">
      <c r="A358" s="10"/>
      <c r="B358" s="11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</row>
    <row r="359" spans="1:20" x14ac:dyDescent="0.25">
      <c r="A359" s="10"/>
      <c r="B359" s="11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</row>
    <row r="360" spans="1:20" x14ac:dyDescent="0.25">
      <c r="A360" s="10"/>
      <c r="B360" s="11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</row>
    <row r="361" spans="1:20" x14ac:dyDescent="0.25">
      <c r="A361" s="10"/>
      <c r="B361" s="11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</row>
    <row r="362" spans="1:20" x14ac:dyDescent="0.25">
      <c r="A362" s="10"/>
      <c r="B362" s="11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</row>
    <row r="363" spans="1:20" x14ac:dyDescent="0.25">
      <c r="A363" s="10"/>
      <c r="B363" s="11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</row>
    <row r="364" spans="1:20" x14ac:dyDescent="0.25">
      <c r="A364" s="10"/>
      <c r="B364" s="11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</row>
    <row r="365" spans="1:20" x14ac:dyDescent="0.25">
      <c r="A365" s="10"/>
      <c r="B365" s="11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</row>
    <row r="366" spans="1:20" x14ac:dyDescent="0.25">
      <c r="A366" s="10"/>
      <c r="B366" s="11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</row>
    <row r="367" spans="1:20" x14ac:dyDescent="0.25">
      <c r="A367" s="10"/>
      <c r="B367" s="11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</row>
    <row r="368" spans="1:20" x14ac:dyDescent="0.25">
      <c r="A368" s="10"/>
      <c r="B368" s="11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</row>
    <row r="369" spans="1:20" x14ac:dyDescent="0.25">
      <c r="A369" s="10"/>
      <c r="B369" s="11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</row>
    <row r="370" spans="1:20" x14ac:dyDescent="0.25">
      <c r="A370" s="10"/>
      <c r="B370" s="11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</row>
    <row r="371" spans="1:20" x14ac:dyDescent="0.25">
      <c r="A371" s="10"/>
      <c r="B371" s="11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</row>
    <row r="372" spans="1:20" x14ac:dyDescent="0.25">
      <c r="A372" s="10"/>
      <c r="B372" s="11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</row>
    <row r="373" spans="1:20" x14ac:dyDescent="0.25">
      <c r="A373" s="10"/>
      <c r="B373" s="11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</row>
    <row r="374" spans="1:20" x14ac:dyDescent="0.25">
      <c r="A374" s="10"/>
      <c r="B374" s="11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</row>
    <row r="375" spans="1:20" x14ac:dyDescent="0.25">
      <c r="A375" s="10"/>
      <c r="B375" s="11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</row>
    <row r="376" spans="1:20" x14ac:dyDescent="0.25">
      <c r="A376" s="10"/>
      <c r="B376" s="11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M29" sqref="M29"/>
    </sheetView>
  </sheetViews>
  <sheetFormatPr defaultRowHeight="15" x14ac:dyDescent="0.25"/>
  <cols>
    <col min="4" max="4" width="9.5703125" bestFit="1" customWidth="1"/>
    <col min="6" max="8" width="9.5703125" bestFit="1" customWidth="1"/>
  </cols>
  <sheetData>
    <row r="1" spans="1:18" x14ac:dyDescent="0.25">
      <c r="A1" s="54" t="s">
        <v>80</v>
      </c>
    </row>
    <row r="2" spans="1:18" x14ac:dyDescent="0.25">
      <c r="A2" s="21" t="s">
        <v>86</v>
      </c>
    </row>
    <row r="3" spans="1:18" x14ac:dyDescent="0.25">
      <c r="B3" s="21" t="s">
        <v>8</v>
      </c>
      <c r="C3" t="s">
        <v>62</v>
      </c>
      <c r="D3" t="s">
        <v>61</v>
      </c>
      <c r="E3" t="s">
        <v>60</v>
      </c>
      <c r="F3" t="s">
        <v>63</v>
      </c>
      <c r="G3" t="s">
        <v>59</v>
      </c>
      <c r="K3" s="21" t="s">
        <v>8</v>
      </c>
      <c r="L3" s="21" t="s">
        <v>62</v>
      </c>
      <c r="M3" s="21" t="s">
        <v>61</v>
      </c>
      <c r="N3" s="21" t="s">
        <v>60</v>
      </c>
      <c r="O3" s="21" t="s">
        <v>63</v>
      </c>
      <c r="P3" s="21" t="s">
        <v>59</v>
      </c>
      <c r="Q3" s="21" t="s">
        <v>52</v>
      </c>
      <c r="R3" s="21" t="s">
        <v>59</v>
      </c>
    </row>
    <row r="4" spans="1:18" x14ac:dyDescent="0.25">
      <c r="A4" t="s">
        <v>11</v>
      </c>
      <c r="B4" s="21">
        <v>91</v>
      </c>
      <c r="C4" t="s">
        <v>14</v>
      </c>
      <c r="D4" t="s">
        <v>53</v>
      </c>
      <c r="E4" t="s">
        <v>53</v>
      </c>
      <c r="F4" t="s">
        <v>53</v>
      </c>
      <c r="G4" t="s">
        <v>14</v>
      </c>
      <c r="K4" s="21">
        <v>91</v>
      </c>
      <c r="L4" t="s">
        <v>14</v>
      </c>
      <c r="M4" t="s">
        <v>53</v>
      </c>
      <c r="N4" t="s">
        <v>53</v>
      </c>
      <c r="O4" t="s">
        <v>53</v>
      </c>
      <c r="P4" t="s">
        <v>14</v>
      </c>
      <c r="Q4" s="23" t="s">
        <v>18</v>
      </c>
      <c r="R4" t="s">
        <v>14</v>
      </c>
    </row>
    <row r="5" spans="1:18" x14ac:dyDescent="0.25">
      <c r="A5" t="s">
        <v>11</v>
      </c>
      <c r="B5" s="21">
        <v>51</v>
      </c>
      <c r="C5" t="s">
        <v>14</v>
      </c>
      <c r="D5" t="s">
        <v>14</v>
      </c>
      <c r="E5" t="s">
        <v>14</v>
      </c>
      <c r="F5" t="s">
        <v>14</v>
      </c>
      <c r="G5" t="s">
        <v>14</v>
      </c>
      <c r="K5" s="21">
        <v>51</v>
      </c>
      <c r="L5" t="s">
        <v>14</v>
      </c>
      <c r="M5" t="s">
        <v>14</v>
      </c>
      <c r="N5" t="s">
        <v>14</v>
      </c>
      <c r="O5" t="s">
        <v>14</v>
      </c>
      <c r="P5" t="s">
        <v>14</v>
      </c>
      <c r="Q5" s="23" t="s">
        <v>24</v>
      </c>
      <c r="R5" t="s">
        <v>14</v>
      </c>
    </row>
    <row r="6" spans="1:18" x14ac:dyDescent="0.25">
      <c r="A6" t="s">
        <v>11</v>
      </c>
      <c r="B6" s="21">
        <v>80</v>
      </c>
      <c r="C6" t="s">
        <v>14</v>
      </c>
      <c r="D6" t="s">
        <v>14</v>
      </c>
      <c r="E6" t="s">
        <v>14</v>
      </c>
      <c r="F6" t="s">
        <v>14</v>
      </c>
      <c r="G6" t="s">
        <v>14</v>
      </c>
      <c r="K6" s="21">
        <v>80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s="23" t="s">
        <v>26</v>
      </c>
      <c r="R6" t="s">
        <v>53</v>
      </c>
    </row>
    <row r="7" spans="1:18" x14ac:dyDescent="0.25">
      <c r="A7" t="s">
        <v>11</v>
      </c>
      <c r="B7" s="21">
        <v>78</v>
      </c>
      <c r="C7" t="s">
        <v>14</v>
      </c>
      <c r="D7" t="s">
        <v>14</v>
      </c>
      <c r="E7" t="s">
        <v>14</v>
      </c>
      <c r="F7" t="s">
        <v>14</v>
      </c>
      <c r="G7" t="s">
        <v>14</v>
      </c>
      <c r="K7" s="21">
        <v>78</v>
      </c>
      <c r="L7" t="s">
        <v>14</v>
      </c>
      <c r="M7" t="s">
        <v>14</v>
      </c>
      <c r="N7" t="s">
        <v>14</v>
      </c>
      <c r="O7" t="s">
        <v>14</v>
      </c>
      <c r="P7" t="s">
        <v>14</v>
      </c>
      <c r="Q7" s="24" t="s">
        <v>21</v>
      </c>
      <c r="R7" t="s">
        <v>77</v>
      </c>
    </row>
    <row r="8" spans="1:18" x14ac:dyDescent="0.25">
      <c r="A8" t="s">
        <v>15</v>
      </c>
      <c r="B8" s="21">
        <v>55</v>
      </c>
      <c r="C8" t="s">
        <v>53</v>
      </c>
      <c r="D8" t="s">
        <v>14</v>
      </c>
      <c r="E8" t="s">
        <v>53</v>
      </c>
      <c r="F8" t="s">
        <v>14</v>
      </c>
      <c r="G8" t="s">
        <v>14</v>
      </c>
      <c r="K8" s="21">
        <v>55</v>
      </c>
      <c r="L8" t="s">
        <v>53</v>
      </c>
      <c r="M8" t="s">
        <v>14</v>
      </c>
      <c r="N8" t="s">
        <v>53</v>
      </c>
      <c r="O8" t="s">
        <v>14</v>
      </c>
      <c r="P8" t="s">
        <v>14</v>
      </c>
      <c r="Q8" s="24" t="s">
        <v>30</v>
      </c>
      <c r="R8" t="s">
        <v>53</v>
      </c>
    </row>
    <row r="9" spans="1:18" x14ac:dyDescent="0.25">
      <c r="A9" t="s">
        <v>15</v>
      </c>
      <c r="B9" s="21">
        <v>87</v>
      </c>
      <c r="C9" t="s">
        <v>14</v>
      </c>
      <c r="D9" t="s">
        <v>14</v>
      </c>
      <c r="E9" t="s">
        <v>14</v>
      </c>
      <c r="F9" t="s">
        <v>14</v>
      </c>
      <c r="G9" t="s">
        <v>14</v>
      </c>
      <c r="K9" s="21">
        <v>87</v>
      </c>
      <c r="L9" t="s">
        <v>14</v>
      </c>
      <c r="M9" t="s">
        <v>14</v>
      </c>
      <c r="N9" t="s">
        <v>14</v>
      </c>
      <c r="O9" t="s">
        <v>14</v>
      </c>
      <c r="P9" t="s">
        <v>14</v>
      </c>
      <c r="Q9" s="24" t="s">
        <v>28</v>
      </c>
      <c r="R9" t="s">
        <v>14</v>
      </c>
    </row>
    <row r="10" spans="1:18" x14ac:dyDescent="0.25">
      <c r="A10" t="s">
        <v>15</v>
      </c>
      <c r="B10" s="21">
        <v>82</v>
      </c>
      <c r="C10" t="s">
        <v>53</v>
      </c>
      <c r="D10" t="s">
        <v>14</v>
      </c>
      <c r="E10" t="s">
        <v>53</v>
      </c>
      <c r="F10" t="s">
        <v>14</v>
      </c>
      <c r="G10" t="s">
        <v>14</v>
      </c>
      <c r="K10" s="21">
        <v>82</v>
      </c>
      <c r="L10" t="s">
        <v>53</v>
      </c>
      <c r="M10" t="s">
        <v>14</v>
      </c>
      <c r="N10" t="s">
        <v>53</v>
      </c>
      <c r="O10" t="s">
        <v>14</v>
      </c>
      <c r="P10" t="s">
        <v>14</v>
      </c>
      <c r="Q10" s="24" t="s">
        <v>33</v>
      </c>
      <c r="R10" t="s">
        <v>14</v>
      </c>
    </row>
    <row r="11" spans="1:18" x14ac:dyDescent="0.25">
      <c r="A11" t="s">
        <v>15</v>
      </c>
      <c r="B11" s="21">
        <v>95</v>
      </c>
      <c r="C11" t="s">
        <v>14</v>
      </c>
      <c r="D11" t="s">
        <v>53</v>
      </c>
      <c r="E11" t="s">
        <v>53</v>
      </c>
      <c r="F11" t="s">
        <v>14</v>
      </c>
      <c r="G11" t="s">
        <v>14</v>
      </c>
      <c r="K11" s="21">
        <v>95</v>
      </c>
      <c r="L11" t="s">
        <v>14</v>
      </c>
      <c r="M11" t="s">
        <v>53</v>
      </c>
      <c r="N11" t="s">
        <v>53</v>
      </c>
      <c r="O11" t="s">
        <v>14</v>
      </c>
      <c r="P11" t="s">
        <v>14</v>
      </c>
      <c r="Q11" s="23" t="s">
        <v>35</v>
      </c>
      <c r="R11" t="s">
        <v>14</v>
      </c>
    </row>
    <row r="13" spans="1:18" x14ac:dyDescent="0.25">
      <c r="B13" s="21" t="s">
        <v>52</v>
      </c>
      <c r="C13" s="21" t="s">
        <v>52</v>
      </c>
      <c r="D13" s="21" t="s">
        <v>44</v>
      </c>
      <c r="E13" s="21" t="s">
        <v>49</v>
      </c>
      <c r="F13" s="21" t="s">
        <v>50</v>
      </c>
      <c r="G13" s="21" t="s">
        <v>51</v>
      </c>
      <c r="H13" s="21" t="s">
        <v>16</v>
      </c>
      <c r="I13" s="21" t="s">
        <v>57</v>
      </c>
      <c r="L13" s="21"/>
      <c r="M13" s="21"/>
      <c r="N13" s="21"/>
      <c r="O13" s="21"/>
      <c r="P13" s="21"/>
      <c r="Q13" s="21"/>
    </row>
    <row r="14" spans="1:18" x14ac:dyDescent="0.25">
      <c r="A14" t="s">
        <v>11</v>
      </c>
      <c r="B14" s="23" t="s">
        <v>18</v>
      </c>
      <c r="C14" s="21" t="s">
        <v>17</v>
      </c>
      <c r="D14" t="s">
        <v>55</v>
      </c>
      <c r="H14" t="s">
        <v>14</v>
      </c>
      <c r="I14" t="s">
        <v>14</v>
      </c>
      <c r="L14" s="21"/>
    </row>
    <row r="15" spans="1:18" x14ac:dyDescent="0.25">
      <c r="A15" t="s">
        <v>11</v>
      </c>
      <c r="B15" s="23" t="s">
        <v>24</v>
      </c>
      <c r="C15" s="21" t="s">
        <v>23</v>
      </c>
      <c r="D15" t="s">
        <v>55</v>
      </c>
      <c r="H15" t="s">
        <v>14</v>
      </c>
      <c r="I15" t="s">
        <v>14</v>
      </c>
      <c r="L15" s="21"/>
    </row>
    <row r="16" spans="1:18" x14ac:dyDescent="0.25">
      <c r="A16" t="s">
        <v>11</v>
      </c>
      <c r="B16" s="23" t="s">
        <v>26</v>
      </c>
      <c r="C16" s="21" t="s">
        <v>25</v>
      </c>
      <c r="D16" t="s">
        <v>55</v>
      </c>
      <c r="H16" t="s">
        <v>55</v>
      </c>
      <c r="I16" t="s">
        <v>53</v>
      </c>
      <c r="L16" s="21"/>
    </row>
    <row r="17" spans="1:12" x14ac:dyDescent="0.25">
      <c r="A17" t="s">
        <v>54</v>
      </c>
      <c r="B17" s="24" t="s">
        <v>21</v>
      </c>
      <c r="C17" s="21" t="s">
        <v>20</v>
      </c>
      <c r="D17" t="s">
        <v>55</v>
      </c>
      <c r="H17" t="s">
        <v>55</v>
      </c>
      <c r="I17" t="s">
        <v>58</v>
      </c>
      <c r="L17" s="21"/>
    </row>
    <row r="18" spans="1:12" x14ac:dyDescent="0.25">
      <c r="A18" t="s">
        <v>15</v>
      </c>
      <c r="B18" s="24" t="s">
        <v>30</v>
      </c>
      <c r="C18" s="21" t="s">
        <v>29</v>
      </c>
      <c r="D18" t="s">
        <v>53</v>
      </c>
      <c r="H18" t="s">
        <v>55</v>
      </c>
      <c r="I18" t="s">
        <v>53</v>
      </c>
      <c r="L18" s="21"/>
    </row>
    <row r="19" spans="1:12" x14ac:dyDescent="0.25">
      <c r="A19" t="s">
        <v>15</v>
      </c>
      <c r="B19" s="24" t="s">
        <v>28</v>
      </c>
      <c r="C19" s="21" t="s">
        <v>27</v>
      </c>
      <c r="D19" t="s">
        <v>55</v>
      </c>
      <c r="H19" t="s">
        <v>14</v>
      </c>
      <c r="I19" t="s">
        <v>14</v>
      </c>
      <c r="L19" s="21"/>
    </row>
    <row r="20" spans="1:12" x14ac:dyDescent="0.25">
      <c r="A20" t="s">
        <v>15</v>
      </c>
      <c r="B20" s="24" t="s">
        <v>33</v>
      </c>
      <c r="C20" s="21" t="s">
        <v>32</v>
      </c>
      <c r="D20" t="s">
        <v>53</v>
      </c>
      <c r="H20" t="s">
        <v>14</v>
      </c>
      <c r="I20" t="s">
        <v>14</v>
      </c>
      <c r="L20" s="21"/>
    </row>
    <row r="21" spans="1:12" x14ac:dyDescent="0.25">
      <c r="A21" t="s">
        <v>15</v>
      </c>
      <c r="B21" s="23" t="s">
        <v>35</v>
      </c>
      <c r="C21" s="21" t="s">
        <v>34</v>
      </c>
      <c r="D21" t="s">
        <v>53</v>
      </c>
      <c r="H21" t="s">
        <v>14</v>
      </c>
      <c r="I21" t="s">
        <v>14</v>
      </c>
      <c r="L2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zoomScaleNormal="100" workbookViewId="0">
      <selection activeCell="G34" sqref="G34"/>
    </sheetView>
  </sheetViews>
  <sheetFormatPr defaultRowHeight="15" x14ac:dyDescent="0.25"/>
  <cols>
    <col min="4" max="4" width="9.42578125" bestFit="1" customWidth="1"/>
    <col min="6" max="6" width="9.5703125" bestFit="1" customWidth="1"/>
    <col min="7" max="8" width="9.42578125" bestFit="1" customWidth="1"/>
    <col min="9" max="10" width="9.42578125" customWidth="1"/>
    <col min="13" max="13" width="9.140625" style="12"/>
    <col min="14" max="14" width="11.42578125" style="12" customWidth="1"/>
    <col min="15" max="15" width="10.28515625" style="12" customWidth="1"/>
    <col min="16" max="16" width="9.5703125" style="12" bestFit="1" customWidth="1"/>
    <col min="17" max="18" width="10" style="12" customWidth="1"/>
    <col min="19" max="19" width="9.85546875" style="12" customWidth="1"/>
    <col min="20" max="21" width="9.5703125" style="12" bestFit="1" customWidth="1"/>
    <col min="22" max="22" width="9.140625" style="12"/>
  </cols>
  <sheetData>
    <row r="1" spans="1:21" x14ac:dyDescent="0.25">
      <c r="A1" s="54" t="s">
        <v>80</v>
      </c>
    </row>
    <row r="2" spans="1:21" x14ac:dyDescent="0.25">
      <c r="A2" s="21" t="s">
        <v>84</v>
      </c>
      <c r="O2" s="12" t="s">
        <v>62</v>
      </c>
      <c r="P2" s="12" t="s">
        <v>61</v>
      </c>
      <c r="Q2" s="12" t="s">
        <v>60</v>
      </c>
      <c r="R2" s="12" t="s">
        <v>63</v>
      </c>
      <c r="S2" s="12" t="s">
        <v>64</v>
      </c>
      <c r="T2" s="12" t="s">
        <v>66</v>
      </c>
      <c r="U2" s="12" t="s">
        <v>65</v>
      </c>
    </row>
    <row r="3" spans="1:21" x14ac:dyDescent="0.25">
      <c r="A3" s="21"/>
    </row>
    <row r="4" spans="1:21" x14ac:dyDescent="0.25">
      <c r="B4" s="21" t="s">
        <v>85</v>
      </c>
      <c r="C4" s="21" t="s">
        <v>48</v>
      </c>
      <c r="D4" s="22">
        <v>41387</v>
      </c>
      <c r="E4" s="22">
        <v>41395</v>
      </c>
      <c r="F4" s="22">
        <v>41408</v>
      </c>
      <c r="G4" s="22">
        <v>41422</v>
      </c>
      <c r="H4" s="22">
        <v>41436</v>
      </c>
      <c r="I4" s="22">
        <v>41450</v>
      </c>
      <c r="J4" s="22">
        <v>41464</v>
      </c>
      <c r="N4" s="21" t="s">
        <v>85</v>
      </c>
      <c r="O4" s="45" t="s">
        <v>48</v>
      </c>
      <c r="P4" s="47">
        <v>41387</v>
      </c>
      <c r="Q4" s="47">
        <v>41395</v>
      </c>
      <c r="R4" s="47">
        <v>41408</v>
      </c>
      <c r="S4" s="47">
        <v>41422</v>
      </c>
      <c r="T4" s="47">
        <v>41436</v>
      </c>
      <c r="U4" s="47">
        <v>41464</v>
      </c>
    </row>
    <row r="5" spans="1:21" x14ac:dyDescent="0.25">
      <c r="A5" t="s">
        <v>11</v>
      </c>
      <c r="B5" s="21">
        <v>91</v>
      </c>
      <c r="C5">
        <v>600</v>
      </c>
      <c r="D5">
        <v>600</v>
      </c>
      <c r="E5">
        <v>800</v>
      </c>
      <c r="F5">
        <v>1000</v>
      </c>
      <c r="G5">
        <v>300</v>
      </c>
      <c r="H5">
        <v>600</v>
      </c>
      <c r="I5">
        <v>800</v>
      </c>
      <c r="J5">
        <v>800</v>
      </c>
      <c r="M5" s="12" t="s">
        <v>11</v>
      </c>
      <c r="N5" s="45">
        <v>91</v>
      </c>
      <c r="O5" s="48">
        <f t="shared" ref="O5:T5" si="0">LN(C5)</f>
        <v>6.3969296552161463</v>
      </c>
      <c r="P5" s="48">
        <f t="shared" si="0"/>
        <v>6.3969296552161463</v>
      </c>
      <c r="Q5" s="48">
        <f t="shared" si="0"/>
        <v>6.6846117276679271</v>
      </c>
      <c r="R5" s="48">
        <f t="shared" si="0"/>
        <v>6.9077552789821368</v>
      </c>
      <c r="S5" s="48">
        <f t="shared" si="0"/>
        <v>5.7037824746562009</v>
      </c>
      <c r="T5" s="48">
        <f t="shared" si="0"/>
        <v>6.3969296552161463</v>
      </c>
      <c r="U5" s="48">
        <f>LN(J5)</f>
        <v>6.6846117276679271</v>
      </c>
    </row>
    <row r="6" spans="1:21" x14ac:dyDescent="0.25">
      <c r="A6" t="s">
        <v>11</v>
      </c>
      <c r="B6" s="21">
        <v>51</v>
      </c>
      <c r="C6">
        <v>800</v>
      </c>
      <c r="D6">
        <v>600</v>
      </c>
      <c r="E6">
        <v>1000</v>
      </c>
      <c r="F6">
        <v>800</v>
      </c>
      <c r="G6">
        <v>800</v>
      </c>
      <c r="H6">
        <v>300</v>
      </c>
      <c r="I6">
        <v>800</v>
      </c>
      <c r="J6">
        <v>1000</v>
      </c>
      <c r="M6" s="12" t="s">
        <v>11</v>
      </c>
      <c r="N6" s="45">
        <v>51</v>
      </c>
      <c r="O6" s="48">
        <f>LN(C6)</f>
        <v>6.6846117276679271</v>
      </c>
      <c r="P6" s="48">
        <f t="shared" ref="P6:P11" si="1">LN(D6)</f>
        <v>6.3969296552161463</v>
      </c>
      <c r="Q6" s="48">
        <f t="shared" ref="Q6:Q11" si="2">LN(E6)</f>
        <v>6.9077552789821368</v>
      </c>
      <c r="R6" s="48">
        <f t="shared" ref="R6:R12" si="3">LN(F6)</f>
        <v>6.6846117276679271</v>
      </c>
      <c r="S6" s="48">
        <f t="shared" ref="S6:S12" si="4">LN(G6)</f>
        <v>6.6846117276679271</v>
      </c>
      <c r="T6" s="48">
        <f t="shared" ref="T6:T12" si="5">LN(H6)</f>
        <v>5.7037824746562009</v>
      </c>
      <c r="U6" s="48">
        <f t="shared" ref="U6:U12" si="6">LN(J6)</f>
        <v>6.9077552789821368</v>
      </c>
    </row>
    <row r="7" spans="1:21" x14ac:dyDescent="0.25">
      <c r="A7" t="s">
        <v>11</v>
      </c>
      <c r="B7" s="21">
        <v>80</v>
      </c>
      <c r="C7">
        <v>800</v>
      </c>
      <c r="D7">
        <v>1000</v>
      </c>
      <c r="E7">
        <v>2000</v>
      </c>
      <c r="F7">
        <v>1000</v>
      </c>
      <c r="G7">
        <v>1000</v>
      </c>
      <c r="H7">
        <v>1000</v>
      </c>
      <c r="I7">
        <v>1000</v>
      </c>
      <c r="J7">
        <v>1000</v>
      </c>
      <c r="M7" s="12" t="s">
        <v>11</v>
      </c>
      <c r="N7" s="45">
        <v>80</v>
      </c>
      <c r="O7" s="48">
        <f t="shared" ref="O7:O12" si="7">LN(C7)</f>
        <v>6.6846117276679271</v>
      </c>
      <c r="P7" s="48">
        <f t="shared" si="1"/>
        <v>6.9077552789821368</v>
      </c>
      <c r="Q7" s="48">
        <f t="shared" si="2"/>
        <v>7.6009024595420822</v>
      </c>
      <c r="R7" s="48">
        <f t="shared" si="3"/>
        <v>6.9077552789821368</v>
      </c>
      <c r="S7" s="48">
        <f t="shared" si="4"/>
        <v>6.9077552789821368</v>
      </c>
      <c r="T7" s="48">
        <f t="shared" si="5"/>
        <v>6.9077552789821368</v>
      </c>
      <c r="U7" s="48">
        <f t="shared" si="6"/>
        <v>6.9077552789821368</v>
      </c>
    </row>
    <row r="8" spans="1:21" x14ac:dyDescent="0.25">
      <c r="A8" t="s">
        <v>11</v>
      </c>
      <c r="B8" s="21">
        <v>78</v>
      </c>
      <c r="C8">
        <v>2000</v>
      </c>
      <c r="D8">
        <v>1000</v>
      </c>
      <c r="E8">
        <v>2000</v>
      </c>
      <c r="F8">
        <v>2000</v>
      </c>
      <c r="G8">
        <v>2000</v>
      </c>
      <c r="H8">
        <v>1000</v>
      </c>
      <c r="I8">
        <v>2000</v>
      </c>
      <c r="J8">
        <v>2000</v>
      </c>
      <c r="M8" s="12" t="s">
        <v>11</v>
      </c>
      <c r="N8" s="45">
        <v>78</v>
      </c>
      <c r="O8" s="48">
        <f t="shared" si="7"/>
        <v>7.6009024595420822</v>
      </c>
      <c r="P8" s="48">
        <f t="shared" si="1"/>
        <v>6.9077552789821368</v>
      </c>
      <c r="Q8" s="48">
        <f t="shared" si="2"/>
        <v>7.6009024595420822</v>
      </c>
      <c r="R8" s="48">
        <f t="shared" si="3"/>
        <v>7.6009024595420822</v>
      </c>
      <c r="S8" s="48">
        <f t="shared" si="4"/>
        <v>7.6009024595420822</v>
      </c>
      <c r="T8" s="48">
        <f t="shared" si="5"/>
        <v>6.9077552789821368</v>
      </c>
      <c r="U8" s="48">
        <f t="shared" si="6"/>
        <v>7.6009024595420822</v>
      </c>
    </row>
    <row r="9" spans="1:21" x14ac:dyDescent="0.25">
      <c r="A9" t="s">
        <v>15</v>
      </c>
      <c r="B9" s="21">
        <v>55</v>
      </c>
      <c r="C9">
        <v>2000</v>
      </c>
      <c r="D9">
        <v>2000</v>
      </c>
      <c r="E9">
        <v>2000</v>
      </c>
      <c r="F9">
        <v>2000</v>
      </c>
      <c r="G9">
        <v>2000</v>
      </c>
      <c r="H9">
        <v>1000</v>
      </c>
      <c r="I9">
        <v>2000</v>
      </c>
      <c r="J9">
        <v>2000</v>
      </c>
      <c r="M9" s="12" t="s">
        <v>15</v>
      </c>
      <c r="N9" s="45">
        <v>55</v>
      </c>
      <c r="O9" s="48">
        <f t="shared" si="7"/>
        <v>7.6009024595420822</v>
      </c>
      <c r="P9" s="48">
        <f t="shared" si="1"/>
        <v>7.6009024595420822</v>
      </c>
      <c r="Q9" s="48">
        <f t="shared" si="2"/>
        <v>7.6009024595420822</v>
      </c>
      <c r="R9" s="48">
        <f t="shared" si="3"/>
        <v>7.6009024595420822</v>
      </c>
      <c r="S9" s="48">
        <f t="shared" si="4"/>
        <v>7.6009024595420822</v>
      </c>
      <c r="T9" s="48">
        <f t="shared" si="5"/>
        <v>6.9077552789821368</v>
      </c>
      <c r="U9" s="48">
        <f t="shared" si="6"/>
        <v>7.6009024595420822</v>
      </c>
    </row>
    <row r="10" spans="1:21" x14ac:dyDescent="0.25">
      <c r="A10" t="s">
        <v>15</v>
      </c>
      <c r="B10" s="21">
        <v>87</v>
      </c>
      <c r="C10">
        <v>1000</v>
      </c>
      <c r="D10">
        <v>1000</v>
      </c>
      <c r="E10">
        <v>2000</v>
      </c>
      <c r="F10">
        <v>2000</v>
      </c>
      <c r="G10">
        <v>2000</v>
      </c>
      <c r="H10">
        <v>1000</v>
      </c>
      <c r="I10">
        <v>2000</v>
      </c>
      <c r="J10">
        <v>1000</v>
      </c>
      <c r="M10" s="12" t="s">
        <v>15</v>
      </c>
      <c r="N10" s="45">
        <v>87</v>
      </c>
      <c r="O10" s="48">
        <f t="shared" si="7"/>
        <v>6.9077552789821368</v>
      </c>
      <c r="P10" s="48">
        <f t="shared" si="1"/>
        <v>6.9077552789821368</v>
      </c>
      <c r="Q10" s="48">
        <f t="shared" si="2"/>
        <v>7.6009024595420822</v>
      </c>
      <c r="R10" s="48">
        <f t="shared" si="3"/>
        <v>7.6009024595420822</v>
      </c>
      <c r="S10" s="48">
        <f t="shared" si="4"/>
        <v>7.6009024595420822</v>
      </c>
      <c r="T10" s="48">
        <f t="shared" si="5"/>
        <v>6.9077552789821368</v>
      </c>
      <c r="U10" s="48">
        <f t="shared" si="6"/>
        <v>6.9077552789821368</v>
      </c>
    </row>
    <row r="11" spans="1:21" x14ac:dyDescent="0.25">
      <c r="A11" t="s">
        <v>15</v>
      </c>
      <c r="B11" s="21">
        <v>82</v>
      </c>
      <c r="C11">
        <v>1000</v>
      </c>
      <c r="D11">
        <v>1000</v>
      </c>
      <c r="E11">
        <v>1000</v>
      </c>
      <c r="F11">
        <v>1000</v>
      </c>
      <c r="G11">
        <v>1000</v>
      </c>
      <c r="H11">
        <v>1000</v>
      </c>
      <c r="I11">
        <v>1000</v>
      </c>
      <c r="J11">
        <v>1000</v>
      </c>
      <c r="M11" s="12" t="s">
        <v>15</v>
      </c>
      <c r="N11" s="45">
        <v>82</v>
      </c>
      <c r="O11" s="48">
        <f t="shared" si="7"/>
        <v>6.9077552789821368</v>
      </c>
      <c r="P11" s="48">
        <f t="shared" si="1"/>
        <v>6.9077552789821368</v>
      </c>
      <c r="Q11" s="48">
        <f t="shared" si="2"/>
        <v>6.9077552789821368</v>
      </c>
      <c r="R11" s="48">
        <f t="shared" si="3"/>
        <v>6.9077552789821368</v>
      </c>
      <c r="S11" s="48">
        <f t="shared" si="4"/>
        <v>6.9077552789821368</v>
      </c>
      <c r="T11" s="48">
        <f t="shared" si="5"/>
        <v>6.9077552789821368</v>
      </c>
      <c r="U11" s="48">
        <f t="shared" si="6"/>
        <v>6.9077552789821368</v>
      </c>
    </row>
    <row r="12" spans="1:21" x14ac:dyDescent="0.25">
      <c r="A12" t="s">
        <v>15</v>
      </c>
      <c r="B12" s="21">
        <v>95</v>
      </c>
      <c r="C12">
        <v>1000</v>
      </c>
      <c r="D12">
        <v>1000</v>
      </c>
      <c r="F12">
        <v>2000</v>
      </c>
      <c r="G12">
        <v>2000</v>
      </c>
      <c r="H12">
        <v>1000</v>
      </c>
      <c r="I12">
        <v>2000</v>
      </c>
      <c r="J12">
        <v>2000</v>
      </c>
      <c r="M12" s="12" t="s">
        <v>15</v>
      </c>
      <c r="N12" s="45">
        <v>95</v>
      </c>
      <c r="O12" s="48">
        <f t="shared" si="7"/>
        <v>6.9077552789821368</v>
      </c>
      <c r="P12" s="48">
        <f>LN(D12)</f>
        <v>6.9077552789821368</v>
      </c>
      <c r="Q12" s="48"/>
      <c r="R12" s="48">
        <f t="shared" si="3"/>
        <v>7.6009024595420822</v>
      </c>
      <c r="S12" s="48">
        <f t="shared" si="4"/>
        <v>7.6009024595420822</v>
      </c>
      <c r="T12" s="48">
        <f t="shared" si="5"/>
        <v>6.9077552789821368</v>
      </c>
      <c r="U12" s="48">
        <f t="shared" si="6"/>
        <v>7.6009024595420822</v>
      </c>
    </row>
    <row r="14" spans="1:21" x14ac:dyDescent="0.25">
      <c r="B14" s="21" t="s">
        <v>52</v>
      </c>
      <c r="C14" s="21" t="s">
        <v>52</v>
      </c>
      <c r="D14" s="21" t="s">
        <v>44</v>
      </c>
      <c r="E14" s="21" t="s">
        <v>49</v>
      </c>
      <c r="F14" s="21" t="s">
        <v>50</v>
      </c>
      <c r="G14" s="21" t="s">
        <v>51</v>
      </c>
      <c r="N14" s="45" t="s">
        <v>52</v>
      </c>
      <c r="O14" s="45" t="s">
        <v>52</v>
      </c>
      <c r="P14" s="45" t="s">
        <v>44</v>
      </c>
      <c r="Q14" s="45" t="s">
        <v>49</v>
      </c>
      <c r="R14" s="45" t="s">
        <v>50</v>
      </c>
      <c r="S14" s="45" t="s">
        <v>51</v>
      </c>
    </row>
    <row r="15" spans="1:21" x14ac:dyDescent="0.25">
      <c r="A15" t="s">
        <v>11</v>
      </c>
      <c r="B15" s="23" t="s">
        <v>18</v>
      </c>
      <c r="C15" s="21" t="s">
        <v>17</v>
      </c>
      <c r="D15">
        <v>400</v>
      </c>
      <c r="E15" t="s">
        <v>12</v>
      </c>
      <c r="F15">
        <v>200</v>
      </c>
      <c r="G15">
        <v>200</v>
      </c>
      <c r="M15" s="12" t="s">
        <v>11</v>
      </c>
      <c r="N15" s="23" t="s">
        <v>18</v>
      </c>
      <c r="O15" s="45" t="s">
        <v>17</v>
      </c>
      <c r="P15" s="48">
        <f>LN(400)</f>
        <v>5.9914645471079817</v>
      </c>
      <c r="Q15" s="48" t="s">
        <v>12</v>
      </c>
      <c r="R15" s="48">
        <f>LN(200)</f>
        <v>5.2983173665480363</v>
      </c>
      <c r="S15" s="48">
        <f>LN(200)</f>
        <v>5.2983173665480363</v>
      </c>
    </row>
    <row r="16" spans="1:21" x14ac:dyDescent="0.25">
      <c r="A16" t="s">
        <v>11</v>
      </c>
      <c r="B16" s="23" t="s">
        <v>24</v>
      </c>
      <c r="C16" s="21" t="s">
        <v>23</v>
      </c>
      <c r="D16">
        <v>400</v>
      </c>
      <c r="E16" t="s">
        <v>12</v>
      </c>
      <c r="F16" t="s">
        <v>12</v>
      </c>
      <c r="G16" t="s">
        <v>12</v>
      </c>
      <c r="M16" s="12" t="s">
        <v>11</v>
      </c>
      <c r="N16" s="23" t="s">
        <v>24</v>
      </c>
      <c r="O16" s="45" t="s">
        <v>23</v>
      </c>
      <c r="P16" s="48">
        <f>LN(400)</f>
        <v>5.9914645471079817</v>
      </c>
      <c r="Q16" s="48" t="s">
        <v>12</v>
      </c>
      <c r="R16" s="48" t="s">
        <v>12</v>
      </c>
      <c r="S16" s="48" t="s">
        <v>12</v>
      </c>
    </row>
    <row r="17" spans="1:20" x14ac:dyDescent="0.25">
      <c r="A17" t="s">
        <v>11</v>
      </c>
      <c r="B17" s="23" t="s">
        <v>26</v>
      </c>
      <c r="C17" s="21" t="s">
        <v>25</v>
      </c>
      <c r="D17">
        <v>400</v>
      </c>
      <c r="E17" t="s">
        <v>12</v>
      </c>
      <c r="F17" t="s">
        <v>12</v>
      </c>
      <c r="G17" t="s">
        <v>12</v>
      </c>
      <c r="M17" s="12" t="s">
        <v>11</v>
      </c>
      <c r="N17" s="23" t="s">
        <v>26</v>
      </c>
      <c r="O17" s="45" t="s">
        <v>25</v>
      </c>
      <c r="P17" s="48">
        <f>LN(400)</f>
        <v>5.9914645471079817</v>
      </c>
      <c r="Q17" s="48" t="s">
        <v>12</v>
      </c>
      <c r="R17" s="48" t="s">
        <v>12</v>
      </c>
      <c r="S17" s="48" t="s">
        <v>12</v>
      </c>
    </row>
    <row r="18" spans="1:20" x14ac:dyDescent="0.25">
      <c r="A18" t="s">
        <v>15</v>
      </c>
      <c r="B18" s="24" t="s">
        <v>28</v>
      </c>
      <c r="C18" s="21" t="s">
        <v>27</v>
      </c>
      <c r="D18">
        <v>5</v>
      </c>
      <c r="E18" t="s">
        <v>12</v>
      </c>
      <c r="F18" t="s">
        <v>12</v>
      </c>
      <c r="G18" t="s">
        <v>12</v>
      </c>
      <c r="M18" s="12" t="s">
        <v>11</v>
      </c>
      <c r="N18" s="45" t="s">
        <v>21</v>
      </c>
      <c r="O18" s="45" t="s">
        <v>20</v>
      </c>
      <c r="P18" s="12" t="s">
        <v>67</v>
      </c>
      <c r="Q18" s="55" t="s">
        <v>12</v>
      </c>
      <c r="R18" s="55" t="s">
        <v>12</v>
      </c>
      <c r="S18" s="55" t="s">
        <v>12</v>
      </c>
    </row>
    <row r="19" spans="1:20" x14ac:dyDescent="0.25">
      <c r="A19" t="s">
        <v>15</v>
      </c>
      <c r="B19" s="24" t="s">
        <v>33</v>
      </c>
      <c r="C19" s="21" t="s">
        <v>32</v>
      </c>
      <c r="D19">
        <v>300</v>
      </c>
      <c r="E19">
        <v>200</v>
      </c>
      <c r="F19">
        <v>5</v>
      </c>
      <c r="G19">
        <v>5</v>
      </c>
      <c r="M19" s="12" t="s">
        <v>15</v>
      </c>
      <c r="N19" s="45" t="s">
        <v>30</v>
      </c>
      <c r="O19" s="45" t="s">
        <v>29</v>
      </c>
      <c r="P19" s="12" t="s">
        <v>67</v>
      </c>
      <c r="Q19" s="55" t="s">
        <v>12</v>
      </c>
      <c r="R19" s="55" t="s">
        <v>12</v>
      </c>
      <c r="S19" s="55" t="s">
        <v>12</v>
      </c>
    </row>
    <row r="20" spans="1:20" x14ac:dyDescent="0.25">
      <c r="A20" t="s">
        <v>15</v>
      </c>
      <c r="B20" s="23" t="s">
        <v>35</v>
      </c>
      <c r="C20" s="21" t="s">
        <v>34</v>
      </c>
      <c r="D20">
        <v>800</v>
      </c>
      <c r="E20">
        <v>5</v>
      </c>
      <c r="F20" t="s">
        <v>12</v>
      </c>
      <c r="G20" t="s">
        <v>12</v>
      </c>
      <c r="M20" s="12" t="s">
        <v>15</v>
      </c>
      <c r="N20" s="24" t="s">
        <v>28</v>
      </c>
      <c r="O20" s="45" t="s">
        <v>27</v>
      </c>
      <c r="P20" s="48">
        <f>LN(5)</f>
        <v>1.6094379124341003</v>
      </c>
      <c r="Q20" s="48" t="s">
        <v>12</v>
      </c>
      <c r="R20" s="48" t="s">
        <v>12</v>
      </c>
      <c r="S20" s="48" t="s">
        <v>12</v>
      </c>
    </row>
    <row r="21" spans="1:20" x14ac:dyDescent="0.25">
      <c r="M21" s="12" t="s">
        <v>15</v>
      </c>
      <c r="N21" s="24" t="s">
        <v>33</v>
      </c>
      <c r="O21" s="45" t="s">
        <v>32</v>
      </c>
      <c r="P21" s="48">
        <f>LN(300)</f>
        <v>5.7037824746562009</v>
      </c>
      <c r="Q21" s="48">
        <f>LN(200)</f>
        <v>5.2983173665480363</v>
      </c>
      <c r="R21" s="48">
        <f>LN(5)</f>
        <v>1.6094379124341003</v>
      </c>
      <c r="S21" s="48">
        <f>LN(5)</f>
        <v>1.6094379124341003</v>
      </c>
    </row>
    <row r="22" spans="1:20" x14ac:dyDescent="0.25">
      <c r="A22" s="43"/>
      <c r="B22" s="42"/>
      <c r="C22" s="42"/>
      <c r="D22" s="42"/>
      <c r="E22" s="42"/>
      <c r="F22" s="42"/>
      <c r="G22" s="42"/>
      <c r="H22" s="42"/>
      <c r="I22" s="42"/>
      <c r="J22" s="38"/>
      <c r="M22" s="12" t="s">
        <v>15</v>
      </c>
      <c r="N22" s="23" t="s">
        <v>35</v>
      </c>
      <c r="O22" s="45" t="s">
        <v>34</v>
      </c>
      <c r="P22" s="48">
        <f>LN(800)</f>
        <v>6.6846117276679271</v>
      </c>
      <c r="Q22" s="48" t="s">
        <v>12</v>
      </c>
      <c r="R22" s="55" t="s">
        <v>12</v>
      </c>
      <c r="S22" s="48" t="s">
        <v>12</v>
      </c>
      <c r="T22" s="48"/>
    </row>
    <row r="23" spans="1:20" x14ac:dyDescent="0.25">
      <c r="A23" s="40"/>
      <c r="B23" s="40"/>
      <c r="C23" s="40"/>
      <c r="D23" s="40"/>
      <c r="E23" s="40"/>
      <c r="F23" s="40"/>
      <c r="G23" s="41"/>
      <c r="H23" s="40"/>
      <c r="I23" s="44"/>
      <c r="J23" s="3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lkt pcr</vt:lpstr>
      <vt:lpstr>M. ovi pcr</vt:lpstr>
      <vt:lpstr>lkt-nAb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Bindu</dc:creator>
  <cp:lastModifiedBy>Raghavan, Bindu</cp:lastModifiedBy>
  <dcterms:created xsi:type="dcterms:W3CDTF">2016-02-29T05:14:58Z</dcterms:created>
  <dcterms:modified xsi:type="dcterms:W3CDTF">2016-03-17T02:35:47Z</dcterms:modified>
</cp:coreProperties>
</file>