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esktop\طیف\spectra-compaction\RF-RAW spectra-T\"/>
    </mc:Choice>
  </mc:AlternateContent>
  <bookViews>
    <workbookView xWindow="0" yWindow="0" windowWidth="20460" windowHeight="7380" tabRatio="598" firstSheet="4" activeTab="4"/>
  </bookViews>
  <sheets>
    <sheet name="اکسل" sheetId="1" r:id="rId1"/>
    <sheet name="RF-RAW-COMPACTION" sheetId="5" r:id="rId2"/>
    <sheet name="MR-RAW-Compaction" sheetId="2" r:id="rId3"/>
    <sheet name="ترتیب" sheetId="3" r:id="rId4"/>
    <sheet name="Result final" sheetId="4" r:id="rId5"/>
  </sheets>
  <calcPr calcId="152511"/>
</workbook>
</file>

<file path=xl/calcChain.xml><?xml version="1.0" encoding="utf-8"?>
<calcChain xmlns="http://schemas.openxmlformats.org/spreadsheetml/2006/main">
  <c r="Z9" i="4" l="1"/>
  <c r="U9" i="4"/>
  <c r="Z27" i="4"/>
  <c r="Z26" i="4"/>
  <c r="U27" i="4"/>
  <c r="U26" i="4"/>
  <c r="T322" i="2" l="1"/>
  <c r="U322" i="2"/>
  <c r="V322" i="2"/>
  <c r="W322" i="2"/>
  <c r="X322" i="2"/>
  <c r="Y322" i="2"/>
  <c r="Z322" i="2"/>
  <c r="S322" i="2"/>
  <c r="T190" i="5"/>
  <c r="U190" i="5"/>
  <c r="V190" i="5"/>
  <c r="W190" i="5"/>
  <c r="X190" i="5"/>
  <c r="Y190" i="5"/>
  <c r="Z190" i="5"/>
  <c r="S190" i="5"/>
  <c r="Z25" i="2" l="1"/>
  <c r="T80" i="5" l="1"/>
  <c r="U80" i="5"/>
  <c r="V80" i="5"/>
  <c r="W80" i="5"/>
  <c r="X80" i="5"/>
  <c r="Y80" i="5"/>
  <c r="Z80" i="5"/>
  <c r="S80" i="5"/>
  <c r="H21" i="4" l="1"/>
  <c r="H20" i="4"/>
  <c r="M21" i="4"/>
  <c r="M20" i="4"/>
  <c r="U21" i="4" l="1"/>
  <c r="U20" i="4"/>
  <c r="Z21" i="4"/>
  <c r="Z20" i="4"/>
  <c r="Z4" i="4"/>
  <c r="Z3" i="4"/>
  <c r="U4" i="4"/>
  <c r="U3" i="4"/>
  <c r="M4" i="4"/>
  <c r="H4" i="4"/>
  <c r="M3" i="4"/>
  <c r="H3" i="4"/>
  <c r="T47" i="5" l="1"/>
  <c r="U47" i="5"/>
  <c r="V47" i="5"/>
  <c r="W47" i="5"/>
  <c r="X47" i="5"/>
  <c r="Y47" i="5"/>
  <c r="Z47" i="5"/>
  <c r="S47" i="5"/>
  <c r="Z399" i="5" l="1"/>
  <c r="Y399" i="5"/>
  <c r="X399" i="5"/>
  <c r="W399" i="5"/>
  <c r="V399" i="5"/>
  <c r="U399" i="5"/>
  <c r="T399" i="5"/>
  <c r="S399" i="5"/>
  <c r="Z388" i="5"/>
  <c r="Y388" i="5"/>
  <c r="X388" i="5"/>
  <c r="W388" i="5"/>
  <c r="V388" i="5"/>
  <c r="U388" i="5"/>
  <c r="T388" i="5"/>
  <c r="S388" i="5"/>
  <c r="Z377" i="5"/>
  <c r="Y377" i="5"/>
  <c r="X377" i="5"/>
  <c r="W377" i="5"/>
  <c r="V377" i="5"/>
  <c r="U377" i="5"/>
  <c r="T377" i="5"/>
  <c r="S377" i="5"/>
  <c r="Z366" i="5"/>
  <c r="Y366" i="5"/>
  <c r="X366" i="5"/>
  <c r="W366" i="5"/>
  <c r="V366" i="5"/>
  <c r="U366" i="5"/>
  <c r="T366" i="5"/>
  <c r="S366" i="5"/>
  <c r="Z355" i="5"/>
  <c r="Y355" i="5"/>
  <c r="X355" i="5"/>
  <c r="W355" i="5"/>
  <c r="V355" i="5"/>
  <c r="U355" i="5"/>
  <c r="T355" i="5"/>
  <c r="S355" i="5"/>
  <c r="Z344" i="5"/>
  <c r="Y344" i="5"/>
  <c r="X344" i="5"/>
  <c r="W344" i="5"/>
  <c r="V344" i="5"/>
  <c r="U344" i="5"/>
  <c r="T344" i="5"/>
  <c r="S344" i="5"/>
  <c r="Z333" i="5"/>
  <c r="Y333" i="5"/>
  <c r="X333" i="5"/>
  <c r="W333" i="5"/>
  <c r="V333" i="5"/>
  <c r="U333" i="5"/>
  <c r="T333" i="5"/>
  <c r="S333" i="5"/>
  <c r="Z322" i="5"/>
  <c r="Y322" i="5"/>
  <c r="X322" i="5"/>
  <c r="W322" i="5"/>
  <c r="V322" i="5"/>
  <c r="U322" i="5"/>
  <c r="T322" i="5"/>
  <c r="S322" i="5"/>
  <c r="Z311" i="5"/>
  <c r="Y311" i="5"/>
  <c r="X311" i="5"/>
  <c r="W311" i="5"/>
  <c r="V311" i="5"/>
  <c r="U311" i="5"/>
  <c r="T311" i="5"/>
  <c r="S311" i="5"/>
  <c r="Z300" i="5"/>
  <c r="Y300" i="5"/>
  <c r="X300" i="5"/>
  <c r="W300" i="5"/>
  <c r="V300" i="5"/>
  <c r="U300" i="5"/>
  <c r="T300" i="5"/>
  <c r="S300" i="5"/>
  <c r="Z289" i="5"/>
  <c r="Y289" i="5"/>
  <c r="X289" i="5"/>
  <c r="W289" i="5"/>
  <c r="V289" i="5"/>
  <c r="U289" i="5"/>
  <c r="T289" i="5"/>
  <c r="S289" i="5"/>
  <c r="Z278" i="5"/>
  <c r="Y278" i="5"/>
  <c r="X278" i="5"/>
  <c r="W278" i="5"/>
  <c r="V278" i="5"/>
  <c r="U278" i="5"/>
  <c r="T278" i="5"/>
  <c r="S278" i="5"/>
  <c r="Z267" i="5"/>
  <c r="Y267" i="5"/>
  <c r="X267" i="5"/>
  <c r="W267" i="5"/>
  <c r="V267" i="5"/>
  <c r="U267" i="5"/>
  <c r="T267" i="5"/>
  <c r="S267" i="5"/>
  <c r="Z256" i="5"/>
  <c r="Y256" i="5"/>
  <c r="X256" i="5"/>
  <c r="W256" i="5"/>
  <c r="V256" i="5"/>
  <c r="U256" i="5"/>
  <c r="T256" i="5"/>
  <c r="S256" i="5"/>
  <c r="Z245" i="5"/>
  <c r="Y245" i="5"/>
  <c r="X245" i="5"/>
  <c r="W245" i="5"/>
  <c r="V245" i="5"/>
  <c r="U245" i="5"/>
  <c r="T245" i="5"/>
  <c r="S245" i="5"/>
  <c r="Z234" i="5"/>
  <c r="Y234" i="5"/>
  <c r="X234" i="5"/>
  <c r="W234" i="5"/>
  <c r="V234" i="5"/>
  <c r="U234" i="5"/>
  <c r="T234" i="5"/>
  <c r="S234" i="5"/>
  <c r="Z223" i="5"/>
  <c r="Y223" i="5"/>
  <c r="X223" i="5"/>
  <c r="W223" i="5"/>
  <c r="V223" i="5"/>
  <c r="U223" i="5"/>
  <c r="T223" i="5"/>
  <c r="S223" i="5"/>
  <c r="Z212" i="5"/>
  <c r="Y212" i="5"/>
  <c r="X212" i="5"/>
  <c r="W212" i="5"/>
  <c r="V212" i="5"/>
  <c r="U212" i="5"/>
  <c r="T212" i="5"/>
  <c r="S212" i="5"/>
  <c r="Z201" i="5"/>
  <c r="Y201" i="5"/>
  <c r="X201" i="5"/>
  <c r="W201" i="5"/>
  <c r="V201" i="5"/>
  <c r="U201" i="5"/>
  <c r="T201" i="5"/>
  <c r="S201" i="5"/>
  <c r="Z179" i="5"/>
  <c r="Y179" i="5"/>
  <c r="X179" i="5"/>
  <c r="W179" i="5"/>
  <c r="V179" i="5"/>
  <c r="U179" i="5"/>
  <c r="T179" i="5"/>
  <c r="S179" i="5"/>
  <c r="Z168" i="5"/>
  <c r="Y168" i="5"/>
  <c r="X168" i="5"/>
  <c r="W168" i="5"/>
  <c r="V168" i="5"/>
  <c r="U168" i="5"/>
  <c r="T168" i="5"/>
  <c r="S168" i="5"/>
  <c r="Z157" i="5"/>
  <c r="Y157" i="5"/>
  <c r="X157" i="5"/>
  <c r="W157" i="5"/>
  <c r="V157" i="5"/>
  <c r="U157" i="5"/>
  <c r="T157" i="5"/>
  <c r="S157" i="5"/>
  <c r="Z146" i="5"/>
  <c r="Y146" i="5"/>
  <c r="X146" i="5"/>
  <c r="W146" i="5"/>
  <c r="V146" i="5"/>
  <c r="U146" i="5"/>
  <c r="T146" i="5"/>
  <c r="S146" i="5"/>
  <c r="Z135" i="5"/>
  <c r="Y135" i="5"/>
  <c r="X135" i="5"/>
  <c r="W135" i="5"/>
  <c r="V135" i="5"/>
  <c r="U135" i="5"/>
  <c r="T135" i="5"/>
  <c r="S135" i="5"/>
  <c r="Z124" i="5"/>
  <c r="Y124" i="5"/>
  <c r="X124" i="5"/>
  <c r="W124" i="5"/>
  <c r="V124" i="5"/>
  <c r="U124" i="5"/>
  <c r="T124" i="5"/>
  <c r="S124" i="5"/>
  <c r="Z113" i="5"/>
  <c r="Y113" i="5"/>
  <c r="X113" i="5"/>
  <c r="W113" i="5"/>
  <c r="V113" i="5"/>
  <c r="U113" i="5"/>
  <c r="T113" i="5"/>
  <c r="S113" i="5"/>
  <c r="Z102" i="5"/>
  <c r="Y102" i="5"/>
  <c r="X102" i="5"/>
  <c r="W102" i="5"/>
  <c r="V102" i="5"/>
  <c r="U102" i="5"/>
  <c r="T102" i="5"/>
  <c r="S102" i="5"/>
  <c r="Z91" i="5"/>
  <c r="Y91" i="5"/>
  <c r="X91" i="5"/>
  <c r="W91" i="5"/>
  <c r="V91" i="5"/>
  <c r="U91" i="5"/>
  <c r="T91" i="5"/>
  <c r="S91" i="5"/>
  <c r="Z69" i="5"/>
  <c r="Y69" i="5"/>
  <c r="X69" i="5"/>
  <c r="W69" i="5"/>
  <c r="V69" i="5"/>
  <c r="U69" i="5"/>
  <c r="T69" i="5"/>
  <c r="S69" i="5"/>
  <c r="Z58" i="5"/>
  <c r="Y58" i="5"/>
  <c r="X58" i="5"/>
  <c r="W58" i="5"/>
  <c r="V58" i="5"/>
  <c r="U58" i="5"/>
  <c r="T58" i="5"/>
  <c r="S58" i="5"/>
  <c r="Z36" i="5"/>
  <c r="Y36" i="5"/>
  <c r="X36" i="5"/>
  <c r="W36" i="5"/>
  <c r="V36" i="5"/>
  <c r="U36" i="5"/>
  <c r="T36" i="5"/>
  <c r="S36" i="5"/>
  <c r="Z25" i="5"/>
  <c r="Y25" i="5"/>
  <c r="X25" i="5"/>
  <c r="W25" i="5"/>
  <c r="V25" i="5"/>
  <c r="U25" i="5"/>
  <c r="T25" i="5"/>
  <c r="S25" i="5"/>
  <c r="Z14" i="5"/>
  <c r="Y14" i="5"/>
  <c r="X14" i="5"/>
  <c r="W14" i="5"/>
  <c r="V14" i="5"/>
  <c r="U14" i="5"/>
  <c r="T14" i="5"/>
  <c r="S14" i="5"/>
  <c r="L333" i="5" l="1"/>
  <c r="K333" i="5"/>
  <c r="J333" i="5"/>
  <c r="I333" i="5"/>
  <c r="H333" i="5"/>
  <c r="G333" i="5"/>
  <c r="F333" i="5"/>
  <c r="E333" i="5"/>
  <c r="L322" i="5"/>
  <c r="K322" i="5"/>
  <c r="J322" i="5"/>
  <c r="I322" i="5"/>
  <c r="H322" i="5"/>
  <c r="G322" i="5"/>
  <c r="F322" i="5"/>
  <c r="E322" i="5"/>
  <c r="L311" i="5"/>
  <c r="K311" i="5"/>
  <c r="J311" i="5"/>
  <c r="I311" i="5"/>
  <c r="H311" i="5"/>
  <c r="G311" i="5"/>
  <c r="F311" i="5"/>
  <c r="E311" i="5"/>
  <c r="L300" i="5"/>
  <c r="K300" i="5"/>
  <c r="J300" i="5"/>
  <c r="I300" i="5"/>
  <c r="H300" i="5"/>
  <c r="G300" i="5"/>
  <c r="F300" i="5"/>
  <c r="E300" i="5"/>
  <c r="L289" i="5"/>
  <c r="K289" i="5"/>
  <c r="J289" i="5"/>
  <c r="I289" i="5"/>
  <c r="H289" i="5"/>
  <c r="G289" i="5"/>
  <c r="F289" i="5"/>
  <c r="E289" i="5"/>
  <c r="L278" i="5"/>
  <c r="K278" i="5"/>
  <c r="J278" i="5"/>
  <c r="I278" i="5"/>
  <c r="H278" i="5"/>
  <c r="G278" i="5"/>
  <c r="F278" i="5"/>
  <c r="E278" i="5"/>
  <c r="L267" i="5"/>
  <c r="K267" i="5"/>
  <c r="J267" i="5"/>
  <c r="I267" i="5"/>
  <c r="H267" i="5"/>
  <c r="G267" i="5"/>
  <c r="F267" i="5"/>
  <c r="E267" i="5"/>
  <c r="L256" i="5"/>
  <c r="K256" i="5"/>
  <c r="J256" i="5"/>
  <c r="I256" i="5"/>
  <c r="H256" i="5"/>
  <c r="G256" i="5"/>
  <c r="F256" i="5"/>
  <c r="E256" i="5"/>
  <c r="L245" i="5"/>
  <c r="K245" i="5"/>
  <c r="J245" i="5"/>
  <c r="I245" i="5"/>
  <c r="H245" i="5"/>
  <c r="G245" i="5"/>
  <c r="F245" i="5"/>
  <c r="E245" i="5"/>
  <c r="L234" i="5"/>
  <c r="K234" i="5"/>
  <c r="J234" i="5"/>
  <c r="I234" i="5"/>
  <c r="H234" i="5"/>
  <c r="G234" i="5"/>
  <c r="F234" i="5"/>
  <c r="E234" i="5"/>
  <c r="L223" i="5"/>
  <c r="K223" i="5"/>
  <c r="J223" i="5"/>
  <c r="I223" i="5"/>
  <c r="H223" i="5"/>
  <c r="G223" i="5"/>
  <c r="F223" i="5"/>
  <c r="E223" i="5"/>
  <c r="L212" i="5"/>
  <c r="K212" i="5"/>
  <c r="J212" i="5"/>
  <c r="I212" i="5"/>
  <c r="H212" i="5"/>
  <c r="G212" i="5"/>
  <c r="F212" i="5"/>
  <c r="E212" i="5"/>
  <c r="L201" i="5"/>
  <c r="K201" i="5"/>
  <c r="J201" i="5"/>
  <c r="I201" i="5"/>
  <c r="H201" i="5"/>
  <c r="G201" i="5"/>
  <c r="F201" i="5"/>
  <c r="E201" i="5"/>
  <c r="L190" i="5"/>
  <c r="K190" i="5"/>
  <c r="J190" i="5"/>
  <c r="I190" i="5"/>
  <c r="H190" i="5"/>
  <c r="G190" i="5"/>
  <c r="F190" i="5"/>
  <c r="E190" i="5"/>
  <c r="L179" i="5"/>
  <c r="K179" i="5"/>
  <c r="J179" i="5"/>
  <c r="I179" i="5"/>
  <c r="H179" i="5"/>
  <c r="G179" i="5"/>
  <c r="F179" i="5"/>
  <c r="E179" i="5"/>
  <c r="L168" i="5"/>
  <c r="K168" i="5"/>
  <c r="J168" i="5"/>
  <c r="I168" i="5"/>
  <c r="H168" i="5"/>
  <c r="G168" i="5"/>
  <c r="F168" i="5"/>
  <c r="E168" i="5"/>
  <c r="L157" i="5"/>
  <c r="K157" i="5"/>
  <c r="J157" i="5"/>
  <c r="I157" i="5"/>
  <c r="H157" i="5"/>
  <c r="G157" i="5"/>
  <c r="F157" i="5"/>
  <c r="E157" i="5"/>
  <c r="L146" i="5"/>
  <c r="K146" i="5"/>
  <c r="J146" i="5"/>
  <c r="I146" i="5"/>
  <c r="H146" i="5"/>
  <c r="G146" i="5"/>
  <c r="F146" i="5"/>
  <c r="E146" i="5"/>
  <c r="L135" i="5"/>
  <c r="K135" i="5"/>
  <c r="J135" i="5"/>
  <c r="I135" i="5"/>
  <c r="H135" i="5"/>
  <c r="G135" i="5"/>
  <c r="F135" i="5"/>
  <c r="E135" i="5"/>
  <c r="L124" i="5"/>
  <c r="K124" i="5"/>
  <c r="J124" i="5"/>
  <c r="I124" i="5"/>
  <c r="H124" i="5"/>
  <c r="G124" i="5"/>
  <c r="F124" i="5"/>
  <c r="E124" i="5"/>
  <c r="L113" i="5"/>
  <c r="K113" i="5"/>
  <c r="J113" i="5"/>
  <c r="I113" i="5"/>
  <c r="H113" i="5"/>
  <c r="G113" i="5"/>
  <c r="F113" i="5"/>
  <c r="E113" i="5"/>
  <c r="L102" i="5"/>
  <c r="K102" i="5"/>
  <c r="J102" i="5"/>
  <c r="I102" i="5"/>
  <c r="H102" i="5"/>
  <c r="G102" i="5"/>
  <c r="F102" i="5"/>
  <c r="E102" i="5"/>
  <c r="L91" i="5"/>
  <c r="K91" i="5"/>
  <c r="J91" i="5"/>
  <c r="I91" i="5"/>
  <c r="H91" i="5"/>
  <c r="G91" i="5"/>
  <c r="F91" i="5"/>
  <c r="E91" i="5"/>
  <c r="L80" i="5"/>
  <c r="K80" i="5"/>
  <c r="J80" i="5"/>
  <c r="I80" i="5"/>
  <c r="H80" i="5"/>
  <c r="G80" i="5"/>
  <c r="F80" i="5"/>
  <c r="E80" i="5"/>
  <c r="L69" i="5"/>
  <c r="K69" i="5"/>
  <c r="J69" i="5"/>
  <c r="I69" i="5"/>
  <c r="H69" i="5"/>
  <c r="G69" i="5"/>
  <c r="F69" i="5"/>
  <c r="E69" i="5"/>
  <c r="L58" i="5"/>
  <c r="K58" i="5"/>
  <c r="J58" i="5"/>
  <c r="I58" i="5"/>
  <c r="H58" i="5"/>
  <c r="G58" i="5"/>
  <c r="F58" i="5"/>
  <c r="E58" i="5"/>
  <c r="L47" i="5"/>
  <c r="K47" i="5"/>
  <c r="J47" i="5"/>
  <c r="I47" i="5"/>
  <c r="H47" i="5"/>
  <c r="G47" i="5"/>
  <c r="F47" i="5"/>
  <c r="E47" i="5"/>
  <c r="L36" i="5"/>
  <c r="K36" i="5"/>
  <c r="J36" i="5"/>
  <c r="I36" i="5"/>
  <c r="H36" i="5"/>
  <c r="G36" i="5"/>
  <c r="F36" i="5"/>
  <c r="E36" i="5"/>
  <c r="L25" i="5"/>
  <c r="K25" i="5"/>
  <c r="J25" i="5"/>
  <c r="I25" i="5"/>
  <c r="H25" i="5"/>
  <c r="G25" i="5"/>
  <c r="F25" i="5"/>
  <c r="E25" i="5"/>
  <c r="L14" i="5"/>
  <c r="K14" i="5"/>
  <c r="J14" i="5"/>
  <c r="I14" i="5"/>
  <c r="H14" i="5"/>
  <c r="G14" i="5"/>
  <c r="F14" i="5"/>
  <c r="E14" i="5"/>
  <c r="S124" i="2" l="1"/>
  <c r="T124" i="2"/>
  <c r="U124" i="2"/>
  <c r="V124" i="2"/>
  <c r="W124" i="2"/>
  <c r="X124" i="2"/>
  <c r="Y124" i="2"/>
  <c r="Z124" i="2"/>
  <c r="S102" i="2"/>
  <c r="T102" i="2"/>
  <c r="U102" i="2"/>
  <c r="V102" i="2"/>
  <c r="W102" i="2"/>
  <c r="X102" i="2"/>
  <c r="Y102" i="2"/>
  <c r="Z102" i="2"/>
  <c r="S91" i="2"/>
  <c r="T91" i="2"/>
  <c r="U91" i="2"/>
  <c r="V91" i="2"/>
  <c r="W91" i="2"/>
  <c r="X91" i="2"/>
  <c r="Y91" i="2"/>
  <c r="Z91" i="2"/>
  <c r="S278" i="2"/>
  <c r="T344" i="2" l="1"/>
  <c r="U344" i="2"/>
  <c r="V344" i="2"/>
  <c r="W344" i="2"/>
  <c r="X344" i="2"/>
  <c r="Y344" i="2"/>
  <c r="Z344" i="2"/>
  <c r="S344" i="2"/>
  <c r="T355" i="2"/>
  <c r="U355" i="2"/>
  <c r="V355" i="2"/>
  <c r="W355" i="2"/>
  <c r="X355" i="2"/>
  <c r="Y355" i="2"/>
  <c r="Z355" i="2"/>
  <c r="S355" i="2"/>
  <c r="Z399" i="2" l="1"/>
  <c r="Y399" i="2"/>
  <c r="X399" i="2"/>
  <c r="W399" i="2"/>
  <c r="V399" i="2"/>
  <c r="U399" i="2"/>
  <c r="T399" i="2"/>
  <c r="S399" i="2"/>
  <c r="Z388" i="2"/>
  <c r="Y388" i="2"/>
  <c r="X388" i="2"/>
  <c r="W388" i="2"/>
  <c r="V388" i="2"/>
  <c r="U388" i="2"/>
  <c r="T388" i="2"/>
  <c r="S388" i="2"/>
  <c r="Z377" i="2"/>
  <c r="Y377" i="2"/>
  <c r="X377" i="2"/>
  <c r="W377" i="2"/>
  <c r="V377" i="2"/>
  <c r="U377" i="2"/>
  <c r="T377" i="2"/>
  <c r="S377" i="2"/>
  <c r="Z366" i="2"/>
  <c r="Y366" i="2"/>
  <c r="X366" i="2"/>
  <c r="W366" i="2"/>
  <c r="V366" i="2"/>
  <c r="U366" i="2"/>
  <c r="T366" i="2"/>
  <c r="S366" i="2"/>
  <c r="T289" i="2"/>
  <c r="U289" i="2"/>
  <c r="V289" i="2"/>
  <c r="W289" i="2"/>
  <c r="X289" i="2"/>
  <c r="Y289" i="2"/>
  <c r="Z289" i="2"/>
  <c r="S289" i="2"/>
  <c r="T69" i="2" l="1"/>
  <c r="U69" i="2"/>
  <c r="V69" i="2"/>
  <c r="W69" i="2"/>
  <c r="X69" i="2"/>
  <c r="Y69" i="2"/>
  <c r="Z69" i="2"/>
  <c r="S69" i="2"/>
  <c r="T58" i="2"/>
  <c r="U58" i="2"/>
  <c r="V58" i="2"/>
  <c r="W58" i="2"/>
  <c r="X58" i="2"/>
  <c r="Y58" i="2"/>
  <c r="Z58" i="2"/>
  <c r="S58" i="2"/>
  <c r="T47" i="2"/>
  <c r="U47" i="2"/>
  <c r="V47" i="2"/>
  <c r="W47" i="2"/>
  <c r="X47" i="2"/>
  <c r="Y47" i="2"/>
  <c r="Z47" i="2"/>
  <c r="S47" i="2"/>
  <c r="T25" i="2"/>
  <c r="U25" i="2"/>
  <c r="V25" i="2"/>
  <c r="W25" i="2"/>
  <c r="X25" i="2"/>
  <c r="Y25" i="2"/>
  <c r="S25" i="2"/>
  <c r="T146" i="2" l="1"/>
  <c r="U146" i="2"/>
  <c r="V146" i="2"/>
  <c r="W146" i="2"/>
  <c r="X146" i="2"/>
  <c r="Y146" i="2"/>
  <c r="Z146" i="2"/>
  <c r="S146" i="2"/>
  <c r="T157" i="2"/>
  <c r="U157" i="2"/>
  <c r="V157" i="2"/>
  <c r="W157" i="2"/>
  <c r="X157" i="2"/>
  <c r="Y157" i="2"/>
  <c r="Z157" i="2"/>
  <c r="S157" i="2"/>
  <c r="T168" i="2"/>
  <c r="U168" i="2"/>
  <c r="V168" i="2"/>
  <c r="W168" i="2"/>
  <c r="X168" i="2"/>
  <c r="Y168" i="2"/>
  <c r="Z168" i="2"/>
  <c r="S168" i="2"/>
  <c r="T190" i="2"/>
  <c r="U190" i="2"/>
  <c r="V190" i="2"/>
  <c r="W190" i="2"/>
  <c r="X190" i="2"/>
  <c r="Y190" i="2"/>
  <c r="Z190" i="2"/>
  <c r="S190" i="2"/>
  <c r="F278" i="2" l="1"/>
  <c r="G278" i="2"/>
  <c r="H278" i="2"/>
  <c r="I278" i="2"/>
  <c r="J278" i="2"/>
  <c r="K278" i="2"/>
  <c r="L278" i="2"/>
  <c r="E278" i="2"/>
  <c r="F289" i="2"/>
  <c r="G289" i="2"/>
  <c r="H289" i="2"/>
  <c r="I289" i="2"/>
  <c r="J289" i="2"/>
  <c r="K289" i="2"/>
  <c r="L289" i="2"/>
  <c r="E289" i="2"/>
  <c r="E333" i="2"/>
  <c r="F322" i="2"/>
  <c r="G322" i="2"/>
  <c r="H322" i="2"/>
  <c r="I322" i="2"/>
  <c r="J322" i="2"/>
  <c r="K322" i="2"/>
  <c r="L322" i="2"/>
  <c r="E322" i="2"/>
  <c r="F256" i="2" l="1"/>
  <c r="G256" i="2"/>
  <c r="H256" i="2"/>
  <c r="I256" i="2"/>
  <c r="J256" i="2"/>
  <c r="K256" i="2"/>
  <c r="L256" i="2"/>
  <c r="E256" i="2"/>
  <c r="F223" i="2"/>
  <c r="G223" i="2"/>
  <c r="H223" i="2"/>
  <c r="I223" i="2"/>
  <c r="J223" i="2"/>
  <c r="K223" i="2"/>
  <c r="L223" i="2"/>
  <c r="E223" i="2"/>
  <c r="F212" i="2"/>
  <c r="G212" i="2"/>
  <c r="H212" i="2"/>
  <c r="I212" i="2"/>
  <c r="J212" i="2"/>
  <c r="K212" i="2"/>
  <c r="L212" i="2"/>
  <c r="E212" i="2"/>
  <c r="F190" i="2" l="1"/>
  <c r="G190" i="2"/>
  <c r="H190" i="2"/>
  <c r="I190" i="2"/>
  <c r="J190" i="2"/>
  <c r="K190" i="2"/>
  <c r="L190" i="2"/>
  <c r="E190" i="2"/>
  <c r="F179" i="2"/>
  <c r="G179" i="2"/>
  <c r="H179" i="2"/>
  <c r="I179" i="2"/>
  <c r="J179" i="2"/>
  <c r="K179" i="2"/>
  <c r="L179" i="2"/>
  <c r="E179" i="2"/>
  <c r="F157" i="2"/>
  <c r="G157" i="2"/>
  <c r="H157" i="2"/>
  <c r="I157" i="2"/>
  <c r="J157" i="2"/>
  <c r="K157" i="2"/>
  <c r="L157" i="2"/>
  <c r="E157" i="2"/>
  <c r="L146" i="2"/>
  <c r="F146" i="2"/>
  <c r="G146" i="2"/>
  <c r="H146" i="2"/>
  <c r="I146" i="2"/>
  <c r="J146" i="2"/>
  <c r="K146" i="2"/>
  <c r="E146" i="2"/>
  <c r="F124" i="2" l="1"/>
  <c r="G124" i="2"/>
  <c r="H124" i="2"/>
  <c r="I124" i="2"/>
  <c r="J124" i="2"/>
  <c r="K124" i="2"/>
  <c r="L124" i="2"/>
  <c r="E124" i="2"/>
  <c r="F91" i="2"/>
  <c r="G91" i="2"/>
  <c r="H91" i="2"/>
  <c r="I91" i="2"/>
  <c r="J91" i="2"/>
  <c r="K91" i="2"/>
  <c r="L91" i="2"/>
  <c r="E91" i="2"/>
  <c r="F80" i="2"/>
  <c r="G80" i="2"/>
  <c r="H80" i="2"/>
  <c r="I80" i="2"/>
  <c r="J80" i="2"/>
  <c r="K80" i="2"/>
  <c r="L80" i="2"/>
  <c r="E80" i="2"/>
  <c r="F58" i="2" l="1"/>
  <c r="G58" i="2"/>
  <c r="H58" i="2"/>
  <c r="I58" i="2"/>
  <c r="J58" i="2"/>
  <c r="K58" i="2"/>
  <c r="L58" i="2"/>
  <c r="E58" i="2"/>
  <c r="F25" i="2"/>
  <c r="G25" i="2"/>
  <c r="H25" i="2"/>
  <c r="I25" i="2"/>
  <c r="J25" i="2"/>
  <c r="K25" i="2"/>
  <c r="L25" i="2"/>
  <c r="E25" i="2"/>
  <c r="K14" i="2"/>
  <c r="L14" i="2"/>
  <c r="F14" i="2"/>
  <c r="G14" i="2"/>
  <c r="H14" i="2"/>
  <c r="I14" i="2"/>
  <c r="J14" i="2"/>
  <c r="E14" i="2"/>
  <c r="T113" i="2" l="1"/>
  <c r="U113" i="2"/>
  <c r="V113" i="2"/>
  <c r="W113" i="2"/>
  <c r="X113" i="2"/>
  <c r="Y113" i="2"/>
  <c r="Z113" i="2"/>
  <c r="S113" i="2"/>
  <c r="F300" i="2" l="1"/>
  <c r="G300" i="2"/>
  <c r="H300" i="2"/>
  <c r="I300" i="2"/>
  <c r="J300" i="2"/>
  <c r="K300" i="2"/>
  <c r="L300" i="2"/>
  <c r="E300" i="2"/>
  <c r="F267" i="2" l="1"/>
  <c r="G267" i="2"/>
  <c r="H267" i="2"/>
  <c r="I267" i="2"/>
  <c r="J267" i="2"/>
  <c r="K267" i="2"/>
  <c r="L267" i="2"/>
  <c r="E267" i="2"/>
  <c r="F245" i="2" l="1"/>
  <c r="G245" i="2"/>
  <c r="H245" i="2"/>
  <c r="I245" i="2"/>
  <c r="J245" i="2"/>
  <c r="K245" i="2"/>
  <c r="L245" i="2"/>
  <c r="E245" i="2"/>
  <c r="F234" i="2" l="1"/>
  <c r="G234" i="2"/>
  <c r="H234" i="2"/>
  <c r="I234" i="2"/>
  <c r="J234" i="2"/>
  <c r="K234" i="2"/>
  <c r="L234" i="2"/>
  <c r="E234" i="2"/>
  <c r="F102" i="2" l="1"/>
  <c r="G102" i="2"/>
  <c r="H102" i="2"/>
  <c r="I102" i="2"/>
  <c r="J102" i="2"/>
  <c r="K102" i="2"/>
  <c r="L102" i="2"/>
  <c r="E102" i="2"/>
  <c r="F47" i="2" l="1"/>
  <c r="G47" i="2"/>
  <c r="H47" i="2"/>
  <c r="I47" i="2"/>
  <c r="J47" i="2"/>
  <c r="K47" i="2"/>
  <c r="L47" i="2"/>
  <c r="E47" i="2"/>
  <c r="F36" i="2"/>
  <c r="G36" i="2"/>
  <c r="H36" i="2"/>
  <c r="I36" i="2"/>
  <c r="J36" i="2"/>
  <c r="K36" i="2"/>
  <c r="L36" i="2"/>
  <c r="E36" i="2"/>
  <c r="F333" i="2" l="1"/>
  <c r="G333" i="2"/>
  <c r="H333" i="2"/>
  <c r="I333" i="2"/>
  <c r="J333" i="2"/>
  <c r="K333" i="2"/>
  <c r="L333" i="2"/>
  <c r="F135" i="2" l="1"/>
  <c r="G135" i="2"/>
  <c r="H135" i="2"/>
  <c r="I135" i="2"/>
  <c r="J135" i="2"/>
  <c r="K135" i="2"/>
  <c r="L135" i="2"/>
  <c r="E135" i="2"/>
  <c r="F113" i="2" l="1"/>
  <c r="G113" i="2"/>
  <c r="H113" i="2"/>
  <c r="I113" i="2"/>
  <c r="J113" i="2"/>
  <c r="K113" i="2"/>
  <c r="L113" i="2"/>
  <c r="E113" i="2"/>
  <c r="T311" i="2" l="1"/>
  <c r="U311" i="2"/>
  <c r="V311" i="2"/>
  <c r="W311" i="2"/>
  <c r="X311" i="2"/>
  <c r="Y311" i="2"/>
  <c r="Z311" i="2"/>
  <c r="S311" i="2"/>
  <c r="T300" i="2"/>
  <c r="U300" i="2"/>
  <c r="V300" i="2"/>
  <c r="W300" i="2"/>
  <c r="X300" i="2"/>
  <c r="Y300" i="2"/>
  <c r="Z300" i="2"/>
  <c r="S300" i="2"/>
  <c r="T179" i="2" l="1"/>
  <c r="U179" i="2"/>
  <c r="V179" i="2"/>
  <c r="W179" i="2"/>
  <c r="X179" i="2"/>
  <c r="Y179" i="2"/>
  <c r="Z179" i="2"/>
  <c r="S179" i="2"/>
  <c r="T278" i="2" l="1"/>
  <c r="U278" i="2"/>
  <c r="V278" i="2"/>
  <c r="W278" i="2"/>
  <c r="X278" i="2"/>
  <c r="Y278" i="2"/>
  <c r="Z278" i="2"/>
  <c r="T256" i="2" l="1"/>
  <c r="U256" i="2"/>
  <c r="V256" i="2"/>
  <c r="W256" i="2"/>
  <c r="X256" i="2"/>
  <c r="Y256" i="2"/>
  <c r="Z256" i="2"/>
  <c r="S256" i="2"/>
  <c r="T245" i="2" l="1"/>
  <c r="U245" i="2"/>
  <c r="V245" i="2"/>
  <c r="W245" i="2"/>
  <c r="X245" i="2"/>
  <c r="Y245" i="2"/>
  <c r="Z245" i="2"/>
  <c r="S245" i="2"/>
  <c r="T223" i="2" l="1"/>
  <c r="U223" i="2"/>
  <c r="V223" i="2"/>
  <c r="W223" i="2"/>
  <c r="X223" i="2"/>
  <c r="Y223" i="2"/>
  <c r="Z223" i="2"/>
  <c r="S223" i="2"/>
  <c r="T212" i="2"/>
  <c r="U212" i="2"/>
  <c r="V212" i="2"/>
  <c r="W212" i="2"/>
  <c r="X212" i="2"/>
  <c r="Y212" i="2"/>
  <c r="Z212" i="2"/>
  <c r="S212" i="2"/>
  <c r="S36" i="2" l="1"/>
  <c r="T36" i="2"/>
  <c r="U36" i="2"/>
  <c r="V36" i="2"/>
  <c r="W36" i="2"/>
  <c r="X36" i="2"/>
  <c r="Y36" i="2"/>
  <c r="Z36" i="2"/>
  <c r="Z14" i="2" l="1"/>
  <c r="Y14" i="2"/>
  <c r="X14" i="2"/>
  <c r="W14" i="2"/>
  <c r="V14" i="2"/>
  <c r="U14" i="2"/>
  <c r="T14" i="2"/>
  <c r="S14" i="2"/>
  <c r="Z333" i="2" l="1"/>
  <c r="Y333" i="2"/>
  <c r="X333" i="2"/>
  <c r="W333" i="2"/>
  <c r="V333" i="2"/>
  <c r="U333" i="2"/>
  <c r="T333" i="2"/>
  <c r="S333" i="2"/>
  <c r="Z267" i="2"/>
  <c r="Y267" i="2"/>
  <c r="X267" i="2"/>
  <c r="W267" i="2"/>
  <c r="V267" i="2"/>
  <c r="U267" i="2"/>
  <c r="T267" i="2"/>
  <c r="S267" i="2"/>
  <c r="Z234" i="2"/>
  <c r="Y234" i="2"/>
  <c r="X234" i="2"/>
  <c r="W234" i="2"/>
  <c r="V234" i="2"/>
  <c r="U234" i="2"/>
  <c r="T234" i="2"/>
  <c r="S234" i="2"/>
  <c r="Z201" i="2"/>
  <c r="Y201" i="2"/>
  <c r="X201" i="2"/>
  <c r="W201" i="2"/>
  <c r="V201" i="2"/>
  <c r="U201" i="2"/>
  <c r="T201" i="2"/>
  <c r="S201" i="2"/>
  <c r="Z135" i="2"/>
  <c r="Y135" i="2"/>
  <c r="X135" i="2"/>
  <c r="W135" i="2"/>
  <c r="V135" i="2"/>
  <c r="U135" i="2"/>
  <c r="T135" i="2"/>
  <c r="S135" i="2"/>
  <c r="Z80" i="2"/>
  <c r="Y80" i="2"/>
  <c r="X80" i="2"/>
  <c r="W80" i="2"/>
  <c r="V80" i="2"/>
  <c r="U80" i="2"/>
  <c r="T80" i="2"/>
  <c r="S80" i="2"/>
  <c r="F311" i="2" l="1"/>
  <c r="G311" i="2"/>
  <c r="H311" i="2"/>
  <c r="I311" i="2"/>
  <c r="J311" i="2"/>
  <c r="K311" i="2"/>
  <c r="L311" i="2"/>
  <c r="E311" i="2"/>
  <c r="F201" i="2" l="1"/>
  <c r="G201" i="2"/>
  <c r="H201" i="2"/>
  <c r="I201" i="2"/>
  <c r="J201" i="2"/>
  <c r="K201" i="2"/>
  <c r="L201" i="2"/>
  <c r="E201" i="2"/>
  <c r="E168" i="2" l="1"/>
  <c r="F168" i="2"/>
  <c r="G168" i="2"/>
  <c r="H168" i="2"/>
  <c r="I168" i="2"/>
  <c r="J168" i="2"/>
  <c r="K168" i="2"/>
  <c r="L168" i="2"/>
  <c r="F69" i="2" l="1"/>
  <c r="G69" i="2"/>
  <c r="H69" i="2"/>
  <c r="I69" i="2"/>
  <c r="J69" i="2"/>
  <c r="K69" i="2"/>
  <c r="L69" i="2"/>
  <c r="E69" i="2"/>
  <c r="F465" i="1" l="1"/>
  <c r="G465" i="1"/>
  <c r="H465" i="1"/>
  <c r="I465" i="1"/>
  <c r="J465" i="1"/>
  <c r="K465" i="1"/>
  <c r="L465" i="1"/>
  <c r="E465" i="1"/>
  <c r="F454" i="1" l="1"/>
  <c r="G454" i="1"/>
  <c r="H454" i="1"/>
  <c r="I454" i="1"/>
  <c r="J454" i="1"/>
  <c r="K454" i="1"/>
  <c r="L454" i="1"/>
  <c r="E454" i="1"/>
  <c r="F443" i="1" l="1"/>
  <c r="G443" i="1"/>
  <c r="H443" i="1"/>
  <c r="I443" i="1"/>
  <c r="J443" i="1"/>
  <c r="K443" i="1"/>
  <c r="L443" i="1"/>
  <c r="E443" i="1"/>
  <c r="F421" i="1" l="1"/>
  <c r="G421" i="1"/>
  <c r="H421" i="1"/>
  <c r="I421" i="1"/>
  <c r="J421" i="1"/>
  <c r="K421" i="1"/>
  <c r="L421" i="1"/>
  <c r="E421" i="1"/>
  <c r="F410" i="1" l="1"/>
  <c r="G410" i="1"/>
  <c r="H410" i="1"/>
  <c r="I410" i="1"/>
  <c r="J410" i="1"/>
  <c r="K410" i="1"/>
  <c r="L410" i="1"/>
  <c r="E410" i="1"/>
  <c r="F399" i="1" l="1"/>
  <c r="G399" i="1"/>
  <c r="H399" i="1"/>
  <c r="I399" i="1"/>
  <c r="J399" i="1"/>
  <c r="K399" i="1"/>
  <c r="L399" i="1"/>
  <c r="E399" i="1"/>
  <c r="F388" i="1" l="1"/>
  <c r="G388" i="1"/>
  <c r="H388" i="1"/>
  <c r="I388" i="1"/>
  <c r="J388" i="1"/>
  <c r="K388" i="1"/>
  <c r="L388" i="1"/>
  <c r="E388" i="1"/>
  <c r="F377" i="1" l="1"/>
  <c r="G377" i="1"/>
  <c r="H377" i="1"/>
  <c r="I377" i="1"/>
  <c r="J377" i="1"/>
  <c r="K377" i="1"/>
  <c r="L377" i="1"/>
  <c r="E377" i="1"/>
  <c r="F366" i="1" l="1"/>
  <c r="G366" i="1"/>
  <c r="H366" i="1"/>
  <c r="I366" i="1"/>
  <c r="J366" i="1"/>
  <c r="K366" i="1"/>
  <c r="L366" i="1"/>
  <c r="E366" i="1"/>
  <c r="F355" i="1" l="1"/>
  <c r="G355" i="1"/>
  <c r="H355" i="1"/>
  <c r="I355" i="1"/>
  <c r="J355" i="1"/>
  <c r="K355" i="1"/>
  <c r="L355" i="1"/>
  <c r="E355" i="1"/>
  <c r="F333" i="1" l="1"/>
  <c r="G333" i="1"/>
  <c r="H333" i="1"/>
  <c r="I333" i="1"/>
  <c r="J333" i="1"/>
  <c r="K333" i="1"/>
  <c r="L333" i="1"/>
  <c r="E333" i="1"/>
  <c r="F322" i="1" l="1"/>
  <c r="G322" i="1"/>
  <c r="H322" i="1"/>
  <c r="I322" i="1"/>
  <c r="J322" i="1"/>
  <c r="K322" i="1"/>
  <c r="L322" i="1"/>
  <c r="E322" i="1"/>
  <c r="F311" i="1" l="1"/>
  <c r="G311" i="1"/>
  <c r="H311" i="1"/>
  <c r="I311" i="1"/>
  <c r="J311" i="1"/>
  <c r="K311" i="1"/>
  <c r="L311" i="1"/>
  <c r="E311" i="1"/>
  <c r="F300" i="1" l="1"/>
  <c r="G300" i="1"/>
  <c r="H300" i="1"/>
  <c r="I300" i="1"/>
  <c r="J300" i="1"/>
  <c r="K300" i="1"/>
  <c r="L300" i="1"/>
  <c r="E300" i="1"/>
  <c r="F289" i="1" l="1"/>
  <c r="G289" i="1"/>
  <c r="H289" i="1"/>
  <c r="I289" i="1"/>
  <c r="J289" i="1"/>
  <c r="K289" i="1"/>
  <c r="L289" i="1"/>
  <c r="E289" i="1"/>
  <c r="F278" i="1" l="1"/>
  <c r="G278" i="1"/>
  <c r="H278" i="1"/>
  <c r="I278" i="1"/>
  <c r="J278" i="1"/>
  <c r="K278" i="1"/>
  <c r="L278" i="1"/>
  <c r="E278" i="1"/>
  <c r="F267" i="1" l="1"/>
  <c r="G267" i="1"/>
  <c r="H267" i="1"/>
  <c r="I267" i="1"/>
  <c r="J267" i="1"/>
  <c r="K267" i="1"/>
  <c r="L267" i="1"/>
  <c r="E267" i="1"/>
  <c r="F256" i="1" l="1"/>
  <c r="G256" i="1"/>
  <c r="H256" i="1"/>
  <c r="I256" i="1"/>
  <c r="J256" i="1"/>
  <c r="K256" i="1"/>
  <c r="L256" i="1"/>
  <c r="E256" i="1"/>
  <c r="F245" i="1" l="1"/>
  <c r="G245" i="1"/>
  <c r="H245" i="1"/>
  <c r="I245" i="1"/>
  <c r="J245" i="1"/>
  <c r="K245" i="1"/>
  <c r="L245" i="1"/>
  <c r="E245" i="1"/>
  <c r="F234" i="1" l="1"/>
  <c r="G234" i="1"/>
  <c r="H234" i="1"/>
  <c r="I234" i="1"/>
  <c r="J234" i="1"/>
  <c r="K234" i="1"/>
  <c r="L234" i="1"/>
  <c r="E234" i="1"/>
  <c r="F223" i="1" l="1"/>
  <c r="G223" i="1"/>
  <c r="H223" i="1"/>
  <c r="I223" i="1"/>
  <c r="J223" i="1"/>
  <c r="K223" i="1"/>
  <c r="L223" i="1"/>
  <c r="E223" i="1"/>
  <c r="F212" i="1" l="1"/>
  <c r="G212" i="1"/>
  <c r="H212" i="1"/>
  <c r="I212" i="1"/>
  <c r="J212" i="1"/>
  <c r="K212" i="1"/>
  <c r="L212" i="1"/>
  <c r="E212" i="1"/>
  <c r="F201" i="1" l="1"/>
  <c r="G201" i="1"/>
  <c r="H201" i="1"/>
  <c r="I201" i="1"/>
  <c r="J201" i="1"/>
  <c r="K201" i="1"/>
  <c r="L201" i="1"/>
  <c r="E201" i="1"/>
  <c r="F190" i="1" l="1"/>
  <c r="G190" i="1"/>
  <c r="H190" i="1"/>
  <c r="I190" i="1"/>
  <c r="J190" i="1"/>
  <c r="K190" i="1"/>
  <c r="L190" i="1"/>
  <c r="E190" i="1"/>
  <c r="F179" i="1" l="1"/>
  <c r="G179" i="1"/>
  <c r="H179" i="1"/>
  <c r="I179" i="1"/>
  <c r="J179" i="1"/>
  <c r="K179" i="1"/>
  <c r="L179" i="1"/>
  <c r="E179" i="1"/>
  <c r="F168" i="1" l="1"/>
  <c r="G168" i="1"/>
  <c r="H168" i="1"/>
  <c r="I168" i="1"/>
  <c r="J168" i="1"/>
  <c r="K168" i="1"/>
  <c r="L168" i="1"/>
  <c r="E168" i="1"/>
  <c r="F157" i="1" l="1"/>
  <c r="G157" i="1"/>
  <c r="H157" i="1"/>
  <c r="I157" i="1"/>
  <c r="J157" i="1"/>
  <c r="K157" i="1"/>
  <c r="L157" i="1"/>
  <c r="E157" i="1"/>
  <c r="F146" i="1" l="1"/>
  <c r="G146" i="1"/>
  <c r="H146" i="1"/>
  <c r="I146" i="1"/>
  <c r="J146" i="1"/>
  <c r="K146" i="1"/>
  <c r="L146" i="1"/>
  <c r="E146" i="1"/>
  <c r="F135" i="1" l="1"/>
  <c r="G135" i="1"/>
  <c r="H135" i="1"/>
  <c r="I135" i="1"/>
  <c r="J135" i="1"/>
  <c r="K135" i="1"/>
  <c r="L135" i="1"/>
  <c r="E135" i="1"/>
  <c r="F124" i="1" l="1"/>
  <c r="G124" i="1"/>
  <c r="H124" i="1"/>
  <c r="I124" i="1"/>
  <c r="J124" i="1"/>
  <c r="K124" i="1"/>
  <c r="L124" i="1"/>
  <c r="E124" i="1"/>
  <c r="F113" i="1" l="1"/>
  <c r="G113" i="1"/>
  <c r="H113" i="1"/>
  <c r="I113" i="1"/>
  <c r="J113" i="1"/>
  <c r="K113" i="1"/>
  <c r="L113" i="1"/>
  <c r="E113" i="1"/>
  <c r="F102" i="1" l="1"/>
  <c r="G102" i="1"/>
  <c r="H102" i="1"/>
  <c r="I102" i="1"/>
  <c r="J102" i="1"/>
  <c r="K102" i="1"/>
  <c r="L102" i="1"/>
  <c r="E102" i="1"/>
  <c r="F91" i="1" l="1"/>
  <c r="G91" i="1"/>
  <c r="H91" i="1"/>
  <c r="I91" i="1"/>
  <c r="J91" i="1"/>
  <c r="K91" i="1"/>
  <c r="L91" i="1"/>
  <c r="E91" i="1"/>
  <c r="F80" i="1"/>
  <c r="G80" i="1"/>
  <c r="H80" i="1"/>
  <c r="I80" i="1"/>
  <c r="J80" i="1"/>
  <c r="K80" i="1"/>
  <c r="L80" i="1"/>
  <c r="E80" i="1"/>
  <c r="F69" i="1" l="1"/>
  <c r="G69" i="1"/>
  <c r="H69" i="1"/>
  <c r="I69" i="1"/>
  <c r="J69" i="1"/>
  <c r="K69" i="1"/>
  <c r="L69" i="1"/>
  <c r="E69" i="1"/>
  <c r="F58" i="1" l="1"/>
  <c r="G58" i="1"/>
  <c r="H58" i="1"/>
  <c r="I58" i="1"/>
  <c r="J58" i="1"/>
  <c r="K58" i="1"/>
  <c r="L58" i="1"/>
  <c r="E58" i="1"/>
  <c r="F47" i="1" l="1"/>
  <c r="G47" i="1"/>
  <c r="H47" i="1"/>
  <c r="I47" i="1"/>
  <c r="J47" i="1"/>
  <c r="K47" i="1"/>
  <c r="L47" i="1"/>
  <c r="E47" i="1"/>
  <c r="F36" i="1" l="1"/>
  <c r="G36" i="1"/>
  <c r="H36" i="1"/>
  <c r="I36" i="1"/>
  <c r="J36" i="1"/>
  <c r="K36" i="1"/>
  <c r="L36" i="1"/>
  <c r="E36" i="1"/>
  <c r="F14" i="1" l="1"/>
  <c r="G14" i="1"/>
  <c r="H14" i="1"/>
  <c r="I14" i="1"/>
  <c r="J14" i="1"/>
  <c r="K14" i="1"/>
  <c r="L14" i="1"/>
  <c r="E14" i="1"/>
  <c r="F432" i="1" l="1"/>
  <c r="G432" i="1"/>
  <c r="H432" i="1"/>
  <c r="I432" i="1"/>
  <c r="J432" i="1"/>
  <c r="K432" i="1"/>
  <c r="L432" i="1"/>
  <c r="E432" i="1"/>
  <c r="F344" i="1" l="1"/>
  <c r="G344" i="1"/>
  <c r="H344" i="1"/>
  <c r="I344" i="1"/>
  <c r="J344" i="1"/>
  <c r="K344" i="1"/>
  <c r="L344" i="1"/>
  <c r="E344" i="1"/>
  <c r="F25" i="1" l="1"/>
  <c r="G25" i="1"/>
  <c r="H25" i="1"/>
  <c r="I25" i="1"/>
  <c r="J25" i="1"/>
  <c r="K25" i="1"/>
  <c r="L25" i="1"/>
  <c r="E25" i="1"/>
  <c r="GH3" i="1" l="1"/>
</calcChain>
</file>

<file path=xl/sharedStrings.xml><?xml version="1.0" encoding="utf-8"?>
<sst xmlns="http://schemas.openxmlformats.org/spreadsheetml/2006/main" count="708" uniqueCount="102">
  <si>
    <t>MODEL</t>
  </si>
  <si>
    <t>ورودی ها</t>
  </si>
  <si>
    <t>TRAIN</t>
  </si>
  <si>
    <t>R2</t>
  </si>
  <si>
    <t>RMSE</t>
  </si>
  <si>
    <t>ME</t>
  </si>
  <si>
    <t>AIC</t>
  </si>
  <si>
    <t>TEST</t>
  </si>
  <si>
    <t>PTF1</t>
  </si>
  <si>
    <t>خروجی</t>
  </si>
  <si>
    <t>CC</t>
  </si>
  <si>
    <t>MEAN</t>
  </si>
  <si>
    <t>EF</t>
  </si>
  <si>
    <t>CS LOADING</t>
  </si>
  <si>
    <t>e0</t>
  </si>
  <si>
    <t>ef</t>
  </si>
  <si>
    <t xml:space="preserve">Cs un </t>
  </si>
  <si>
    <t>No-preprocessing</t>
  </si>
  <si>
    <t>MSC</t>
  </si>
  <si>
    <t>MSC-SG</t>
  </si>
  <si>
    <t>SG1</t>
  </si>
  <si>
    <t>SG2nd</t>
  </si>
  <si>
    <t>SNV</t>
  </si>
  <si>
    <t xml:space="preserve">  </t>
  </si>
  <si>
    <t>SNV-w</t>
  </si>
  <si>
    <t>silt + clay+tp+OM</t>
  </si>
  <si>
    <t>Silt+ clay +SG2ND</t>
  </si>
  <si>
    <t>silt+clay+SG1</t>
  </si>
  <si>
    <t>Silt, clay ,snv</t>
  </si>
  <si>
    <t>Silt, clay ,snv-w</t>
  </si>
  <si>
    <t>pc</t>
  </si>
  <si>
    <t>cc</t>
  </si>
  <si>
    <t>cs loading</t>
  </si>
  <si>
    <t>cs un loading</t>
  </si>
  <si>
    <t>ME=</t>
  </si>
  <si>
    <t>SSE=</t>
  </si>
  <si>
    <t>MSE</t>
  </si>
  <si>
    <t>R^2</t>
  </si>
  <si>
    <t>cs unloading</t>
  </si>
  <si>
    <t>csloading</t>
  </si>
  <si>
    <t>land attribute</t>
  </si>
  <si>
    <t>bands</t>
  </si>
  <si>
    <t>index</t>
  </si>
  <si>
    <t>pca=index</t>
  </si>
  <si>
    <t>pca=land attribute</t>
  </si>
  <si>
    <t>CS   loading</t>
  </si>
  <si>
    <t>CS un  loading</t>
  </si>
  <si>
    <t>SAND</t>
  </si>
  <si>
    <t>CLAY</t>
  </si>
  <si>
    <t>E0</t>
  </si>
  <si>
    <t xml:space="preserve">این فقط یا سند و کلی هستش </t>
  </si>
  <si>
    <t>یعنی مدل پایه سند و کلی</t>
  </si>
  <si>
    <t>sand+clay</t>
  </si>
  <si>
    <t>cs</t>
  </si>
  <si>
    <t>cs un</t>
  </si>
  <si>
    <t>sand+clay+BD</t>
  </si>
  <si>
    <t>sand+clay+OM</t>
  </si>
  <si>
    <t>sand+clay+BD+OM</t>
  </si>
  <si>
    <t>sand+clay+TP</t>
  </si>
  <si>
    <t>sand+clay+TP+OM</t>
  </si>
  <si>
    <t>Cs LOA</t>
  </si>
  <si>
    <t>Cs un</t>
  </si>
  <si>
    <t>No-pre</t>
  </si>
  <si>
    <t>sand</t>
  </si>
  <si>
    <t>clay</t>
  </si>
  <si>
    <t>bd</t>
  </si>
  <si>
    <t>msc</t>
  </si>
  <si>
    <t>PC</t>
  </si>
  <si>
    <t>CS UN</t>
  </si>
  <si>
    <t>sg2</t>
  </si>
  <si>
    <t>cs loa</t>
  </si>
  <si>
    <t>cs unloa</t>
  </si>
  <si>
    <t>snv</t>
  </si>
  <si>
    <t>sand+clay+BD+NO</t>
  </si>
  <si>
    <t>sand+clay+BD+MSC</t>
  </si>
  <si>
    <t>sand+clay+BD+SG1</t>
  </si>
  <si>
    <t>sand+clay+BD+SG2</t>
  </si>
  <si>
    <t>sand+clay+BD+SNV</t>
  </si>
  <si>
    <t>RF</t>
  </si>
  <si>
    <t>جنگل تصادفی</t>
  </si>
  <si>
    <t>Cs loading</t>
  </si>
  <si>
    <t>MLR</t>
  </si>
  <si>
    <t>رگرسیون خطی چندگانه</t>
  </si>
  <si>
    <t>رگرسیون خطی طیف تراکم</t>
  </si>
  <si>
    <t>CS LO</t>
  </si>
  <si>
    <t>CS UN LO</t>
  </si>
  <si>
    <t>BD</t>
  </si>
  <si>
    <t>رگرسیون خطی-تراکم -طیف</t>
  </si>
  <si>
    <t>om</t>
  </si>
  <si>
    <t>TP</t>
  </si>
  <si>
    <t>`</t>
  </si>
  <si>
    <t>soil data</t>
  </si>
  <si>
    <t>sand, clay</t>
  </si>
  <si>
    <t>OM</t>
  </si>
  <si>
    <t>dem</t>
  </si>
  <si>
    <t>pca</t>
  </si>
  <si>
    <t>picture</t>
  </si>
  <si>
    <t>TP+OM</t>
  </si>
  <si>
    <t>شماره 1</t>
  </si>
  <si>
    <t>این داده های خاکی را از تصاویر آوردم</t>
  </si>
  <si>
    <t xml:space="preserve"> </t>
  </si>
  <si>
    <t>این را تغیر دادم در نتایج کل اصلاح کنم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</si>
</sst>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2" borderId="10" xfId="0" applyFill="1" applyBorder="1"/>
    <xf numFmtId="0" fontId="0" fillId="0" borderId="0" xfId="0" applyFill="1"/>
    <xf numFmtId="0" fontId="0" fillId="0" borderId="1" xfId="0" applyFill="1" applyBorder="1"/>
    <xf numFmtId="0" fontId="0" fillId="0" borderId="0" xfId="0" applyFill="1" applyBorder="1"/>
    <xf numFmtId="0" fontId="0" fillId="0" borderId="3" xfId="0" applyFill="1" applyBorder="1"/>
    <xf numFmtId="0" fontId="0" fillId="0" borderId="8" xfId="0" applyFill="1" applyBorder="1"/>
    <xf numFmtId="0" fontId="0" fillId="0" borderId="0" xfId="0" applyAlignment="1">
      <alignment horizontal="center"/>
    </xf>
    <xf numFmtId="0" fontId="0" fillId="0" borderId="5" xfId="0" applyFill="1" applyBorder="1"/>
    <xf numFmtId="0" fontId="0" fillId="0" borderId="0" xfId="0" applyBorder="1" applyAlignment="1">
      <alignment horizontal="center"/>
    </xf>
    <xf numFmtId="0" fontId="0" fillId="2" borderId="0" xfId="0" applyFill="1" applyBorder="1"/>
    <xf numFmtId="0" fontId="0" fillId="0" borderId="4" xfId="0" applyFill="1" applyBorder="1"/>
    <xf numFmtId="0" fontId="0" fillId="0" borderId="13" xfId="0" applyFill="1" applyBorder="1"/>
    <xf numFmtId="0" fontId="0" fillId="0" borderId="2" xfId="0" applyFill="1" applyBorder="1"/>
    <xf numFmtId="0" fontId="0" fillId="0" borderId="11" xfId="0" applyFill="1" applyBorder="1"/>
    <xf numFmtId="0" fontId="0" fillId="2" borderId="2" xfId="0" applyFill="1" applyBorder="1"/>
    <xf numFmtId="0" fontId="0" fillId="2" borderId="12" xfId="0" applyFill="1" applyBorder="1"/>
    <xf numFmtId="0" fontId="0" fillId="0" borderId="15" xfId="0" applyBorder="1"/>
    <xf numFmtId="0" fontId="0" fillId="0" borderId="8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2" borderId="15" xfId="0" applyFill="1" applyBorder="1"/>
    <xf numFmtId="0" fontId="0" fillId="0" borderId="3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4" xfId="0" applyFill="1" applyBorder="1"/>
    <xf numFmtId="0" fontId="0" fillId="0" borderId="2" xfId="0" applyFill="1" applyBorder="1" applyAlignment="1">
      <alignment horizontal="center"/>
    </xf>
    <xf numFmtId="0" fontId="0" fillId="0" borderId="0" xfId="0" applyFont="1" applyFill="1" applyBorder="1"/>
    <xf numFmtId="0" fontId="0" fillId="2" borderId="3" xfId="0" applyFill="1" applyBorder="1"/>
    <xf numFmtId="0" fontId="0" fillId="2" borderId="5" xfId="0" applyFill="1" applyBorder="1"/>
    <xf numFmtId="0" fontId="0" fillId="2" borderId="0" xfId="0" applyFill="1"/>
    <xf numFmtId="0" fontId="0" fillId="0" borderId="0" xfId="0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3" borderId="0" xfId="0" applyFill="1"/>
    <xf numFmtId="11" fontId="0" fillId="2" borderId="10" xfId="0" applyNumberFormat="1" applyFill="1" applyBorder="1"/>
    <xf numFmtId="11" fontId="0" fillId="2" borderId="15" xfId="0" applyNumberFormat="1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0" xfId="0" applyFill="1" applyBorder="1"/>
    <xf numFmtId="0" fontId="0" fillId="3" borderId="12" xfId="0" applyFill="1" applyBorder="1"/>
    <xf numFmtId="0" fontId="0" fillId="3" borderId="2" xfId="0" applyFill="1" applyBorder="1"/>
    <xf numFmtId="0" fontId="0" fillId="2" borderId="11" xfId="0" applyFill="1" applyBorder="1"/>
    <xf numFmtId="0" fontId="0" fillId="2" borderId="2" xfId="0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1" fillId="0" borderId="3" xfId="0" applyFont="1" applyBorder="1"/>
    <xf numFmtId="0" fontId="0" fillId="4" borderId="3" xfId="0" applyFill="1" applyBorder="1"/>
    <xf numFmtId="0" fontId="0" fillId="4" borderId="0" xfId="0" applyFill="1" applyBorder="1"/>
    <xf numFmtId="0" fontId="0" fillId="0" borderId="13" xfId="0" applyBorder="1"/>
    <xf numFmtId="0" fontId="0" fillId="2" borderId="8" xfId="0" applyFill="1" applyBorder="1"/>
    <xf numFmtId="0" fontId="0" fillId="4" borderId="5" xfId="0" applyFill="1" applyBorder="1"/>
    <xf numFmtId="0" fontId="0" fillId="0" borderId="7" xfId="0" applyBorder="1"/>
    <xf numFmtId="0" fontId="0" fillId="5" borderId="0" xfId="0" applyFill="1" applyBorder="1"/>
    <xf numFmtId="0" fontId="0" fillId="0" borderId="14" xfId="0" applyFill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4" borderId="0" xfId="0" applyFill="1"/>
    <xf numFmtId="0" fontId="0" fillId="2" borderId="13" xfId="0" applyFill="1" applyBorder="1"/>
    <xf numFmtId="0" fontId="0" fillId="0" borderId="13" xfId="0" applyFill="1" applyBorder="1" applyAlignment="1">
      <alignment horizontal="left"/>
    </xf>
    <xf numFmtId="0" fontId="0" fillId="5" borderId="3" xfId="0" applyFill="1" applyBorder="1"/>
    <xf numFmtId="0" fontId="0" fillId="2" borderId="8" xfId="0" applyFill="1" applyBorder="1" applyAlignment="1">
      <alignment horizontal="center"/>
    </xf>
    <xf numFmtId="0" fontId="0" fillId="2" borderId="24" xfId="0" applyFill="1" applyBorder="1"/>
    <xf numFmtId="0" fontId="0" fillId="0" borderId="25" xfId="0" applyFill="1" applyBorder="1"/>
    <xf numFmtId="0" fontId="0" fillId="0" borderId="26" xfId="0" applyFill="1" applyBorder="1" applyAlignment="1">
      <alignment horizontal="left"/>
    </xf>
    <xf numFmtId="0" fontId="0" fillId="0" borderId="26" xfId="0" applyFill="1" applyBorder="1"/>
    <xf numFmtId="0" fontId="0" fillId="4" borderId="25" xfId="0" applyFill="1" applyBorder="1"/>
    <xf numFmtId="0" fontId="0" fillId="0" borderId="27" xfId="0" applyFill="1" applyBorder="1"/>
    <xf numFmtId="0" fontId="0" fillId="2" borderId="26" xfId="0" applyFill="1" applyBorder="1"/>
    <xf numFmtId="0" fontId="0" fillId="2" borderId="27" xfId="0" applyFill="1" applyBorder="1"/>
    <xf numFmtId="0" fontId="0" fillId="0" borderId="27" xfId="0" applyFill="1" applyBorder="1" applyAlignment="1">
      <alignment horizontal="left"/>
    </xf>
    <xf numFmtId="0" fontId="0" fillId="0" borderId="25" xfId="0" applyBorder="1"/>
    <xf numFmtId="0" fontId="0" fillId="0" borderId="1" xfId="0" applyFill="1" applyBorder="1" applyAlignment="1">
      <alignment horizontal="center"/>
    </xf>
    <xf numFmtId="0" fontId="0" fillId="0" borderId="14" xfId="0" applyBorder="1"/>
    <xf numFmtId="0" fontId="0" fillId="0" borderId="4" xfId="0" applyFill="1" applyBorder="1" applyAlignment="1">
      <alignment horizontal="center"/>
    </xf>
    <xf numFmtId="0" fontId="0" fillId="0" borderId="10" xfId="0" applyFill="1" applyBorder="1"/>
    <xf numFmtId="0" fontId="0" fillId="3" borderId="3" xfId="0" applyFill="1" applyBorder="1"/>
    <xf numFmtId="0" fontId="0" fillId="0" borderId="12" xfId="0" applyFill="1" applyBorder="1"/>
    <xf numFmtId="0" fontId="0" fillId="0" borderId="28" xfId="0" applyBorder="1"/>
    <xf numFmtId="0" fontId="0" fillId="0" borderId="29" xfId="0" applyBorder="1"/>
    <xf numFmtId="11" fontId="0" fillId="0" borderId="0" xfId="0" applyNumberFormat="1"/>
    <xf numFmtId="0" fontId="0" fillId="6" borderId="0" xfId="0" applyFill="1"/>
    <xf numFmtId="0" fontId="0" fillId="0" borderId="30" xfId="0" applyBorder="1"/>
    <xf numFmtId="0" fontId="0" fillId="3" borderId="21" xfId="0" applyFill="1" applyBorder="1"/>
    <xf numFmtId="0" fontId="0" fillId="0" borderId="3" xfId="0" applyFill="1" applyBorder="1" applyAlignment="1">
      <alignment horizontal="center"/>
    </xf>
    <xf numFmtId="0" fontId="3" fillId="0" borderId="0" xfId="0" applyFont="1"/>
    <xf numFmtId="164" fontId="0" fillId="0" borderId="0" xfId="0" applyNumberFormat="1" applyFill="1" applyBorder="1"/>
    <xf numFmtId="164" fontId="0" fillId="0" borderId="0" xfId="0" applyNumberFormat="1" applyFill="1"/>
    <xf numFmtId="164" fontId="0" fillId="0" borderId="3" xfId="0" applyNumberFormat="1" applyFill="1" applyBorder="1"/>
    <xf numFmtId="164" fontId="0" fillId="3" borderId="0" xfId="0" applyNumberFormat="1" applyFill="1"/>
    <xf numFmtId="164" fontId="0" fillId="3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ill="1"/>
    <xf numFmtId="165" fontId="0" fillId="0" borderId="0" xfId="0" applyNumberFormat="1" applyFill="1" applyBorder="1"/>
    <xf numFmtId="165" fontId="0" fillId="0" borderId="0" xfId="0" applyNumberFormat="1" applyFill="1"/>
    <xf numFmtId="165" fontId="0" fillId="0" borderId="3" xfId="0" applyNumberFormat="1" applyFill="1" applyBorder="1"/>
    <xf numFmtId="2" fontId="0" fillId="0" borderId="3" xfId="0" applyNumberFormat="1" applyFill="1" applyBorder="1"/>
    <xf numFmtId="164" fontId="0" fillId="3" borderId="3" xfId="0" applyNumberFormat="1" applyFill="1" applyBorder="1"/>
    <xf numFmtId="165" fontId="0" fillId="0" borderId="2" xfId="0" applyNumberFormat="1" applyFill="1" applyBorder="1"/>
    <xf numFmtId="0" fontId="0" fillId="7" borderId="10" xfId="0" applyFill="1" applyBorder="1"/>
    <xf numFmtId="0" fontId="4" fillId="2" borderId="11" xfId="0" applyFont="1" applyFill="1" applyBorder="1"/>
    <xf numFmtId="0" fontId="4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66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1122"/>
  <sheetViews>
    <sheetView topLeftCell="A10" zoomScaleNormal="100" workbookViewId="0">
      <selection activeCell="Q29" sqref="Q29"/>
    </sheetView>
  </sheetViews>
  <sheetFormatPr defaultRowHeight="15" x14ac:dyDescent="0.25"/>
  <cols>
    <col min="1" max="1" width="9" style="2"/>
    <col min="2" max="2" width="14.28515625" style="2" customWidth="1"/>
    <col min="3" max="3" width="6.7109375" style="1" customWidth="1"/>
    <col min="4" max="4" width="6.140625" style="18" customWidth="1"/>
    <col min="5" max="5" width="12.28515625" bestFit="1" customWidth="1"/>
    <col min="7" max="7" width="9" style="14"/>
    <col min="8" max="8" width="9" style="1"/>
    <col min="9" max="9" width="9" style="3"/>
    <col min="10" max="10" width="9" style="40"/>
    <col min="11" max="11" width="9" style="14"/>
    <col min="14" max="14" width="9.85546875" style="16" customWidth="1"/>
    <col min="15" max="15" width="15.5703125" style="16" customWidth="1"/>
    <col min="16" max="16" width="9" style="41"/>
    <col min="17" max="20" width="9.140625" style="16"/>
    <col min="21" max="21" width="9" style="16"/>
    <col min="22" max="25" width="9.140625" style="16"/>
    <col min="28" max="28" width="22.42578125" customWidth="1"/>
  </cols>
  <sheetData>
    <row r="1" spans="1:190" s="1" customFormat="1" x14ac:dyDescent="0.25">
      <c r="A1" s="2"/>
      <c r="C1" s="3"/>
      <c r="D1" s="18"/>
      <c r="G1" s="16"/>
      <c r="I1" s="3"/>
      <c r="J1" s="22"/>
      <c r="K1" s="16"/>
      <c r="N1" s="16"/>
      <c r="O1" s="16"/>
      <c r="P1" s="41"/>
      <c r="Q1" s="16"/>
      <c r="R1" s="16"/>
      <c r="S1" s="16"/>
      <c r="T1" s="16"/>
      <c r="U1" s="16"/>
      <c r="V1" s="16"/>
      <c r="W1" s="16"/>
      <c r="X1" s="16"/>
      <c r="Y1" s="16"/>
      <c r="AB1" s="21"/>
    </row>
    <row r="2" spans="1:190" s="1" customFormat="1" x14ac:dyDescent="0.25">
      <c r="A2" s="2" t="s">
        <v>0</v>
      </c>
      <c r="B2" s="1" t="s">
        <v>1</v>
      </c>
      <c r="C2" s="3" t="s">
        <v>9</v>
      </c>
      <c r="D2" s="18"/>
      <c r="E2" s="4"/>
      <c r="F2" s="4" t="s">
        <v>2</v>
      </c>
      <c r="G2" s="17"/>
      <c r="H2" s="4"/>
      <c r="I2" s="11"/>
      <c r="J2" s="38" t="s">
        <v>7</v>
      </c>
      <c r="K2" s="17"/>
      <c r="L2" s="4"/>
      <c r="N2" s="16"/>
      <c r="O2" s="16" t="s">
        <v>50</v>
      </c>
      <c r="P2" s="41"/>
      <c r="Q2" s="16"/>
      <c r="R2" s="16"/>
      <c r="S2" s="16"/>
      <c r="T2" s="16"/>
      <c r="U2" s="16"/>
      <c r="V2" s="16"/>
      <c r="W2" s="16"/>
      <c r="X2" s="16"/>
      <c r="Y2" s="16"/>
      <c r="AB2" s="21"/>
    </row>
    <row r="3" spans="1:190" x14ac:dyDescent="0.25">
      <c r="A3" s="7"/>
      <c r="B3" s="6"/>
      <c r="C3" s="12"/>
      <c r="D3" s="34"/>
      <c r="E3" s="12" t="s">
        <v>5</v>
      </c>
      <c r="F3" s="6" t="s">
        <v>4</v>
      </c>
      <c r="G3" s="20" t="s">
        <v>3</v>
      </c>
      <c r="H3" s="6" t="s">
        <v>6</v>
      </c>
      <c r="I3" s="12" t="s">
        <v>5</v>
      </c>
      <c r="J3" s="39" t="s">
        <v>4</v>
      </c>
      <c r="K3" s="20" t="s">
        <v>3</v>
      </c>
      <c r="L3" s="6" t="s">
        <v>6</v>
      </c>
      <c r="M3" s="1"/>
      <c r="O3" s="16" t="s">
        <v>51</v>
      </c>
      <c r="AB3" s="19"/>
      <c r="GH3">
        <f>GF3*$FW$7+$FW$5</f>
        <v>0</v>
      </c>
    </row>
    <row r="4" spans="1:190" x14ac:dyDescent="0.25">
      <c r="B4" s="1"/>
      <c r="C4" s="29"/>
      <c r="D4" s="30">
        <v>1</v>
      </c>
      <c r="E4">
        <v>-1.7114893159443318</v>
      </c>
      <c r="F4">
        <v>82.650604965799531</v>
      </c>
      <c r="G4" s="1">
        <v>0.25388134729731426</v>
      </c>
      <c r="H4" s="1">
        <v>796.63198589311605</v>
      </c>
      <c r="I4" s="11">
        <v>-33.789254943233246</v>
      </c>
      <c r="J4" s="1">
        <v>84.155385422197995</v>
      </c>
      <c r="K4">
        <v>3.2747308672279596E-2</v>
      </c>
      <c r="L4">
        <v>356.6131933180896</v>
      </c>
      <c r="M4" s="1"/>
      <c r="AB4" s="19"/>
    </row>
    <row r="5" spans="1:190" x14ac:dyDescent="0.25">
      <c r="B5" s="1"/>
      <c r="C5" s="3"/>
      <c r="D5" s="30">
        <v>2</v>
      </c>
      <c r="E5">
        <v>-0.29546174469534997</v>
      </c>
      <c r="F5">
        <v>81.58952990071829</v>
      </c>
      <c r="G5" s="1">
        <v>0.37292485421260158</v>
      </c>
      <c r="H5" s="1">
        <v>794.30616986553332</v>
      </c>
      <c r="I5" s="11">
        <v>-13.62379488185571</v>
      </c>
      <c r="J5" s="1">
        <v>76.910992230003501</v>
      </c>
      <c r="K5">
        <v>0.13712614531974707</v>
      </c>
      <c r="L5">
        <v>349.41190465351912</v>
      </c>
      <c r="M5" s="1"/>
      <c r="AB5" s="19"/>
    </row>
    <row r="6" spans="1:190" x14ac:dyDescent="0.25">
      <c r="B6" s="1"/>
      <c r="C6" s="3"/>
      <c r="D6" s="30">
        <v>3</v>
      </c>
      <c r="E6">
        <v>-1.0497257792507286</v>
      </c>
      <c r="F6">
        <v>72.401771316947375</v>
      </c>
      <c r="G6" s="1">
        <v>0.30263361599969896</v>
      </c>
      <c r="H6" s="1">
        <v>-341.07867012568545</v>
      </c>
      <c r="I6" s="11">
        <v>-51.092870222101837</v>
      </c>
      <c r="J6" s="1">
        <v>102.29797401694492</v>
      </c>
      <c r="K6">
        <v>3.9039512075923218E-2</v>
      </c>
      <c r="L6">
        <v>372.23118947444266</v>
      </c>
      <c r="M6" s="1"/>
      <c r="AB6" s="19"/>
    </row>
    <row r="7" spans="1:190" x14ac:dyDescent="0.25">
      <c r="A7" s="2" t="s">
        <v>8</v>
      </c>
      <c r="B7" s="22">
        <v>1</v>
      </c>
      <c r="C7" s="3" t="s">
        <v>30</v>
      </c>
      <c r="D7" s="30">
        <v>4</v>
      </c>
      <c r="E7">
        <v>-0.91120840437781991</v>
      </c>
      <c r="F7">
        <v>73.6057434734401</v>
      </c>
      <c r="G7" s="1">
        <v>0.26052602873944303</v>
      </c>
      <c r="H7" s="1">
        <v>775.77015062253247</v>
      </c>
      <c r="I7" s="11">
        <v>-50.463556163445638</v>
      </c>
      <c r="J7" s="1">
        <v>101.26007278219076</v>
      </c>
      <c r="K7">
        <v>4.9005962967947715E-2</v>
      </c>
      <c r="L7">
        <v>371.41537482455743</v>
      </c>
      <c r="M7" s="1"/>
      <c r="AB7" s="19"/>
    </row>
    <row r="8" spans="1:190" x14ac:dyDescent="0.25">
      <c r="B8" s="1"/>
      <c r="C8" s="3"/>
      <c r="D8" s="30">
        <v>5</v>
      </c>
      <c r="E8">
        <v>2.3876865323830279</v>
      </c>
      <c r="F8">
        <v>82.471374620308907</v>
      </c>
      <c r="G8" s="1">
        <v>0.17331551035770584</v>
      </c>
      <c r="H8" s="1">
        <v>796.24122658973113</v>
      </c>
      <c r="I8" s="11">
        <v>-1.3128727297729932</v>
      </c>
      <c r="J8" s="1">
        <v>85.031754922339474</v>
      </c>
      <c r="K8">
        <v>0.10233196680564317</v>
      </c>
      <c r="L8">
        <v>357.44198192364712</v>
      </c>
      <c r="M8" s="1"/>
      <c r="Z8" s="4"/>
      <c r="AA8" s="4"/>
      <c r="AB8" s="33"/>
    </row>
    <row r="9" spans="1:190" x14ac:dyDescent="0.25">
      <c r="B9" s="1"/>
      <c r="C9" s="3"/>
      <c r="D9" s="30">
        <v>6</v>
      </c>
      <c r="E9">
        <v>-0.29546174469534997</v>
      </c>
      <c r="F9">
        <v>81.58952990071829</v>
      </c>
      <c r="G9" s="1">
        <v>0.37292485421260158</v>
      </c>
      <c r="H9" s="1">
        <v>794.30616986553332</v>
      </c>
      <c r="I9" s="3">
        <v>-13.62379488185571</v>
      </c>
      <c r="J9" s="22">
        <v>76.910992230003501</v>
      </c>
      <c r="K9" s="1">
        <v>0.13712614531974707</v>
      </c>
      <c r="L9" s="1">
        <v>349.41190465351912</v>
      </c>
      <c r="M9" s="1"/>
      <c r="AB9" s="19"/>
    </row>
    <row r="10" spans="1:190" x14ac:dyDescent="0.25">
      <c r="B10" s="1"/>
      <c r="C10" s="3"/>
      <c r="D10" s="30">
        <v>7</v>
      </c>
      <c r="E10">
        <v>-0.6180415228513394</v>
      </c>
      <c r="F10">
        <v>71.332549250343703</v>
      </c>
      <c r="G10" s="1">
        <v>0.38855518207110051</v>
      </c>
      <c r="H10" s="1">
        <v>770.12349220562965</v>
      </c>
      <c r="I10" s="11">
        <v>2.3117867096714888</v>
      </c>
      <c r="J10" s="1">
        <v>97.127259751786241</v>
      </c>
      <c r="K10">
        <v>3.5658699463021443E-2</v>
      </c>
      <c r="L10">
        <v>368.08176598758484</v>
      </c>
      <c r="M10" s="1"/>
      <c r="AB10" s="19"/>
    </row>
    <row r="11" spans="1:190" x14ac:dyDescent="0.25">
      <c r="B11" s="1"/>
      <c r="C11" s="3"/>
      <c r="D11" s="30">
        <v>8</v>
      </c>
      <c r="E11">
        <v>2.3876865323830279</v>
      </c>
      <c r="F11">
        <v>82.471374620308907</v>
      </c>
      <c r="G11" s="1">
        <v>0.17331551035770584</v>
      </c>
      <c r="H11" s="1">
        <v>796.24122658973113</v>
      </c>
      <c r="I11" s="11">
        <v>-1.3128727297729932</v>
      </c>
      <c r="J11" s="1">
        <v>85.031754922339474</v>
      </c>
      <c r="K11">
        <v>0.10233196680564317</v>
      </c>
      <c r="L11">
        <v>357.44198192364712</v>
      </c>
      <c r="AB11" s="19"/>
    </row>
    <row r="12" spans="1:190" x14ac:dyDescent="0.25">
      <c r="B12" s="1"/>
      <c r="C12" s="3"/>
      <c r="D12" s="30">
        <v>9</v>
      </c>
      <c r="G12" s="1"/>
      <c r="J12" s="22"/>
      <c r="K12" s="1"/>
      <c r="L12" s="1"/>
      <c r="AB12" s="19"/>
    </row>
    <row r="13" spans="1:190" s="4" customFormat="1" x14ac:dyDescent="0.25">
      <c r="A13" s="5"/>
      <c r="C13" s="11"/>
      <c r="D13" s="31">
        <v>10</v>
      </c>
      <c r="E13" s="11"/>
      <c r="I13" s="11"/>
      <c r="J13" s="38"/>
      <c r="N13" s="16"/>
      <c r="O13" s="16"/>
      <c r="P13" s="41"/>
      <c r="Q13" s="16"/>
      <c r="R13" s="16"/>
      <c r="S13" s="16"/>
      <c r="T13" s="16"/>
      <c r="U13" s="16"/>
      <c r="V13" s="16"/>
      <c r="W13" s="16"/>
      <c r="X13" s="16"/>
      <c r="Y13" s="16"/>
      <c r="AB13" s="33"/>
    </row>
    <row r="14" spans="1:190" s="1" customFormat="1" x14ac:dyDescent="0.25">
      <c r="A14" s="2"/>
      <c r="C14" s="3"/>
      <c r="D14" s="35" t="s">
        <v>11</v>
      </c>
      <c r="E14" s="22">
        <f>SUM(E4:E13)/8</f>
        <v>-1.3251930881107987E-2</v>
      </c>
      <c r="F14" s="22">
        <f t="shared" ref="F14:L14" si="0">SUM(F4:F13)/8</f>
        <v>78.514059756073138</v>
      </c>
      <c r="G14" s="22">
        <f t="shared" si="0"/>
        <v>0.28725961290602148</v>
      </c>
      <c r="H14" s="22">
        <f t="shared" si="0"/>
        <v>647.81771893826522</v>
      </c>
      <c r="I14" s="27">
        <f t="shared" si="0"/>
        <v>-20.363403730295833</v>
      </c>
      <c r="J14" s="22">
        <f t="shared" si="0"/>
        <v>88.590773284725742</v>
      </c>
      <c r="K14" s="22">
        <f t="shared" si="0"/>
        <v>7.9420963428744051E-2</v>
      </c>
      <c r="L14" s="22">
        <f t="shared" si="0"/>
        <v>360.25616209487589</v>
      </c>
      <c r="N14" s="16"/>
      <c r="O14" s="16"/>
      <c r="Q14" s="16"/>
      <c r="R14" s="16"/>
      <c r="S14" s="16"/>
      <c r="T14" s="16"/>
      <c r="U14" s="16"/>
      <c r="V14" s="16"/>
      <c r="W14" s="16"/>
      <c r="X14" s="16"/>
      <c r="Y14" s="16"/>
      <c r="AB14" s="21"/>
    </row>
    <row r="15" spans="1:190" x14ac:dyDescent="0.25">
      <c r="B15" s="1"/>
      <c r="C15" s="3"/>
      <c r="D15" s="30">
        <v>1</v>
      </c>
      <c r="E15" s="16">
        <v>1.5267405111139213E-4</v>
      </c>
      <c r="F15" s="16">
        <v>0.10062869536621179</v>
      </c>
      <c r="G15" s="16">
        <v>0.34677804531770973</v>
      </c>
      <c r="H15" s="16">
        <v>-411.33720756066242</v>
      </c>
      <c r="I15" s="16">
        <v>5.2901067980596336E-2</v>
      </c>
      <c r="J15" s="16">
        <v>0.11471351661571644</v>
      </c>
      <c r="K15" s="16">
        <v>9.9955151384911609E-2</v>
      </c>
      <c r="L15" s="16">
        <v>-171.22539348671035</v>
      </c>
      <c r="AB15" s="19"/>
    </row>
    <row r="16" spans="1:190" x14ac:dyDescent="0.25">
      <c r="B16" s="1"/>
      <c r="C16" s="3"/>
      <c r="D16" s="30">
        <v>2</v>
      </c>
      <c r="E16" s="16">
        <v>-2.4754691753831074E-3</v>
      </c>
      <c r="F16" s="16">
        <v>0.10341125105581818</v>
      </c>
      <c r="G16" s="16">
        <v>0.20507529056246995</v>
      </c>
      <c r="H16" s="16">
        <v>-406.42747213166655</v>
      </c>
      <c r="I16" s="16">
        <v>-3.8154576180827592E-2</v>
      </c>
      <c r="J16" s="16">
        <v>0.11908252341017214</v>
      </c>
      <c r="K16" s="16">
        <v>3.6352763408323795E-2</v>
      </c>
      <c r="L16" s="16">
        <v>-168.2350841742047</v>
      </c>
      <c r="AB16" s="19"/>
    </row>
    <row r="17" spans="1:31" x14ac:dyDescent="0.25">
      <c r="B17" s="1"/>
      <c r="C17" s="3"/>
      <c r="D17" s="30">
        <v>3</v>
      </c>
      <c r="E17" s="16">
        <v>2.4173626034390619E-3</v>
      </c>
      <c r="F17" s="16">
        <v>0.10697011540870184</v>
      </c>
      <c r="G17" s="16">
        <v>0.22868315519379179</v>
      </c>
      <c r="H17" s="16">
        <v>-242.73095418555616</v>
      </c>
      <c r="I17" s="16">
        <v>4.7781438061821321E-2</v>
      </c>
      <c r="J17" s="16">
        <v>0.10791312432234815</v>
      </c>
      <c r="K17" s="16">
        <v>5.6472743039150418E-2</v>
      </c>
      <c r="L17" s="16">
        <v>-176.11430239899704</v>
      </c>
      <c r="AB17" s="19"/>
    </row>
    <row r="18" spans="1:31" x14ac:dyDescent="0.25">
      <c r="B18" s="1"/>
      <c r="C18" s="3"/>
      <c r="D18" s="30">
        <v>4</v>
      </c>
      <c r="E18" s="16">
        <v>-1.1702790019351777E-3</v>
      </c>
      <c r="F18" s="16">
        <v>9.4532991130179364E-2</v>
      </c>
      <c r="G18" s="16">
        <v>0.26052602873944336</v>
      </c>
      <c r="H18" s="16">
        <v>-422.58515072548386</v>
      </c>
      <c r="I18" s="16">
        <v>-6.4811123182495808E-2</v>
      </c>
      <c r="J18" s="16">
        <v>0.130049872611018</v>
      </c>
      <c r="K18" s="16">
        <v>4.9005962967947812E-2</v>
      </c>
      <c r="L18" s="16">
        <v>-161.18698133011654</v>
      </c>
      <c r="Z18" s="4"/>
      <c r="AA18" s="4"/>
      <c r="AB18" s="33"/>
      <c r="AC18" s="4"/>
    </row>
    <row r="19" spans="1:31" x14ac:dyDescent="0.25">
      <c r="B19" s="1"/>
      <c r="C19" s="3" t="s">
        <v>14</v>
      </c>
      <c r="D19" s="30">
        <v>5</v>
      </c>
      <c r="E19" s="16">
        <v>2.9777883086319818E-4</v>
      </c>
      <c r="F19" s="16">
        <v>0.11076039905604192</v>
      </c>
      <c r="G19" s="16">
        <v>0.17688776365126718</v>
      </c>
      <c r="H19" s="16">
        <v>-394.0694760033445</v>
      </c>
      <c r="I19" s="16">
        <v>1.0350514419001885E-2</v>
      </c>
      <c r="J19" s="16">
        <v>9.3215110065989704E-2</v>
      </c>
      <c r="K19" s="16">
        <v>0.2077901730532607</v>
      </c>
      <c r="L19" s="16">
        <v>-187.82763562079151</v>
      </c>
      <c r="AB19" s="19"/>
    </row>
    <row r="20" spans="1:31" x14ac:dyDescent="0.25">
      <c r="B20" s="1"/>
      <c r="C20" s="3"/>
      <c r="D20" s="30">
        <v>6</v>
      </c>
      <c r="E20" s="16">
        <v>1.0551882812272006E-4</v>
      </c>
      <c r="F20" s="16">
        <v>9.4851220955367244E-2</v>
      </c>
      <c r="G20" s="16">
        <v>0.17668098679449534</v>
      </c>
      <c r="H20" s="16">
        <v>-421.98022783550033</v>
      </c>
      <c r="I20" s="16">
        <v>-2.7790018670621652E-2</v>
      </c>
      <c r="J20" s="16">
        <v>0.13926421831010119</v>
      </c>
      <c r="K20" s="16">
        <v>5.18164311118465E-2</v>
      </c>
      <c r="L20" s="16">
        <v>-155.71058392248324</v>
      </c>
    </row>
    <row r="21" spans="1:31" x14ac:dyDescent="0.25">
      <c r="B21" s="1"/>
      <c r="C21" s="3"/>
      <c r="D21" s="30">
        <v>7</v>
      </c>
      <c r="E21" s="16">
        <v>3.0650384378677841E-3</v>
      </c>
      <c r="F21" s="16">
        <v>9.5285253417686316E-2</v>
      </c>
      <c r="G21" s="16">
        <v>0.35994925923654908</v>
      </c>
      <c r="H21" s="16">
        <v>-421.15843938930448</v>
      </c>
      <c r="I21" s="16">
        <v>2.5913617712687402E-2</v>
      </c>
      <c r="J21" s="16">
        <v>0.11488755930117871</v>
      </c>
      <c r="K21" s="16">
        <v>2.2482347224306379E-2</v>
      </c>
      <c r="L21" s="16">
        <v>-171.1041099304538</v>
      </c>
    </row>
    <row r="22" spans="1:31" x14ac:dyDescent="0.25">
      <c r="B22" s="1"/>
      <c r="C22" s="3"/>
      <c r="D22" s="30">
        <v>8</v>
      </c>
      <c r="E22" s="16">
        <v>-4.6387768426701091E-4</v>
      </c>
      <c r="F22" s="16">
        <v>8.2624406487090962E-2</v>
      </c>
      <c r="G22" s="16">
        <v>0.37882059993502876</v>
      </c>
      <c r="H22" s="16">
        <v>-446.82102952869366</v>
      </c>
      <c r="I22" s="16">
        <v>-2.2382116170030553E-2</v>
      </c>
      <c r="J22" s="16">
        <v>0.13329386074219784</v>
      </c>
      <c r="K22" s="16">
        <v>0.14837802724249388</v>
      </c>
      <c r="L22" s="16">
        <v>-159.21592870444681</v>
      </c>
    </row>
    <row r="23" spans="1:31" x14ac:dyDescent="0.25">
      <c r="B23" s="1"/>
      <c r="C23" s="3"/>
      <c r="D23" s="30">
        <v>9</v>
      </c>
      <c r="E23" s="16">
        <v>-2.2911840011054316E-3</v>
      </c>
      <c r="F23" s="16">
        <v>0.10691837463732078</v>
      </c>
      <c r="G23" s="16">
        <v>0.23704149313289949</v>
      </c>
      <c r="H23" s="16">
        <v>-400.42412610966056</v>
      </c>
      <c r="I23" s="16">
        <v>-1.2330388777309329E-2</v>
      </c>
      <c r="J23" s="16">
        <v>0.11328748732453489</v>
      </c>
      <c r="K23" s="16">
        <v>5.4628636591265441E-2</v>
      </c>
      <c r="L23" s="16">
        <v>-172.22612443910648</v>
      </c>
    </row>
    <row r="24" spans="1:31" s="4" customFormat="1" x14ac:dyDescent="0.25">
      <c r="A24" s="5"/>
      <c r="C24" s="11"/>
      <c r="D24" s="31">
        <v>10</v>
      </c>
      <c r="E24" s="16">
        <v>-3.5551103166444028E-3</v>
      </c>
      <c r="F24" s="16">
        <v>0.10929586042179605</v>
      </c>
      <c r="G24" s="16">
        <v>0.18986551977285757</v>
      </c>
      <c r="H24" s="16">
        <v>-396.46541645070005</v>
      </c>
      <c r="I24" s="16">
        <v>-9.8132956602096141E-3</v>
      </c>
      <c r="J24" s="16">
        <v>0.12016563365668961</v>
      </c>
      <c r="K24" s="16">
        <v>3.1101428662495558E-3</v>
      </c>
      <c r="L24" s="16">
        <v>-167.51073659512934</v>
      </c>
      <c r="N24" s="16"/>
      <c r="O24" s="16"/>
      <c r="P24" s="41"/>
      <c r="Q24" s="16"/>
      <c r="R24" s="16"/>
      <c r="S24" s="16"/>
      <c r="T24" s="16"/>
      <c r="U24" s="16"/>
      <c r="V24" s="16"/>
      <c r="W24" s="16"/>
      <c r="X24" s="16"/>
      <c r="Y24" s="16"/>
      <c r="Z24" s="1"/>
      <c r="AA24" s="1"/>
      <c r="AB24" s="1"/>
      <c r="AC24" s="1"/>
      <c r="AD24" s="1"/>
      <c r="AE24" s="1"/>
    </row>
    <row r="25" spans="1:31" s="1" customFormat="1" x14ac:dyDescent="0.25">
      <c r="A25" s="2"/>
      <c r="C25" s="3"/>
      <c r="D25" s="8"/>
      <c r="E25" s="22">
        <f>SUM(E15:E24)/10</f>
        <v>-3.9175474279309739E-4</v>
      </c>
      <c r="F25" s="22">
        <f t="shared" ref="F25:L25" si="1">SUM(F15:F24)/10</f>
        <v>0.10052785679362145</v>
      </c>
      <c r="G25" s="22">
        <f t="shared" si="1"/>
        <v>0.25603081423365126</v>
      </c>
      <c r="H25" s="22">
        <f t="shared" si="1"/>
        <v>-396.39994999205726</v>
      </c>
      <c r="I25" s="27">
        <f t="shared" si="1"/>
        <v>-3.8334880467387608E-3</v>
      </c>
      <c r="J25" s="22">
        <f t="shared" si="1"/>
        <v>0.11858729063599467</v>
      </c>
      <c r="K25" s="22">
        <f t="shared" si="1"/>
        <v>7.2999237888975624E-2</v>
      </c>
      <c r="L25" s="22">
        <f t="shared" si="1"/>
        <v>-169.03568806024401</v>
      </c>
      <c r="M25"/>
      <c r="N25" s="16"/>
      <c r="P25" s="41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31" x14ac:dyDescent="0.25">
      <c r="B26" s="1"/>
      <c r="C26" s="3"/>
      <c r="D26" s="30">
        <v>1</v>
      </c>
      <c r="E26" s="41">
        <v>2.1412915045194701E-3</v>
      </c>
      <c r="F26" s="41">
        <v>0.11094683075026332</v>
      </c>
      <c r="G26" s="41">
        <v>0.41479913366046239</v>
      </c>
      <c r="H26" s="41">
        <v>-393.76675504202348</v>
      </c>
      <c r="I26" s="16">
        <v>5.6835650642490944E-2</v>
      </c>
      <c r="J26" s="16">
        <v>0.1074743703061752</v>
      </c>
      <c r="K26" s="16">
        <v>0.14560414745897005</v>
      </c>
      <c r="L26" s="16">
        <v>-176.44023004771873</v>
      </c>
    </row>
    <row r="27" spans="1:31" x14ac:dyDescent="0.25">
      <c r="B27" s="1"/>
      <c r="C27" s="3"/>
      <c r="D27" s="30">
        <v>2</v>
      </c>
      <c r="E27" s="41">
        <v>-3.8370042122510612E-4</v>
      </c>
      <c r="F27" s="41">
        <v>0.10297777933866094</v>
      </c>
      <c r="G27" s="41">
        <v>0.35607063749360396</v>
      </c>
      <c r="H27" s="41">
        <v>-407.18356874847876</v>
      </c>
      <c r="I27" s="16">
        <v>-3.9737199794662163E-2</v>
      </c>
      <c r="J27" s="16">
        <v>0.12779946512392734</v>
      </c>
      <c r="K27" s="16">
        <v>0.16267540489793797</v>
      </c>
      <c r="L27" s="16">
        <v>-162.58343378449965</v>
      </c>
    </row>
    <row r="28" spans="1:31" x14ac:dyDescent="0.25">
      <c r="B28" s="1"/>
      <c r="C28" s="3"/>
      <c r="D28" s="30">
        <v>3</v>
      </c>
      <c r="E28" s="1"/>
      <c r="F28" s="1"/>
      <c r="G28" s="1"/>
      <c r="J28" s="22"/>
      <c r="K28" s="1"/>
      <c r="L28" s="1"/>
    </row>
    <row r="29" spans="1:31" x14ac:dyDescent="0.25">
      <c r="B29" s="1"/>
      <c r="C29" s="3"/>
      <c r="D29" s="30">
        <v>4</v>
      </c>
      <c r="E29" s="41">
        <v>2.0483398446991012E-3</v>
      </c>
      <c r="F29" s="41">
        <v>0.10280137057805727</v>
      </c>
      <c r="G29" s="41">
        <v>0.3752735463503179</v>
      </c>
      <c r="H29" s="41">
        <v>-407.49218684414348</v>
      </c>
      <c r="I29" s="16">
        <v>8.1562098397485305E-3</v>
      </c>
      <c r="J29" s="16">
        <v>0.12659977553151236</v>
      </c>
      <c r="K29" s="16">
        <v>0.12215590822126714</v>
      </c>
      <c r="L29" s="16">
        <v>-163.33796338611666</v>
      </c>
    </row>
    <row r="30" spans="1:31" x14ac:dyDescent="0.25">
      <c r="B30" s="1"/>
      <c r="C30" s="3"/>
      <c r="D30" s="30">
        <v>5</v>
      </c>
      <c r="E30" s="41">
        <v>-6.693568178779898E-4</v>
      </c>
      <c r="F30" s="41">
        <v>0.11241609153897039</v>
      </c>
      <c r="G30" s="41">
        <v>0.27883114167303602</v>
      </c>
      <c r="H30" s="41">
        <v>-391.39867395003643</v>
      </c>
      <c r="I30" s="16">
        <v>-5.075683721731482E-3</v>
      </c>
      <c r="J30" s="16">
        <v>0.11791579407245752</v>
      </c>
      <c r="K30" s="16">
        <v>0.18069118000018683</v>
      </c>
      <c r="L30" s="16">
        <v>-169.02276150499307</v>
      </c>
    </row>
    <row r="31" spans="1:31" x14ac:dyDescent="0.25">
      <c r="B31" s="1"/>
      <c r="C31" s="3"/>
      <c r="D31" s="30">
        <v>6</v>
      </c>
      <c r="E31" s="1"/>
      <c r="F31" s="1"/>
      <c r="G31" s="1"/>
      <c r="J31" s="22"/>
      <c r="K31" s="1"/>
      <c r="L31" s="1"/>
    </row>
    <row r="32" spans="1:31" x14ac:dyDescent="0.25">
      <c r="B32" s="1"/>
      <c r="C32" s="3" t="s">
        <v>12</v>
      </c>
      <c r="D32" s="30">
        <v>7</v>
      </c>
      <c r="E32" s="41">
        <v>3.8809015166182195E-3</v>
      </c>
      <c r="F32" s="41">
        <v>0.10295545138468365</v>
      </c>
      <c r="G32" s="41">
        <v>0.42343893041934494</v>
      </c>
      <c r="H32" s="41">
        <v>-407.22260112530836</v>
      </c>
      <c r="I32" s="16">
        <v>4.1932635463669231E-2</v>
      </c>
      <c r="J32" s="16">
        <v>0.11874879603391052</v>
      </c>
      <c r="K32" s="16">
        <v>9.009098851097537E-2</v>
      </c>
      <c r="L32" s="16">
        <v>-168.45959798244712</v>
      </c>
    </row>
    <row r="33" spans="1:25" x14ac:dyDescent="0.25">
      <c r="B33" s="1"/>
      <c r="C33" s="3"/>
      <c r="D33" s="30">
        <v>8</v>
      </c>
      <c r="E33" s="1"/>
      <c r="F33" s="1"/>
      <c r="G33" s="1"/>
      <c r="J33" s="22"/>
      <c r="K33" s="1"/>
      <c r="L33" s="1"/>
    </row>
    <row r="34" spans="1:25" x14ac:dyDescent="0.25">
      <c r="B34" s="1"/>
      <c r="C34" s="3"/>
      <c r="D34" s="30">
        <v>9</v>
      </c>
      <c r="E34" s="41">
        <v>-1.8332401279826688E-3</v>
      </c>
      <c r="F34" s="41">
        <v>0.10528863763671854</v>
      </c>
      <c r="G34" s="41">
        <v>0.27243422767174474</v>
      </c>
      <c r="H34" s="41">
        <v>-403.18895866279672</v>
      </c>
      <c r="I34" s="16">
        <v>-1.9319395476802993E-2</v>
      </c>
      <c r="J34" s="16">
        <v>0.14233561841970879</v>
      </c>
      <c r="K34" s="16">
        <v>5.8371693151435887E-2</v>
      </c>
      <c r="L34" s="16">
        <v>-153.96540000635775</v>
      </c>
    </row>
    <row r="35" spans="1:25" s="4" customFormat="1" x14ac:dyDescent="0.25">
      <c r="A35" s="5"/>
      <c r="C35" s="11"/>
      <c r="D35" s="31">
        <v>10</v>
      </c>
      <c r="E35" s="1"/>
      <c r="F35" s="1"/>
      <c r="G35" s="1"/>
      <c r="H35" s="1"/>
      <c r="I35" s="3"/>
      <c r="J35" s="22"/>
      <c r="K35" s="1"/>
      <c r="L35" s="1"/>
      <c r="N35" s="16"/>
      <c r="O35" s="16"/>
      <c r="P35" s="41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" customFormat="1" x14ac:dyDescent="0.25">
      <c r="A36" s="2"/>
      <c r="C36" s="3"/>
      <c r="D36" s="35" t="s">
        <v>11</v>
      </c>
      <c r="E36" s="13">
        <f>SUM(E26:E35)/6</f>
        <v>8.6403924979183775E-4</v>
      </c>
      <c r="F36" s="13">
        <f t="shared" ref="F36:L36" si="2">SUM(F26:F35)/6</f>
        <v>0.10623102687122569</v>
      </c>
      <c r="G36" s="13">
        <f t="shared" si="2"/>
        <v>0.35347460287808502</v>
      </c>
      <c r="H36" s="13">
        <f t="shared" si="2"/>
        <v>-401.70879072879785</v>
      </c>
      <c r="I36" s="13">
        <f t="shared" si="2"/>
        <v>7.1320361587853447E-3</v>
      </c>
      <c r="J36" s="13">
        <f t="shared" si="2"/>
        <v>0.12347896991461528</v>
      </c>
      <c r="K36" s="13">
        <f t="shared" si="2"/>
        <v>0.12659822037346222</v>
      </c>
      <c r="L36" s="13">
        <f t="shared" si="2"/>
        <v>-165.63489778535549</v>
      </c>
      <c r="N36" s="16"/>
      <c r="P36" s="41"/>
      <c r="Q36" s="16"/>
      <c r="R36" s="16"/>
      <c r="S36" s="16"/>
      <c r="T36" s="16"/>
      <c r="U36" s="16"/>
      <c r="V36" s="16"/>
      <c r="W36" s="16"/>
      <c r="X36" s="16"/>
      <c r="Y36" s="16"/>
    </row>
    <row r="37" spans="1:25" x14ac:dyDescent="0.25">
      <c r="B37" s="1"/>
      <c r="C37" s="3"/>
      <c r="D37" s="30">
        <v>1</v>
      </c>
      <c r="E37" s="1"/>
      <c r="F37" s="1"/>
      <c r="G37"/>
      <c r="J37" s="22"/>
      <c r="K37"/>
      <c r="L37" s="1"/>
    </row>
    <row r="38" spans="1:25" x14ac:dyDescent="0.25">
      <c r="B38" s="1"/>
      <c r="C38" s="3"/>
      <c r="D38" s="30">
        <v>2</v>
      </c>
      <c r="E38" s="1"/>
      <c r="F38" s="1"/>
      <c r="G38"/>
      <c r="J38" s="22"/>
      <c r="K38"/>
      <c r="L38" s="1"/>
    </row>
    <row r="39" spans="1:25" x14ac:dyDescent="0.25">
      <c r="B39" s="1"/>
      <c r="C39" s="3"/>
      <c r="D39" s="30">
        <v>3</v>
      </c>
      <c r="E39" s="41">
        <v>4.085706386875213E-3</v>
      </c>
      <c r="F39" s="41">
        <v>0.15003930977486904</v>
      </c>
      <c r="G39" s="41">
        <v>0.24174010124730394</v>
      </c>
      <c r="H39" s="41">
        <v>-339.43443172956967</v>
      </c>
      <c r="I39" s="16">
        <v>-5.8586342505740161E-3</v>
      </c>
      <c r="J39" s="16">
        <v>0.1956402568107925</v>
      </c>
      <c r="K39" s="16">
        <v>0.20977990008781938</v>
      </c>
      <c r="L39" s="16">
        <v>-128.51821845133358</v>
      </c>
    </row>
    <row r="40" spans="1:25" x14ac:dyDescent="0.25">
      <c r="B40" s="1"/>
      <c r="C40" s="3"/>
      <c r="D40" s="30">
        <v>4</v>
      </c>
      <c r="E40" s="1"/>
      <c r="F40" s="1"/>
      <c r="G40"/>
      <c r="J40" s="22"/>
      <c r="K40"/>
      <c r="L40" s="1"/>
    </row>
    <row r="41" spans="1:25" x14ac:dyDescent="0.25">
      <c r="B41" s="1"/>
      <c r="C41" s="3"/>
      <c r="D41" s="30">
        <v>5</v>
      </c>
      <c r="E41" s="41">
        <v>8.0821717589986929E-4</v>
      </c>
      <c r="F41" s="41">
        <v>0.16940327396301325</v>
      </c>
      <c r="G41" s="41">
        <v>0.30487459468556927</v>
      </c>
      <c r="H41" s="41">
        <v>-317.58517062388302</v>
      </c>
      <c r="I41" s="16">
        <v>2.0322572512755401E-2</v>
      </c>
      <c r="J41" s="16">
        <v>0.16188865285934737</v>
      </c>
      <c r="K41" s="16">
        <v>0.12835180940967308</v>
      </c>
      <c r="L41" s="16">
        <v>-143.66772064773392</v>
      </c>
    </row>
    <row r="42" spans="1:25" x14ac:dyDescent="0.25">
      <c r="B42" s="1"/>
      <c r="C42" s="3" t="s">
        <v>31</v>
      </c>
      <c r="D42" s="30">
        <v>6</v>
      </c>
      <c r="E42" s="41">
        <v>2.7994588331501789E-3</v>
      </c>
      <c r="F42" s="41">
        <v>0.12120594380882022</v>
      </c>
      <c r="G42" s="41">
        <v>0.70805335901241284</v>
      </c>
      <c r="H42" s="41">
        <v>-377.84754974005182</v>
      </c>
      <c r="I42" s="16">
        <v>-6.1891410781276732E-2</v>
      </c>
      <c r="J42" s="16">
        <v>0.16432139682034655</v>
      </c>
      <c r="K42" s="16">
        <v>4.1202218041976026E-2</v>
      </c>
      <c r="L42" s="16">
        <v>-142.47448257818732</v>
      </c>
    </row>
    <row r="43" spans="1:25" x14ac:dyDescent="0.25">
      <c r="B43" s="1"/>
      <c r="C43" s="3"/>
      <c r="D43" s="30">
        <v>7</v>
      </c>
      <c r="E43" s="1"/>
      <c r="F43" s="1"/>
      <c r="G43"/>
      <c r="J43" s="22"/>
      <c r="K43"/>
      <c r="L43" s="1"/>
    </row>
    <row r="44" spans="1:25" x14ac:dyDescent="0.25">
      <c r="B44" s="1"/>
      <c r="C44" s="3"/>
      <c r="D44" s="30">
        <v>8</v>
      </c>
      <c r="E44" s="41">
        <v>-5.2185947889462874E-5</v>
      </c>
      <c r="F44" s="41">
        <v>0.1174939756737577</v>
      </c>
      <c r="G44" s="41">
        <v>0.64930606254364864</v>
      </c>
      <c r="H44" s="41">
        <v>-383.446279163312</v>
      </c>
      <c r="I44" s="16">
        <v>-2.9268640385504984E-2</v>
      </c>
      <c r="J44" s="16">
        <v>0.17647143571431248</v>
      </c>
      <c r="K44" s="16">
        <v>0.2193699349249498</v>
      </c>
      <c r="L44" s="16">
        <v>-136.76770024148269</v>
      </c>
    </row>
    <row r="45" spans="1:25" x14ac:dyDescent="0.25">
      <c r="B45" s="1"/>
      <c r="C45" s="3"/>
      <c r="D45" s="30">
        <v>9</v>
      </c>
      <c r="E45" s="41">
        <v>-2.5480123783121582E-3</v>
      </c>
      <c r="F45" s="41">
        <v>0.14634021364631516</v>
      </c>
      <c r="G45" s="41">
        <v>0.27243422767174502</v>
      </c>
      <c r="H45" s="41">
        <v>-343.92780476732185</v>
      </c>
      <c r="I45" s="16">
        <v>-2.6851942669709684E-2</v>
      </c>
      <c r="J45" s="16">
        <v>0.19783164904164821</v>
      </c>
      <c r="K45" s="16">
        <v>5.8371693151435748E-2</v>
      </c>
      <c r="L45" s="16">
        <v>-127.62710938614669</v>
      </c>
      <c r="M45" t="s">
        <v>23</v>
      </c>
    </row>
    <row r="46" spans="1:25" s="4" customFormat="1" x14ac:dyDescent="0.25">
      <c r="A46" s="5"/>
      <c r="C46" s="11"/>
      <c r="D46" s="31">
        <v>10</v>
      </c>
      <c r="E46" s="41">
        <v>-2.6448906905346815E-3</v>
      </c>
      <c r="F46" s="41">
        <v>0.12958123311521488</v>
      </c>
      <c r="G46" s="41">
        <v>0.66773747049023513</v>
      </c>
      <c r="H46" s="41">
        <v>-365.82051611664804</v>
      </c>
      <c r="I46" s="16">
        <v>-3.8006839537645172E-2</v>
      </c>
      <c r="J46" s="16">
        <v>0.15704101150000208</v>
      </c>
      <c r="K46" s="16">
        <v>7.463668807606498E-2</v>
      </c>
      <c r="L46" s="16">
        <v>-146.09986304004241</v>
      </c>
      <c r="N46" s="16"/>
      <c r="O46" s="16"/>
      <c r="P46" s="41"/>
      <c r="Q46" s="16"/>
      <c r="R46" s="16"/>
      <c r="S46" s="16"/>
      <c r="T46" s="16"/>
      <c r="U46" s="16"/>
      <c r="V46" s="16"/>
      <c r="W46" s="16"/>
      <c r="X46" s="16"/>
      <c r="Y46" s="16"/>
    </row>
    <row r="47" spans="1:25" s="1" customFormat="1" x14ac:dyDescent="0.25">
      <c r="A47" s="2"/>
      <c r="C47" s="3"/>
      <c r="D47" s="35" t="s">
        <v>11</v>
      </c>
      <c r="E47" s="13">
        <f>SUM(E37:E46)/6</f>
        <v>4.0804889653149319E-4</v>
      </c>
      <c r="F47" s="13">
        <f t="shared" ref="F47:L47" si="3">SUM(F37:F46)/6</f>
        <v>0.13901065833033169</v>
      </c>
      <c r="G47" s="13">
        <f t="shared" si="3"/>
        <v>0.47402430260848583</v>
      </c>
      <c r="H47" s="13">
        <f t="shared" si="3"/>
        <v>-354.67695869013102</v>
      </c>
      <c r="I47" s="13">
        <f t="shared" si="3"/>
        <v>-2.3592482518659197E-2</v>
      </c>
      <c r="J47" s="13">
        <f t="shared" si="3"/>
        <v>0.17553240045774152</v>
      </c>
      <c r="K47" s="13">
        <f t="shared" si="3"/>
        <v>0.12195204061531983</v>
      </c>
      <c r="L47" s="13">
        <f t="shared" si="3"/>
        <v>-137.52584905748776</v>
      </c>
      <c r="N47" s="16"/>
      <c r="P47" s="41"/>
      <c r="Q47" s="16"/>
      <c r="R47" s="16"/>
      <c r="S47" s="16"/>
      <c r="T47" s="16"/>
      <c r="U47" s="16"/>
      <c r="V47" s="16"/>
      <c r="W47" s="16"/>
      <c r="X47" s="16"/>
      <c r="Y47" s="16"/>
    </row>
    <row r="48" spans="1:25" s="1" customFormat="1" x14ac:dyDescent="0.25">
      <c r="A48" s="2"/>
      <c r="C48" s="3"/>
      <c r="D48" s="30">
        <v>1</v>
      </c>
      <c r="E48" s="41">
        <v>-1.2275174540349574E-2</v>
      </c>
      <c r="F48" s="41">
        <v>0.32397247187167305</v>
      </c>
      <c r="G48" s="41">
        <v>0.23585927147506508</v>
      </c>
      <c r="H48" s="41">
        <v>-200.87741142851777</v>
      </c>
      <c r="I48" s="16">
        <v>-0.10423401343746082</v>
      </c>
      <c r="J48" s="16">
        <v>0.29490948265402717</v>
      </c>
      <c r="K48" s="16">
        <v>0.23367477978711385</v>
      </c>
      <c r="L48" s="16">
        <v>-95.686944655023552</v>
      </c>
      <c r="N48" s="16"/>
      <c r="P48" s="41"/>
      <c r="Q48" s="16"/>
      <c r="R48" s="16"/>
      <c r="S48" s="16"/>
      <c r="T48" s="16"/>
      <c r="U48" s="16"/>
      <c r="V48" s="16"/>
      <c r="W48" s="16"/>
      <c r="X48" s="16"/>
      <c r="Y48" s="16"/>
    </row>
    <row r="49" spans="1:26" s="1" customFormat="1" x14ac:dyDescent="0.25">
      <c r="A49" s="2"/>
      <c r="C49" s="3"/>
      <c r="D49" s="30">
        <v>2</v>
      </c>
      <c r="E49" s="41">
        <v>4.5875714431715996E-3</v>
      </c>
      <c r="F49" s="41">
        <v>0.34106688098947568</v>
      </c>
      <c r="G49" s="41">
        <v>0.17331242310972655</v>
      </c>
      <c r="H49" s="41">
        <v>-191.62180401928489</v>
      </c>
      <c r="I49" s="16">
        <v>2.9106129607283471E-2</v>
      </c>
      <c r="J49" s="16">
        <v>0.29302869148459926</v>
      </c>
      <c r="K49" s="16">
        <v>6.560100022797391E-2</v>
      </c>
      <c r="L49" s="16">
        <v>-96.198780128288007</v>
      </c>
      <c r="N49" s="16"/>
      <c r="P49" s="41"/>
      <c r="Q49" s="16"/>
      <c r="R49" s="16"/>
      <c r="S49" s="16"/>
      <c r="T49" s="16"/>
      <c r="U49" s="16"/>
      <c r="V49" s="16"/>
      <c r="W49" s="16"/>
      <c r="X49" s="16"/>
      <c r="Y49" s="16"/>
    </row>
    <row r="50" spans="1:26" s="1" customFormat="1" x14ac:dyDescent="0.25">
      <c r="A50" s="2"/>
      <c r="C50" s="3"/>
      <c r="D50" s="30">
        <v>3</v>
      </c>
      <c r="E50" s="41">
        <v>4.8823852896330558E-3</v>
      </c>
      <c r="F50" s="41">
        <v>0.25437076590717783</v>
      </c>
      <c r="G50" s="41">
        <v>0.63871073603755735</v>
      </c>
      <c r="H50" s="41">
        <v>-244.41322624110813</v>
      </c>
      <c r="I50" s="16">
        <v>-0.10084424044803955</v>
      </c>
      <c r="J50" s="16">
        <v>0.28025434799318999</v>
      </c>
      <c r="K50" s="16">
        <v>0.11276960675188917</v>
      </c>
      <c r="L50" s="16">
        <v>-99.764616196441452</v>
      </c>
      <c r="N50" s="16"/>
      <c r="P50" s="41"/>
      <c r="Q50" s="16"/>
      <c r="R50" s="16"/>
      <c r="S50" s="16"/>
      <c r="T50" s="16"/>
      <c r="U50" s="16"/>
      <c r="V50" s="16"/>
      <c r="W50" s="16"/>
      <c r="X50" s="16"/>
      <c r="Y50" s="16"/>
    </row>
    <row r="51" spans="1:26" s="1" customFormat="1" x14ac:dyDescent="0.25">
      <c r="A51" s="2"/>
      <c r="C51" s="3" t="s">
        <v>32</v>
      </c>
      <c r="D51" s="30">
        <v>4</v>
      </c>
      <c r="E51" s="41">
        <v>-1.1129260326118533E-4</v>
      </c>
      <c r="F51" s="41">
        <v>0.24490039537308186</v>
      </c>
      <c r="G51" s="41">
        <v>0.64633970398777474</v>
      </c>
      <c r="H51" s="41">
        <v>-251.24266610776377</v>
      </c>
      <c r="I51" s="16">
        <v>-5.6653122712920553E-3</v>
      </c>
      <c r="J51" s="16">
        <v>0.31895922755231482</v>
      </c>
      <c r="K51" s="16">
        <v>4.985337299310539E-2</v>
      </c>
      <c r="L51" s="16">
        <v>-89.415359814539045</v>
      </c>
      <c r="N51" s="16"/>
      <c r="P51" s="41"/>
      <c r="Q51" s="16"/>
      <c r="R51" s="16"/>
      <c r="S51" s="16"/>
      <c r="T51" s="16"/>
      <c r="U51" s="16"/>
      <c r="V51" s="16"/>
      <c r="W51" s="16"/>
      <c r="X51" s="16"/>
      <c r="Y51" s="16"/>
    </row>
    <row r="52" spans="1:26" s="1" customFormat="1" x14ac:dyDescent="0.25">
      <c r="A52" s="2"/>
      <c r="C52" s="3"/>
      <c r="D52" s="30">
        <v>5</v>
      </c>
      <c r="E52" s="41">
        <v>-4.4294078809791288E-3</v>
      </c>
      <c r="F52" s="41">
        <v>0.25928397131044112</v>
      </c>
      <c r="G52" s="41">
        <v>0.25822628217935967</v>
      </c>
      <c r="H52" s="41">
        <v>-240.96965264436</v>
      </c>
      <c r="I52" s="16">
        <v>6.5396260647183263E-2</v>
      </c>
      <c r="J52" s="16">
        <v>0.42907226836472429</v>
      </c>
      <c r="K52" s="16">
        <v>0.13687753404673839</v>
      </c>
      <c r="L52" s="16">
        <v>-65.690393321191962</v>
      </c>
      <c r="N52" s="16"/>
      <c r="P52" s="41"/>
      <c r="Q52" s="16"/>
      <c r="R52" s="16"/>
      <c r="S52" s="16"/>
      <c r="T52" s="16"/>
      <c r="U52" s="16"/>
      <c r="V52" s="16"/>
      <c r="W52" s="16"/>
      <c r="X52" s="16"/>
      <c r="Y52" s="16"/>
    </row>
    <row r="53" spans="1:26" s="1" customFormat="1" x14ac:dyDescent="0.25">
      <c r="A53" s="2"/>
      <c r="C53" s="3"/>
      <c r="D53" s="30">
        <v>6</v>
      </c>
      <c r="E53" s="41">
        <v>2.0998541862513155E-3</v>
      </c>
      <c r="F53" s="41">
        <v>0.28736753139129267</v>
      </c>
      <c r="G53" s="41">
        <v>0.56234669157604733</v>
      </c>
      <c r="H53" s="41">
        <v>-222.4587913549945</v>
      </c>
      <c r="I53" s="16">
        <v>1.0871043680358438E-2</v>
      </c>
      <c r="J53" s="16">
        <v>0.26070827043486022</v>
      </c>
      <c r="K53" s="16">
        <v>0.23753536332274666</v>
      </c>
      <c r="L53" s="16">
        <v>-105.54825876733392</v>
      </c>
      <c r="N53" s="16"/>
      <c r="O53" s="16"/>
      <c r="P53" s="41"/>
      <c r="Q53" s="16"/>
      <c r="R53" s="16"/>
      <c r="S53" s="16"/>
      <c r="T53" s="16"/>
      <c r="U53" s="16"/>
      <c r="V53" s="16"/>
      <c r="W53" s="16"/>
      <c r="X53" s="16"/>
      <c r="Y53" s="16"/>
    </row>
    <row r="54" spans="1:26" s="1" customFormat="1" x14ac:dyDescent="0.25">
      <c r="A54" s="2"/>
      <c r="C54" s="3"/>
      <c r="D54" s="30">
        <v>7</v>
      </c>
      <c r="G54"/>
      <c r="I54" s="3"/>
      <c r="J54" s="22"/>
      <c r="K54"/>
      <c r="N54" s="16"/>
      <c r="O54" s="16"/>
      <c r="P54" s="41"/>
      <c r="Q54" s="16"/>
      <c r="R54" s="16"/>
      <c r="S54" s="16"/>
      <c r="T54" s="16"/>
      <c r="U54" s="16"/>
      <c r="V54" s="16"/>
      <c r="W54" s="16"/>
      <c r="X54" s="16"/>
      <c r="Y54" s="16"/>
    </row>
    <row r="55" spans="1:26" s="1" customFormat="1" x14ac:dyDescent="0.25">
      <c r="A55" s="2"/>
      <c r="C55" s="3"/>
      <c r="D55" s="30">
        <v>8</v>
      </c>
      <c r="G55"/>
      <c r="I55" s="3"/>
      <c r="J55" s="22"/>
      <c r="K55"/>
      <c r="N55" s="16"/>
      <c r="O55" s="16"/>
      <c r="P55" s="41"/>
      <c r="Q55" s="16"/>
      <c r="R55" s="16"/>
      <c r="S55" s="16"/>
      <c r="T55" s="16"/>
      <c r="U55" s="16"/>
      <c r="V55" s="16"/>
      <c r="W55" s="16"/>
      <c r="X55" s="16"/>
      <c r="Y55" s="16"/>
    </row>
    <row r="56" spans="1:26" s="1" customFormat="1" x14ac:dyDescent="0.25">
      <c r="A56" s="2"/>
      <c r="C56" s="3"/>
      <c r="D56" s="30">
        <v>9</v>
      </c>
      <c r="E56" s="41">
        <v>-2.9932559695379571E-3</v>
      </c>
      <c r="F56" s="41">
        <v>0.32822004533800991</v>
      </c>
      <c r="G56" s="41">
        <v>0.30386355367419582</v>
      </c>
      <c r="H56" s="41">
        <v>-198.53278460758148</v>
      </c>
      <c r="I56" s="16">
        <v>-2.4793084382238977E-2</v>
      </c>
      <c r="J56" s="16">
        <v>0.25429659089923734</v>
      </c>
      <c r="K56" s="16">
        <v>0.11537063962645136</v>
      </c>
      <c r="L56" s="16">
        <v>-107.54032099734549</v>
      </c>
      <c r="N56" s="16"/>
      <c r="O56" s="16"/>
      <c r="P56" s="41"/>
      <c r="Q56" s="16"/>
      <c r="R56" s="16"/>
      <c r="S56" s="16"/>
      <c r="T56" s="16"/>
      <c r="U56" s="16"/>
      <c r="V56" s="16"/>
      <c r="W56" s="16"/>
      <c r="X56" s="16"/>
      <c r="Y56" s="16"/>
    </row>
    <row r="57" spans="1:26" s="4" customFormat="1" x14ac:dyDescent="0.25">
      <c r="A57" s="5"/>
      <c r="C57" s="11"/>
      <c r="D57" s="31">
        <v>10</v>
      </c>
      <c r="I57" s="11"/>
      <c r="J57" s="38"/>
      <c r="N57" s="16"/>
      <c r="O57" s="16"/>
      <c r="P57" s="41"/>
      <c r="Q57" s="16"/>
      <c r="R57" s="16"/>
      <c r="S57" s="16"/>
      <c r="T57" s="16"/>
      <c r="U57" s="16"/>
      <c r="V57" s="16"/>
      <c r="W57" s="16"/>
      <c r="X57" s="16"/>
      <c r="Y57" s="16"/>
    </row>
    <row r="58" spans="1:26" s="1" customFormat="1" x14ac:dyDescent="0.25">
      <c r="A58" s="2"/>
      <c r="C58" s="3"/>
      <c r="D58" s="18" t="s">
        <v>11</v>
      </c>
      <c r="E58" s="22">
        <f>SUM(E48:E57)/7</f>
        <v>-1.1770457250102676E-3</v>
      </c>
      <c r="F58" s="22">
        <f t="shared" ref="F58:L58" si="4">SUM(F48:F57)/7</f>
        <v>0.29131172316873599</v>
      </c>
      <c r="G58" s="22">
        <f t="shared" si="4"/>
        <v>0.40266552314853232</v>
      </c>
      <c r="H58" s="22">
        <f t="shared" si="4"/>
        <v>-221.44519091480151</v>
      </c>
      <c r="I58" s="22">
        <f t="shared" si="4"/>
        <v>-1.8594745229172319E-2</v>
      </c>
      <c r="J58" s="22">
        <f t="shared" si="4"/>
        <v>0.30446126848327904</v>
      </c>
      <c r="K58" s="22">
        <f t="shared" si="4"/>
        <v>0.13595461382228841</v>
      </c>
      <c r="L58" s="22">
        <f t="shared" si="4"/>
        <v>-94.263524840023351</v>
      </c>
      <c r="M58"/>
      <c r="N58" s="16"/>
      <c r="O58" s="16"/>
      <c r="P58" s="41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spans="1:26" x14ac:dyDescent="0.25">
      <c r="B59" s="1"/>
      <c r="C59" s="3"/>
      <c r="D59" s="30">
        <v>1</v>
      </c>
      <c r="E59" s="41">
        <v>3.1695491445363965E-3</v>
      </c>
      <c r="F59" s="41">
        <v>0.25650256586478842</v>
      </c>
      <c r="G59" s="41">
        <v>0.28212738438190904</v>
      </c>
      <c r="H59" s="41">
        <v>-242.91098998897326</v>
      </c>
      <c r="I59" s="16">
        <v>4.487693025320736E-2</v>
      </c>
      <c r="J59" s="16">
        <v>0.33328111543565625</v>
      </c>
      <c r="K59" s="16">
        <v>5.0619771025142923E-2</v>
      </c>
      <c r="L59" s="16">
        <v>-85.901516370608988</v>
      </c>
      <c r="O59" t="s">
        <v>34</v>
      </c>
    </row>
    <row r="60" spans="1:26" x14ac:dyDescent="0.25">
      <c r="B60" s="1"/>
      <c r="C60" s="3"/>
      <c r="D60" s="30">
        <v>2</v>
      </c>
      <c r="O60" t="s">
        <v>35</v>
      </c>
    </row>
    <row r="61" spans="1:26" x14ac:dyDescent="0.25">
      <c r="B61" s="1"/>
      <c r="C61" s="3"/>
      <c r="D61" s="30">
        <v>3</v>
      </c>
      <c r="E61">
        <v>-3.0797181359300627E-3</v>
      </c>
      <c r="F61">
        <v>0.25985519610548174</v>
      </c>
      <c r="G61">
        <v>0.2814812407014346</v>
      </c>
      <c r="H61" s="1">
        <v>-240.00146150377947</v>
      </c>
      <c r="I61" s="3">
        <v>0.12588513535062296</v>
      </c>
      <c r="J61" s="40">
        <v>0.32169009141837535</v>
      </c>
      <c r="K61">
        <v>5.4748981053965799E-2</v>
      </c>
      <c r="L61" s="1">
        <v>-88.733331672033955</v>
      </c>
      <c r="O61" t="s">
        <v>36</v>
      </c>
    </row>
    <row r="62" spans="1:26" x14ac:dyDescent="0.25">
      <c r="B62" s="1"/>
      <c r="C62" s="3"/>
      <c r="D62" s="30">
        <v>4</v>
      </c>
      <c r="E62" s="16">
        <v>2.4877507395725325E-3</v>
      </c>
      <c r="F62" s="16">
        <v>0.2385896931361014</v>
      </c>
      <c r="G62" s="16">
        <v>0.49053243515892053</v>
      </c>
      <c r="H62" s="16">
        <v>-255.94179415027958</v>
      </c>
      <c r="I62" s="16">
        <v>2.9558796446202497E-2</v>
      </c>
      <c r="J62" s="16">
        <v>0.26849210428855419</v>
      </c>
      <c r="K62" s="16">
        <v>0.1899118202104684</v>
      </c>
      <c r="L62" s="16">
        <v>-103.19470177697151</v>
      </c>
      <c r="O62" t="s">
        <v>4</v>
      </c>
    </row>
    <row r="63" spans="1:26" x14ac:dyDescent="0.25">
      <c r="B63" s="1"/>
      <c r="C63" s="1" t="s">
        <v>33</v>
      </c>
      <c r="D63" s="30">
        <v>5</v>
      </c>
      <c r="E63" s="16">
        <v>-1.9370611950421384E-3</v>
      </c>
      <c r="F63" s="16">
        <v>0.23849661852889867</v>
      </c>
      <c r="G63" s="16">
        <v>0.48937560383278278</v>
      </c>
      <c r="H63" s="16">
        <v>-256.01202642942656</v>
      </c>
      <c r="I63" s="41">
        <v>9.5926209589155544E-4</v>
      </c>
      <c r="J63" s="41">
        <v>0.27035867927770457</v>
      </c>
      <c r="K63" s="41">
        <v>0.25793449632878679</v>
      </c>
      <c r="L63" s="41">
        <v>-102.64046078500574</v>
      </c>
      <c r="O63" t="s">
        <v>37</v>
      </c>
    </row>
    <row r="64" spans="1:26" x14ac:dyDescent="0.25">
      <c r="B64" s="1"/>
      <c r="C64" s="3"/>
      <c r="D64" s="30">
        <v>6</v>
      </c>
      <c r="E64" s="41">
        <v>7.5063962164472788E-3</v>
      </c>
      <c r="F64" s="41">
        <v>0.2431333543682119</v>
      </c>
      <c r="G64" s="41">
        <v>0.42431342409487866</v>
      </c>
      <c r="H64" s="41">
        <v>-252.54613649677395</v>
      </c>
      <c r="I64" s="16">
        <v>2.7922973816676779E-2</v>
      </c>
      <c r="J64" s="16">
        <v>0.26709374374785605</v>
      </c>
      <c r="K64" s="16">
        <v>0.11691136002952786</v>
      </c>
      <c r="L64" s="16">
        <v>-103.6124465619117</v>
      </c>
      <c r="O64" t="s">
        <v>6</v>
      </c>
    </row>
    <row r="65" spans="1:26" x14ac:dyDescent="0.25">
      <c r="B65" s="1"/>
      <c r="C65" s="3"/>
      <c r="D65" s="30">
        <v>7</v>
      </c>
      <c r="G65"/>
      <c r="K65"/>
      <c r="L65" s="1"/>
    </row>
    <row r="66" spans="1:26" x14ac:dyDescent="0.25">
      <c r="B66" s="1"/>
      <c r="C66" s="3"/>
      <c r="D66" s="30">
        <v>8</v>
      </c>
      <c r="E66" s="16">
        <v>-2.7070373302737514E-4</v>
      </c>
      <c r="F66" s="16">
        <v>0.2309331725781088</v>
      </c>
      <c r="G66" s="16">
        <v>0.48314071473395415</v>
      </c>
      <c r="H66" s="16">
        <v>-261.81284317238038</v>
      </c>
      <c r="I66" s="16">
        <v>1.0039192958289634E-2</v>
      </c>
      <c r="J66" s="16">
        <v>0.28592216364317491</v>
      </c>
      <c r="K66" s="16">
        <v>0.15352115614724093</v>
      </c>
      <c r="L66" s="16">
        <v>-98.162852823759735</v>
      </c>
    </row>
    <row r="67" spans="1:26" x14ac:dyDescent="0.25">
      <c r="B67" s="1"/>
      <c r="C67" s="3"/>
      <c r="D67" s="30">
        <v>9</v>
      </c>
      <c r="E67" s="41">
        <v>-7.3473421557546841E-4</v>
      </c>
      <c r="F67" s="41">
        <v>0.28499269845138975</v>
      </c>
      <c r="G67" s="41">
        <v>0.18897335212270222</v>
      </c>
      <c r="H67" s="41">
        <v>-223.95250933188615</v>
      </c>
      <c r="I67" s="16">
        <v>-5.3869628578869136E-2</v>
      </c>
      <c r="J67" s="16">
        <v>0.28220994020778972</v>
      </c>
      <c r="K67" s="16">
        <v>6.053487406350571E-2</v>
      </c>
      <c r="L67" s="16">
        <v>-99.208321296122222</v>
      </c>
    </row>
    <row r="68" spans="1:26" s="4" customFormat="1" x14ac:dyDescent="0.25">
      <c r="A68" s="5"/>
      <c r="C68" s="11"/>
      <c r="D68" s="31">
        <v>10</v>
      </c>
      <c r="E68"/>
      <c r="F68"/>
      <c r="G68"/>
      <c r="H68" s="1"/>
      <c r="I68" s="3"/>
      <c r="J68" s="40"/>
      <c r="K68"/>
      <c r="L68" s="1"/>
      <c r="N68" s="16"/>
      <c r="O68" s="16"/>
      <c r="P68" s="41"/>
      <c r="Q68" s="16"/>
      <c r="R68" s="16"/>
      <c r="S68" s="16"/>
      <c r="T68" s="16"/>
      <c r="U68" s="16"/>
      <c r="V68" s="16"/>
      <c r="W68" s="16"/>
      <c r="X68" s="16"/>
      <c r="Y68" s="16"/>
      <c r="Z68" s="1"/>
    </row>
    <row r="69" spans="1:26" s="1" customFormat="1" x14ac:dyDescent="0.25">
      <c r="A69" s="2"/>
      <c r="C69" s="3"/>
      <c r="D69" s="35" t="s">
        <v>11</v>
      </c>
      <c r="E69" s="13">
        <f>SUM(E59:E68)/7</f>
        <v>1.0202112601401662E-3</v>
      </c>
      <c r="F69" s="13">
        <f t="shared" ref="F69:L69" si="5">SUM(F59:F68)/7</f>
        <v>0.25035761414756863</v>
      </c>
      <c r="G69" s="13">
        <f t="shared" si="5"/>
        <v>0.37713487928951173</v>
      </c>
      <c r="H69" s="13">
        <f t="shared" si="5"/>
        <v>-247.59682301049992</v>
      </c>
      <c r="I69" s="13">
        <f t="shared" si="5"/>
        <v>2.6481808906003095E-2</v>
      </c>
      <c r="J69" s="13">
        <f t="shared" si="5"/>
        <v>0.28986397685987303</v>
      </c>
      <c r="K69" s="13">
        <f t="shared" si="5"/>
        <v>0.12631177983694833</v>
      </c>
      <c r="L69" s="13">
        <f t="shared" si="5"/>
        <v>-97.350518755201975</v>
      </c>
      <c r="N69" s="16"/>
      <c r="O69" s="16"/>
      <c r="P69" s="41"/>
      <c r="Q69" s="16"/>
      <c r="R69" s="16"/>
      <c r="S69" s="16"/>
      <c r="T69" s="16"/>
      <c r="U69" s="16"/>
      <c r="V69" s="16"/>
      <c r="W69" s="16"/>
      <c r="X69" s="16"/>
      <c r="Y69" s="16"/>
    </row>
    <row r="70" spans="1:26" s="1" customFormat="1" x14ac:dyDescent="0.25">
      <c r="A70" s="2"/>
      <c r="C70" s="3"/>
      <c r="D70" s="30">
        <v>1</v>
      </c>
      <c r="E70" s="41">
        <v>-2.7063239706391573</v>
      </c>
      <c r="F70" s="41">
        <v>66.761000306530192</v>
      </c>
      <c r="G70" s="41">
        <v>0.58316304561736276</v>
      </c>
      <c r="H70" s="41">
        <v>758.20143481440766</v>
      </c>
      <c r="I70" s="16">
        <v>5.924466002403765</v>
      </c>
      <c r="J70" s="16">
        <v>71.320660264507566</v>
      </c>
      <c r="K70" s="16">
        <v>0.17839623541048161</v>
      </c>
      <c r="L70" s="16">
        <v>343.37488405816089</v>
      </c>
      <c r="N70" s="16"/>
      <c r="O70" s="16"/>
      <c r="P70" s="41"/>
      <c r="Q70" s="16"/>
      <c r="R70" s="16"/>
      <c r="S70" s="16"/>
      <c r="T70" s="16"/>
      <c r="U70" s="16"/>
      <c r="V70" s="16"/>
      <c r="W70" s="16"/>
      <c r="X70" s="16"/>
      <c r="Y70" s="16"/>
    </row>
    <row r="71" spans="1:26" s="1" customFormat="1" x14ac:dyDescent="0.25">
      <c r="A71" s="2"/>
      <c r="C71" s="3"/>
      <c r="D71" s="30">
        <v>2</v>
      </c>
      <c r="E71" s="16">
        <v>-0.55418328499983305</v>
      </c>
      <c r="F71" s="16">
        <v>65.861112546256194</v>
      </c>
      <c r="G71" s="16">
        <v>0.60105831454783765</v>
      </c>
      <c r="H71" s="16">
        <v>755.75867049195915</v>
      </c>
      <c r="I71" s="16">
        <v>-11.763605441785831</v>
      </c>
      <c r="J71" s="16">
        <v>76.487052376497516</v>
      </c>
      <c r="K71" s="16">
        <v>0.12084459070030218</v>
      </c>
      <c r="L71" s="16">
        <v>348.96971812221369</v>
      </c>
      <c r="N71" s="16"/>
      <c r="O71" s="16"/>
      <c r="P71" s="41"/>
      <c r="Q71" s="16"/>
      <c r="R71" s="16"/>
      <c r="S71" s="16"/>
      <c r="T71" s="16"/>
      <c r="U71" s="16"/>
      <c r="V71" s="16"/>
      <c r="W71" s="16"/>
      <c r="X71" s="16"/>
      <c r="Y71" s="16"/>
    </row>
    <row r="72" spans="1:26" s="1" customFormat="1" x14ac:dyDescent="0.25">
      <c r="A72" s="2"/>
      <c r="C72" s="3"/>
      <c r="D72" s="30">
        <v>3</v>
      </c>
      <c r="E72" s="16">
        <v>0.92223488010080779</v>
      </c>
      <c r="F72" s="16">
        <v>65.977143575680529</v>
      </c>
      <c r="G72" s="16">
        <v>0.54060246999529327</v>
      </c>
      <c r="H72" s="16">
        <v>-633.29877667847302</v>
      </c>
      <c r="I72" s="16">
        <v>14.377079317959176</v>
      </c>
      <c r="J72" s="16">
        <v>81.194842485463141</v>
      </c>
      <c r="K72" s="16">
        <v>0.16788596738383066</v>
      </c>
      <c r="L72" s="16">
        <v>353.74813831692126</v>
      </c>
      <c r="N72" s="16"/>
      <c r="O72" s="16"/>
      <c r="P72" s="41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spans="1:26" s="1" customFormat="1" x14ac:dyDescent="0.25">
      <c r="A73" s="2"/>
      <c r="B73" s="1">
        <v>2</v>
      </c>
      <c r="C73" s="3" t="s">
        <v>30</v>
      </c>
      <c r="D73" s="30">
        <v>4</v>
      </c>
      <c r="N73" s="16"/>
      <c r="O73" s="16"/>
      <c r="P73" s="41"/>
      <c r="Q73" s="16"/>
      <c r="R73" s="16"/>
      <c r="S73" s="16"/>
      <c r="T73" s="16"/>
      <c r="U73" s="16"/>
      <c r="V73" s="16"/>
      <c r="W73" s="16"/>
      <c r="X73" s="16"/>
      <c r="Y73" s="16"/>
    </row>
    <row r="74" spans="1:26" s="1" customFormat="1" x14ac:dyDescent="0.25">
      <c r="A74" s="2"/>
      <c r="B74" s="1" t="s">
        <v>41</v>
      </c>
      <c r="C74" s="3"/>
      <c r="D74" s="30">
        <v>5</v>
      </c>
      <c r="E74" s="41">
        <v>0.55523955979923267</v>
      </c>
      <c r="F74" s="41">
        <v>54.125524010028059</v>
      </c>
      <c r="G74" s="41">
        <v>0.71834584103659116</v>
      </c>
      <c r="H74" s="41">
        <v>720.43505619578605</v>
      </c>
      <c r="I74" s="16">
        <v>-18.346793366163126</v>
      </c>
      <c r="J74" s="16">
        <v>83.008091205415738</v>
      </c>
      <c r="K74" s="16">
        <v>0.15803362341684141</v>
      </c>
      <c r="L74" s="16">
        <v>355.51504699583211</v>
      </c>
      <c r="N74" s="16"/>
      <c r="O74" s="16"/>
      <c r="P74" s="41"/>
      <c r="Q74" s="16"/>
      <c r="R74" s="16"/>
      <c r="S74" s="16"/>
      <c r="T74" s="16"/>
      <c r="U74" s="16"/>
      <c r="V74" s="16"/>
      <c r="W74" s="16"/>
      <c r="X74" s="16"/>
      <c r="Y74" s="16"/>
    </row>
    <row r="75" spans="1:26" s="1" customFormat="1" x14ac:dyDescent="0.25">
      <c r="A75" s="2"/>
      <c r="C75" s="3"/>
      <c r="D75" s="30">
        <v>6</v>
      </c>
      <c r="E75" s="16">
        <v>0.3525250872930103</v>
      </c>
      <c r="F75" s="16">
        <v>67.738914500488235</v>
      </c>
      <c r="G75" s="16">
        <v>0.54014386417649662</v>
      </c>
      <c r="H75" s="16">
        <v>760.81894809733592</v>
      </c>
      <c r="I75" s="16">
        <v>-3.4932412347295219</v>
      </c>
      <c r="J75" s="16">
        <v>76.377365266740824</v>
      </c>
      <c r="K75" s="16">
        <v>0.28693212087690928</v>
      </c>
      <c r="L75" s="16">
        <v>348.85491089078846</v>
      </c>
      <c r="N75" s="16"/>
      <c r="O75" s="16"/>
      <c r="P75" s="41"/>
      <c r="Q75" s="16"/>
      <c r="R75" s="16"/>
      <c r="S75" s="16"/>
      <c r="T75" s="16"/>
      <c r="U75" s="16"/>
      <c r="V75" s="16"/>
      <c r="W75" s="16"/>
      <c r="X75" s="16"/>
      <c r="Y75" s="16"/>
    </row>
    <row r="76" spans="1:26" s="1" customFormat="1" x14ac:dyDescent="0.25">
      <c r="A76" s="2"/>
      <c r="C76" s="3"/>
      <c r="D76" s="30">
        <v>7</v>
      </c>
      <c r="E76" s="16">
        <v>-1.1300226255894694</v>
      </c>
      <c r="F76" s="16">
        <v>70.98950441401918</v>
      </c>
      <c r="G76" s="16">
        <v>0.35553766065606368</v>
      </c>
      <c r="H76" s="16">
        <v>769.25576737269932</v>
      </c>
      <c r="I76" s="16">
        <v>10.394644532719207</v>
      </c>
      <c r="J76" s="16">
        <v>92.147654666381499</v>
      </c>
      <c r="K76" s="16">
        <v>0.37205202029185058</v>
      </c>
      <c r="L76" s="16">
        <v>363.87137860254722</v>
      </c>
      <c r="N76" s="16"/>
      <c r="O76" s="16"/>
      <c r="P76" s="41"/>
      <c r="Q76" s="16"/>
      <c r="R76" s="16"/>
      <c r="S76" s="16"/>
      <c r="T76" s="16"/>
      <c r="U76" s="16"/>
      <c r="V76" s="16"/>
      <c r="W76" s="16"/>
      <c r="X76" s="16"/>
      <c r="Y76" s="16"/>
    </row>
    <row r="77" spans="1:26" s="1" customFormat="1" x14ac:dyDescent="0.25">
      <c r="A77" s="2"/>
      <c r="C77" s="3"/>
      <c r="D77" s="30">
        <v>8</v>
      </c>
      <c r="E77" s="41">
        <v>1.8528384925844872</v>
      </c>
      <c r="F77" s="41">
        <v>70.271746860931088</v>
      </c>
      <c r="G77" s="41">
        <v>0.45446587528492643</v>
      </c>
      <c r="H77" s="41">
        <v>767.42656834979368</v>
      </c>
      <c r="I77" s="16">
        <v>-2.939236098646397</v>
      </c>
      <c r="J77" s="16">
        <v>91.32761759802375</v>
      </c>
      <c r="K77" s="16">
        <v>0.18385955821604275</v>
      </c>
      <c r="L77" s="16">
        <v>363.15625877745197</v>
      </c>
      <c r="N77" s="16"/>
      <c r="O77" s="16"/>
      <c r="P77" s="41"/>
      <c r="Q77" s="16"/>
      <c r="R77" s="16"/>
      <c r="S77" s="16"/>
      <c r="T77" s="16"/>
      <c r="U77" s="16"/>
      <c r="V77" s="16"/>
      <c r="W77" s="16"/>
      <c r="X77" s="16"/>
      <c r="Y77" s="16"/>
    </row>
    <row r="78" spans="1:26" s="1" customFormat="1" x14ac:dyDescent="0.25">
      <c r="A78" s="2"/>
      <c r="C78" s="3"/>
      <c r="D78" s="30">
        <v>9</v>
      </c>
      <c r="E78" s="16">
        <v>-0.86280989268049291</v>
      </c>
      <c r="F78" s="16">
        <v>66.027320664726844</v>
      </c>
      <c r="G78" s="16">
        <v>0.51316431461409528</v>
      </c>
      <c r="H78" s="16">
        <v>756.21234905093729</v>
      </c>
      <c r="I78" s="16">
        <v>16.625857658013679</v>
      </c>
      <c r="J78" s="16">
        <v>82.295612982000293</v>
      </c>
      <c r="K78" s="16">
        <v>0.26098554141725522</v>
      </c>
      <c r="L78" s="16">
        <v>354.82542408494152</v>
      </c>
      <c r="N78" s="16"/>
      <c r="O78" s="16"/>
      <c r="P78" s="41"/>
      <c r="Q78" s="16"/>
      <c r="R78" s="16"/>
      <c r="S78" s="16"/>
      <c r="T78" s="16"/>
      <c r="U78" s="16"/>
      <c r="V78" s="16"/>
      <c r="W78" s="16"/>
      <c r="X78" s="16"/>
      <c r="Y78" s="16"/>
    </row>
    <row r="79" spans="1:26" s="4" customFormat="1" x14ac:dyDescent="0.25">
      <c r="A79" s="5"/>
      <c r="C79" s="11"/>
      <c r="D79" s="31">
        <v>10</v>
      </c>
      <c r="E79" s="16">
        <v>1.7163649587423047</v>
      </c>
      <c r="F79" s="16">
        <v>62.690270281144556</v>
      </c>
      <c r="G79" s="16">
        <v>0.59160884579359174</v>
      </c>
      <c r="H79" s="16">
        <v>746.87712620028776</v>
      </c>
      <c r="I79" s="16">
        <v>19.410525545912169</v>
      </c>
      <c r="J79" s="16">
        <v>84.803573024235803</v>
      </c>
      <c r="K79" s="16">
        <v>0.10576013078855086</v>
      </c>
      <c r="L79" s="16">
        <v>357.22701413039812</v>
      </c>
      <c r="N79" s="16"/>
      <c r="O79" s="16"/>
      <c r="P79" s="41"/>
      <c r="Q79" s="16"/>
      <c r="R79" s="16"/>
      <c r="S79" s="16"/>
      <c r="T79" s="16"/>
      <c r="U79" s="16"/>
      <c r="V79" s="16"/>
      <c r="W79" s="16"/>
      <c r="X79" s="16"/>
      <c r="Y79" s="16"/>
    </row>
    <row r="80" spans="1:26" s="1" customFormat="1" x14ac:dyDescent="0.25">
      <c r="A80" s="2"/>
      <c r="C80" s="3"/>
      <c r="D80" s="18" t="s">
        <v>11</v>
      </c>
      <c r="E80" s="13">
        <f>SUM(E70:E79)/9</f>
        <v>1.6207022734543317E-2</v>
      </c>
      <c r="F80" s="13">
        <f t="shared" ref="F80:L80" si="6">SUM(F70:F79)/9</f>
        <v>65.604726351089425</v>
      </c>
      <c r="G80" s="13">
        <f t="shared" si="6"/>
        <v>0.54423224796913983</v>
      </c>
      <c r="H80" s="13">
        <f t="shared" si="6"/>
        <v>600.18746043274814</v>
      </c>
      <c r="I80" s="13">
        <f t="shared" si="6"/>
        <v>3.3544107684092355</v>
      </c>
      <c r="J80" s="13">
        <f t="shared" si="6"/>
        <v>82.106941096585118</v>
      </c>
      <c r="K80" s="13">
        <f t="shared" si="6"/>
        <v>0.20386108761134053</v>
      </c>
      <c r="L80" s="13">
        <f t="shared" si="6"/>
        <v>354.39364155325052</v>
      </c>
      <c r="N80" s="16"/>
      <c r="O80" s="16"/>
      <c r="P80" s="41"/>
      <c r="Q80" s="16"/>
      <c r="R80" s="16"/>
      <c r="S80" s="16"/>
      <c r="T80" s="16"/>
      <c r="U80" s="16"/>
      <c r="V80" s="16"/>
      <c r="W80" s="16"/>
      <c r="X80" s="16"/>
      <c r="Y80" s="16"/>
    </row>
    <row r="81" spans="1:27" s="1" customFormat="1" x14ac:dyDescent="0.25">
      <c r="A81" s="2"/>
      <c r="C81" s="3"/>
      <c r="D81" s="30">
        <v>1</v>
      </c>
      <c r="E81" s="1">
        <v>3.4216967926138505E-3</v>
      </c>
      <c r="F81" s="1">
        <v>8.9774521945885269E-2</v>
      </c>
      <c r="G81" s="1">
        <v>0.57784722697362711</v>
      </c>
      <c r="H81" s="1">
        <v>-431.88173150364099</v>
      </c>
      <c r="I81" s="3">
        <v>4.1759967729635361E-2</v>
      </c>
      <c r="J81" s="22">
        <v>9.722211139010821E-2</v>
      </c>
      <c r="K81" s="1">
        <v>0.20809198353339706</v>
      </c>
      <c r="L81" s="1">
        <v>-184.46056879590802</v>
      </c>
      <c r="N81" s="16"/>
      <c r="O81" s="16"/>
      <c r="P81" s="41"/>
      <c r="Q81" s="16"/>
      <c r="R81" s="16"/>
      <c r="S81" s="16"/>
      <c r="T81" s="16"/>
      <c r="U81" s="16"/>
      <c r="V81" s="16"/>
      <c r="W81" s="16"/>
      <c r="X81" s="16"/>
      <c r="Y81" s="16"/>
    </row>
    <row r="82" spans="1:27" s="1" customFormat="1" x14ac:dyDescent="0.25">
      <c r="A82" s="2"/>
      <c r="C82" s="3"/>
      <c r="D82" s="30">
        <v>2</v>
      </c>
      <c r="I82" s="3"/>
      <c r="J82" s="22"/>
      <c r="N82" s="16"/>
      <c r="O82" s="16"/>
      <c r="P82" s="41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spans="1:27" s="1" customFormat="1" x14ac:dyDescent="0.25">
      <c r="A83" s="2"/>
      <c r="C83" s="3"/>
      <c r="D83" s="30">
        <v>3</v>
      </c>
      <c r="E83" s="16">
        <v>-1.4903919700556035E-3</v>
      </c>
      <c r="F83" s="16">
        <v>8.4371984631470456E-2</v>
      </c>
      <c r="G83" s="16">
        <v>0.57289618324783997</v>
      </c>
      <c r="H83" s="16">
        <v>-249.03931798073467</v>
      </c>
      <c r="I83" s="16">
        <v>-3.7620003252565259E-2</v>
      </c>
      <c r="J83" s="16">
        <v>0.11326231543531676</v>
      </c>
      <c r="K83" s="16">
        <v>0.14051256067765222</v>
      </c>
      <c r="L83" s="16">
        <v>-172.24390199725227</v>
      </c>
      <c r="N83" s="16"/>
      <c r="O83" s="16"/>
      <c r="P83" s="41"/>
      <c r="Q83" s="16"/>
      <c r="R83" s="16"/>
      <c r="S83" s="16"/>
      <c r="T83" s="16"/>
      <c r="U83" s="16"/>
      <c r="V83" s="16"/>
      <c r="W83" s="16"/>
      <c r="X83" s="16"/>
      <c r="Y83" s="16"/>
    </row>
    <row r="84" spans="1:27" s="1" customFormat="1" x14ac:dyDescent="0.25">
      <c r="A84" s="2"/>
      <c r="C84" s="3" t="s">
        <v>14</v>
      </c>
      <c r="D84" s="30">
        <v>4</v>
      </c>
      <c r="E84" s="16">
        <v>3.4216967926138505E-3</v>
      </c>
      <c r="F84" s="16">
        <v>8.9774521945885269E-2</v>
      </c>
      <c r="G84" s="16">
        <v>0.57784722697362711</v>
      </c>
      <c r="H84" s="16">
        <v>-431.88173150364099</v>
      </c>
      <c r="I84" s="16">
        <v>4.1759967729635361E-2</v>
      </c>
      <c r="J84" s="16">
        <v>9.722211139010821E-2</v>
      </c>
      <c r="K84" s="16">
        <v>0.20809198353339706</v>
      </c>
      <c r="L84" s="16">
        <v>-184.46056879590802</v>
      </c>
      <c r="N84" s="16"/>
      <c r="O84" s="16"/>
      <c r="P84" s="41"/>
      <c r="Q84" s="16"/>
      <c r="R84" s="16"/>
      <c r="S84" s="16"/>
      <c r="T84" s="16"/>
      <c r="U84" s="16"/>
      <c r="V84" s="16"/>
      <c r="W84" s="16"/>
      <c r="X84" s="16"/>
      <c r="Y84" s="16"/>
    </row>
    <row r="85" spans="1:27" s="1" customFormat="1" x14ac:dyDescent="0.25">
      <c r="A85" s="2"/>
      <c r="C85" s="3"/>
      <c r="D85" s="30">
        <v>5</v>
      </c>
      <c r="E85" s="16">
        <v>3.1569450103018618E-3</v>
      </c>
      <c r="F85" s="16">
        <v>9.2681913013981806E-2</v>
      </c>
      <c r="G85" s="16">
        <v>0.38349072820699653</v>
      </c>
      <c r="H85" s="16">
        <v>-426.14474894172668</v>
      </c>
      <c r="I85" s="16">
        <v>-1.6658163087789019E-2</v>
      </c>
      <c r="J85" s="16">
        <v>0.11524272050936193</v>
      </c>
      <c r="K85" s="16">
        <v>0.203507572940725</v>
      </c>
      <c r="L85" s="16">
        <v>-170.85718093670351</v>
      </c>
      <c r="N85" s="16"/>
      <c r="O85" s="16"/>
      <c r="P85" s="41"/>
      <c r="Q85" s="16"/>
      <c r="R85" s="16"/>
      <c r="S85" s="16"/>
      <c r="T85" s="16"/>
      <c r="U85" s="16"/>
      <c r="V85" s="16"/>
      <c r="W85" s="16"/>
      <c r="X85" s="16"/>
      <c r="Y85" s="16"/>
    </row>
    <row r="86" spans="1:27" s="1" customFormat="1" x14ac:dyDescent="0.25">
      <c r="A86" s="2"/>
      <c r="C86" s="3"/>
      <c r="D86" s="30">
        <v>6</v>
      </c>
      <c r="E86" s="16">
        <v>3.6884917445280862E-3</v>
      </c>
      <c r="F86" s="16">
        <v>9.3484897561930763E-2</v>
      </c>
      <c r="G86" s="16">
        <v>0.49398857131196588</v>
      </c>
      <c r="H86" s="16">
        <v>-424.59196824441079</v>
      </c>
      <c r="I86" s="41">
        <v>6.0128673131036722E-3</v>
      </c>
      <c r="J86" s="41">
        <v>9.2617045068671813E-2</v>
      </c>
      <c r="K86" s="41">
        <v>0.1724206137853681</v>
      </c>
      <c r="L86" s="41">
        <v>-188.34256658026271</v>
      </c>
      <c r="N86" s="16"/>
      <c r="O86" s="16"/>
      <c r="P86" s="41"/>
      <c r="Q86" s="16"/>
      <c r="R86" s="16"/>
      <c r="S86" s="16"/>
      <c r="T86" s="16"/>
      <c r="U86" s="16"/>
      <c r="V86" s="16"/>
      <c r="W86" s="16"/>
      <c r="X86" s="16"/>
      <c r="Y86" s="16"/>
    </row>
    <row r="87" spans="1:27" s="1" customFormat="1" x14ac:dyDescent="0.25">
      <c r="A87" s="2"/>
      <c r="C87" s="3"/>
      <c r="D87" s="30">
        <v>7</v>
      </c>
      <c r="E87" s="16">
        <v>3.6939174663880798E-3</v>
      </c>
      <c r="F87" s="16">
        <v>7.45212563002733E-2</v>
      </c>
      <c r="G87" s="16">
        <v>0.66471621033944495</v>
      </c>
      <c r="H87" s="16">
        <v>-465.40075746863062</v>
      </c>
      <c r="I87" s="16">
        <v>-2.1545660592289823E-2</v>
      </c>
      <c r="J87" s="16">
        <v>0.13050447232732804</v>
      </c>
      <c r="K87" s="16">
        <v>0.18585458625987747</v>
      </c>
      <c r="L87" s="16">
        <v>-160.90782256792971</v>
      </c>
      <c r="N87" s="16"/>
      <c r="O87" s="16"/>
      <c r="P87" s="41"/>
      <c r="Q87" s="16"/>
      <c r="R87" s="16"/>
      <c r="S87" s="16"/>
      <c r="T87" s="16"/>
      <c r="U87" s="16"/>
      <c r="V87" s="16"/>
      <c r="W87" s="16"/>
      <c r="X87" s="16"/>
      <c r="Y87" s="16"/>
    </row>
    <row r="88" spans="1:27" s="1" customFormat="1" x14ac:dyDescent="0.25">
      <c r="A88" s="2"/>
      <c r="C88" s="3"/>
      <c r="D88" s="30">
        <v>8</v>
      </c>
      <c r="E88" s="16">
        <v>3.6159247207612939E-3</v>
      </c>
      <c r="F88" s="16">
        <v>8.787583686555557E-2</v>
      </c>
      <c r="G88" s="16">
        <v>0.52601493548345668</v>
      </c>
      <c r="H88" s="16">
        <v>-435.72947299599247</v>
      </c>
      <c r="I88" s="16">
        <v>3.3166899059912686E-2</v>
      </c>
      <c r="J88" s="16">
        <v>0.10544817449371249</v>
      </c>
      <c r="K88" s="16">
        <v>0.18855567971811232</v>
      </c>
      <c r="L88" s="16">
        <v>-177.96285470310997</v>
      </c>
      <c r="N88" s="16"/>
      <c r="O88" s="16"/>
      <c r="P88" s="41"/>
      <c r="Q88" s="16"/>
      <c r="R88" s="16"/>
      <c r="S88" s="16"/>
      <c r="T88" s="16"/>
      <c r="U88" s="16"/>
      <c r="V88" s="16"/>
      <c r="W88" s="16"/>
      <c r="X88" s="16"/>
      <c r="Y88" s="16"/>
    </row>
    <row r="89" spans="1:27" s="4" customFormat="1" x14ac:dyDescent="0.25">
      <c r="A89" s="5"/>
      <c r="C89" s="11"/>
      <c r="D89" s="31">
        <v>9</v>
      </c>
      <c r="E89" s="16">
        <v>1.1364509896851598E-3</v>
      </c>
      <c r="F89" s="16">
        <v>7.5467000661599157E-2</v>
      </c>
      <c r="G89" s="16">
        <v>0.6046299842417403</v>
      </c>
      <c r="H89" s="16">
        <v>-463.13076320855947</v>
      </c>
      <c r="I89" s="16">
        <v>-2.3154457095221147E-2</v>
      </c>
      <c r="J89" s="16">
        <v>0.13195789062729762</v>
      </c>
      <c r="K89" s="16">
        <v>0.21657384815996886</v>
      </c>
      <c r="L89" s="16">
        <v>-160.02179341517348</v>
      </c>
      <c r="M89" s="1"/>
      <c r="N89" s="16"/>
      <c r="O89" s="16"/>
      <c r="P89" s="41"/>
      <c r="Q89" s="16"/>
      <c r="R89" s="16"/>
      <c r="S89" s="16"/>
      <c r="T89" s="16"/>
      <c r="U89" s="16"/>
      <c r="V89" s="16"/>
      <c r="W89" s="16"/>
      <c r="X89" s="16"/>
      <c r="Y89" s="16"/>
    </row>
    <row r="90" spans="1:27" s="4" customFormat="1" x14ac:dyDescent="0.25">
      <c r="A90" s="5"/>
      <c r="C90" s="11"/>
      <c r="D90" s="31">
        <v>10</v>
      </c>
      <c r="E90" s="1"/>
      <c r="F90" s="1"/>
      <c r="G90" s="1"/>
      <c r="H90" s="1"/>
      <c r="I90" s="3"/>
      <c r="J90" s="22"/>
      <c r="K90" s="1"/>
      <c r="L90" s="1"/>
      <c r="M90" s="1"/>
      <c r="N90" s="16"/>
      <c r="O90" s="16"/>
      <c r="P90" s="41"/>
      <c r="Q90" s="16"/>
      <c r="R90" s="16"/>
      <c r="S90" s="16"/>
      <c r="T90" s="16"/>
      <c r="U90" s="16"/>
      <c r="V90" s="16"/>
      <c r="W90" s="16"/>
      <c r="X90" s="16"/>
      <c r="Y90" s="16"/>
      <c r="Z90" s="1"/>
      <c r="AA90" s="1"/>
    </row>
    <row r="91" spans="1:27" s="1" customFormat="1" x14ac:dyDescent="0.25">
      <c r="A91" s="2"/>
      <c r="C91" s="3"/>
      <c r="D91" s="18" t="s">
        <v>11</v>
      </c>
      <c r="E91" s="13">
        <f>SUM(E81:E90)/8</f>
        <v>2.5805914433545724E-3</v>
      </c>
      <c r="F91" s="13">
        <f t="shared" ref="F91:L91" si="7">SUM(F81:F90)/8</f>
        <v>8.5993991615822704E-2</v>
      </c>
      <c r="G91" s="13">
        <f t="shared" si="7"/>
        <v>0.55017888334733733</v>
      </c>
      <c r="H91" s="13">
        <f t="shared" si="7"/>
        <v>-415.97506148091708</v>
      </c>
      <c r="I91" s="13">
        <f t="shared" si="7"/>
        <v>2.9651772255527287E-3</v>
      </c>
      <c r="J91" s="13">
        <f t="shared" si="7"/>
        <v>0.11043460515523815</v>
      </c>
      <c r="K91" s="13">
        <f t="shared" si="7"/>
        <v>0.19045110357606224</v>
      </c>
      <c r="L91" s="13">
        <f t="shared" si="7"/>
        <v>-174.90715722403098</v>
      </c>
      <c r="M91" s="21"/>
      <c r="N91" s="16"/>
      <c r="O91" s="16"/>
      <c r="P91" s="41"/>
      <c r="Q91" s="16"/>
      <c r="R91" s="16"/>
      <c r="S91" s="16"/>
      <c r="T91" s="16"/>
      <c r="U91" s="16"/>
      <c r="V91" s="16"/>
      <c r="W91" s="16"/>
      <c r="X91" s="16"/>
      <c r="Y91" s="16"/>
    </row>
    <row r="92" spans="1:27" s="1" customFormat="1" x14ac:dyDescent="0.25">
      <c r="A92" s="2"/>
      <c r="C92" s="3"/>
      <c r="D92" s="30">
        <v>1</v>
      </c>
      <c r="E92" s="16">
        <v>2.4428606277209202E-3</v>
      </c>
      <c r="F92" s="16">
        <v>0.12017341600103827</v>
      </c>
      <c r="G92" s="16">
        <v>0.32599495547698093</v>
      </c>
      <c r="H92" s="16">
        <v>-379.38750029050698</v>
      </c>
      <c r="I92" s="41">
        <v>-1.1251571391655873E-2</v>
      </c>
      <c r="J92" s="41">
        <v>9.0435320201249988E-2</v>
      </c>
      <c r="K92" s="41">
        <v>0.17200526492788579</v>
      </c>
      <c r="L92" s="41">
        <v>-190.2496302160431</v>
      </c>
      <c r="N92" s="16"/>
      <c r="O92" s="16"/>
      <c r="P92" s="41"/>
      <c r="Q92" s="16"/>
      <c r="R92" s="16"/>
      <c r="S92" s="16"/>
      <c r="T92" s="16"/>
      <c r="U92" s="16"/>
      <c r="V92" s="16"/>
      <c r="W92" s="16"/>
      <c r="X92" s="16"/>
      <c r="Y92" s="16"/>
    </row>
    <row r="93" spans="1:27" s="1" customFormat="1" x14ac:dyDescent="0.25">
      <c r="A93" s="2"/>
      <c r="C93" s="3"/>
      <c r="D93" s="30">
        <v>2</v>
      </c>
      <c r="E93" s="16"/>
      <c r="F93" s="16"/>
      <c r="G93" s="16"/>
      <c r="H93" s="16"/>
      <c r="I93" s="25"/>
      <c r="J93" s="22"/>
      <c r="K93" s="16"/>
      <c r="L93" s="16"/>
      <c r="N93" s="16"/>
      <c r="O93" s="16"/>
      <c r="P93" s="41"/>
      <c r="Q93" s="16"/>
      <c r="R93" s="16"/>
      <c r="S93" s="16"/>
      <c r="T93" s="16"/>
      <c r="U93" s="16"/>
      <c r="V93" s="16"/>
      <c r="W93" s="16"/>
      <c r="X93" s="16"/>
      <c r="Y93" s="16"/>
    </row>
    <row r="94" spans="1:27" s="4" customFormat="1" x14ac:dyDescent="0.25">
      <c r="A94" s="5"/>
      <c r="C94" s="11"/>
      <c r="D94" s="31">
        <v>3</v>
      </c>
      <c r="E94" s="16">
        <v>-2.1283565461323335E-3</v>
      </c>
      <c r="F94" s="16">
        <v>9.7020960761972821E-2</v>
      </c>
      <c r="G94" s="16">
        <v>0.44312920535720973</v>
      </c>
      <c r="H94" s="16">
        <v>-417.90908202879217</v>
      </c>
      <c r="I94" s="16">
        <v>-4.6332833251448435E-2</v>
      </c>
      <c r="J94" s="16">
        <v>0.12205127424101452</v>
      </c>
      <c r="K94" s="16">
        <v>0.32368421783965812</v>
      </c>
      <c r="L94" s="16">
        <v>-166.26512335024063</v>
      </c>
      <c r="M94" s="21"/>
      <c r="N94" s="16"/>
      <c r="O94" s="16"/>
      <c r="P94" s="41"/>
      <c r="Q94" s="16"/>
      <c r="R94" s="16"/>
      <c r="S94" s="16"/>
      <c r="T94" s="16"/>
      <c r="U94" s="16"/>
      <c r="V94" s="16"/>
      <c r="W94" s="16"/>
      <c r="X94" s="16"/>
      <c r="Y94" s="16"/>
    </row>
    <row r="95" spans="1:27" s="1" customFormat="1" x14ac:dyDescent="0.25">
      <c r="A95" s="2"/>
      <c r="C95" s="3" t="s">
        <v>15</v>
      </c>
      <c r="D95" s="30">
        <v>4</v>
      </c>
      <c r="E95" s="16">
        <v>1.6833706531608E-3</v>
      </c>
      <c r="F95" s="16">
        <v>0.11538146046071998</v>
      </c>
      <c r="G95" s="16">
        <v>0.35317758724834297</v>
      </c>
      <c r="H95" s="16">
        <v>-322.74809267640524</v>
      </c>
      <c r="I95" s="16">
        <v>3.8781305342010144E-2</v>
      </c>
      <c r="J95" s="16">
        <v>0.10192959867402074</v>
      </c>
      <c r="K95" s="16">
        <v>0.12835875873001393</v>
      </c>
      <c r="L95" s="16">
        <v>-180.67783304640315</v>
      </c>
      <c r="M95" s="21"/>
      <c r="N95" s="16"/>
      <c r="O95" s="16"/>
      <c r="P95" s="41"/>
      <c r="Q95" s="16"/>
      <c r="R95" s="16"/>
      <c r="S95" s="16"/>
      <c r="T95" s="16"/>
      <c r="U95" s="16"/>
      <c r="V95" s="16"/>
      <c r="W95" s="16"/>
      <c r="X95" s="16"/>
      <c r="Y95" s="16"/>
    </row>
    <row r="96" spans="1:27" s="1" customFormat="1" x14ac:dyDescent="0.25">
      <c r="A96" s="2"/>
      <c r="C96" s="3"/>
      <c r="D96" s="30">
        <v>5</v>
      </c>
      <c r="E96" s="16"/>
      <c r="F96" s="16"/>
      <c r="G96" s="16"/>
      <c r="H96" s="16"/>
      <c r="I96" s="25"/>
      <c r="J96" s="22"/>
      <c r="K96" s="16"/>
      <c r="L96" s="16"/>
      <c r="M96" s="21"/>
      <c r="N96" s="16"/>
      <c r="O96" s="16"/>
      <c r="P96" s="41"/>
      <c r="Q96" s="16"/>
      <c r="R96" s="16"/>
      <c r="S96" s="16"/>
      <c r="T96" s="16"/>
      <c r="U96" s="16"/>
      <c r="V96" s="16"/>
      <c r="W96" s="16"/>
      <c r="X96" s="16"/>
      <c r="Y96" s="16"/>
    </row>
    <row r="97" spans="1:30" s="1" customFormat="1" x14ac:dyDescent="0.25">
      <c r="A97" s="2"/>
      <c r="C97" s="3"/>
      <c r="D97" s="30">
        <v>6</v>
      </c>
      <c r="E97" s="16">
        <v>-1.3254255908880276E-3</v>
      </c>
      <c r="F97" s="16">
        <v>0.11381772493252781</v>
      </c>
      <c r="G97" s="16">
        <v>0.28581035493676843</v>
      </c>
      <c r="H97" s="16">
        <v>-389.16826257392842</v>
      </c>
      <c r="I97" s="16">
        <v>-9.9301902376122166E-3</v>
      </c>
      <c r="J97" s="16">
        <v>0.11801380566376482</v>
      </c>
      <c r="K97" s="16">
        <v>0.2591100909270731</v>
      </c>
      <c r="L97" s="16">
        <v>-168.95629313676449</v>
      </c>
      <c r="N97" s="16"/>
      <c r="O97" s="16"/>
      <c r="P97" s="41"/>
      <c r="Q97" s="16"/>
      <c r="R97" s="16"/>
      <c r="S97" s="16"/>
      <c r="T97" s="16"/>
      <c r="U97" s="16"/>
      <c r="V97" s="16"/>
      <c r="W97" s="16"/>
      <c r="X97" s="16"/>
      <c r="Y97" s="16"/>
    </row>
    <row r="98" spans="1:30" s="1" customFormat="1" x14ac:dyDescent="0.25">
      <c r="A98" s="2"/>
      <c r="C98" s="3"/>
      <c r="D98" s="30">
        <v>7</v>
      </c>
      <c r="E98" s="16">
        <v>1.435717626711761E-3</v>
      </c>
      <c r="F98" s="16">
        <v>9.975668876881065E-2</v>
      </c>
      <c r="G98" s="16">
        <v>0.39648763336659837</v>
      </c>
      <c r="H98" s="16">
        <v>-412.90381062409296</v>
      </c>
      <c r="I98" s="41">
        <v>-1.2669207932087076E-2</v>
      </c>
      <c r="J98" s="41">
        <v>0.13993927931418434</v>
      </c>
      <c r="K98" s="41">
        <v>0.13610616869367606</v>
      </c>
      <c r="L98" s="41">
        <v>-155.32373357124806</v>
      </c>
      <c r="N98" s="16"/>
      <c r="O98" s="16"/>
      <c r="P98" s="41"/>
      <c r="Q98" s="16"/>
      <c r="R98" s="16"/>
      <c r="S98" s="16"/>
      <c r="T98" s="16"/>
      <c r="U98" s="16"/>
      <c r="V98" s="16"/>
      <c r="W98" s="16"/>
      <c r="X98" s="16"/>
      <c r="Y98" s="16"/>
    </row>
    <row r="99" spans="1:30" s="4" customFormat="1" x14ac:dyDescent="0.25">
      <c r="A99" s="5"/>
      <c r="C99" s="11"/>
      <c r="D99" s="31">
        <v>8</v>
      </c>
      <c r="E99" s="16">
        <v>-2.1283565461323335E-3</v>
      </c>
      <c r="F99" s="16">
        <v>9.7020960761972821E-2</v>
      </c>
      <c r="G99" s="16">
        <v>0.44312920535720973</v>
      </c>
      <c r="H99" s="16">
        <v>-417.90908202879217</v>
      </c>
      <c r="I99" s="25">
        <v>-4.6332833251448435E-2</v>
      </c>
      <c r="J99" s="38">
        <v>0.12205127424101452</v>
      </c>
      <c r="K99" s="16">
        <v>0.32368421783965812</v>
      </c>
      <c r="L99" s="16">
        <v>-166.26512335024063</v>
      </c>
      <c r="M99" s="1"/>
      <c r="N99" s="16"/>
      <c r="O99" s="16"/>
      <c r="P99" s="41"/>
      <c r="Q99" s="16"/>
      <c r="R99" s="16"/>
      <c r="S99" s="16"/>
      <c r="T99" s="16"/>
      <c r="U99" s="16"/>
      <c r="V99" s="16"/>
      <c r="W99" s="16"/>
      <c r="X99" s="16"/>
      <c r="Y99" s="16"/>
    </row>
    <row r="100" spans="1:30" s="1" customFormat="1" x14ac:dyDescent="0.25">
      <c r="A100" s="2"/>
      <c r="C100" s="3"/>
      <c r="D100" s="30">
        <v>9</v>
      </c>
      <c r="E100" s="16"/>
      <c r="F100" s="16"/>
      <c r="G100" s="16"/>
      <c r="H100" s="16"/>
      <c r="I100" s="25"/>
      <c r="J100" s="22"/>
      <c r="K100" s="16"/>
      <c r="L100" s="16"/>
      <c r="N100" s="16"/>
      <c r="O100" s="16"/>
      <c r="P100" s="41"/>
      <c r="Q100" s="16"/>
      <c r="R100" s="16"/>
      <c r="S100" s="16"/>
      <c r="T100" s="16"/>
      <c r="U100" s="16"/>
      <c r="V100" s="16"/>
      <c r="W100" s="16"/>
      <c r="X100" s="16"/>
      <c r="Y100" s="16"/>
    </row>
    <row r="101" spans="1:30" s="4" customFormat="1" x14ac:dyDescent="0.25">
      <c r="A101" s="5"/>
      <c r="C101" s="11"/>
      <c r="D101" s="31">
        <v>10</v>
      </c>
      <c r="E101" s="16">
        <v>-1.3254255908880276E-3</v>
      </c>
      <c r="F101" s="16">
        <v>0.11381772493252781</v>
      </c>
      <c r="G101" s="16">
        <v>0.28581035493676843</v>
      </c>
      <c r="H101" s="16">
        <v>-389.16826257392842</v>
      </c>
      <c r="I101" s="25">
        <v>-9.9301902376122166E-3</v>
      </c>
      <c r="J101" s="22">
        <v>0.11801380566376482</v>
      </c>
      <c r="K101" s="16">
        <v>0.2591100909270731</v>
      </c>
      <c r="L101" s="16">
        <v>-168.95629313676449</v>
      </c>
      <c r="M101" s="1"/>
      <c r="N101" s="16"/>
      <c r="O101" s="16"/>
      <c r="P101" s="41"/>
      <c r="Q101" s="16"/>
      <c r="R101" s="16"/>
      <c r="S101" s="16"/>
      <c r="T101" s="16"/>
      <c r="U101" s="16"/>
      <c r="V101" s="16"/>
      <c r="W101" s="16"/>
      <c r="X101" s="16"/>
      <c r="Y101" s="16"/>
      <c r="Z101" s="1"/>
      <c r="AA101" s="1"/>
      <c r="AB101" s="1"/>
    </row>
    <row r="102" spans="1:30" s="1" customFormat="1" x14ac:dyDescent="0.25">
      <c r="A102" s="2"/>
      <c r="C102" s="3"/>
      <c r="D102" s="18" t="s">
        <v>11</v>
      </c>
      <c r="E102" s="13">
        <f>SUM(E92:E101)/7</f>
        <v>-1.9223076663532016E-4</v>
      </c>
      <c r="F102" s="13">
        <f t="shared" ref="F102:L102" si="8">SUM(F92:F101)/7</f>
        <v>0.1081412766599386</v>
      </c>
      <c r="G102" s="13">
        <f t="shared" si="8"/>
        <v>0.36193418523998266</v>
      </c>
      <c r="H102" s="13">
        <f t="shared" si="8"/>
        <v>-389.88487039949234</v>
      </c>
      <c r="I102" s="13">
        <f t="shared" si="8"/>
        <v>-1.3952217279979157E-2</v>
      </c>
      <c r="J102" s="13">
        <f t="shared" si="8"/>
        <v>0.11606205114271625</v>
      </c>
      <c r="K102" s="13">
        <f t="shared" si="8"/>
        <v>0.22886554426929115</v>
      </c>
      <c r="L102" s="13">
        <f t="shared" si="8"/>
        <v>-170.95628997252925</v>
      </c>
      <c r="N102" s="16"/>
      <c r="O102" s="16"/>
      <c r="P102" s="41"/>
      <c r="Q102" s="16"/>
      <c r="R102" s="16"/>
      <c r="S102" s="16"/>
      <c r="T102" s="16"/>
      <c r="U102" s="16"/>
      <c r="V102" s="16"/>
      <c r="W102" s="16"/>
      <c r="X102" s="16"/>
      <c r="Y102" s="16"/>
    </row>
    <row r="103" spans="1:30" s="1" customFormat="1" x14ac:dyDescent="0.25">
      <c r="A103" s="2"/>
      <c r="C103" s="3"/>
      <c r="D103" s="30">
        <v>1</v>
      </c>
      <c r="I103" s="3"/>
      <c r="J103" s="22"/>
      <c r="N103" s="16"/>
      <c r="O103" s="16"/>
      <c r="P103" s="41"/>
      <c r="Q103" s="16"/>
      <c r="R103" s="16"/>
      <c r="S103" s="16"/>
      <c r="T103" s="16"/>
      <c r="U103" s="16"/>
      <c r="V103" s="16"/>
      <c r="W103" s="16"/>
      <c r="X103" s="16"/>
      <c r="Y103" s="16"/>
    </row>
    <row r="104" spans="1:30" s="4" customFormat="1" x14ac:dyDescent="0.25">
      <c r="A104" s="5"/>
      <c r="C104" s="11"/>
      <c r="D104" s="31">
        <v>2</v>
      </c>
      <c r="E104" s="16">
        <v>6.4082976643471748E-3</v>
      </c>
      <c r="F104" s="16">
        <v>0.14401837016682983</v>
      </c>
      <c r="G104" s="16">
        <v>0.47146360606117954</v>
      </c>
      <c r="H104" s="16">
        <v>-346.80659504912603</v>
      </c>
      <c r="I104" s="41">
        <v>3.5481581347062384E-2</v>
      </c>
      <c r="J104" s="41">
        <v>0.15891593737852128</v>
      </c>
      <c r="K104" s="41">
        <v>0.11491029018139244</v>
      </c>
      <c r="L104" s="41">
        <v>-145.15039298426757</v>
      </c>
      <c r="M104" s="1"/>
      <c r="N104" s="16"/>
      <c r="O104" s="16"/>
      <c r="P104" s="41"/>
      <c r="Q104" s="16"/>
      <c r="R104" s="16"/>
      <c r="S104" s="16"/>
      <c r="T104" s="16"/>
      <c r="U104" s="16"/>
      <c r="V104" s="16"/>
      <c r="W104" s="16"/>
      <c r="X104" s="16"/>
      <c r="Y104" s="16"/>
    </row>
    <row r="105" spans="1:30" s="1" customFormat="1" x14ac:dyDescent="0.25">
      <c r="A105" s="2"/>
      <c r="C105" s="3"/>
      <c r="D105" s="30">
        <v>3</v>
      </c>
      <c r="E105" s="16">
        <v>-2.568567769034987E-4</v>
      </c>
      <c r="F105" s="16">
        <v>0.14683734544993896</v>
      </c>
      <c r="G105" s="16">
        <v>0.25034385645244073</v>
      </c>
      <c r="H105" s="16">
        <v>-343.31736370428717</v>
      </c>
      <c r="I105" s="16">
        <v>-1.3371516327169314E-2</v>
      </c>
      <c r="J105" s="16">
        <v>0.19141403817517075</v>
      </c>
      <c r="K105" s="16">
        <v>0.23684362388358124</v>
      </c>
      <c r="L105" s="16">
        <v>-130.26531663640097</v>
      </c>
      <c r="N105" s="16"/>
      <c r="O105" s="16"/>
      <c r="P105" s="41"/>
      <c r="Q105" s="16"/>
      <c r="R105" s="16"/>
      <c r="S105" s="16"/>
      <c r="T105" s="16"/>
      <c r="U105" s="16"/>
      <c r="V105" s="16"/>
      <c r="W105" s="16"/>
      <c r="X105" s="16"/>
      <c r="Y105" s="16"/>
    </row>
    <row r="106" spans="1:30" s="1" customFormat="1" x14ac:dyDescent="0.25">
      <c r="A106" s="2"/>
      <c r="C106" s="3" t="s">
        <v>31</v>
      </c>
      <c r="D106" s="30">
        <v>4</v>
      </c>
      <c r="N106" s="16"/>
      <c r="O106" s="16"/>
      <c r="P106" s="41"/>
      <c r="Q106" s="16"/>
      <c r="R106" s="16"/>
      <c r="S106" s="16"/>
      <c r="T106" s="16"/>
      <c r="U106" s="16"/>
      <c r="V106" s="16"/>
      <c r="W106" s="16"/>
      <c r="X106" s="16"/>
      <c r="Y106" s="16"/>
    </row>
    <row r="107" spans="1:30" s="1" customFormat="1" x14ac:dyDescent="0.25">
      <c r="A107" s="2"/>
      <c r="C107" s="3"/>
      <c r="D107" s="30">
        <v>5</v>
      </c>
      <c r="E107" s="16">
        <v>-1.2126117826826088E-3</v>
      </c>
      <c r="F107" s="16">
        <v>0.1512151579382974</v>
      </c>
      <c r="G107" s="16">
        <v>0.39081433860181253</v>
      </c>
      <c r="H107" s="16">
        <v>-338.0292824824287</v>
      </c>
      <c r="I107" s="16">
        <v>-7.3016057603736806E-2</v>
      </c>
      <c r="J107" s="16">
        <v>0.17023964960055596</v>
      </c>
      <c r="K107" s="16">
        <v>9.9625558152032667E-2</v>
      </c>
      <c r="L107" s="16">
        <v>-139.64385048787094</v>
      </c>
      <c r="N107" s="16"/>
      <c r="O107" s="16"/>
      <c r="P107" s="41"/>
      <c r="Q107" s="16"/>
      <c r="R107" s="16"/>
      <c r="S107" s="16"/>
      <c r="T107" s="16"/>
      <c r="U107" s="16"/>
      <c r="V107" s="16"/>
      <c r="W107" s="16"/>
      <c r="X107" s="16"/>
      <c r="Y107" s="16"/>
    </row>
    <row r="108" spans="1:30" s="1" customFormat="1" x14ac:dyDescent="0.25">
      <c r="A108" s="2"/>
      <c r="C108" s="3"/>
      <c r="D108" s="30">
        <v>6</v>
      </c>
      <c r="E108" s="1">
        <v>1.6399146528319505E-3</v>
      </c>
      <c r="F108" s="1">
        <v>0.15082684702483035</v>
      </c>
      <c r="G108" s="1">
        <v>0.32036891450859423</v>
      </c>
      <c r="H108" s="1">
        <v>-338.49210554534034</v>
      </c>
      <c r="I108" s="3">
        <v>-1.5487719726408883E-2</v>
      </c>
      <c r="J108" s="22">
        <v>0.18430851625337866</v>
      </c>
      <c r="K108" s="1">
        <v>0.15796678720744531</v>
      </c>
      <c r="L108" s="1">
        <v>-133.29153653827004</v>
      </c>
      <c r="N108" s="16"/>
      <c r="O108" s="16"/>
      <c r="P108" s="41"/>
      <c r="Q108" s="16"/>
      <c r="R108" s="16"/>
      <c r="S108" s="16"/>
      <c r="T108" s="16"/>
      <c r="U108" s="16"/>
      <c r="V108" s="16"/>
      <c r="W108" s="16"/>
      <c r="X108" s="16"/>
      <c r="Y108" s="16"/>
    </row>
    <row r="109" spans="1:30" s="4" customFormat="1" x14ac:dyDescent="0.25">
      <c r="A109" s="5"/>
      <c r="C109" s="11"/>
      <c r="D109" s="31">
        <v>7</v>
      </c>
      <c r="M109" s="1"/>
      <c r="N109" s="16"/>
      <c r="O109" s="16"/>
      <c r="P109" s="41"/>
      <c r="Q109" s="16"/>
      <c r="R109" s="16"/>
      <c r="S109" s="16"/>
      <c r="T109" s="16"/>
      <c r="U109" s="16"/>
      <c r="V109" s="16"/>
      <c r="W109" s="16"/>
      <c r="X109" s="16"/>
      <c r="Y109" s="16"/>
    </row>
    <row r="110" spans="1:30" s="1" customFormat="1" x14ac:dyDescent="0.25">
      <c r="A110" s="2"/>
      <c r="B110" s="16"/>
      <c r="C110" s="25"/>
      <c r="D110" s="30">
        <v>8</v>
      </c>
      <c r="E110" s="16">
        <v>-2.568567769034987E-4</v>
      </c>
      <c r="F110" s="16">
        <v>0.14683734544993896</v>
      </c>
      <c r="G110" s="16">
        <v>0.25034385645244073</v>
      </c>
      <c r="H110" s="16">
        <v>-343.31736370428717</v>
      </c>
      <c r="I110" s="25">
        <v>-1.3371516327169314E-2</v>
      </c>
      <c r="J110" s="22">
        <v>0.19141403817517075</v>
      </c>
      <c r="K110" s="16">
        <v>0.23684362388358124</v>
      </c>
      <c r="L110" s="16">
        <v>-130.26531663640097</v>
      </c>
      <c r="M110" s="16"/>
      <c r="N110" s="16"/>
      <c r="O110" s="16"/>
      <c r="P110" s="41"/>
      <c r="Q110" s="16"/>
      <c r="R110" s="16"/>
      <c r="S110" s="16"/>
      <c r="T110" s="16"/>
      <c r="U110" s="16"/>
      <c r="V110" s="16"/>
      <c r="W110" s="16"/>
      <c r="X110" s="16"/>
      <c r="Y110" s="16"/>
    </row>
    <row r="111" spans="1:30" s="1" customFormat="1" x14ac:dyDescent="0.25">
      <c r="A111" s="2"/>
      <c r="B111" s="16"/>
      <c r="C111" s="25"/>
      <c r="D111" s="30">
        <v>9</v>
      </c>
      <c r="E111" s="16">
        <v>1.6399146528319505E-3</v>
      </c>
      <c r="F111" s="16">
        <v>0.15082684702483035</v>
      </c>
      <c r="G111" s="16">
        <v>0.32036891450859423</v>
      </c>
      <c r="H111" s="16">
        <v>-338.49210554534034</v>
      </c>
      <c r="I111" s="41">
        <v>-1.5487719726408883E-2</v>
      </c>
      <c r="J111" s="41">
        <v>0.18430851625337866</v>
      </c>
      <c r="K111" s="41">
        <v>0.15796678720744531</v>
      </c>
      <c r="L111" s="41">
        <v>-133.29153653827004</v>
      </c>
      <c r="M111" s="16"/>
      <c r="N111" s="16"/>
      <c r="O111" s="16"/>
      <c r="P111" s="41"/>
      <c r="Q111" s="16"/>
      <c r="R111" s="16"/>
      <c r="S111" s="16"/>
      <c r="T111" s="16"/>
      <c r="U111" s="16"/>
      <c r="V111" s="16"/>
      <c r="W111" s="16"/>
      <c r="X111" s="16"/>
      <c r="Y111" s="16"/>
    </row>
    <row r="112" spans="1:30" s="4" customFormat="1" x14ac:dyDescent="0.25">
      <c r="A112" s="5"/>
      <c r="B112" s="17"/>
      <c r="C112" s="26"/>
      <c r="D112" s="31">
        <v>10</v>
      </c>
      <c r="E112" s="1"/>
      <c r="F112" s="1"/>
      <c r="G112" s="1"/>
      <c r="H112" s="1"/>
      <c r="I112" s="3"/>
      <c r="J112" s="22"/>
      <c r="K112" s="1"/>
      <c r="L112" s="1"/>
      <c r="M112" s="17"/>
      <c r="N112" s="16"/>
      <c r="O112" s="16"/>
      <c r="P112" s="41"/>
      <c r="Q112" s="16"/>
      <c r="R112" s="16"/>
      <c r="S112" s="16"/>
      <c r="T112" s="16"/>
      <c r="U112" s="16"/>
      <c r="V112" s="16"/>
      <c r="W112" s="16"/>
      <c r="X112" s="16"/>
      <c r="Y112" s="16"/>
      <c r="Z112" s="1"/>
      <c r="AA112" s="1"/>
      <c r="AB112" s="1"/>
      <c r="AC112" s="1"/>
      <c r="AD112" s="1"/>
    </row>
    <row r="113" spans="1:25" s="1" customFormat="1" x14ac:dyDescent="0.25">
      <c r="A113" s="2"/>
      <c r="B113" s="16"/>
      <c r="C113" s="25"/>
      <c r="D113" s="18" t="s">
        <v>11</v>
      </c>
      <c r="E113" s="13">
        <f>SUM(E103:E112)/6</f>
        <v>1.3269669389202449E-3</v>
      </c>
      <c r="F113" s="13">
        <f t="shared" ref="F113:L113" si="9">SUM(F103:F112)/6</f>
        <v>0.14842698550911101</v>
      </c>
      <c r="G113" s="13">
        <f t="shared" si="9"/>
        <v>0.3339505810975103</v>
      </c>
      <c r="H113" s="13">
        <f t="shared" si="9"/>
        <v>-341.40913600513494</v>
      </c>
      <c r="I113" s="13">
        <f t="shared" si="9"/>
        <v>-1.5875491393971805E-2</v>
      </c>
      <c r="J113" s="13">
        <f t="shared" si="9"/>
        <v>0.18010011597269601</v>
      </c>
      <c r="K113" s="13">
        <f t="shared" si="9"/>
        <v>0.16735944508591305</v>
      </c>
      <c r="L113" s="13">
        <f t="shared" si="9"/>
        <v>-135.31799163691343</v>
      </c>
      <c r="M113" s="16"/>
      <c r="N113" s="16"/>
      <c r="O113" s="16"/>
      <c r="P113" s="41"/>
      <c r="Q113" s="16"/>
      <c r="R113" s="16"/>
      <c r="S113" s="16"/>
      <c r="T113" s="16"/>
      <c r="U113" s="16"/>
      <c r="V113" s="16"/>
      <c r="W113" s="16"/>
      <c r="X113" s="16"/>
      <c r="Y113" s="16"/>
    </row>
    <row r="114" spans="1:25" s="1" customFormat="1" x14ac:dyDescent="0.25">
      <c r="A114" s="2"/>
      <c r="B114" s="16"/>
      <c r="C114" s="25"/>
      <c r="D114" s="30">
        <v>1</v>
      </c>
      <c r="E114" s="16"/>
      <c r="F114" s="16"/>
      <c r="G114" s="16"/>
      <c r="H114" s="16"/>
      <c r="I114" s="25"/>
      <c r="J114" s="22"/>
      <c r="K114" s="16"/>
      <c r="L114" s="16"/>
      <c r="M114" s="16"/>
      <c r="N114" s="16"/>
      <c r="O114" s="16"/>
      <c r="P114" s="41"/>
      <c r="Q114" s="16"/>
      <c r="R114" s="16"/>
      <c r="S114" s="16"/>
      <c r="T114" s="16"/>
      <c r="U114" s="16"/>
      <c r="V114" s="16"/>
      <c r="W114" s="16"/>
      <c r="X114" s="16"/>
      <c r="Y114" s="16"/>
    </row>
    <row r="115" spans="1:25" s="1" customFormat="1" x14ac:dyDescent="0.25">
      <c r="A115" s="2"/>
      <c r="B115" s="16"/>
      <c r="C115" s="25"/>
      <c r="D115" s="30">
        <v>2</v>
      </c>
      <c r="E115" s="16">
        <v>3.0188052503958098E-3</v>
      </c>
      <c r="F115" s="16">
        <v>0.27923223422359245</v>
      </c>
      <c r="G115" s="16">
        <v>0.5789524743797263</v>
      </c>
      <c r="H115" s="16">
        <v>-227.62806328019835</v>
      </c>
      <c r="I115" s="25">
        <v>-5.7675007979639648E-2</v>
      </c>
      <c r="J115" s="22">
        <v>0.29953604934576744</v>
      </c>
      <c r="K115" s="16">
        <v>9.0518828039018381E-2</v>
      </c>
      <c r="L115" s="16">
        <v>-94.441640286043807</v>
      </c>
      <c r="M115" s="16"/>
      <c r="N115" s="16"/>
      <c r="O115" s="16"/>
      <c r="P115" s="41"/>
      <c r="Q115" s="16"/>
      <c r="R115" s="16"/>
      <c r="S115" s="16"/>
      <c r="T115" s="16"/>
      <c r="U115" s="16"/>
      <c r="V115" s="16"/>
      <c r="W115" s="16"/>
      <c r="X115" s="16"/>
      <c r="Y115" s="16"/>
    </row>
    <row r="116" spans="1:25" s="1" customFormat="1" x14ac:dyDescent="0.25">
      <c r="A116" s="2"/>
      <c r="B116" s="16"/>
      <c r="C116" s="25"/>
      <c r="D116" s="30">
        <v>3</v>
      </c>
      <c r="E116" s="41">
        <v>1.2992100769949216E-3</v>
      </c>
      <c r="F116" s="41">
        <v>0.28546850885535108</v>
      </c>
      <c r="G116" s="41">
        <v>0.62333579529878924</v>
      </c>
      <c r="H116" s="41">
        <v>-223.65224038641873</v>
      </c>
      <c r="I116" s="16">
        <v>-9.7441147372288539E-2</v>
      </c>
      <c r="J116" s="16">
        <v>0.26041847544134594</v>
      </c>
      <c r="K116" s="16">
        <v>0.15599354640178248</v>
      </c>
      <c r="L116" s="16">
        <v>-105.63723367431908</v>
      </c>
      <c r="M116" s="16"/>
      <c r="N116" s="16"/>
      <c r="O116" s="16"/>
      <c r="P116" s="41"/>
      <c r="Q116" s="16"/>
      <c r="R116" s="16"/>
      <c r="S116" s="16"/>
      <c r="T116" s="16"/>
      <c r="U116" s="16"/>
      <c r="V116" s="16"/>
      <c r="W116" s="16"/>
      <c r="X116" s="16"/>
      <c r="Y116" s="16"/>
    </row>
    <row r="117" spans="1:25" s="1" customFormat="1" x14ac:dyDescent="0.25">
      <c r="A117" s="2"/>
      <c r="B117" s="16"/>
      <c r="C117" s="25" t="s">
        <v>32</v>
      </c>
      <c r="D117" s="30">
        <v>4</v>
      </c>
      <c r="E117" s="16"/>
      <c r="F117" s="16"/>
      <c r="G117" s="16"/>
      <c r="H117" s="16"/>
      <c r="I117" s="25"/>
      <c r="J117" s="22"/>
      <c r="K117" s="16"/>
      <c r="L117" s="16"/>
      <c r="M117" s="16"/>
      <c r="N117" s="16"/>
      <c r="O117" s="16"/>
      <c r="P117" s="41"/>
      <c r="Q117" s="16"/>
      <c r="R117" s="16"/>
      <c r="S117" s="16"/>
      <c r="T117" s="16"/>
      <c r="U117" s="16"/>
      <c r="V117" s="16"/>
      <c r="W117" s="16"/>
      <c r="X117" s="16"/>
      <c r="Y117" s="16"/>
    </row>
    <row r="118" spans="1:25" s="1" customFormat="1" x14ac:dyDescent="0.25">
      <c r="A118" s="2"/>
      <c r="B118" s="16"/>
      <c r="C118" s="25"/>
      <c r="D118" s="30">
        <v>5</v>
      </c>
      <c r="E118" s="16">
        <v>3.0188052503958098E-3</v>
      </c>
      <c r="F118" s="16">
        <v>0.27923223422359245</v>
      </c>
      <c r="G118" s="16">
        <v>0.5789524743797263</v>
      </c>
      <c r="H118" s="16">
        <v>-227.62806328019835</v>
      </c>
      <c r="I118" s="16">
        <v>-5.7675007979639648E-2</v>
      </c>
      <c r="J118" s="16">
        <v>0.29953604934576744</v>
      </c>
      <c r="K118" s="16">
        <v>9.0518828039018381E-2</v>
      </c>
      <c r="L118" s="16">
        <v>-94.441640286043807</v>
      </c>
      <c r="M118" s="16"/>
      <c r="N118" s="16"/>
      <c r="O118" s="16"/>
      <c r="P118" s="41"/>
      <c r="Q118" s="16"/>
      <c r="R118" s="16"/>
      <c r="S118" s="16"/>
      <c r="T118" s="16"/>
      <c r="U118" s="16"/>
      <c r="V118" s="16"/>
      <c r="W118" s="16"/>
      <c r="X118" s="16"/>
      <c r="Y118" s="16"/>
    </row>
    <row r="119" spans="1:25" s="1" customFormat="1" x14ac:dyDescent="0.25">
      <c r="A119" s="2"/>
      <c r="B119" s="16"/>
      <c r="C119" s="25"/>
      <c r="D119" s="30">
        <v>6</v>
      </c>
      <c r="E119" s="16">
        <v>-7.8654749646007961E-4</v>
      </c>
      <c r="F119" s="16">
        <v>0.27221295568602932</v>
      </c>
      <c r="G119" s="16">
        <v>0.38078081953509607</v>
      </c>
      <c r="H119" s="16">
        <v>-232.21070686528077</v>
      </c>
      <c r="I119" s="16">
        <v>6.5404255543635631E-2</v>
      </c>
      <c r="J119" s="16">
        <v>0.44691942288519776</v>
      </c>
      <c r="K119" s="16">
        <v>7.5722369067687173E-2</v>
      </c>
      <c r="L119" s="16">
        <v>-62.43015700956083</v>
      </c>
      <c r="M119" s="16"/>
      <c r="N119" s="16"/>
      <c r="O119" s="16"/>
      <c r="P119" s="41"/>
      <c r="Q119" s="16"/>
      <c r="R119" s="16"/>
      <c r="S119" s="16"/>
      <c r="T119" s="16"/>
      <c r="U119" s="16"/>
      <c r="V119" s="16"/>
      <c r="W119" s="16"/>
      <c r="X119" s="16"/>
      <c r="Y119" s="16"/>
    </row>
    <row r="120" spans="1:25" s="1" customFormat="1" x14ac:dyDescent="0.25">
      <c r="A120" s="2"/>
      <c r="B120" s="16"/>
      <c r="C120" s="25"/>
      <c r="D120" s="30">
        <v>7</v>
      </c>
      <c r="E120" s="16">
        <v>1.6226111000597206E-3</v>
      </c>
      <c r="F120" s="16">
        <v>0.35663342368309719</v>
      </c>
      <c r="G120" s="16">
        <v>0.23827188064026478</v>
      </c>
      <c r="H120" s="16">
        <v>-183.58843284969032</v>
      </c>
      <c r="I120" s="16">
        <v>1.8685449619181061E-3</v>
      </c>
      <c r="J120" s="16">
        <v>0.28148404511086195</v>
      </c>
      <c r="K120" s="16">
        <v>0.14144137541048168</v>
      </c>
      <c r="L120" s="16">
        <v>-99.414360889825929</v>
      </c>
      <c r="M120" s="16"/>
      <c r="N120" s="16"/>
      <c r="O120" s="16"/>
      <c r="P120" s="41"/>
      <c r="Q120" s="16"/>
      <c r="R120" s="16"/>
      <c r="S120" s="16"/>
      <c r="T120" s="16"/>
      <c r="U120" s="16"/>
      <c r="V120" s="16"/>
      <c r="W120" s="16"/>
      <c r="X120" s="16"/>
      <c r="Y120" s="16"/>
    </row>
    <row r="121" spans="1:25" s="1" customFormat="1" x14ac:dyDescent="0.25">
      <c r="A121" s="2"/>
      <c r="B121" s="16"/>
      <c r="C121" s="25"/>
      <c r="D121" s="30">
        <v>8</v>
      </c>
      <c r="E121" s="16">
        <v>1.2992100769949216E-3</v>
      </c>
      <c r="F121" s="16">
        <v>0.28546850885535108</v>
      </c>
      <c r="G121" s="16">
        <v>0.62333579529878924</v>
      </c>
      <c r="H121" s="16">
        <v>-223.65224038641873</v>
      </c>
      <c r="I121" s="25">
        <v>-9.7441147372288539E-2</v>
      </c>
      <c r="J121" s="22">
        <v>0.26041847544134594</v>
      </c>
      <c r="K121" s="16">
        <v>0.15599354640178248</v>
      </c>
      <c r="L121" s="16">
        <v>-105.63723367431908</v>
      </c>
      <c r="M121" s="16"/>
      <c r="N121" s="16"/>
      <c r="O121" s="16"/>
      <c r="P121" s="41"/>
      <c r="Q121" s="16"/>
      <c r="R121" s="16"/>
      <c r="S121" s="16"/>
      <c r="T121" s="16"/>
      <c r="U121" s="16"/>
      <c r="V121" s="16"/>
      <c r="W121" s="16"/>
      <c r="X121" s="16"/>
      <c r="Y121" s="16"/>
    </row>
    <row r="122" spans="1:25" s="1" customFormat="1" x14ac:dyDescent="0.25">
      <c r="A122" s="2"/>
      <c r="B122" s="16"/>
      <c r="C122" s="25"/>
      <c r="D122" s="30">
        <v>9</v>
      </c>
      <c r="E122" s="16"/>
      <c r="F122" s="16"/>
      <c r="G122" s="16"/>
      <c r="H122" s="16"/>
      <c r="I122" s="25"/>
      <c r="J122" s="22"/>
      <c r="K122" s="16"/>
      <c r="L122" s="16"/>
      <c r="M122" s="16"/>
      <c r="N122" s="16"/>
      <c r="O122" s="16"/>
      <c r="P122" s="41"/>
      <c r="Q122" s="16"/>
      <c r="R122" s="16"/>
      <c r="S122" s="16"/>
      <c r="T122" s="16"/>
      <c r="U122" s="16"/>
      <c r="V122" s="16"/>
      <c r="W122" s="16"/>
      <c r="X122" s="16"/>
      <c r="Y122" s="16"/>
    </row>
    <row r="123" spans="1:25" s="4" customFormat="1" x14ac:dyDescent="0.25">
      <c r="A123" s="5"/>
      <c r="B123" s="17"/>
      <c r="C123" s="26"/>
      <c r="D123" s="31">
        <v>10</v>
      </c>
      <c r="E123" s="16">
        <v>-1.1338247056527792E-2</v>
      </c>
      <c r="F123" s="16">
        <v>0.35729123857573952</v>
      </c>
      <c r="G123" s="16">
        <v>0.26814798428812009</v>
      </c>
      <c r="H123" s="16">
        <v>-183.25672638136439</v>
      </c>
      <c r="I123" s="41">
        <v>-2.2228139334590568E-2</v>
      </c>
      <c r="J123" s="41">
        <v>0.25329996244668396</v>
      </c>
      <c r="K123" s="41">
        <v>0.11065804720072293</v>
      </c>
      <c r="L123" s="41">
        <v>-107.85446961846398</v>
      </c>
      <c r="M123" s="17"/>
      <c r="N123" s="16"/>
      <c r="O123" s="16"/>
      <c r="P123" s="41"/>
      <c r="Q123" s="16"/>
      <c r="R123" s="16"/>
      <c r="S123" s="16"/>
      <c r="T123" s="16"/>
      <c r="U123" s="16"/>
      <c r="V123" s="16"/>
      <c r="W123" s="16"/>
      <c r="X123" s="16"/>
      <c r="Y123" s="16"/>
    </row>
    <row r="124" spans="1:25" s="1" customFormat="1" x14ac:dyDescent="0.25">
      <c r="A124" s="2"/>
      <c r="B124" s="16"/>
      <c r="C124" s="25"/>
      <c r="D124" s="18" t="s">
        <v>11</v>
      </c>
      <c r="E124" s="13">
        <f>SUM(E114:E123)/7</f>
        <v>-2.6659325687809841E-4</v>
      </c>
      <c r="F124" s="13">
        <f t="shared" ref="F124:L124" si="10">SUM(F114:F123)/7</f>
        <v>0.30221987201467904</v>
      </c>
      <c r="G124" s="13">
        <f t="shared" si="10"/>
        <v>0.470253889117216</v>
      </c>
      <c r="H124" s="13">
        <f t="shared" si="10"/>
        <v>-214.51663906136713</v>
      </c>
      <c r="I124" s="13">
        <f t="shared" si="10"/>
        <v>-3.7883949933270454E-2</v>
      </c>
      <c r="J124" s="13">
        <f t="shared" si="10"/>
        <v>0.30023035428813866</v>
      </c>
      <c r="K124" s="13">
        <f t="shared" si="10"/>
        <v>0.11726379150864194</v>
      </c>
      <c r="L124" s="13">
        <f t="shared" si="10"/>
        <v>-95.693819348368081</v>
      </c>
      <c r="M124" s="16"/>
      <c r="N124" s="16"/>
      <c r="O124" s="16"/>
      <c r="P124" s="41"/>
      <c r="Q124" s="16"/>
      <c r="R124" s="16"/>
      <c r="S124" s="16"/>
      <c r="T124" s="16"/>
      <c r="U124" s="16"/>
      <c r="V124" s="16"/>
      <c r="W124" s="16"/>
      <c r="X124" s="16"/>
      <c r="Y124" s="16"/>
    </row>
    <row r="125" spans="1:25" s="1" customFormat="1" x14ac:dyDescent="0.25">
      <c r="A125" s="2"/>
      <c r="B125" s="16"/>
      <c r="C125" s="25"/>
      <c r="D125" s="30">
        <v>1</v>
      </c>
      <c r="E125" s="16">
        <v>1.2326468588721193E-4</v>
      </c>
      <c r="F125" s="16">
        <v>0.26725193971992717</v>
      </c>
      <c r="G125" s="16">
        <v>0.38844634955623891</v>
      </c>
      <c r="H125" s="16">
        <v>-235.52142478551326</v>
      </c>
      <c r="I125" s="41">
        <v>0.1217473244678529</v>
      </c>
      <c r="J125" s="41">
        <v>0.31500662768549104</v>
      </c>
      <c r="K125" s="41">
        <v>0.39827823438575494</v>
      </c>
      <c r="L125" s="41">
        <v>-90.412928008515792</v>
      </c>
      <c r="M125" s="16"/>
      <c r="N125" s="16"/>
      <c r="O125" s="16"/>
      <c r="P125" s="41"/>
      <c r="Q125" s="16"/>
      <c r="R125" s="16"/>
      <c r="S125" s="16"/>
      <c r="T125" s="16"/>
      <c r="U125" s="16"/>
      <c r="V125" s="16"/>
      <c r="W125" s="16"/>
      <c r="X125" s="16"/>
      <c r="Y125" s="16"/>
    </row>
    <row r="126" spans="1:25" s="1" customFormat="1" x14ac:dyDescent="0.25">
      <c r="A126" s="2"/>
      <c r="B126" s="16"/>
      <c r="C126" s="25"/>
      <c r="D126" s="30">
        <v>2</v>
      </c>
      <c r="E126" s="1">
        <v>8.2900614629445688E-4</v>
      </c>
      <c r="F126" s="1">
        <v>0.23120592413054733</v>
      </c>
      <c r="G126" s="1">
        <v>0.59588877656125439</v>
      </c>
      <c r="H126" s="1">
        <v>-261.60037343983004</v>
      </c>
      <c r="I126" s="1">
        <v>3.4507976554319364E-3</v>
      </c>
      <c r="J126" s="1">
        <v>0.26234430243207513</v>
      </c>
      <c r="K126" s="1">
        <v>0.361557015444395</v>
      </c>
      <c r="L126" s="1">
        <v>-105.04780052126956</v>
      </c>
      <c r="M126" s="16"/>
      <c r="N126" s="16"/>
      <c r="O126" s="16"/>
      <c r="P126" s="41"/>
      <c r="Q126" s="16"/>
      <c r="R126" s="16"/>
      <c r="S126" s="16"/>
      <c r="T126" s="16"/>
      <c r="U126" s="16"/>
      <c r="V126" s="16"/>
      <c r="W126" s="16"/>
      <c r="X126" s="16"/>
      <c r="Y126" s="16"/>
    </row>
    <row r="127" spans="1:25" s="1" customFormat="1" x14ac:dyDescent="0.25">
      <c r="A127" s="2"/>
      <c r="C127" s="3"/>
      <c r="D127" s="30">
        <v>3</v>
      </c>
      <c r="E127" s="16">
        <v>7.0007958443170735E-3</v>
      </c>
      <c r="F127" s="16">
        <v>0.24855377725321065</v>
      </c>
      <c r="G127" s="16">
        <v>0.57985574684466168</v>
      </c>
      <c r="H127" s="16">
        <v>-248.57728889210469</v>
      </c>
      <c r="I127" s="16">
        <v>-5.5824857708545707E-2</v>
      </c>
      <c r="J127" s="16">
        <v>0.23641510517513084</v>
      </c>
      <c r="K127" s="16">
        <v>0.20347020970407195</v>
      </c>
      <c r="L127" s="16">
        <v>-113.37328790492715</v>
      </c>
      <c r="N127" s="16"/>
      <c r="O127" s="16"/>
      <c r="P127" s="41"/>
      <c r="Q127" s="16"/>
      <c r="R127" s="16"/>
      <c r="S127" s="16"/>
      <c r="T127" s="16"/>
      <c r="U127" s="16"/>
      <c r="V127" s="16"/>
      <c r="W127" s="16"/>
      <c r="X127" s="16"/>
      <c r="Y127" s="16"/>
    </row>
    <row r="128" spans="1:25" s="1" customFormat="1" x14ac:dyDescent="0.25">
      <c r="A128" s="2"/>
      <c r="B128" s="22"/>
      <c r="C128" s="3" t="s">
        <v>38</v>
      </c>
      <c r="D128" s="30">
        <v>4</v>
      </c>
      <c r="E128" s="16">
        <v>3.2816052373183229E-3</v>
      </c>
      <c r="F128" s="16">
        <v>0.21474033851922014</v>
      </c>
      <c r="G128" s="16">
        <v>0.55847314976031071</v>
      </c>
      <c r="H128" s="16">
        <v>-250.98547240112313</v>
      </c>
      <c r="I128" s="16">
        <v>0.12221839074265958</v>
      </c>
      <c r="J128" s="16">
        <v>0.28437160804165845</v>
      </c>
      <c r="K128" s="16">
        <v>0.44923256594801397</v>
      </c>
      <c r="L128" s="16">
        <v>-98.597873369092412</v>
      </c>
      <c r="N128" s="16"/>
      <c r="O128" s="16"/>
      <c r="P128" s="41"/>
      <c r="Q128" s="16"/>
      <c r="R128" s="16"/>
      <c r="S128" s="16"/>
      <c r="T128" s="16"/>
      <c r="U128" s="16"/>
      <c r="V128" s="16"/>
      <c r="W128" s="16"/>
      <c r="X128" s="16"/>
      <c r="Y128" s="16"/>
    </row>
    <row r="129" spans="1:25" s="1" customFormat="1" x14ac:dyDescent="0.25">
      <c r="A129" s="2"/>
      <c r="C129" s="3"/>
      <c r="D129" s="30">
        <v>5</v>
      </c>
      <c r="E129" s="16">
        <v>8.1065619076508937E-3</v>
      </c>
      <c r="F129" s="16">
        <v>0.22808980948299726</v>
      </c>
      <c r="G129" s="16">
        <v>0.5617631769077609</v>
      </c>
      <c r="H129" s="16">
        <v>-264.04284874213744</v>
      </c>
      <c r="I129" s="16">
        <v>1.9659062591552912E-2</v>
      </c>
      <c r="J129" s="16">
        <v>0.27129216332177991</v>
      </c>
      <c r="K129" s="16">
        <v>0.1651181852826846</v>
      </c>
      <c r="L129" s="16">
        <v>-102.36471563116145</v>
      </c>
      <c r="N129" s="16"/>
      <c r="O129" s="16"/>
      <c r="P129" s="41"/>
      <c r="Q129" s="16"/>
      <c r="R129" s="16"/>
      <c r="S129" s="16"/>
      <c r="T129" s="16"/>
      <c r="U129" s="16"/>
      <c r="V129" s="16"/>
      <c r="W129" s="16"/>
      <c r="X129" s="16"/>
      <c r="Y129" s="16"/>
    </row>
    <row r="130" spans="1:25" s="1" customFormat="1" x14ac:dyDescent="0.25">
      <c r="A130" s="2"/>
      <c r="C130" s="3"/>
      <c r="D130" s="30">
        <v>6</v>
      </c>
      <c r="E130" s="16">
        <v>8.2900614629445688E-4</v>
      </c>
      <c r="F130" s="16">
        <v>0.23120592413054733</v>
      </c>
      <c r="G130" s="16">
        <v>0.59588877656125439</v>
      </c>
      <c r="H130" s="16">
        <v>-261.60037343983004</v>
      </c>
      <c r="I130" s="16">
        <v>3.4507976554319364E-3</v>
      </c>
      <c r="J130" s="16">
        <v>0.26234430243207513</v>
      </c>
      <c r="K130" s="16">
        <v>0.361557015444395</v>
      </c>
      <c r="L130" s="16">
        <v>-105.04780052126956</v>
      </c>
      <c r="N130" s="16"/>
      <c r="O130" s="16"/>
      <c r="P130" s="41"/>
      <c r="Q130" s="16"/>
      <c r="R130" s="16"/>
      <c r="S130" s="16"/>
      <c r="T130" s="16"/>
      <c r="U130" s="16"/>
      <c r="V130" s="16"/>
      <c r="W130" s="16"/>
      <c r="X130" s="16"/>
      <c r="Y130" s="16"/>
    </row>
    <row r="131" spans="1:25" s="1" customFormat="1" x14ac:dyDescent="0.25">
      <c r="A131" s="2"/>
      <c r="C131" s="3"/>
      <c r="D131" s="30">
        <v>7</v>
      </c>
      <c r="I131" s="3"/>
      <c r="J131" s="22"/>
      <c r="N131" s="16"/>
      <c r="O131" s="16"/>
      <c r="P131" s="41"/>
      <c r="Q131" s="16"/>
      <c r="R131" s="16"/>
      <c r="S131" s="16"/>
      <c r="T131" s="16"/>
      <c r="U131" s="16"/>
      <c r="V131" s="16"/>
      <c r="W131" s="16"/>
      <c r="X131" s="16"/>
      <c r="Y131" s="16"/>
    </row>
    <row r="132" spans="1:25" s="1" customFormat="1" x14ac:dyDescent="0.25">
      <c r="A132" s="2"/>
      <c r="C132" s="3"/>
      <c r="D132" s="30">
        <v>8</v>
      </c>
      <c r="I132" s="3"/>
      <c r="J132" s="22"/>
      <c r="N132" s="16"/>
      <c r="O132" s="16"/>
      <c r="P132" s="41"/>
      <c r="Q132" s="16"/>
      <c r="R132" s="16"/>
      <c r="S132" s="16"/>
      <c r="T132" s="16"/>
      <c r="U132" s="16"/>
      <c r="V132" s="16"/>
      <c r="W132" s="16"/>
      <c r="X132" s="16"/>
      <c r="Y132" s="16"/>
    </row>
    <row r="133" spans="1:25" s="1" customFormat="1" x14ac:dyDescent="0.25">
      <c r="A133" s="2"/>
      <c r="C133" s="3"/>
      <c r="D133" s="30">
        <v>9</v>
      </c>
      <c r="E133" s="16">
        <v>-1.2651282355366413E-3</v>
      </c>
      <c r="F133" s="16">
        <v>0.19560062907718817</v>
      </c>
      <c r="G133" s="16">
        <v>0.64896033519175378</v>
      </c>
      <c r="H133" s="16">
        <v>-291.70245494419862</v>
      </c>
      <c r="I133" s="41">
        <v>-2.0169386161819347E-3</v>
      </c>
      <c r="J133" s="41">
        <v>0.28360000198572061</v>
      </c>
      <c r="K133" s="41">
        <v>0.16380065512128636</v>
      </c>
      <c r="L133" s="41">
        <v>-98.815238185786313</v>
      </c>
      <c r="N133" s="16"/>
      <c r="O133" s="16"/>
      <c r="P133" s="41"/>
      <c r="Q133" s="16"/>
      <c r="R133" s="16"/>
      <c r="S133" s="16"/>
      <c r="T133" s="16"/>
      <c r="U133" s="16"/>
      <c r="V133" s="16"/>
      <c r="W133" s="16"/>
      <c r="X133" s="16"/>
      <c r="Y133" s="16"/>
    </row>
    <row r="134" spans="1:25" s="4" customFormat="1" x14ac:dyDescent="0.25">
      <c r="A134" s="5"/>
      <c r="C134" s="11"/>
      <c r="D134" s="31">
        <v>10</v>
      </c>
      <c r="E134">
        <v>3.2816052373183229E-3</v>
      </c>
      <c r="F134">
        <v>0.21474033851922014</v>
      </c>
      <c r="G134">
        <v>0.55847314976031071</v>
      </c>
      <c r="H134">
        <v>-250.98547240112313</v>
      </c>
      <c r="I134" s="3">
        <v>0.12221839074265958</v>
      </c>
      <c r="J134" s="40">
        <v>0.28437160804165845</v>
      </c>
      <c r="K134">
        <v>0.44923256594801397</v>
      </c>
      <c r="L134">
        <v>-98.597873369092412</v>
      </c>
      <c r="N134" s="16"/>
      <c r="O134" s="16"/>
      <c r="P134" s="41"/>
      <c r="Q134" s="16"/>
      <c r="R134" s="16"/>
      <c r="S134" s="16"/>
      <c r="T134" s="16"/>
      <c r="U134" s="16"/>
      <c r="V134" s="16"/>
      <c r="W134" s="16"/>
      <c r="X134" s="16"/>
      <c r="Y134" s="16"/>
    </row>
    <row r="135" spans="1:25" s="1" customFormat="1" x14ac:dyDescent="0.25">
      <c r="A135" s="2"/>
      <c r="C135" s="3"/>
      <c r="D135" s="18" t="s">
        <v>11</v>
      </c>
      <c r="E135" s="13">
        <f>SUM(E125:E134)/8</f>
        <v>2.7733396211930125E-3</v>
      </c>
      <c r="F135" s="13">
        <f t="shared" ref="F135:L135" si="11">SUM(F125:F134)/8</f>
        <v>0.22892358510410726</v>
      </c>
      <c r="G135" s="13">
        <f t="shared" si="11"/>
        <v>0.56096868264294319</v>
      </c>
      <c r="H135" s="13">
        <f t="shared" si="11"/>
        <v>-258.12696363073252</v>
      </c>
      <c r="I135" s="13">
        <f t="shared" si="11"/>
        <v>4.1862870941357655E-2</v>
      </c>
      <c r="J135" s="13">
        <f t="shared" si="11"/>
        <v>0.27496821488944867</v>
      </c>
      <c r="K135" s="13">
        <f t="shared" si="11"/>
        <v>0.31903080590982702</v>
      </c>
      <c r="L135" s="13">
        <f t="shared" si="11"/>
        <v>-101.53218968888933</v>
      </c>
      <c r="N135" s="16"/>
      <c r="O135" s="16"/>
      <c r="P135" s="41"/>
      <c r="Q135" s="16"/>
      <c r="R135" s="16"/>
      <c r="S135" s="16"/>
      <c r="T135" s="16"/>
      <c r="U135" s="16"/>
      <c r="V135" s="16"/>
      <c r="W135" s="16"/>
      <c r="X135" s="16"/>
      <c r="Y135" s="16"/>
    </row>
    <row r="136" spans="1:25" s="1" customFormat="1" x14ac:dyDescent="0.25">
      <c r="A136" s="2"/>
      <c r="C136" s="3"/>
      <c r="D136" s="30">
        <v>1</v>
      </c>
      <c r="E136" s="16">
        <v>0.2930250373409532</v>
      </c>
      <c r="F136" s="16">
        <v>83.529384070605715</v>
      </c>
      <c r="G136" s="16">
        <v>0.33845431287196265</v>
      </c>
      <c r="H136" s="16">
        <v>798.5357254981908</v>
      </c>
      <c r="I136" s="41">
        <v>-21.911612678285273</v>
      </c>
      <c r="J136" s="41">
        <v>77.720259212965487</v>
      </c>
      <c r="K136" s="41">
        <v>0.10333736128695349</v>
      </c>
      <c r="L136" s="41">
        <v>350.24927677755159</v>
      </c>
      <c r="N136" s="16"/>
      <c r="O136" s="16"/>
      <c r="P136" s="41"/>
      <c r="Q136" s="16"/>
      <c r="R136" s="16"/>
      <c r="S136" s="16"/>
      <c r="T136" s="16"/>
      <c r="U136" s="16"/>
      <c r="V136" s="16"/>
      <c r="W136" s="16"/>
      <c r="X136" s="16"/>
      <c r="Y136" s="16"/>
    </row>
    <row r="137" spans="1:25" s="1" customFormat="1" x14ac:dyDescent="0.25">
      <c r="A137" s="2"/>
      <c r="C137" s="3"/>
      <c r="D137" s="30">
        <v>2</v>
      </c>
      <c r="E137" s="16">
        <v>-0.52267305193111235</v>
      </c>
      <c r="F137" s="16">
        <v>65.827431956781808</v>
      </c>
      <c r="G137" s="16">
        <v>0.56767425521942227</v>
      </c>
      <c r="H137" s="16">
        <v>755.66659708860493</v>
      </c>
      <c r="I137" s="41">
        <v>-11.023153323358084</v>
      </c>
      <c r="J137" s="41">
        <v>78.621048939968773</v>
      </c>
      <c r="K137" s="41">
        <v>0.25645842299881405</v>
      </c>
      <c r="L137" s="41">
        <v>351.17115694416401</v>
      </c>
      <c r="N137" s="16"/>
      <c r="O137" s="16"/>
      <c r="P137" s="41"/>
      <c r="Q137" s="16"/>
      <c r="R137" s="16"/>
      <c r="S137" s="16"/>
      <c r="T137" s="16"/>
      <c r="U137" s="16"/>
      <c r="V137" s="16"/>
      <c r="W137" s="16"/>
      <c r="X137" s="16"/>
      <c r="Y137" s="16"/>
    </row>
    <row r="138" spans="1:25" s="1" customFormat="1" x14ac:dyDescent="0.25">
      <c r="A138" s="2"/>
      <c r="C138" s="3"/>
      <c r="D138" s="30">
        <v>3</v>
      </c>
      <c r="E138" s="16">
        <v>0.89706318231868953</v>
      </c>
      <c r="F138" s="16">
        <v>55.914790649919119</v>
      </c>
      <c r="G138" s="16">
        <v>0.74664156081737765</v>
      </c>
      <c r="H138" s="16">
        <v>-549.55039998913151</v>
      </c>
      <c r="I138" s="16">
        <v>12.192590535764911</v>
      </c>
      <c r="J138" s="16">
        <v>82.261934663645874</v>
      </c>
      <c r="K138" s="16">
        <v>0.138285614508975</v>
      </c>
      <c r="L138" s="16">
        <v>354.7926785130183</v>
      </c>
      <c r="N138" s="16"/>
      <c r="O138" s="16"/>
      <c r="P138" s="41"/>
      <c r="Q138" s="16"/>
      <c r="R138" s="16"/>
      <c r="S138" s="16"/>
      <c r="T138" s="16"/>
      <c r="U138" s="16"/>
      <c r="V138" s="16"/>
      <c r="W138" s="16"/>
      <c r="X138" s="16"/>
      <c r="Y138" s="16"/>
    </row>
    <row r="139" spans="1:25" s="1" customFormat="1" x14ac:dyDescent="0.25">
      <c r="A139" s="2"/>
      <c r="B139" s="28">
        <v>3</v>
      </c>
      <c r="C139" s="12" t="s">
        <v>30</v>
      </c>
      <c r="D139" s="30">
        <v>4</v>
      </c>
      <c r="E139" s="16">
        <v>1.0311211381778238</v>
      </c>
      <c r="F139" s="16">
        <v>62.73621295349507</v>
      </c>
      <c r="G139" s="16">
        <v>0.51820396091189991</v>
      </c>
      <c r="H139" s="16">
        <v>747.00899119689257</v>
      </c>
      <c r="I139" s="16">
        <v>-39.373820521644731</v>
      </c>
      <c r="J139" s="16">
        <v>92.487050662106114</v>
      </c>
      <c r="K139" s="16">
        <v>0.12697595590090499</v>
      </c>
      <c r="L139" s="16">
        <v>364.16549135010962</v>
      </c>
      <c r="N139" s="16"/>
      <c r="O139" s="16"/>
      <c r="P139" s="41"/>
      <c r="Q139" s="16"/>
      <c r="R139" s="16"/>
      <c r="S139" s="16"/>
      <c r="T139" s="16"/>
      <c r="U139" s="16"/>
      <c r="V139" s="16"/>
      <c r="W139" s="16"/>
      <c r="X139" s="16"/>
      <c r="Y139" s="16"/>
    </row>
    <row r="140" spans="1:25" s="1" customFormat="1" x14ac:dyDescent="0.25">
      <c r="A140" s="2"/>
      <c r="B140" s="1" t="s">
        <v>42</v>
      </c>
      <c r="C140" s="3"/>
      <c r="D140" s="30">
        <v>5</v>
      </c>
      <c r="I140" s="3"/>
      <c r="J140" s="22"/>
      <c r="N140" s="16"/>
      <c r="O140" s="16"/>
      <c r="P140" s="41"/>
      <c r="Q140" s="16"/>
      <c r="R140" s="16"/>
      <c r="S140" s="16"/>
      <c r="T140" s="16"/>
      <c r="U140" s="16"/>
      <c r="V140" s="16"/>
      <c r="W140" s="16"/>
      <c r="X140" s="16"/>
      <c r="Y140" s="16"/>
    </row>
    <row r="141" spans="1:25" s="1" customFormat="1" x14ac:dyDescent="0.25">
      <c r="A141" s="2"/>
      <c r="C141" s="3"/>
      <c r="D141" s="30">
        <v>6</v>
      </c>
      <c r="E141" s="16">
        <v>-0.52267305193111235</v>
      </c>
      <c r="F141" s="16">
        <v>65.827431956781808</v>
      </c>
      <c r="G141" s="16">
        <v>0.56767425521942227</v>
      </c>
      <c r="H141" s="16">
        <v>755.66659708860493</v>
      </c>
      <c r="I141" s="41">
        <v>-11.023153323358084</v>
      </c>
      <c r="J141" s="41">
        <v>78.621048939968773</v>
      </c>
      <c r="K141" s="41">
        <v>0.25645842299881405</v>
      </c>
      <c r="L141" s="41">
        <v>351.17115694416401</v>
      </c>
      <c r="N141" s="16"/>
      <c r="O141" s="16"/>
      <c r="P141" s="41"/>
      <c r="Q141" s="16"/>
      <c r="R141" s="16"/>
      <c r="S141" s="16"/>
      <c r="T141" s="16"/>
      <c r="U141" s="16"/>
      <c r="V141" s="16"/>
      <c r="W141" s="16"/>
      <c r="X141" s="16"/>
      <c r="Y141" s="16"/>
    </row>
    <row r="142" spans="1:25" s="1" customFormat="1" x14ac:dyDescent="0.25">
      <c r="A142" s="2"/>
      <c r="C142" s="3"/>
      <c r="D142" s="30">
        <v>7</v>
      </c>
      <c r="I142" s="3"/>
      <c r="J142" s="22"/>
      <c r="N142" s="16"/>
      <c r="O142" s="16"/>
      <c r="P142" s="41"/>
      <c r="Q142" s="16"/>
      <c r="R142" s="16"/>
      <c r="S142" s="16"/>
      <c r="T142" s="16"/>
      <c r="U142" s="16"/>
      <c r="V142" s="16"/>
      <c r="W142" s="16"/>
      <c r="X142" s="16"/>
      <c r="Y142" s="16"/>
    </row>
    <row r="143" spans="1:25" s="1" customFormat="1" x14ac:dyDescent="0.25">
      <c r="A143" s="2"/>
      <c r="C143" s="3"/>
      <c r="D143" s="30">
        <v>8</v>
      </c>
      <c r="E143" s="16">
        <v>2.6902931242481376</v>
      </c>
      <c r="F143" s="16">
        <v>67.349495107193448</v>
      </c>
      <c r="G143" s="16">
        <v>0.46255318401724055</v>
      </c>
      <c r="H143" s="16">
        <v>759.78117312965094</v>
      </c>
      <c r="I143" s="16">
        <v>-2.8410509251350033</v>
      </c>
      <c r="J143" s="16">
        <v>91.879416743110326</v>
      </c>
      <c r="K143" s="16">
        <v>0.13514661240286086</v>
      </c>
      <c r="L143" s="16">
        <v>363.63816238175281</v>
      </c>
      <c r="N143" s="16"/>
      <c r="O143" s="16"/>
      <c r="P143" s="41"/>
      <c r="Q143" s="16"/>
      <c r="R143" s="16"/>
      <c r="S143" s="16"/>
      <c r="T143" s="16"/>
      <c r="U143" s="16"/>
      <c r="V143" s="16"/>
      <c r="W143" s="16"/>
      <c r="X143" s="16"/>
      <c r="Y143" s="16"/>
    </row>
    <row r="144" spans="1:25" s="1" customFormat="1" x14ac:dyDescent="0.25">
      <c r="A144" s="2"/>
      <c r="C144" s="3"/>
      <c r="D144" s="30">
        <v>9</v>
      </c>
      <c r="E144" s="16">
        <v>-0.70469557702656815</v>
      </c>
      <c r="F144" s="16">
        <v>74.777488644731321</v>
      </c>
      <c r="G144" s="16">
        <v>0.33192362193380093</v>
      </c>
      <c r="H144" s="16">
        <v>778.61303943270707</v>
      </c>
      <c r="I144" s="16">
        <v>17.459818398467473</v>
      </c>
      <c r="J144" s="16">
        <v>88.379456398050792</v>
      </c>
      <c r="K144" s="16">
        <v>0.1167627090352245</v>
      </c>
      <c r="L144" s="16">
        <v>360.53116391590339</v>
      </c>
      <c r="N144" s="16"/>
      <c r="O144" s="16"/>
      <c r="P144" s="41"/>
      <c r="Q144" s="16"/>
      <c r="R144" s="16"/>
      <c r="S144" s="16"/>
      <c r="T144" s="16"/>
      <c r="U144" s="16"/>
      <c r="V144" s="16"/>
      <c r="W144" s="16"/>
      <c r="X144" s="16"/>
      <c r="Y144" s="16"/>
    </row>
    <row r="145" spans="1:25" s="4" customFormat="1" x14ac:dyDescent="0.25">
      <c r="A145" s="5"/>
      <c r="C145" s="11"/>
      <c r="D145" s="31">
        <v>10</v>
      </c>
      <c r="E145" s="1">
        <v>-0.52267305193111235</v>
      </c>
      <c r="F145" s="1">
        <v>65.827431956781808</v>
      </c>
      <c r="G145" s="1">
        <v>0.56767425521942227</v>
      </c>
      <c r="H145" s="1">
        <v>755.66659708860493</v>
      </c>
      <c r="I145" s="3">
        <v>-11.023153323358084</v>
      </c>
      <c r="J145" s="22">
        <v>78.621048939968773</v>
      </c>
      <c r="K145" s="1">
        <v>0.25645842299881405</v>
      </c>
      <c r="L145" s="1">
        <v>351.17115694416401</v>
      </c>
      <c r="N145" s="16"/>
      <c r="O145" s="16"/>
      <c r="P145" s="41"/>
      <c r="Q145" s="16"/>
      <c r="R145" s="16"/>
      <c r="S145" s="16"/>
      <c r="T145" s="16"/>
      <c r="U145" s="16"/>
      <c r="V145" s="16"/>
      <c r="W145" s="16"/>
      <c r="X145" s="16"/>
      <c r="Y145" s="16"/>
    </row>
    <row r="146" spans="1:25" s="1" customFormat="1" x14ac:dyDescent="0.25">
      <c r="A146" s="2"/>
      <c r="C146" s="3"/>
      <c r="D146" s="18" t="s">
        <v>11</v>
      </c>
      <c r="E146" s="13">
        <f>SUM(E136:E145)/8</f>
        <v>0.32984846865821232</v>
      </c>
      <c r="F146" s="13">
        <f t="shared" ref="F146:L146" si="12">SUM(F136:F145)/8</f>
        <v>67.72370841203626</v>
      </c>
      <c r="G146" s="13">
        <f t="shared" si="12"/>
        <v>0.51259992577631852</v>
      </c>
      <c r="H146" s="13">
        <f t="shared" si="12"/>
        <v>600.17354006676555</v>
      </c>
      <c r="I146" s="13">
        <f t="shared" si="12"/>
        <v>-8.4429418951133606</v>
      </c>
      <c r="J146" s="13">
        <f t="shared" si="12"/>
        <v>83.573908062473109</v>
      </c>
      <c r="K146" s="13">
        <f t="shared" si="12"/>
        <v>0.17373544026642013</v>
      </c>
      <c r="L146" s="13">
        <f t="shared" si="12"/>
        <v>355.8612804713535</v>
      </c>
      <c r="N146" s="16"/>
      <c r="O146" s="16"/>
      <c r="P146" s="41"/>
      <c r="Q146" s="16"/>
      <c r="R146" s="16"/>
      <c r="S146" s="16"/>
      <c r="T146" s="16"/>
      <c r="U146" s="16"/>
      <c r="V146" s="16"/>
      <c r="W146" s="16"/>
      <c r="X146" s="16"/>
      <c r="Y146" s="16"/>
    </row>
    <row r="147" spans="1:25" s="1" customFormat="1" x14ac:dyDescent="0.25">
      <c r="A147" s="2"/>
      <c r="C147" s="3"/>
      <c r="D147" s="30">
        <v>1</v>
      </c>
      <c r="I147" s="3"/>
      <c r="J147" s="22"/>
      <c r="N147" s="16"/>
      <c r="O147" s="16"/>
      <c r="P147" s="41"/>
      <c r="Q147" s="16"/>
      <c r="R147" s="16"/>
      <c r="S147" s="16"/>
      <c r="T147" s="16"/>
      <c r="U147" s="16"/>
      <c r="V147" s="16"/>
      <c r="W147" s="16"/>
      <c r="X147" s="16"/>
      <c r="Y147" s="16"/>
    </row>
    <row r="148" spans="1:25" s="1" customFormat="1" x14ac:dyDescent="0.25">
      <c r="A148" s="2"/>
      <c r="C148" s="3"/>
      <c r="D148" s="30">
        <v>2</v>
      </c>
      <c r="E148" s="1">
        <v>1.3452388043249106E-3</v>
      </c>
      <c r="F148" s="1">
        <v>9.1745914621980451E-2</v>
      </c>
      <c r="G148" s="1">
        <v>0.58151478072647667</v>
      </c>
      <c r="H148" s="1">
        <v>-427.97181765754476</v>
      </c>
      <c r="I148" s="3">
        <v>3.9142368704341561E-2</v>
      </c>
      <c r="J148" s="22">
        <v>9.8128228280329549E-2</v>
      </c>
      <c r="K148" s="1">
        <v>0.16636531074151745</v>
      </c>
      <c r="L148" s="1">
        <v>-183.71841629988791</v>
      </c>
      <c r="N148" s="16"/>
      <c r="O148" s="16"/>
      <c r="P148" s="41"/>
      <c r="Q148" s="16"/>
      <c r="R148" s="16"/>
      <c r="S148" s="16"/>
      <c r="T148" s="16"/>
      <c r="U148" s="16"/>
      <c r="V148" s="16"/>
      <c r="W148" s="16"/>
      <c r="X148" s="16"/>
      <c r="Y148" s="16"/>
    </row>
    <row r="149" spans="1:25" s="1" customFormat="1" x14ac:dyDescent="0.25">
      <c r="A149" s="2"/>
      <c r="C149" s="3"/>
      <c r="D149" s="30">
        <v>3</v>
      </c>
      <c r="E149" s="16">
        <v>-1.9440138265419129E-3</v>
      </c>
      <c r="F149" s="16">
        <v>0.10111327173065454</v>
      </c>
      <c r="G149" s="16">
        <v>0.39482371115481185</v>
      </c>
      <c r="H149" s="16">
        <v>-216.70699765634527</v>
      </c>
      <c r="I149" s="41">
        <v>-3.6602112701449946E-2</v>
      </c>
      <c r="J149" s="41">
        <v>0.1165843789312422</v>
      </c>
      <c r="K149" s="41">
        <v>8.9993025346727845E-2</v>
      </c>
      <c r="L149" s="41">
        <v>-169.9311988376711</v>
      </c>
      <c r="N149" s="16"/>
      <c r="O149" s="16"/>
      <c r="P149" s="41"/>
      <c r="Q149" s="16"/>
      <c r="R149" s="16"/>
      <c r="S149" s="16"/>
      <c r="T149" s="16"/>
      <c r="U149" s="16"/>
      <c r="V149" s="16"/>
      <c r="W149" s="16"/>
      <c r="X149" s="16"/>
      <c r="Y149" s="16"/>
    </row>
    <row r="150" spans="1:25" s="1" customFormat="1" x14ac:dyDescent="0.25">
      <c r="A150" s="2"/>
      <c r="C150" s="3"/>
      <c r="D150" s="30">
        <v>4</v>
      </c>
      <c r="E150" s="16">
        <v>1.3452388043249106E-3</v>
      </c>
      <c r="F150" s="16">
        <v>9.1745914621980451E-2</v>
      </c>
      <c r="G150" s="16">
        <v>0.58151478072647667</v>
      </c>
      <c r="H150" s="16">
        <v>-427.97181765754476</v>
      </c>
      <c r="I150" s="16">
        <v>3.9142368704341561E-2</v>
      </c>
      <c r="J150" s="16">
        <v>9.8128228280329549E-2</v>
      </c>
      <c r="K150" s="16">
        <v>0.16636531074151745</v>
      </c>
      <c r="L150" s="16">
        <v>-183.71841629988791</v>
      </c>
      <c r="N150" s="16"/>
      <c r="O150" s="16"/>
      <c r="P150" s="41"/>
      <c r="Q150" s="16"/>
      <c r="R150" s="16"/>
      <c r="S150" s="16"/>
      <c r="T150" s="16"/>
      <c r="U150" s="16"/>
      <c r="V150" s="16"/>
      <c r="W150" s="16"/>
      <c r="X150" s="16"/>
      <c r="Y150" s="16"/>
    </row>
    <row r="151" spans="1:25" s="1" customFormat="1" x14ac:dyDescent="0.25">
      <c r="A151" s="2"/>
      <c r="C151" s="3" t="s">
        <v>14</v>
      </c>
      <c r="D151" s="30">
        <v>5</v>
      </c>
      <c r="E151" s="16">
        <v>2.181450232786012E-3</v>
      </c>
      <c r="F151" s="16">
        <v>8.3247703635896828E-2</v>
      </c>
      <c r="G151" s="16">
        <v>0.58971376739624637</v>
      </c>
      <c r="H151" s="16">
        <v>-445.46825220193955</v>
      </c>
      <c r="I151" s="16">
        <v>-2.4652930469060655E-2</v>
      </c>
      <c r="J151" s="16">
        <v>0.11987972556165374</v>
      </c>
      <c r="K151" s="16">
        <v>0.13250339901983957</v>
      </c>
      <c r="L151" s="16">
        <v>-167.70130606494314</v>
      </c>
      <c r="N151" s="16"/>
      <c r="O151" s="16"/>
      <c r="P151" s="41"/>
      <c r="Q151" s="16"/>
      <c r="R151" s="16"/>
      <c r="S151" s="16"/>
      <c r="T151" s="16"/>
      <c r="U151" s="16"/>
      <c r="V151" s="16"/>
      <c r="W151" s="16"/>
      <c r="X151" s="16"/>
      <c r="Y151" s="16"/>
    </row>
    <row r="152" spans="1:25" s="1" customFormat="1" x14ac:dyDescent="0.25">
      <c r="A152" s="2"/>
      <c r="C152" s="3"/>
      <c r="D152" s="30">
        <v>6</v>
      </c>
      <c r="E152" s="16">
        <v>2.0346516927935696E-3</v>
      </c>
      <c r="F152" s="16">
        <v>9.5503149445301069E-2</v>
      </c>
      <c r="G152" s="16">
        <v>0.55724838940924326</v>
      </c>
      <c r="H152" s="16">
        <v>-420.74728963979248</v>
      </c>
      <c r="I152" s="16">
        <v>1.1594137132848402E-2</v>
      </c>
      <c r="J152" s="16">
        <v>9.245548777282879E-2</v>
      </c>
      <c r="K152" s="16">
        <v>0.18692642899978057</v>
      </c>
      <c r="L152" s="16">
        <v>-188.48223708405882</v>
      </c>
      <c r="N152" s="16"/>
      <c r="O152" s="16"/>
      <c r="P152" s="41"/>
      <c r="Q152" s="16"/>
      <c r="R152" s="16"/>
      <c r="S152" s="16"/>
      <c r="T152" s="16"/>
      <c r="U152" s="16"/>
      <c r="V152" s="16"/>
      <c r="W152" s="16"/>
      <c r="X152" s="16"/>
      <c r="Y152" s="16"/>
    </row>
    <row r="153" spans="1:25" s="1" customFormat="1" x14ac:dyDescent="0.25">
      <c r="A153" s="2"/>
      <c r="C153" s="3"/>
      <c r="D153" s="30">
        <v>7</v>
      </c>
      <c r="N153" s="16"/>
      <c r="O153" s="16"/>
      <c r="P153" s="41"/>
      <c r="Q153" s="16"/>
      <c r="R153" s="16"/>
      <c r="S153" s="16"/>
      <c r="T153" s="16"/>
      <c r="U153" s="16"/>
      <c r="V153" s="16"/>
      <c r="W153" s="16"/>
      <c r="X153" s="16"/>
      <c r="Y153" s="16"/>
    </row>
    <row r="154" spans="1:25" s="1" customFormat="1" x14ac:dyDescent="0.25">
      <c r="A154" s="2"/>
      <c r="C154" s="3"/>
      <c r="D154" s="30">
        <v>8</v>
      </c>
      <c r="E154" s="16">
        <v>-2.4709599456394321E-4</v>
      </c>
      <c r="F154" s="16">
        <v>0.10178097530658631</v>
      </c>
      <c r="G154" s="16">
        <v>0.34641829239206151</v>
      </c>
      <c r="H154" s="16">
        <v>-409.28777356659151</v>
      </c>
      <c r="I154" s="41">
        <v>3.2585723472361772E-2</v>
      </c>
      <c r="J154" s="41">
        <v>0.11191382175181852</v>
      </c>
      <c r="K154" s="41">
        <v>6.5710164983777117E-2</v>
      </c>
      <c r="L154" s="41">
        <v>-173.20209220072533</v>
      </c>
      <c r="N154" s="16"/>
      <c r="O154" s="16"/>
      <c r="P154" s="41"/>
      <c r="Q154" s="16"/>
      <c r="R154" s="16"/>
      <c r="S154" s="16"/>
      <c r="T154" s="16"/>
      <c r="U154" s="16"/>
      <c r="V154" s="16"/>
      <c r="W154" s="16"/>
      <c r="X154" s="16"/>
      <c r="Y154" s="16"/>
    </row>
    <row r="155" spans="1:25" s="1" customFormat="1" x14ac:dyDescent="0.25">
      <c r="A155" s="2"/>
      <c r="C155" s="3"/>
      <c r="D155" s="30">
        <v>9</v>
      </c>
      <c r="E155" s="16">
        <v>-1.5576028838872645E-3</v>
      </c>
      <c r="F155" s="16">
        <v>7.6365117799517893E-2</v>
      </c>
      <c r="G155" s="16">
        <v>0.56257298340738082</v>
      </c>
      <c r="H155" s="16">
        <v>-461.00126686763133</v>
      </c>
      <c r="I155" s="16">
        <v>-2.4225542089735912E-2</v>
      </c>
      <c r="J155" s="16">
        <v>0.13596299356717328</v>
      </c>
      <c r="K155" s="16">
        <v>0.13603523720817007</v>
      </c>
      <c r="L155" s="16">
        <v>-157.62980291179196</v>
      </c>
      <c r="N155" s="16"/>
      <c r="O155" s="16"/>
      <c r="P155" s="41"/>
      <c r="Q155" s="16"/>
      <c r="R155" s="16"/>
      <c r="S155" s="16"/>
      <c r="T155" s="16"/>
      <c r="U155" s="16"/>
      <c r="V155" s="16"/>
      <c r="W155" s="16"/>
      <c r="X155" s="16"/>
      <c r="Y155" s="16"/>
    </row>
    <row r="156" spans="1:25" s="4" customFormat="1" x14ac:dyDescent="0.25">
      <c r="A156" s="5"/>
      <c r="C156" s="11"/>
      <c r="D156" s="31">
        <v>10</v>
      </c>
      <c r="N156" s="16"/>
      <c r="O156" s="16"/>
      <c r="P156" s="41"/>
      <c r="Q156" s="16"/>
      <c r="R156" s="16"/>
      <c r="S156" s="16"/>
      <c r="T156" s="16"/>
      <c r="U156" s="16"/>
      <c r="V156" s="16"/>
      <c r="W156" s="16"/>
      <c r="X156" s="16"/>
      <c r="Y156" s="16"/>
    </row>
    <row r="157" spans="1:25" s="1" customFormat="1" x14ac:dyDescent="0.25">
      <c r="A157" s="2"/>
      <c r="C157" s="3"/>
      <c r="D157" s="18" t="s">
        <v>11</v>
      </c>
      <c r="E157" s="13">
        <f>SUM(E147:E155)/7</f>
        <v>4.5112383274804039E-4</v>
      </c>
      <c r="F157" s="13">
        <f t="shared" ref="F157:L157" si="13">SUM(F147:F155)/7</f>
        <v>9.1643149594559659E-2</v>
      </c>
      <c r="G157" s="13">
        <f t="shared" si="13"/>
        <v>0.51625810074467104</v>
      </c>
      <c r="H157" s="13">
        <f t="shared" si="13"/>
        <v>-401.30788789248425</v>
      </c>
      <c r="I157" s="13">
        <f t="shared" si="13"/>
        <v>5.2834303933781118E-3</v>
      </c>
      <c r="J157" s="13">
        <f t="shared" si="13"/>
        <v>0.11043612344933937</v>
      </c>
      <c r="K157" s="13">
        <f t="shared" si="13"/>
        <v>0.13484269672019003</v>
      </c>
      <c r="L157" s="13">
        <f t="shared" si="13"/>
        <v>-174.91192424270943</v>
      </c>
      <c r="N157" s="16"/>
      <c r="O157" s="16"/>
      <c r="P157" s="41"/>
      <c r="Q157" s="16"/>
      <c r="R157" s="16"/>
      <c r="S157" s="16"/>
      <c r="T157" s="16"/>
      <c r="U157" s="16"/>
      <c r="V157" s="16"/>
      <c r="W157" s="16"/>
      <c r="X157" s="16"/>
      <c r="Y157" s="16"/>
    </row>
    <row r="158" spans="1:25" s="1" customFormat="1" x14ac:dyDescent="0.25">
      <c r="A158" s="2"/>
      <c r="C158" s="3"/>
      <c r="D158" s="30">
        <v>1</v>
      </c>
      <c r="E158" s="41">
        <v>3.1695985062153158E-3</v>
      </c>
      <c r="F158" s="41">
        <v>0.10807732117016999</v>
      </c>
      <c r="G158" s="41">
        <v>0.48993045042623068</v>
      </c>
      <c r="H158" s="41">
        <v>-398.48350682635919</v>
      </c>
      <c r="I158" s="16">
        <v>-2.3726878204161721E-3</v>
      </c>
      <c r="J158" s="16">
        <v>8.7326363290518405E-2</v>
      </c>
      <c r="K158" s="16">
        <v>0.20560254640849782</v>
      </c>
      <c r="L158" s="16">
        <v>-193.04823013797295</v>
      </c>
      <c r="N158" s="16"/>
      <c r="O158" s="16"/>
      <c r="P158" s="41"/>
      <c r="Q158" s="16"/>
      <c r="R158" s="16"/>
      <c r="S158" s="16"/>
      <c r="T158" s="16"/>
      <c r="U158" s="16"/>
      <c r="V158" s="16"/>
      <c r="W158" s="16"/>
      <c r="X158" s="16"/>
      <c r="Y158" s="16"/>
    </row>
    <row r="159" spans="1:25" s="1" customFormat="1" x14ac:dyDescent="0.25">
      <c r="A159" s="2"/>
      <c r="C159" s="3"/>
      <c r="D159" s="30">
        <v>2</v>
      </c>
      <c r="E159" s="16">
        <v>-1.3254255908880276E-3</v>
      </c>
      <c r="F159" s="16">
        <v>0.11381772493252781</v>
      </c>
      <c r="G159" s="16">
        <v>0.28581035493676843</v>
      </c>
      <c r="H159" s="16">
        <v>-389.16826257392842</v>
      </c>
      <c r="I159" s="41">
        <v>-9.9301902376122166E-3</v>
      </c>
      <c r="J159" s="41">
        <v>0.11801380566376482</v>
      </c>
      <c r="K159" s="41">
        <v>0.2591100909270731</v>
      </c>
      <c r="L159" s="41">
        <v>-168.95629313676449</v>
      </c>
      <c r="N159" s="16"/>
      <c r="O159" s="16"/>
      <c r="P159" s="41"/>
      <c r="Q159" s="16"/>
      <c r="R159" s="16"/>
      <c r="S159" s="16"/>
      <c r="T159" s="16"/>
      <c r="U159" s="16"/>
      <c r="V159" s="16"/>
      <c r="W159" s="16"/>
      <c r="X159" s="16"/>
      <c r="Y159" s="16"/>
    </row>
    <row r="160" spans="1:25" s="1" customFormat="1" x14ac:dyDescent="0.25">
      <c r="A160" s="2"/>
      <c r="C160" s="3"/>
      <c r="D160" s="30">
        <v>3</v>
      </c>
      <c r="E160" s="16">
        <v>-3.7673378013223747E-3</v>
      </c>
      <c r="F160" s="16">
        <v>0.11098913858836354</v>
      </c>
      <c r="G160" s="16">
        <v>0.26772026066129112</v>
      </c>
      <c r="H160" s="16">
        <v>-393.6981279422975</v>
      </c>
      <c r="I160" s="16">
        <v>-3.9011898831683635E-2</v>
      </c>
      <c r="J160" s="16">
        <v>0.12531715211054548</v>
      </c>
      <c r="K160" s="16">
        <v>0.23495169217057249</v>
      </c>
      <c r="L160" s="16">
        <v>-164.15260304769214</v>
      </c>
      <c r="N160" s="16"/>
      <c r="O160" s="16"/>
      <c r="P160" s="41"/>
      <c r="Q160" s="16"/>
      <c r="R160" s="16"/>
      <c r="S160" s="16"/>
      <c r="T160" s="16"/>
      <c r="U160" s="16"/>
      <c r="V160" s="16"/>
      <c r="W160" s="16"/>
      <c r="X160" s="16"/>
      <c r="Y160" s="16"/>
    </row>
    <row r="161" spans="1:25" s="1" customFormat="1" x14ac:dyDescent="0.25">
      <c r="A161" s="2"/>
      <c r="C161" s="3" t="s">
        <v>15</v>
      </c>
      <c r="D161" s="30">
        <v>4</v>
      </c>
      <c r="E161" s="1">
        <v>3.1695985062153158E-3</v>
      </c>
      <c r="F161" s="1">
        <v>0.10807732117016999</v>
      </c>
      <c r="G161" s="1">
        <v>0.48993045042623068</v>
      </c>
      <c r="H161" s="1">
        <v>-398.48350682635919</v>
      </c>
      <c r="I161" s="3">
        <v>-2.3726878204161721E-3</v>
      </c>
      <c r="J161" s="22">
        <v>8.7326363290518405E-2</v>
      </c>
      <c r="K161" s="1">
        <v>0.20560254640849782</v>
      </c>
      <c r="L161" s="1">
        <v>-193.04823013797295</v>
      </c>
      <c r="N161" s="16"/>
      <c r="O161" s="16"/>
      <c r="P161" s="41"/>
      <c r="Q161" s="16"/>
      <c r="R161" s="16"/>
      <c r="S161" s="16"/>
      <c r="T161" s="16"/>
      <c r="U161" s="16"/>
      <c r="V161" s="16"/>
      <c r="W161" s="16"/>
      <c r="X161" s="16"/>
      <c r="Y161" s="16"/>
    </row>
    <row r="162" spans="1:25" s="1" customFormat="1" x14ac:dyDescent="0.25">
      <c r="A162" s="2"/>
      <c r="C162" s="3"/>
      <c r="D162" s="30">
        <v>5</v>
      </c>
      <c r="E162" s="16">
        <v>-4.2783667803773069E-4</v>
      </c>
      <c r="F162" s="16">
        <v>0.11409024478612384</v>
      </c>
      <c r="G162" s="16">
        <v>0.29276569373089573</v>
      </c>
      <c r="H162" s="16">
        <v>-388.73779410819719</v>
      </c>
      <c r="I162" s="16">
        <v>-1.0627117096651647E-2</v>
      </c>
      <c r="J162" s="16">
        <v>0.11624977948831983</v>
      </c>
      <c r="K162" s="16">
        <v>0.35413586645118811</v>
      </c>
      <c r="L162" s="16">
        <v>-170.16113051129111</v>
      </c>
      <c r="N162" s="16"/>
      <c r="O162" s="16"/>
      <c r="P162" s="41"/>
      <c r="Q162" s="16"/>
      <c r="R162" s="16"/>
      <c r="S162" s="16"/>
      <c r="T162" s="16"/>
      <c r="U162" s="16"/>
      <c r="V162" s="16"/>
      <c r="W162" s="16"/>
      <c r="X162" s="16"/>
      <c r="Y162" s="16"/>
    </row>
    <row r="163" spans="1:25" s="1" customFormat="1" x14ac:dyDescent="0.25">
      <c r="A163" s="2"/>
      <c r="C163" s="3"/>
      <c r="D163" s="30">
        <v>6</v>
      </c>
      <c r="E163" s="16">
        <v>-1.3254255908880276E-3</v>
      </c>
      <c r="F163" s="16">
        <v>0.11381772493252781</v>
      </c>
      <c r="G163" s="16">
        <v>0.28581035493676843</v>
      </c>
      <c r="H163" s="16">
        <v>-389.16826257392842</v>
      </c>
      <c r="I163" s="41">
        <v>-9.9301902376122166E-3</v>
      </c>
      <c r="J163" s="41">
        <v>0.11801380566376482</v>
      </c>
      <c r="K163" s="41">
        <v>0.2591100909270731</v>
      </c>
      <c r="L163" s="41">
        <v>-168.95629313676449</v>
      </c>
      <c r="N163" s="16"/>
      <c r="O163" s="16"/>
      <c r="P163" s="41"/>
      <c r="Q163" s="16"/>
      <c r="R163" s="16"/>
      <c r="S163" s="16"/>
      <c r="T163" s="16"/>
      <c r="U163" s="16"/>
      <c r="V163" s="16"/>
      <c r="W163" s="16"/>
      <c r="X163" s="16"/>
      <c r="Y163" s="16"/>
    </row>
    <row r="164" spans="1:25" s="1" customFormat="1" x14ac:dyDescent="0.25">
      <c r="A164" s="2"/>
      <c r="C164" s="3"/>
      <c r="D164" s="30">
        <v>7</v>
      </c>
      <c r="I164" s="3"/>
      <c r="J164" s="22"/>
      <c r="N164" s="16"/>
      <c r="O164" s="16"/>
      <c r="P164" s="41"/>
      <c r="Q164" s="16"/>
      <c r="R164" s="16"/>
      <c r="S164" s="16"/>
      <c r="T164" s="16"/>
      <c r="U164" s="16"/>
      <c r="V164" s="16"/>
      <c r="W164" s="16"/>
      <c r="X164" s="16"/>
      <c r="Y164" s="16"/>
    </row>
    <row r="165" spans="1:25" s="1" customFormat="1" x14ac:dyDescent="0.25">
      <c r="A165" s="2"/>
      <c r="C165" s="3"/>
      <c r="D165" s="30">
        <v>8</v>
      </c>
      <c r="E165" s="16">
        <v>4.5550685526549422E-4</v>
      </c>
      <c r="F165" s="16">
        <v>0.11287942029346816</v>
      </c>
      <c r="G165" s="16">
        <v>0.33041182862809443</v>
      </c>
      <c r="H165" s="16">
        <v>-390.65831926914399</v>
      </c>
      <c r="I165" s="41">
        <v>4.5886946520393289E-2</v>
      </c>
      <c r="J165" s="41">
        <v>0.11913114769938063</v>
      </c>
      <c r="K165" s="41">
        <v>9.1262519734491537E-2</v>
      </c>
      <c r="L165" s="41">
        <v>-168.2024248967368</v>
      </c>
      <c r="N165" s="16"/>
      <c r="O165" s="16"/>
      <c r="P165" s="41"/>
      <c r="Q165" s="16"/>
      <c r="R165" s="16"/>
      <c r="S165" s="16"/>
      <c r="T165" s="16"/>
      <c r="U165" s="16"/>
      <c r="V165" s="16"/>
      <c r="W165" s="16"/>
      <c r="X165" s="16"/>
      <c r="Y165" s="16"/>
    </row>
    <row r="166" spans="1:25" s="1" customFormat="1" x14ac:dyDescent="0.25">
      <c r="A166" s="2"/>
      <c r="C166" s="3"/>
      <c r="D166" s="30">
        <v>9</v>
      </c>
      <c r="I166" s="3"/>
      <c r="J166" s="22"/>
      <c r="N166" s="16"/>
      <c r="O166" s="16"/>
      <c r="P166" s="41"/>
      <c r="Q166" s="16"/>
      <c r="R166" s="16"/>
      <c r="S166" s="16"/>
      <c r="T166" s="16"/>
      <c r="U166" s="16"/>
      <c r="V166" s="16"/>
      <c r="W166" s="16"/>
      <c r="X166" s="16"/>
      <c r="Y166" s="16"/>
    </row>
    <row r="167" spans="1:25" s="4" customFormat="1" x14ac:dyDescent="0.25">
      <c r="A167" s="5"/>
      <c r="C167" s="11"/>
      <c r="D167" s="31">
        <v>10</v>
      </c>
      <c r="E167" s="16">
        <v>2.9221331145258821E-4</v>
      </c>
      <c r="F167" s="16">
        <v>0.10168612874339807</v>
      </c>
      <c r="G167" s="16">
        <v>0.34379288425390842</v>
      </c>
      <c r="H167" s="16">
        <v>-409.45558823806084</v>
      </c>
      <c r="I167" s="16">
        <v>-1.4335262230974246E-2</v>
      </c>
      <c r="J167" s="16">
        <v>0.14163469282816399</v>
      </c>
      <c r="K167" s="16">
        <v>6.0119027329570168E-2</v>
      </c>
      <c r="L167" s="16">
        <v>-154.36032975063466</v>
      </c>
      <c r="N167" s="16"/>
      <c r="O167" s="16"/>
      <c r="P167" s="41"/>
      <c r="Q167" s="16"/>
      <c r="R167" s="16"/>
      <c r="S167" s="16"/>
      <c r="T167" s="16"/>
      <c r="U167" s="16"/>
      <c r="V167" s="16"/>
      <c r="W167" s="16"/>
      <c r="X167" s="16"/>
      <c r="Y167" s="16"/>
    </row>
    <row r="168" spans="1:25" s="1" customFormat="1" x14ac:dyDescent="0.25">
      <c r="A168" s="2"/>
      <c r="C168" s="3"/>
      <c r="D168" s="18" t="s">
        <v>11</v>
      </c>
      <c r="E168" s="13">
        <f>SUM(E158:E167)/8</f>
        <v>3.0111439751569174E-5</v>
      </c>
      <c r="F168" s="13">
        <f t="shared" ref="F168:L168" si="14">SUM(F158:F167)/8</f>
        <v>0.11042937807709366</v>
      </c>
      <c r="G168" s="13">
        <f t="shared" si="14"/>
        <v>0.34827153475002348</v>
      </c>
      <c r="H168" s="13">
        <f t="shared" si="14"/>
        <v>-394.73167104478438</v>
      </c>
      <c r="I168" s="13">
        <f t="shared" si="14"/>
        <v>-5.3366359693716274E-3</v>
      </c>
      <c r="J168" s="13">
        <f t="shared" si="14"/>
        <v>0.11412663875437205</v>
      </c>
      <c r="K168" s="13">
        <f t="shared" si="14"/>
        <v>0.20873679754462054</v>
      </c>
      <c r="L168" s="13">
        <f t="shared" si="14"/>
        <v>-172.61069184447871</v>
      </c>
      <c r="N168" s="16"/>
      <c r="O168" s="16"/>
      <c r="P168" s="41"/>
      <c r="Q168" s="16"/>
      <c r="R168" s="16"/>
      <c r="S168" s="16"/>
      <c r="T168" s="16"/>
      <c r="U168" s="16"/>
      <c r="V168" s="16"/>
      <c r="W168" s="16"/>
      <c r="X168" s="16"/>
      <c r="Y168" s="16"/>
    </row>
    <row r="169" spans="1:25" s="1" customFormat="1" x14ac:dyDescent="0.25">
      <c r="A169" s="2"/>
      <c r="C169" s="3"/>
      <c r="D169" s="30">
        <v>1</v>
      </c>
      <c r="I169" s="3"/>
      <c r="J169" s="22"/>
      <c r="N169" s="16"/>
      <c r="O169" s="16"/>
      <c r="P169" s="41"/>
      <c r="Q169" s="16"/>
      <c r="R169" s="16"/>
      <c r="S169" s="16"/>
      <c r="T169" s="16"/>
      <c r="U169" s="16"/>
      <c r="V169" s="16"/>
      <c r="W169" s="16"/>
      <c r="X169" s="16"/>
      <c r="Y169" s="16"/>
    </row>
    <row r="170" spans="1:25" s="1" customFormat="1" x14ac:dyDescent="0.25">
      <c r="A170" s="2"/>
      <c r="C170" s="3"/>
      <c r="D170" s="30">
        <v>2</v>
      </c>
      <c r="I170" s="3"/>
      <c r="J170" s="22"/>
      <c r="N170" s="16"/>
      <c r="O170" s="16"/>
      <c r="P170" s="41"/>
      <c r="Q170" s="16"/>
      <c r="R170" s="16"/>
      <c r="S170" s="16"/>
      <c r="T170" s="16"/>
      <c r="U170" s="16"/>
      <c r="V170" s="16"/>
      <c r="W170" s="16"/>
      <c r="X170" s="16"/>
      <c r="Y170" s="16"/>
    </row>
    <row r="171" spans="1:25" s="1" customFormat="1" x14ac:dyDescent="0.25">
      <c r="A171" s="2"/>
      <c r="C171" s="3"/>
      <c r="D171" s="30">
        <v>3</v>
      </c>
      <c r="E171" s="16">
        <v>-1.2618206886865547E-3</v>
      </c>
      <c r="F171" s="16">
        <v>0.14641149960525202</v>
      </c>
      <c r="G171" s="16">
        <v>0.31870318641334217</v>
      </c>
      <c r="H171" s="16">
        <v>-343.84014363823928</v>
      </c>
      <c r="I171" s="41">
        <v>-1.0841263134886023E-2</v>
      </c>
      <c r="J171" s="41">
        <v>0.19875930843769424</v>
      </c>
      <c r="K171" s="41">
        <v>7.4348659538371789E-2</v>
      </c>
      <c r="L171" s="41">
        <v>-127.25285533102223</v>
      </c>
      <c r="N171" s="16"/>
      <c r="O171" s="16"/>
      <c r="P171" s="41"/>
      <c r="Q171" s="16"/>
      <c r="R171" s="16"/>
      <c r="S171" s="16"/>
      <c r="T171" s="16"/>
      <c r="U171" s="16"/>
      <c r="V171" s="16"/>
      <c r="W171" s="16"/>
      <c r="X171" s="16"/>
      <c r="Y171" s="16"/>
    </row>
    <row r="172" spans="1:25" s="1" customFormat="1" x14ac:dyDescent="0.25">
      <c r="A172" s="2"/>
      <c r="C172" s="3" t="s">
        <v>31</v>
      </c>
      <c r="D172" s="30">
        <v>4</v>
      </c>
      <c r="I172" s="3"/>
      <c r="J172" s="22"/>
      <c r="N172" s="16"/>
      <c r="O172" s="16"/>
      <c r="P172" s="41"/>
      <c r="Q172" s="16"/>
      <c r="R172" s="16"/>
      <c r="S172" s="16"/>
      <c r="T172" s="16"/>
      <c r="U172" s="16"/>
      <c r="V172" s="16"/>
      <c r="W172" s="16"/>
      <c r="X172" s="16"/>
      <c r="Y172" s="16"/>
    </row>
    <row r="173" spans="1:25" s="1" customFormat="1" x14ac:dyDescent="0.25">
      <c r="A173" s="2"/>
      <c r="C173" s="3"/>
      <c r="D173" s="30">
        <v>5</v>
      </c>
      <c r="E173" s="16">
        <v>3.3482747492773498E-3</v>
      </c>
      <c r="F173" s="16">
        <v>0.16326455048547622</v>
      </c>
      <c r="G173" s="16">
        <v>0.23937425153494335</v>
      </c>
      <c r="H173" s="16">
        <v>-324.22900924923266</v>
      </c>
      <c r="I173" s="16">
        <v>-7.881373349004793E-2</v>
      </c>
      <c r="J173" s="16">
        <v>0.17526910282776079</v>
      </c>
      <c r="K173" s="16">
        <v>7.4190758936454868E-2</v>
      </c>
      <c r="L173" s="16">
        <v>-137.31462045688679</v>
      </c>
      <c r="N173" s="16"/>
      <c r="O173" s="16"/>
      <c r="P173" s="41"/>
      <c r="Q173" s="16"/>
      <c r="R173" s="16"/>
      <c r="S173" s="16"/>
      <c r="T173" s="16"/>
      <c r="U173" s="16"/>
      <c r="V173" s="16"/>
      <c r="W173" s="16"/>
      <c r="X173" s="16"/>
      <c r="Y173" s="16"/>
    </row>
    <row r="174" spans="1:25" s="1" customFormat="1" x14ac:dyDescent="0.25">
      <c r="A174" s="2"/>
      <c r="C174" s="3"/>
      <c r="D174" s="30">
        <v>6</v>
      </c>
      <c r="E174" s="16">
        <v>3.4959303459286902E-3</v>
      </c>
      <c r="F174" s="16">
        <v>0.14306562878192933</v>
      </c>
      <c r="G174" s="16">
        <v>0.52814382522167691</v>
      </c>
      <c r="H174" s="16">
        <v>-348.00132606517025</v>
      </c>
      <c r="I174" s="16">
        <v>2.4454299712476136E-2</v>
      </c>
      <c r="J174" s="16">
        <v>0.16149704838219886</v>
      </c>
      <c r="K174" s="16">
        <v>8.4269056333104858E-2</v>
      </c>
      <c r="L174" s="16">
        <v>-143.86147302061227</v>
      </c>
      <c r="N174" s="16"/>
      <c r="O174" s="16"/>
      <c r="P174" s="41"/>
      <c r="Q174" s="16"/>
      <c r="R174" s="16"/>
      <c r="S174" s="16"/>
      <c r="T174" s="16"/>
      <c r="U174" s="16"/>
      <c r="V174" s="16"/>
      <c r="W174" s="16"/>
      <c r="X174" s="16"/>
      <c r="Y174" s="16"/>
    </row>
    <row r="175" spans="1:25" s="1" customFormat="1" x14ac:dyDescent="0.25">
      <c r="A175" s="2"/>
      <c r="C175" s="3"/>
      <c r="D175" s="30">
        <v>7</v>
      </c>
      <c r="I175" s="3"/>
      <c r="J175" s="22"/>
      <c r="N175" s="16"/>
      <c r="O175" s="16"/>
      <c r="P175" s="41"/>
      <c r="Q175" s="16"/>
      <c r="R175" s="16"/>
      <c r="S175" s="16"/>
      <c r="T175" s="16"/>
      <c r="U175" s="16"/>
      <c r="V175" s="16"/>
      <c r="W175" s="16"/>
      <c r="X175" s="16"/>
      <c r="Y175" s="16"/>
    </row>
    <row r="176" spans="1:25" s="1" customFormat="1" x14ac:dyDescent="0.25">
      <c r="A176" s="2"/>
      <c r="C176" s="3"/>
      <c r="D176" s="30">
        <v>8</v>
      </c>
      <c r="I176" s="3"/>
      <c r="J176" s="22"/>
      <c r="N176" s="16"/>
      <c r="O176" s="16"/>
      <c r="P176" s="41"/>
      <c r="Q176" s="16"/>
      <c r="R176" s="16"/>
      <c r="S176" s="16"/>
      <c r="T176" s="16"/>
      <c r="U176" s="16"/>
      <c r="V176" s="16"/>
      <c r="W176" s="16"/>
      <c r="X176" s="16"/>
      <c r="Y176" s="16"/>
    </row>
    <row r="177" spans="1:25" s="1" customFormat="1" x14ac:dyDescent="0.25">
      <c r="A177" s="2"/>
      <c r="C177" s="3"/>
      <c r="D177" s="30">
        <v>9</v>
      </c>
      <c r="E177" s="16">
        <v>-1.7485393932914236E-3</v>
      </c>
      <c r="F177" s="16">
        <v>0.1547058565829966</v>
      </c>
      <c r="G177" s="16">
        <v>0.23655563645203856</v>
      </c>
      <c r="H177" s="16">
        <v>-333.92133959926178</v>
      </c>
      <c r="I177" s="41">
        <v>-1.8549743135463672E-2</v>
      </c>
      <c r="J177" s="41">
        <v>0.18617811639002463</v>
      </c>
      <c r="K177" s="41">
        <v>0.14149042528951433</v>
      </c>
      <c r="L177" s="41">
        <v>-132.48411587916306</v>
      </c>
      <c r="N177" s="16"/>
      <c r="O177" s="16"/>
      <c r="P177" s="41"/>
      <c r="Q177" s="16"/>
      <c r="R177" s="16"/>
      <c r="S177" s="16"/>
      <c r="T177" s="16"/>
      <c r="U177" s="16"/>
      <c r="V177" s="16"/>
      <c r="W177" s="16"/>
      <c r="X177" s="16"/>
      <c r="Y177" s="16"/>
    </row>
    <row r="178" spans="1:25" s="4" customFormat="1" x14ac:dyDescent="0.25">
      <c r="A178" s="5"/>
      <c r="C178" s="11"/>
      <c r="D178" s="31">
        <v>10</v>
      </c>
      <c r="E178" s="1"/>
      <c r="F178" s="1"/>
      <c r="G178" s="1"/>
      <c r="H178" s="1"/>
      <c r="I178" s="3"/>
      <c r="J178" s="22"/>
      <c r="K178" s="1"/>
      <c r="L178" s="1"/>
      <c r="N178" s="16"/>
      <c r="O178" s="16"/>
      <c r="P178" s="41"/>
      <c r="Q178" s="16"/>
      <c r="R178" s="16"/>
      <c r="S178" s="16"/>
      <c r="T178" s="16"/>
      <c r="U178" s="16"/>
      <c r="V178" s="16"/>
      <c r="W178" s="16"/>
      <c r="X178" s="16"/>
      <c r="Y178" s="16"/>
    </row>
    <row r="179" spans="1:25" s="1" customFormat="1" x14ac:dyDescent="0.25">
      <c r="A179" s="2"/>
      <c r="C179" s="3"/>
      <c r="D179" s="18" t="s">
        <v>11</v>
      </c>
      <c r="E179" s="13">
        <f>SUM(E169:E178)/4</f>
        <v>9.5846125330701552E-4</v>
      </c>
      <c r="F179" s="13">
        <f t="shared" ref="F179:L179" si="15">SUM(F169:F178)/4</f>
        <v>0.15186188386391355</v>
      </c>
      <c r="G179" s="13">
        <f t="shared" si="15"/>
        <v>0.33069422490550021</v>
      </c>
      <c r="H179" s="13">
        <f t="shared" si="15"/>
        <v>-337.49795463797602</v>
      </c>
      <c r="I179" s="13">
        <f t="shared" si="15"/>
        <v>-2.0937610011980374E-2</v>
      </c>
      <c r="J179" s="13">
        <f t="shared" si="15"/>
        <v>0.18042589400941966</v>
      </c>
      <c r="K179" s="13">
        <f t="shared" si="15"/>
        <v>9.3574725024361455E-2</v>
      </c>
      <c r="L179" s="13">
        <f t="shared" si="15"/>
        <v>-135.22826617192109</v>
      </c>
      <c r="N179" s="16"/>
      <c r="O179" s="16"/>
      <c r="P179" s="41"/>
      <c r="Q179" s="16"/>
      <c r="R179" s="16"/>
      <c r="S179" s="16"/>
      <c r="T179" s="16"/>
      <c r="U179" s="16"/>
      <c r="V179" s="16"/>
      <c r="W179" s="16"/>
      <c r="X179" s="16"/>
      <c r="Y179" s="16"/>
    </row>
    <row r="180" spans="1:25" s="16" customFormat="1" x14ac:dyDescent="0.25">
      <c r="A180" s="15"/>
      <c r="C180" s="25"/>
      <c r="D180" s="18">
        <v>1</v>
      </c>
      <c r="E180" s="16">
        <v>9.9122908888227284E-5</v>
      </c>
      <c r="F180" s="16">
        <v>0.35190218330641021</v>
      </c>
      <c r="G180" s="16">
        <v>0.33360155226814903</v>
      </c>
      <c r="H180" s="16">
        <v>-185.99236546051949</v>
      </c>
      <c r="I180" s="41">
        <v>-0.13350778463786112</v>
      </c>
      <c r="J180" s="41">
        <v>0.33602756536562611</v>
      </c>
      <c r="K180" s="41">
        <v>6.4561062773977065E-2</v>
      </c>
      <c r="L180" s="41">
        <v>-85.244966608428996</v>
      </c>
      <c r="P180" s="41"/>
    </row>
    <row r="181" spans="1:25" s="16" customFormat="1" x14ac:dyDescent="0.25">
      <c r="A181" s="15"/>
      <c r="C181" s="25"/>
      <c r="D181" s="18">
        <v>2</v>
      </c>
      <c r="I181" s="25"/>
      <c r="J181" s="22"/>
      <c r="P181" s="41"/>
    </row>
    <row r="182" spans="1:25" s="16" customFormat="1" x14ac:dyDescent="0.25">
      <c r="A182" s="15"/>
      <c r="C182" s="25"/>
      <c r="D182" s="18">
        <v>3</v>
      </c>
      <c r="E182" s="16">
        <v>8.0949831555844863E-3</v>
      </c>
      <c r="F182" s="16">
        <v>0.35870023739227003</v>
      </c>
      <c r="G182" s="16">
        <v>0.28395219282091655</v>
      </c>
      <c r="H182" s="16">
        <v>-182.5482818736281</v>
      </c>
      <c r="I182" s="16">
        <v>-9.9511711352466753E-2</v>
      </c>
      <c r="J182" s="16">
        <v>0.27716775224125434</v>
      </c>
      <c r="K182" s="16">
        <v>3.0898095094916637E-2</v>
      </c>
      <c r="L182" s="16">
        <v>-100.65058818717692</v>
      </c>
      <c r="P182" s="41"/>
    </row>
    <row r="183" spans="1:25" s="16" customFormat="1" x14ac:dyDescent="0.25">
      <c r="A183" s="15"/>
      <c r="B183" s="22"/>
      <c r="C183" s="3" t="s">
        <v>32</v>
      </c>
      <c r="D183" s="18">
        <v>4</v>
      </c>
      <c r="I183" s="25"/>
      <c r="J183" s="22"/>
      <c r="P183" s="41"/>
    </row>
    <row r="184" spans="1:25" s="16" customFormat="1" x14ac:dyDescent="0.25">
      <c r="A184" s="15"/>
      <c r="C184" s="25"/>
      <c r="D184" s="18">
        <v>5</v>
      </c>
      <c r="I184" s="25"/>
      <c r="J184" s="22"/>
      <c r="P184" s="41"/>
    </row>
    <row r="185" spans="1:25" s="16" customFormat="1" x14ac:dyDescent="0.25">
      <c r="A185" s="15"/>
      <c r="C185" s="25"/>
      <c r="D185" s="18">
        <v>6</v>
      </c>
      <c r="E185" s="16">
        <v>-4.5981367575794047E-3</v>
      </c>
      <c r="F185" s="16">
        <v>0.22916099155700689</v>
      </c>
      <c r="G185" s="16">
        <v>0.59939660480074919</v>
      </c>
      <c r="H185" s="16">
        <v>-263.19949045558633</v>
      </c>
      <c r="I185" s="16">
        <v>7.0544699944974684E-2</v>
      </c>
      <c r="J185" s="16">
        <v>0.43805331301031114</v>
      </c>
      <c r="K185" s="16">
        <v>0.10006426878671072</v>
      </c>
      <c r="L185" s="16">
        <v>-64.03317254489987</v>
      </c>
      <c r="P185" s="41"/>
    </row>
    <row r="186" spans="1:25" s="16" customFormat="1" x14ac:dyDescent="0.25">
      <c r="A186" s="15"/>
      <c r="C186" s="25"/>
      <c r="D186" s="18">
        <v>7</v>
      </c>
      <c r="I186" s="25"/>
      <c r="J186" s="22"/>
      <c r="P186" s="41"/>
    </row>
    <row r="187" spans="1:25" s="16" customFormat="1" x14ac:dyDescent="0.25">
      <c r="A187" s="15"/>
      <c r="C187" s="25"/>
      <c r="D187" s="18">
        <v>8</v>
      </c>
      <c r="I187" s="25"/>
      <c r="J187" s="22"/>
      <c r="P187" s="41"/>
    </row>
    <row r="188" spans="1:25" s="16" customFormat="1" x14ac:dyDescent="0.25">
      <c r="A188" s="15"/>
      <c r="C188" s="25"/>
      <c r="D188" s="18">
        <v>9</v>
      </c>
      <c r="I188" s="25"/>
      <c r="J188" s="22"/>
      <c r="P188" s="41"/>
    </row>
    <row r="189" spans="1:25" s="17" customFormat="1" x14ac:dyDescent="0.25">
      <c r="A189" s="23"/>
      <c r="C189" s="26"/>
      <c r="D189" s="24">
        <v>10</v>
      </c>
      <c r="E189" s="16">
        <v>9.9218156600633378E-6</v>
      </c>
      <c r="F189" s="16">
        <v>0.36306429815618679</v>
      </c>
      <c r="G189" s="16">
        <v>0.25967827879854433</v>
      </c>
      <c r="H189" s="16">
        <v>-180.37155948929535</v>
      </c>
      <c r="I189" s="41">
        <v>-9.13707144517748E-3</v>
      </c>
      <c r="J189" s="41">
        <v>0.26016540173282238</v>
      </c>
      <c r="K189" s="41">
        <v>3.8323155511169216E-2</v>
      </c>
      <c r="L189" s="41">
        <v>-105.71501517760598</v>
      </c>
      <c r="N189" s="16"/>
      <c r="O189" s="16"/>
      <c r="P189" s="41"/>
      <c r="Q189" s="16"/>
      <c r="R189" s="16"/>
      <c r="S189" s="16"/>
      <c r="T189" s="16"/>
      <c r="U189" s="16"/>
      <c r="V189" s="16"/>
      <c r="W189" s="16"/>
      <c r="X189" s="16"/>
      <c r="Y189" s="16"/>
    </row>
    <row r="190" spans="1:25" s="16" customFormat="1" x14ac:dyDescent="0.25">
      <c r="A190" s="15"/>
      <c r="C190" s="25"/>
      <c r="D190" s="18" t="s">
        <v>11</v>
      </c>
      <c r="E190" s="13">
        <f>SUM(E180:E189)/4</f>
        <v>9.0147278063834298E-4</v>
      </c>
      <c r="F190" s="13">
        <f t="shared" ref="F190:L190" si="16">SUM(F180:F189)/4</f>
        <v>0.32570692760296849</v>
      </c>
      <c r="G190" s="13">
        <f t="shared" si="16"/>
        <v>0.36915715717208974</v>
      </c>
      <c r="H190" s="13">
        <f t="shared" si="16"/>
        <v>-203.02792431975732</v>
      </c>
      <c r="I190" s="13">
        <f t="shared" si="16"/>
        <v>-4.2902966872632668E-2</v>
      </c>
      <c r="J190" s="13">
        <f t="shared" si="16"/>
        <v>0.32785350808750346</v>
      </c>
      <c r="K190" s="13">
        <f t="shared" si="16"/>
        <v>5.8461645541693405E-2</v>
      </c>
      <c r="L190" s="13">
        <f t="shared" si="16"/>
        <v>-88.910935629527927</v>
      </c>
      <c r="P190" s="41"/>
    </row>
    <row r="191" spans="1:25" s="16" customFormat="1" x14ac:dyDescent="0.25">
      <c r="A191" s="15"/>
      <c r="C191" s="25"/>
      <c r="D191" s="18">
        <v>1</v>
      </c>
      <c r="E191" s="16">
        <v>-1.9534367553665001E-3</v>
      </c>
      <c r="F191" s="16">
        <v>0.24554789088894477</v>
      </c>
      <c r="G191" s="16">
        <v>0.31323248353378991</v>
      </c>
      <c r="H191" s="16">
        <v>-250.76738965626606</v>
      </c>
      <c r="I191" s="41">
        <v>6.6498872644571105E-2</v>
      </c>
      <c r="J191" s="41">
        <v>0.3493956419719626</v>
      </c>
      <c r="K191" s="41">
        <v>6.5193868165777658E-2</v>
      </c>
      <c r="L191" s="41">
        <v>-82.124028340059581</v>
      </c>
      <c r="P191" s="41"/>
    </row>
    <row r="192" spans="1:25" s="16" customFormat="1" x14ac:dyDescent="0.25">
      <c r="A192" s="15"/>
      <c r="C192" s="25"/>
      <c r="D192" s="18">
        <v>2</v>
      </c>
      <c r="E192" s="16">
        <v>1.3754392620146045E-3</v>
      </c>
      <c r="F192" s="16">
        <v>0.21909476159242813</v>
      </c>
      <c r="G192" s="16">
        <v>0.49836406944285055</v>
      </c>
      <c r="H192" s="16">
        <v>-289.34891097853364</v>
      </c>
      <c r="I192" s="16">
        <v>9.8893150629362131E-2</v>
      </c>
      <c r="J192" s="16">
        <v>0.296246301262936</v>
      </c>
      <c r="K192" s="16">
        <v>0.16648964277858366</v>
      </c>
      <c r="L192" s="16">
        <v>-95.325125743931068</v>
      </c>
      <c r="P192" s="41"/>
    </row>
    <row r="193" spans="1:25" s="16" customFormat="1" x14ac:dyDescent="0.25">
      <c r="A193" s="15"/>
      <c r="C193" s="25"/>
      <c r="D193" s="18">
        <v>3</v>
      </c>
      <c r="E193" s="16">
        <v>1.4458723875212026E-4</v>
      </c>
      <c r="F193" s="16">
        <v>0.28363247709853967</v>
      </c>
      <c r="G193" s="16">
        <v>0.3838332034048853</v>
      </c>
      <c r="H193" s="16">
        <v>-224.8136752494508</v>
      </c>
      <c r="I193" s="16">
        <v>-7.4769148169116645E-2</v>
      </c>
      <c r="J193" s="16">
        <v>0.25401251874388409</v>
      </c>
      <c r="K193" s="16">
        <v>0.15253984225314321</v>
      </c>
      <c r="L193" s="16">
        <v>-107.62973814279124</v>
      </c>
      <c r="P193" s="41"/>
    </row>
    <row r="194" spans="1:25" s="16" customFormat="1" x14ac:dyDescent="0.25">
      <c r="A194" s="15"/>
      <c r="C194" s="3" t="s">
        <v>38</v>
      </c>
      <c r="D194" s="18">
        <v>4</v>
      </c>
      <c r="E194" s="16">
        <v>1.3754392620146045E-3</v>
      </c>
      <c r="F194" s="16">
        <v>0.21909476159242813</v>
      </c>
      <c r="G194" s="16">
        <v>0.49836406944285055</v>
      </c>
      <c r="H194" s="16">
        <v>-289.34891097853364</v>
      </c>
      <c r="I194" s="16">
        <v>9.8893150629362131E-2</v>
      </c>
      <c r="J194" s="16">
        <v>0.296246301262936</v>
      </c>
      <c r="K194" s="16">
        <v>0.16648964277858366</v>
      </c>
      <c r="L194" s="16">
        <v>-95.325125743931068</v>
      </c>
      <c r="P194" s="41"/>
    </row>
    <row r="195" spans="1:25" s="16" customFormat="1" x14ac:dyDescent="0.25">
      <c r="A195" s="15"/>
      <c r="C195" s="25"/>
      <c r="D195" s="18">
        <v>5</v>
      </c>
      <c r="E195" s="16">
        <v>5.9384093178821576E-3</v>
      </c>
      <c r="F195" s="16">
        <v>0.21975209044847485</v>
      </c>
      <c r="G195" s="16">
        <v>0.58169592498507505</v>
      </c>
      <c r="H195" s="16">
        <v>-270.74594133043365</v>
      </c>
      <c r="I195" s="41">
        <v>1.1738771372167583E-2</v>
      </c>
      <c r="J195" s="41">
        <v>0.27689842582658342</v>
      </c>
      <c r="K195" s="41">
        <v>0.11562029528689428</v>
      </c>
      <c r="L195" s="41">
        <v>-100.7283627048196</v>
      </c>
      <c r="P195" s="41"/>
    </row>
    <row r="196" spans="1:25" s="16" customFormat="1" x14ac:dyDescent="0.25">
      <c r="A196" s="15"/>
      <c r="C196" s="25"/>
      <c r="D196" s="18">
        <v>6</v>
      </c>
      <c r="E196" s="16">
        <v>-5.7793431384986086E-3</v>
      </c>
      <c r="F196" s="16">
        <v>0.27226088417362876</v>
      </c>
      <c r="G196" s="16">
        <v>0.42699729832405497</v>
      </c>
      <c r="H196" s="16">
        <v>-232.17901708642049</v>
      </c>
      <c r="I196" s="16">
        <v>-5.948458741544582E-3</v>
      </c>
      <c r="J196" s="16">
        <v>0.29024873107583687</v>
      </c>
      <c r="K196" s="16">
        <v>0.19661655946366038</v>
      </c>
      <c r="L196" s="16">
        <v>-96.961362419634767</v>
      </c>
      <c r="P196" s="41"/>
    </row>
    <row r="197" spans="1:25" s="16" customFormat="1" x14ac:dyDescent="0.25">
      <c r="A197" s="15"/>
      <c r="C197" s="25"/>
      <c r="D197" s="18">
        <v>7</v>
      </c>
      <c r="E197" s="16">
        <v>1.4458723875212026E-4</v>
      </c>
      <c r="F197" s="16">
        <v>0.28363247709853967</v>
      </c>
      <c r="G197" s="16">
        <v>0.3838332034048853</v>
      </c>
      <c r="H197" s="16">
        <v>-224.8136752494508</v>
      </c>
      <c r="I197" s="16">
        <v>-7.4769148169116645E-2</v>
      </c>
      <c r="J197" s="16">
        <v>0.25401251874388409</v>
      </c>
      <c r="K197" s="16">
        <v>0.15253984225314321</v>
      </c>
      <c r="L197" s="16">
        <v>-107.62973814279124</v>
      </c>
      <c r="P197" s="41"/>
    </row>
    <row r="198" spans="1:25" s="16" customFormat="1" x14ac:dyDescent="0.25">
      <c r="A198" s="15"/>
      <c r="C198" s="25"/>
      <c r="D198" s="18">
        <v>8</v>
      </c>
      <c r="E198"/>
      <c r="F198"/>
      <c r="G198"/>
      <c r="H198"/>
      <c r="I198" s="3"/>
      <c r="J198" s="40"/>
      <c r="K198"/>
      <c r="L198"/>
      <c r="P198" s="41"/>
    </row>
    <row r="199" spans="1:25" s="16" customFormat="1" x14ac:dyDescent="0.25">
      <c r="A199" s="15"/>
      <c r="C199" s="25"/>
      <c r="D199" s="18">
        <v>9</v>
      </c>
      <c r="E199" s="41">
        <v>-5.1635947576468052E-3</v>
      </c>
      <c r="F199" s="41">
        <v>0.20948694068300522</v>
      </c>
      <c r="G199" s="41">
        <v>0.58198843420858182</v>
      </c>
      <c r="H199" s="41">
        <v>-279.35689789687689</v>
      </c>
      <c r="I199" s="16">
        <v>-6.1974680279866801E-3</v>
      </c>
      <c r="J199" s="16">
        <v>0.29125420946199043</v>
      </c>
      <c r="K199" s="16">
        <v>0.11489727731243819</v>
      </c>
      <c r="L199" s="16">
        <v>-96.684705689463385</v>
      </c>
      <c r="P199" s="41"/>
    </row>
    <row r="200" spans="1:25" s="17" customFormat="1" x14ac:dyDescent="0.25">
      <c r="A200" s="23"/>
      <c r="C200" s="26"/>
      <c r="D200" s="24">
        <v>10</v>
      </c>
      <c r="E200"/>
      <c r="F200"/>
      <c r="G200"/>
      <c r="H200"/>
      <c r="I200" s="3"/>
      <c r="J200" s="40"/>
      <c r="K200"/>
      <c r="L200"/>
      <c r="N200" s="16"/>
      <c r="O200" s="16"/>
      <c r="P200" s="41"/>
      <c r="Q200" s="16"/>
      <c r="R200" s="16"/>
      <c r="S200" s="16"/>
      <c r="T200" s="16"/>
      <c r="U200" s="16"/>
      <c r="V200" s="16"/>
      <c r="W200" s="16"/>
      <c r="X200" s="16"/>
      <c r="Y200" s="16"/>
    </row>
    <row r="201" spans="1:25" s="16" customFormat="1" x14ac:dyDescent="0.25">
      <c r="A201" s="15"/>
      <c r="C201" s="25"/>
      <c r="D201" s="18" t="s">
        <v>11</v>
      </c>
      <c r="E201" s="13">
        <f>SUM(E191:E200)/8</f>
        <v>-4.8973904151203838E-4</v>
      </c>
      <c r="F201" s="13">
        <f t="shared" ref="F201:L201" si="17">SUM(F191:F200)/8</f>
        <v>0.24406278544699866</v>
      </c>
      <c r="G201" s="13">
        <f t="shared" si="17"/>
        <v>0.4585385858433717</v>
      </c>
      <c r="H201" s="13">
        <f t="shared" si="17"/>
        <v>-257.67180230324578</v>
      </c>
      <c r="I201" s="13">
        <f t="shared" si="17"/>
        <v>1.4292465270962298E-2</v>
      </c>
      <c r="J201" s="13">
        <f t="shared" si="17"/>
        <v>0.28853933104375168</v>
      </c>
      <c r="K201" s="13">
        <f t="shared" si="17"/>
        <v>0.14129837128652803</v>
      </c>
      <c r="L201" s="13">
        <f t="shared" si="17"/>
        <v>-97.801023365927733</v>
      </c>
      <c r="P201" s="41"/>
    </row>
    <row r="202" spans="1:25" s="16" customFormat="1" x14ac:dyDescent="0.25">
      <c r="A202" s="15"/>
      <c r="C202" s="25"/>
      <c r="D202" s="18">
        <v>1</v>
      </c>
      <c r="I202" s="25"/>
      <c r="J202" s="22"/>
      <c r="P202" s="41"/>
    </row>
    <row r="203" spans="1:25" s="16" customFormat="1" x14ac:dyDescent="0.25">
      <c r="A203" s="15"/>
      <c r="C203" s="25"/>
      <c r="D203" s="18">
        <v>2</v>
      </c>
      <c r="E203" s="16">
        <v>1.6574052720458452</v>
      </c>
      <c r="F203" s="16">
        <v>68.694189176636542</v>
      </c>
      <c r="G203" s="16">
        <v>0.64330427756772801</v>
      </c>
      <c r="H203" s="16">
        <v>763.33963035247143</v>
      </c>
      <c r="I203" s="41">
        <v>21.701637767479099</v>
      </c>
      <c r="J203" s="41">
        <v>87.478872306840273</v>
      </c>
      <c r="K203" s="41">
        <v>4.5191047723361834E-2</v>
      </c>
      <c r="L203" s="41">
        <v>359.71178438857356</v>
      </c>
      <c r="P203" s="41"/>
    </row>
    <row r="204" spans="1:25" s="16" customFormat="1" x14ac:dyDescent="0.25">
      <c r="A204" s="15"/>
      <c r="C204" s="25"/>
      <c r="D204" s="18">
        <v>3</v>
      </c>
      <c r="E204" s="16">
        <v>-2.1285900213199467</v>
      </c>
      <c r="F204" s="16">
        <v>84.815876817964394</v>
      </c>
      <c r="G204" s="16">
        <v>0.39965906296345005</v>
      </c>
      <c r="H204" s="16">
        <v>801.28689534201408</v>
      </c>
      <c r="I204" s="25">
        <v>-19.610051154507129</v>
      </c>
      <c r="J204" s="22">
        <v>79.871787983277827</v>
      </c>
      <c r="K204" s="16">
        <v>0.11652752669568266</v>
      </c>
      <c r="L204" s="16">
        <v>352.43381590777818</v>
      </c>
      <c r="P204" s="41"/>
    </row>
    <row r="205" spans="1:25" s="16" customFormat="1" x14ac:dyDescent="0.25">
      <c r="A205" s="15"/>
      <c r="B205" s="22">
        <v>4</v>
      </c>
      <c r="C205" s="25" t="s">
        <v>30</v>
      </c>
      <c r="D205" s="18">
        <v>4</v>
      </c>
      <c r="E205" s="16">
        <v>0.53359680179596924</v>
      </c>
      <c r="F205" s="16">
        <v>71.05100559869328</v>
      </c>
      <c r="G205" s="16">
        <v>0.42171346551491462</v>
      </c>
      <c r="H205" s="16">
        <v>769.41164141077684</v>
      </c>
      <c r="I205" s="16">
        <v>-0.21882165424847103</v>
      </c>
      <c r="J205" s="16">
        <v>100.7206275133112</v>
      </c>
      <c r="K205" s="16">
        <v>3.2639828943041654E-2</v>
      </c>
      <c r="L205" s="16">
        <v>370.98804959934517</v>
      </c>
      <c r="P205" s="41"/>
    </row>
    <row r="206" spans="1:25" s="16" customFormat="1" x14ac:dyDescent="0.25">
      <c r="A206" s="15"/>
      <c r="B206" s="16" t="s">
        <v>40</v>
      </c>
      <c r="C206" s="25"/>
      <c r="D206" s="18">
        <v>5</v>
      </c>
      <c r="E206" s="16">
        <v>2.4764723333466501</v>
      </c>
      <c r="F206" s="16">
        <v>54.246208393472884</v>
      </c>
      <c r="G206" s="16">
        <v>0.80479360204777639</v>
      </c>
      <c r="H206" s="16">
        <v>720.83595775042977</v>
      </c>
      <c r="I206" s="16">
        <v>-13.49151781648664</v>
      </c>
      <c r="J206" s="16">
        <v>94.344562684787576</v>
      </c>
      <c r="K206" s="16">
        <v>8.69255044677269E-2</v>
      </c>
      <c r="L206" s="16">
        <v>365.7562912761515</v>
      </c>
      <c r="P206" s="41"/>
    </row>
    <row r="207" spans="1:25" s="16" customFormat="1" x14ac:dyDescent="0.25">
      <c r="A207" s="15"/>
      <c r="C207" s="25"/>
      <c r="D207" s="18">
        <v>6</v>
      </c>
      <c r="E207" s="16">
        <v>1.1952118681064623</v>
      </c>
      <c r="F207" s="16">
        <v>69.180835360298616</v>
      </c>
      <c r="G207" s="16">
        <v>0.63092281043404264</v>
      </c>
      <c r="H207" s="16">
        <v>764.61029814920016</v>
      </c>
      <c r="I207" s="41">
        <v>7.3750905013466452</v>
      </c>
      <c r="J207" s="41">
        <v>80.189191867053921</v>
      </c>
      <c r="K207" s="41">
        <v>8.0937404491322903E-2</v>
      </c>
      <c r="L207" s="41">
        <v>352.75109928327464</v>
      </c>
      <c r="P207" s="41"/>
    </row>
    <row r="208" spans="1:25" s="16" customFormat="1" x14ac:dyDescent="0.25">
      <c r="A208" s="15"/>
      <c r="C208" s="25"/>
      <c r="D208" s="18">
        <v>7</v>
      </c>
      <c r="E208" s="16">
        <v>-2.1285900213199467</v>
      </c>
      <c r="F208" s="16">
        <v>84.815876817964394</v>
      </c>
      <c r="G208" s="16">
        <v>0.39965906296345005</v>
      </c>
      <c r="H208" s="16">
        <v>801.28689534201408</v>
      </c>
      <c r="I208" s="16">
        <v>-19.610051154507129</v>
      </c>
      <c r="J208" s="16">
        <v>79.871787983277827</v>
      </c>
      <c r="K208" s="16">
        <v>0.11652752669568266</v>
      </c>
      <c r="L208" s="16">
        <v>352.43381590777818</v>
      </c>
      <c r="P208" s="41"/>
    </row>
    <row r="209" spans="1:25" s="16" customFormat="1" x14ac:dyDescent="0.25">
      <c r="A209" s="15"/>
      <c r="C209" s="25"/>
      <c r="D209" s="18">
        <v>8</v>
      </c>
      <c r="E209" s="16">
        <v>-0.82165027736811225</v>
      </c>
      <c r="F209" s="16">
        <v>69.159497159038111</v>
      </c>
      <c r="G209" s="16">
        <v>0.61503884399072672</v>
      </c>
      <c r="H209" s="16">
        <v>764.55477021765046</v>
      </c>
      <c r="I209" s="16">
        <v>-24.162397646307745</v>
      </c>
      <c r="J209" s="16">
        <v>86.457120641571549</v>
      </c>
      <c r="K209" s="16">
        <v>0.12359368856350124</v>
      </c>
      <c r="L209" s="16">
        <v>358.7718860723304</v>
      </c>
      <c r="P209" s="41"/>
    </row>
    <row r="210" spans="1:25" s="16" customFormat="1" x14ac:dyDescent="0.25">
      <c r="A210" s="15"/>
      <c r="C210" s="25"/>
      <c r="D210" s="18">
        <v>9</v>
      </c>
      <c r="I210" s="25"/>
      <c r="J210" s="22"/>
      <c r="P210" s="41"/>
    </row>
    <row r="211" spans="1:25" s="17" customFormat="1" x14ac:dyDescent="0.25">
      <c r="A211" s="23"/>
      <c r="C211" s="26"/>
      <c r="D211" s="24">
        <v>10</v>
      </c>
      <c r="E211" s="41">
        <v>1.2242254164128603</v>
      </c>
      <c r="F211" s="41">
        <v>67.449757709439822</v>
      </c>
      <c r="G211" s="41">
        <v>0.57723768911813023</v>
      </c>
      <c r="H211" s="41">
        <v>760.04893828940249</v>
      </c>
      <c r="I211" s="16">
        <v>25.530899087517035</v>
      </c>
      <c r="J211" s="16">
        <v>94.238394510904953</v>
      </c>
      <c r="K211" s="16">
        <v>6.6961328338706008E-2</v>
      </c>
      <c r="L211" s="16">
        <v>365.66621468668416</v>
      </c>
      <c r="N211" s="16"/>
      <c r="O211" s="16"/>
      <c r="P211" s="41"/>
      <c r="Q211" s="16"/>
      <c r="R211" s="16"/>
      <c r="S211" s="16"/>
      <c r="T211" s="16"/>
      <c r="U211" s="16"/>
      <c r="V211" s="16"/>
      <c r="W211" s="16"/>
      <c r="X211" s="16"/>
      <c r="Y211" s="16"/>
    </row>
    <row r="212" spans="1:25" s="16" customFormat="1" x14ac:dyDescent="0.25">
      <c r="A212" s="15"/>
      <c r="C212" s="25"/>
      <c r="D212" s="18" t="s">
        <v>11</v>
      </c>
      <c r="E212" s="13">
        <f>SUM(E202:E211)/8</f>
        <v>0.25101017146247273</v>
      </c>
      <c r="F212" s="13">
        <f t="shared" ref="F212:L212" si="18">SUM(F202:F211)/8</f>
        <v>71.176655879188502</v>
      </c>
      <c r="G212" s="13">
        <f t="shared" si="18"/>
        <v>0.56154110182502737</v>
      </c>
      <c r="H212" s="13">
        <f t="shared" si="18"/>
        <v>768.17187835674486</v>
      </c>
      <c r="I212" s="13">
        <f t="shared" si="18"/>
        <v>-2.810651508714292</v>
      </c>
      <c r="J212" s="13">
        <f t="shared" si="18"/>
        <v>87.896543186378139</v>
      </c>
      <c r="K212" s="13">
        <f t="shared" si="18"/>
        <v>8.3662981989878246E-2</v>
      </c>
      <c r="L212" s="13">
        <f t="shared" si="18"/>
        <v>359.81411964023948</v>
      </c>
      <c r="P212" s="41"/>
    </row>
    <row r="213" spans="1:25" s="16" customFormat="1" x14ac:dyDescent="0.25">
      <c r="A213" s="15"/>
      <c r="C213" s="25"/>
      <c r="D213" s="18">
        <v>1</v>
      </c>
      <c r="I213" s="25"/>
      <c r="J213" s="22"/>
      <c r="P213" s="41"/>
    </row>
    <row r="214" spans="1:25" s="16" customFormat="1" x14ac:dyDescent="0.25">
      <c r="A214" s="15"/>
      <c r="C214" s="25"/>
      <c r="D214" s="18">
        <v>2</v>
      </c>
      <c r="I214" s="25"/>
      <c r="J214" s="22"/>
      <c r="P214" s="41"/>
    </row>
    <row r="215" spans="1:25" s="16" customFormat="1" x14ac:dyDescent="0.25">
      <c r="A215" s="15"/>
      <c r="C215" s="25"/>
      <c r="D215" s="18">
        <v>3</v>
      </c>
      <c r="I215" s="25"/>
      <c r="J215" s="22"/>
      <c r="P215" s="41"/>
    </row>
    <row r="216" spans="1:25" s="16" customFormat="1" x14ac:dyDescent="0.25">
      <c r="A216" s="15"/>
      <c r="C216" s="25"/>
      <c r="D216" s="18">
        <v>4</v>
      </c>
      <c r="I216" s="25"/>
      <c r="J216" s="22"/>
      <c r="P216" s="41"/>
    </row>
    <row r="217" spans="1:25" s="16" customFormat="1" x14ac:dyDescent="0.25">
      <c r="A217" s="15"/>
      <c r="C217" s="25" t="s">
        <v>14</v>
      </c>
      <c r="D217" s="18">
        <v>5</v>
      </c>
      <c r="I217" s="25"/>
      <c r="J217" s="22"/>
      <c r="P217" s="41"/>
    </row>
    <row r="218" spans="1:25" s="16" customFormat="1" x14ac:dyDescent="0.25">
      <c r="A218" s="15"/>
      <c r="C218" s="25"/>
      <c r="D218" s="18">
        <v>6</v>
      </c>
      <c r="I218" s="25"/>
      <c r="J218" s="22"/>
      <c r="P218" s="41"/>
    </row>
    <row r="219" spans="1:25" s="16" customFormat="1" x14ac:dyDescent="0.25">
      <c r="A219" s="15"/>
      <c r="C219" s="25"/>
      <c r="D219" s="18">
        <v>7</v>
      </c>
      <c r="I219" s="25"/>
      <c r="J219" s="22"/>
      <c r="P219" s="41"/>
    </row>
    <row r="220" spans="1:25" s="16" customFormat="1" x14ac:dyDescent="0.25">
      <c r="A220" s="15"/>
      <c r="C220" s="25"/>
      <c r="D220" s="18">
        <v>8</v>
      </c>
      <c r="E220" s="41">
        <v>-1.2669900974663763E-4</v>
      </c>
      <c r="F220" s="41">
        <v>8.8370805035464475E-2</v>
      </c>
      <c r="G220" s="41">
        <v>0.71768031525288378</v>
      </c>
      <c r="H220" s="41">
        <v>-434.71845225990239</v>
      </c>
      <c r="I220" s="16">
        <v>-8.7224629985481437E-3</v>
      </c>
      <c r="J220" s="16">
        <v>0.10378733623295734</v>
      </c>
      <c r="K220" s="16">
        <v>6.2616992639402819E-2</v>
      </c>
      <c r="L220" s="16">
        <v>-179.23290538419397</v>
      </c>
      <c r="P220" s="41"/>
    </row>
    <row r="221" spans="1:25" s="16" customFormat="1" x14ac:dyDescent="0.25">
      <c r="A221" s="15"/>
      <c r="C221" s="25"/>
      <c r="D221" s="18">
        <v>9</v>
      </c>
      <c r="E221" s="16">
        <v>3.2541841417555489E-3</v>
      </c>
      <c r="F221" s="16">
        <v>0.10655328280921619</v>
      </c>
      <c r="G221" s="16">
        <v>0.41417746352045826</v>
      </c>
      <c r="H221" s="16">
        <v>-401.03981995790554</v>
      </c>
      <c r="I221" s="16">
        <v>1.1445572525764097E-3</v>
      </c>
      <c r="J221" s="16">
        <v>0.11497046810377864</v>
      </c>
      <c r="K221" s="16">
        <v>0.14178482172468357</v>
      </c>
      <c r="L221" s="16">
        <v>-171.04639861559988</v>
      </c>
      <c r="P221" s="41"/>
    </row>
    <row r="222" spans="1:25" s="17" customFormat="1" x14ac:dyDescent="0.25">
      <c r="A222" s="23"/>
      <c r="C222" s="26"/>
      <c r="D222" s="24">
        <v>10</v>
      </c>
      <c r="E222" s="16">
        <v>5.6670288095562538E-3</v>
      </c>
      <c r="F222" s="16">
        <v>0.13136305693200295</v>
      </c>
      <c r="G222" s="16">
        <v>0.31603628369464748</v>
      </c>
      <c r="H222" s="16">
        <v>-363.36226518555105</v>
      </c>
      <c r="I222" s="16">
        <v>5.0736259240998765E-3</v>
      </c>
      <c r="J222" s="16">
        <v>0.10678991523389204</v>
      </c>
      <c r="K222" s="16">
        <v>6.6324124341941501E-2</v>
      </c>
      <c r="L222" s="16">
        <v>-176.95134268507761</v>
      </c>
      <c r="N222" s="16"/>
      <c r="O222" s="16"/>
      <c r="P222" s="41"/>
      <c r="Q222" s="16"/>
      <c r="R222" s="16"/>
      <c r="S222" s="16"/>
      <c r="T222" s="16"/>
      <c r="U222" s="16"/>
      <c r="V222" s="16"/>
      <c r="W222" s="16"/>
      <c r="X222" s="16"/>
      <c r="Y222" s="16"/>
    </row>
    <row r="223" spans="1:25" s="16" customFormat="1" x14ac:dyDescent="0.25">
      <c r="A223" s="15"/>
      <c r="C223" s="25"/>
      <c r="D223" s="18" t="s">
        <v>11</v>
      </c>
      <c r="E223" s="13">
        <f>SUM(E213:E222)/3</f>
        <v>2.9315046471883881E-3</v>
      </c>
      <c r="F223" s="13">
        <f t="shared" ref="F223:L223" si="19">SUM(F213:F222)/3</f>
        <v>0.10876238159222788</v>
      </c>
      <c r="G223" s="13">
        <f t="shared" si="19"/>
        <v>0.48263135415599651</v>
      </c>
      <c r="H223" s="13">
        <f t="shared" si="19"/>
        <v>-399.70684580111964</v>
      </c>
      <c r="I223" s="13">
        <f t="shared" si="19"/>
        <v>-8.3475994062395256E-4</v>
      </c>
      <c r="J223" s="13">
        <f t="shared" si="19"/>
        <v>0.10851590652354266</v>
      </c>
      <c r="K223" s="13">
        <f t="shared" si="19"/>
        <v>9.0241979568675967E-2</v>
      </c>
      <c r="L223" s="13">
        <f t="shared" si="19"/>
        <v>-175.74354889495714</v>
      </c>
      <c r="P223" s="41"/>
    </row>
    <row r="224" spans="1:25" s="16" customFormat="1" x14ac:dyDescent="0.25">
      <c r="A224" s="15"/>
      <c r="C224" s="25"/>
      <c r="D224" s="18">
        <v>1</v>
      </c>
      <c r="E224" s="16">
        <v>4.9551632961800248E-4</v>
      </c>
      <c r="F224" s="16">
        <v>0.12861914965275553</v>
      </c>
      <c r="G224" s="16">
        <v>0.41913132546290766</v>
      </c>
      <c r="H224" s="16">
        <v>-367.16192253008234</v>
      </c>
      <c r="I224" s="16">
        <v>2.0442561049344585E-2</v>
      </c>
      <c r="J224" s="16">
        <v>9.6427101146933286E-2</v>
      </c>
      <c r="K224" s="16">
        <v>7.1881888617625733E-2</v>
      </c>
      <c r="L224" s="16">
        <v>-185.11743877170392</v>
      </c>
      <c r="P224" s="41"/>
    </row>
    <row r="225" spans="1:25" s="16" customFormat="1" x14ac:dyDescent="0.25">
      <c r="A225" s="15"/>
      <c r="C225" s="25"/>
      <c r="D225" s="18">
        <v>2</v>
      </c>
      <c r="E225" s="16">
        <v>-1.0565261939355958E-3</v>
      </c>
      <c r="F225" s="16">
        <v>0.10967469600063695</v>
      </c>
      <c r="G225" s="16">
        <v>0.48779317288551632</v>
      </c>
      <c r="H225" s="16">
        <v>-395.8425886756736</v>
      </c>
      <c r="I225" s="16">
        <v>-2.7338102064311788E-2</v>
      </c>
      <c r="J225" s="16">
        <v>0.14075088663654725</v>
      </c>
      <c r="K225" s="16">
        <v>4.3414701509973397E-2</v>
      </c>
      <c r="L225" s="16">
        <v>-154.86109700884936</v>
      </c>
      <c r="P225" s="41"/>
    </row>
    <row r="226" spans="1:25" s="16" customFormat="1" x14ac:dyDescent="0.25">
      <c r="A226" s="15"/>
      <c r="C226" s="25"/>
      <c r="D226" s="18">
        <v>3</v>
      </c>
      <c r="E226" s="16">
        <v>-2.6245647012401803E-3</v>
      </c>
      <c r="F226" s="16">
        <v>9.8436641176167142E-2</v>
      </c>
      <c r="G226" s="16">
        <v>0.63499571782899156</v>
      </c>
      <c r="H226" s="16">
        <v>-415.30159142076684</v>
      </c>
      <c r="I226" s="16">
        <v>-2.0679544042042891E-2</v>
      </c>
      <c r="J226" s="16">
        <v>0.11595547947799395</v>
      </c>
      <c r="K226" s="16">
        <v>6.647658211289334E-2</v>
      </c>
      <c r="L226" s="16">
        <v>-170.36391673187384</v>
      </c>
      <c r="P226" s="41"/>
    </row>
    <row r="227" spans="1:25" s="16" customFormat="1" x14ac:dyDescent="0.25">
      <c r="A227" s="15"/>
      <c r="C227" s="25"/>
      <c r="D227" s="18">
        <v>4</v>
      </c>
      <c r="E227" s="16">
        <v>4.9551632961800248E-4</v>
      </c>
      <c r="F227" s="16">
        <v>0.12861914965275553</v>
      </c>
      <c r="G227" s="16">
        <v>0.41913132546290766</v>
      </c>
      <c r="H227" s="16">
        <v>-367.16192253008234</v>
      </c>
      <c r="I227" s="16">
        <v>2.0442561049344585E-2</v>
      </c>
      <c r="J227" s="16">
        <v>9.6427101146933286E-2</v>
      </c>
      <c r="K227" s="16">
        <v>7.1881888617625733E-2</v>
      </c>
      <c r="L227" s="16">
        <v>-185.11743877170392</v>
      </c>
      <c r="P227" s="41"/>
    </row>
    <row r="228" spans="1:25" s="16" customFormat="1" x14ac:dyDescent="0.25">
      <c r="A228" s="15"/>
      <c r="C228" s="25" t="s">
        <v>15</v>
      </c>
      <c r="D228" s="18">
        <v>5</v>
      </c>
      <c r="I228" s="25"/>
      <c r="J228" s="22"/>
      <c r="P228" s="41"/>
    </row>
    <row r="229" spans="1:25" s="16" customFormat="1" x14ac:dyDescent="0.25">
      <c r="A229" s="15"/>
      <c r="C229" s="25"/>
      <c r="D229" s="18">
        <v>6</v>
      </c>
      <c r="E229" s="16">
        <v>1.9736756532144953E-3</v>
      </c>
      <c r="F229" s="16">
        <v>8.9074612790642035E-2</v>
      </c>
      <c r="G229" s="16">
        <v>0.63922743075566346</v>
      </c>
      <c r="H229" s="16">
        <v>-433.29056461061623</v>
      </c>
      <c r="I229" s="16">
        <v>1.9637515338113587E-2</v>
      </c>
      <c r="J229" s="16">
        <v>0.13980439076615422</v>
      </c>
      <c r="K229" s="16">
        <v>7.2481635564558541E-2</v>
      </c>
      <c r="L229" s="16">
        <v>-155.40088337539291</v>
      </c>
      <c r="P229" s="41"/>
    </row>
    <row r="230" spans="1:25" s="16" customFormat="1" x14ac:dyDescent="0.25">
      <c r="A230" s="15"/>
      <c r="C230" s="25"/>
      <c r="D230" s="18">
        <v>7</v>
      </c>
      <c r="I230" s="25"/>
      <c r="J230" s="22"/>
      <c r="P230" s="41"/>
    </row>
    <row r="231" spans="1:25" s="16" customFormat="1" x14ac:dyDescent="0.25">
      <c r="A231" s="15"/>
      <c r="C231" s="25"/>
      <c r="D231" s="18">
        <v>8</v>
      </c>
      <c r="E231" s="16">
        <v>1.1510255954281913E-3</v>
      </c>
      <c r="F231" s="16">
        <v>0.10014219671369157</v>
      </c>
      <c r="G231" s="16">
        <v>0.70966016842950963</v>
      </c>
      <c r="H231" s="16">
        <v>-412.20954446110341</v>
      </c>
      <c r="I231" s="16">
        <v>-1.9781451082723417E-2</v>
      </c>
      <c r="J231" s="16">
        <v>0.1054484027924837</v>
      </c>
      <c r="K231" s="16">
        <v>4.0349688171652583E-2</v>
      </c>
      <c r="L231" s="16">
        <v>-177.96268150066228</v>
      </c>
      <c r="P231" s="41"/>
    </row>
    <row r="232" spans="1:25" s="16" customFormat="1" x14ac:dyDescent="0.25">
      <c r="A232" s="15"/>
      <c r="C232" s="25"/>
      <c r="D232" s="18">
        <v>9</v>
      </c>
      <c r="E232" s="16">
        <v>6.7010325830653666E-4</v>
      </c>
      <c r="F232" s="16">
        <v>9.7686754478512591E-2</v>
      </c>
      <c r="G232" s="16">
        <v>0.65390293386830334</v>
      </c>
      <c r="H232" s="16">
        <v>-416.67807445494117</v>
      </c>
      <c r="I232" s="16">
        <v>2.4364927874375489E-3</v>
      </c>
      <c r="J232" s="16">
        <v>0.12403900419919972</v>
      </c>
      <c r="K232" s="16">
        <v>6.3617373798607491E-2</v>
      </c>
      <c r="L232" s="16">
        <v>-164.97273702752253</v>
      </c>
      <c r="P232" s="41"/>
    </row>
    <row r="233" spans="1:25" s="17" customFormat="1" x14ac:dyDescent="0.25">
      <c r="A233" s="23"/>
      <c r="C233" s="26"/>
      <c r="D233" s="24">
        <v>10</v>
      </c>
      <c r="E233" s="16"/>
      <c r="F233" s="16"/>
      <c r="G233" s="16"/>
      <c r="H233" s="16"/>
      <c r="I233" s="25"/>
      <c r="J233" s="22"/>
      <c r="K233" s="16"/>
      <c r="L233" s="16"/>
      <c r="N233" s="16"/>
      <c r="O233" s="16"/>
      <c r="P233" s="41"/>
      <c r="Q233" s="16"/>
      <c r="R233" s="16"/>
      <c r="S233" s="16"/>
      <c r="T233" s="16"/>
      <c r="U233" s="16"/>
      <c r="V233" s="16"/>
      <c r="W233" s="16"/>
      <c r="X233" s="16"/>
      <c r="Y233" s="16"/>
    </row>
    <row r="234" spans="1:25" s="16" customFormat="1" x14ac:dyDescent="0.25">
      <c r="A234" s="15"/>
      <c r="C234" s="25"/>
      <c r="D234" s="18" t="s">
        <v>11</v>
      </c>
      <c r="E234" s="13">
        <f>SUM(E224:E233)/7</f>
        <v>1.5782089585849321E-4</v>
      </c>
      <c r="F234" s="13">
        <f t="shared" ref="F234:L234" si="20">SUM(F224:F233)/7</f>
        <v>0.10746474292359447</v>
      </c>
      <c r="G234" s="13">
        <f t="shared" si="20"/>
        <v>0.56626315352768564</v>
      </c>
      <c r="H234" s="13">
        <f t="shared" si="20"/>
        <v>-401.09231552618081</v>
      </c>
      <c r="I234" s="13">
        <f t="shared" si="20"/>
        <v>-6.914238521196841E-4</v>
      </c>
      <c r="J234" s="13">
        <f t="shared" si="20"/>
        <v>0.11697890945232078</v>
      </c>
      <c r="K234" s="13">
        <f t="shared" si="20"/>
        <v>6.1443394056133825E-2</v>
      </c>
      <c r="L234" s="13">
        <f t="shared" si="20"/>
        <v>-170.54231331252984</v>
      </c>
      <c r="P234" s="41"/>
    </row>
    <row r="235" spans="1:25" s="16" customFormat="1" x14ac:dyDescent="0.25">
      <c r="A235" s="15"/>
      <c r="C235" s="25"/>
      <c r="D235" s="18">
        <v>1</v>
      </c>
      <c r="I235" s="25"/>
      <c r="J235" s="22"/>
      <c r="P235" s="41"/>
    </row>
    <row r="236" spans="1:25" s="16" customFormat="1" x14ac:dyDescent="0.25">
      <c r="A236" s="15"/>
      <c r="C236" s="25"/>
      <c r="D236" s="18">
        <v>2</v>
      </c>
      <c r="E236" s="16">
        <v>-6.6790820484564765E-4</v>
      </c>
      <c r="F236" s="16">
        <v>0.15713656982591484</v>
      </c>
      <c r="G236" s="16">
        <v>0.46956424160573829</v>
      </c>
      <c r="H236" s="16">
        <v>-331.11519644502545</v>
      </c>
      <c r="I236" s="41">
        <v>-9.1106891181288608E-3</v>
      </c>
      <c r="J236" s="41">
        <v>0.19778099394952495</v>
      </c>
      <c r="K236" s="41">
        <v>4.9206433766134358E-2</v>
      </c>
      <c r="L236" s="41">
        <v>-127.64759612975209</v>
      </c>
      <c r="P236" s="41"/>
    </row>
    <row r="237" spans="1:25" s="16" customFormat="1" x14ac:dyDescent="0.25">
      <c r="A237" s="15"/>
      <c r="C237" s="25"/>
      <c r="D237" s="18">
        <v>3</v>
      </c>
      <c r="E237" s="16">
        <v>-1.9042426623297334E-3</v>
      </c>
      <c r="F237" s="16">
        <v>0.16411499833170168</v>
      </c>
      <c r="G237" s="16">
        <v>0.30841811383079504</v>
      </c>
      <c r="H237" s="16">
        <v>-323.29381975912537</v>
      </c>
      <c r="I237" s="16">
        <v>-3.6380945290473254E-2</v>
      </c>
      <c r="J237" s="16">
        <v>0.17186442188806042</v>
      </c>
      <c r="K237" s="16">
        <v>8.6926205608574544E-2</v>
      </c>
      <c r="L237" s="16">
        <v>-138.88394862670827</v>
      </c>
      <c r="P237" s="41"/>
    </row>
    <row r="238" spans="1:25" s="16" customFormat="1" x14ac:dyDescent="0.25">
      <c r="A238" s="15"/>
      <c r="B238" s="22"/>
      <c r="C238" s="25" t="s">
        <v>10</v>
      </c>
      <c r="D238" s="18">
        <v>4</v>
      </c>
      <c r="E238" s="16">
        <v>1.1105984755381709E-3</v>
      </c>
      <c r="F238" s="16">
        <v>0.13594263028676007</v>
      </c>
      <c r="G238" s="16">
        <v>0.65005546207470122</v>
      </c>
      <c r="H238" s="16">
        <v>-569.2423017659064</v>
      </c>
      <c r="I238" s="16">
        <v>-2.137707607259513E-2</v>
      </c>
      <c r="J238" s="16">
        <v>0.16441210406069873</v>
      </c>
      <c r="K238" s="16">
        <v>1.8367500569731875E-2</v>
      </c>
      <c r="L238" s="16">
        <v>-142.43033387175555</v>
      </c>
      <c r="P238" s="41"/>
    </row>
    <row r="239" spans="1:25" s="16" customFormat="1" x14ac:dyDescent="0.25">
      <c r="A239" s="15"/>
      <c r="C239" s="25"/>
      <c r="D239" s="18">
        <v>5</v>
      </c>
      <c r="E239" s="16">
        <v>-8.2749366990802764E-3</v>
      </c>
      <c r="F239" s="16">
        <v>0.16386212576883241</v>
      </c>
      <c r="G239" s="16">
        <v>0.3337961638786463</v>
      </c>
      <c r="H239" s="16">
        <v>-323.57138222913323</v>
      </c>
      <c r="I239" s="41">
        <v>8.5012327725156652E-3</v>
      </c>
      <c r="J239" s="41">
        <v>0.16676814518435443</v>
      </c>
      <c r="K239" s="41">
        <v>9.7465619582234014E-2</v>
      </c>
      <c r="L239" s="41">
        <v>-141.29206267269871</v>
      </c>
      <c r="P239" s="41"/>
    </row>
    <row r="240" spans="1:25" s="16" customFormat="1" x14ac:dyDescent="0.25">
      <c r="A240" s="15"/>
      <c r="C240" s="25"/>
      <c r="D240" s="18">
        <v>6</v>
      </c>
      <c r="I240" s="25"/>
      <c r="J240" s="22"/>
      <c r="P240" s="41"/>
    </row>
    <row r="241" spans="1:25" s="16" customFormat="1" x14ac:dyDescent="0.25">
      <c r="A241" s="15"/>
      <c r="C241" s="25"/>
      <c r="D241" s="18">
        <v>7</v>
      </c>
      <c r="I241" s="25"/>
      <c r="J241" s="22"/>
      <c r="P241" s="41"/>
    </row>
    <row r="242" spans="1:25" s="16" customFormat="1" x14ac:dyDescent="0.25">
      <c r="A242" s="15"/>
      <c r="C242" s="25"/>
      <c r="D242" s="18">
        <v>8</v>
      </c>
      <c r="E242" s="16">
        <v>-1.8631703612510709E-3</v>
      </c>
      <c r="F242" s="16">
        <v>0.14396404695922377</v>
      </c>
      <c r="G242" s="16">
        <v>0.6064395120479672</v>
      </c>
      <c r="H242" s="16">
        <v>-346.87450320534367</v>
      </c>
      <c r="I242" s="16">
        <v>-1.5640788802235218E-2</v>
      </c>
      <c r="J242" s="16">
        <v>0.14450106095314916</v>
      </c>
      <c r="K242" s="16">
        <v>0.15289545080802108</v>
      </c>
      <c r="L242" s="16">
        <v>-152.75747433762223</v>
      </c>
      <c r="P242" s="41"/>
    </row>
    <row r="243" spans="1:25" s="16" customFormat="1" x14ac:dyDescent="0.25">
      <c r="A243" s="15"/>
      <c r="C243" s="25"/>
      <c r="D243" s="18">
        <v>9</v>
      </c>
      <c r="E243" s="16">
        <v>-3.3048151896071013E-3</v>
      </c>
      <c r="F243" s="16">
        <v>0.1595416983043072</v>
      </c>
      <c r="G243" s="16">
        <v>0.3509179607501548</v>
      </c>
      <c r="H243" s="16">
        <v>-328.38099271890968</v>
      </c>
      <c r="I243" s="16">
        <v>-2.0618306638945184E-2</v>
      </c>
      <c r="J243" s="16">
        <v>0.17483987538102436</v>
      </c>
      <c r="K243" s="16">
        <v>4.6835603269004392E-2</v>
      </c>
      <c r="L243" s="16">
        <v>-137.51077773979006</v>
      </c>
      <c r="P243" s="41"/>
    </row>
    <row r="244" spans="1:25" s="17" customFormat="1" x14ac:dyDescent="0.25">
      <c r="A244" s="23"/>
      <c r="C244" s="26"/>
      <c r="D244" s="24">
        <v>10</v>
      </c>
      <c r="E244" s="16">
        <v>-4.4759945553991853E-4</v>
      </c>
      <c r="F244" s="16">
        <v>0.15986062378953877</v>
      </c>
      <c r="G244" s="16">
        <v>0.39299411552896685</v>
      </c>
      <c r="H244" s="16">
        <v>-328.02153004472621</v>
      </c>
      <c r="I244" s="16">
        <v>-1.8641979388913037E-2</v>
      </c>
      <c r="J244" s="16">
        <v>0.16980291602714739</v>
      </c>
      <c r="K244" s="16">
        <v>2.1101085653570054E-2</v>
      </c>
      <c r="L244" s="16">
        <v>-139.84934655580759</v>
      </c>
      <c r="N244" s="16"/>
      <c r="O244" s="16"/>
      <c r="P244" s="41"/>
      <c r="Q244" s="16"/>
      <c r="R244" s="16"/>
      <c r="S244" s="16"/>
      <c r="T244" s="16"/>
      <c r="U244" s="16"/>
      <c r="V244" s="16"/>
      <c r="W244" s="16"/>
      <c r="X244" s="16"/>
      <c r="Y244" s="16"/>
    </row>
    <row r="245" spans="1:25" s="16" customFormat="1" x14ac:dyDescent="0.25">
      <c r="A245" s="15"/>
      <c r="C245" s="25"/>
      <c r="D245" s="18" t="s">
        <v>11</v>
      </c>
      <c r="E245" s="13">
        <f>SUM(E235:E244)/7</f>
        <v>-2.1931534424450825E-3</v>
      </c>
      <c r="F245" s="13">
        <f t="shared" ref="F245:L245" si="21">SUM(F235:F244)/7</f>
        <v>0.15491752760946839</v>
      </c>
      <c r="G245" s="13">
        <f t="shared" si="21"/>
        <v>0.44459793853099561</v>
      </c>
      <c r="H245" s="13">
        <f t="shared" si="21"/>
        <v>-364.35710373831</v>
      </c>
      <c r="I245" s="13">
        <f t="shared" si="21"/>
        <v>-1.6181221791253576E-2</v>
      </c>
      <c r="J245" s="13">
        <f t="shared" si="21"/>
        <v>0.16999564534913708</v>
      </c>
      <c r="K245" s="13">
        <f t="shared" si="21"/>
        <v>6.7542557036752895E-2</v>
      </c>
      <c r="L245" s="13">
        <f t="shared" si="21"/>
        <v>-140.05307713344777</v>
      </c>
      <c r="P245" s="41"/>
    </row>
    <row r="246" spans="1:25" s="16" customFormat="1" x14ac:dyDescent="0.25">
      <c r="A246" s="15"/>
      <c r="C246" s="25"/>
      <c r="D246" s="18">
        <v>1</v>
      </c>
      <c r="E246" s="16">
        <v>-3.250114661435662E-3</v>
      </c>
      <c r="F246" s="16">
        <v>0.28110150281861107</v>
      </c>
      <c r="G246" s="16">
        <v>0.57267680759269235</v>
      </c>
      <c r="H246" s="16">
        <v>-226.42710187796263</v>
      </c>
      <c r="I246" s="41">
        <v>-9.8535213471009742E-2</v>
      </c>
      <c r="J246" s="41">
        <v>0.31370116322373282</v>
      </c>
      <c r="K246" s="41">
        <v>9.1007772671703832E-2</v>
      </c>
      <c r="L246" s="41">
        <v>-90.745156457235979</v>
      </c>
      <c r="P246" s="41"/>
    </row>
    <row r="247" spans="1:25" s="16" customFormat="1" x14ac:dyDescent="0.25">
      <c r="A247" s="15"/>
      <c r="C247" s="25"/>
      <c r="D247" s="18">
        <v>2</v>
      </c>
      <c r="E247" s="16">
        <v>9.7345982647728188E-3</v>
      </c>
      <c r="F247" s="16">
        <v>0.32408023799351443</v>
      </c>
      <c r="G247" s="16">
        <v>0.33869460191924478</v>
      </c>
      <c r="H247" s="16">
        <v>-200.81754622985426</v>
      </c>
      <c r="I247" s="16">
        <v>-2.065140111566343E-2</v>
      </c>
      <c r="J247" s="16">
        <v>0.2979280272538864</v>
      </c>
      <c r="K247" s="16">
        <v>7.1154529063296237E-2</v>
      </c>
      <c r="L247" s="16">
        <v>-94.872267274357739</v>
      </c>
      <c r="P247" s="41"/>
    </row>
    <row r="248" spans="1:25" s="16" customFormat="1" x14ac:dyDescent="0.25">
      <c r="A248" s="15"/>
      <c r="C248" s="25"/>
      <c r="D248" s="18">
        <v>3</v>
      </c>
      <c r="E248" s="16">
        <v>4.0719202463708592E-3</v>
      </c>
      <c r="F248" s="16">
        <v>0.32845884860694102</v>
      </c>
      <c r="G248" s="16">
        <v>0.264609059704915</v>
      </c>
      <c r="H248" s="16">
        <v>-198.4018695113335</v>
      </c>
      <c r="I248" s="16">
        <v>-7.2917792759765288E-2</v>
      </c>
      <c r="J248" s="16">
        <v>0.30353009377156726</v>
      </c>
      <c r="K248" s="16">
        <v>0.13600662292959773</v>
      </c>
      <c r="L248" s="16">
        <v>-93.381961411475103</v>
      </c>
      <c r="P248" s="41"/>
    </row>
    <row r="249" spans="1:25" s="16" customFormat="1" x14ac:dyDescent="0.25">
      <c r="A249" s="15"/>
      <c r="C249" s="25" t="s">
        <v>32</v>
      </c>
      <c r="D249" s="18">
        <v>4</v>
      </c>
      <c r="E249" s="16">
        <v>3.0281209328383396E-3</v>
      </c>
      <c r="F249" s="16">
        <v>0.2444207536777214</v>
      </c>
      <c r="G249" s="16">
        <v>0.37305683535063133</v>
      </c>
      <c r="H249" s="16">
        <v>-1064.8566934301402</v>
      </c>
      <c r="I249" s="16">
        <v>8.8265656729178396E-2</v>
      </c>
      <c r="J249" s="16">
        <v>0.46719192350565525</v>
      </c>
      <c r="K249" s="16">
        <v>0.15728820259357856</v>
      </c>
      <c r="L249" s="16">
        <v>-58.881210770763758</v>
      </c>
      <c r="P249" s="41"/>
    </row>
    <row r="250" spans="1:25" s="16" customFormat="1" x14ac:dyDescent="0.25">
      <c r="A250" s="15"/>
      <c r="C250" s="25"/>
      <c r="D250" s="18">
        <v>5</v>
      </c>
      <c r="E250" s="16">
        <v>-7.6038363770810757E-3</v>
      </c>
      <c r="F250" s="16">
        <v>0.28135209892267837</v>
      </c>
      <c r="G250" s="16">
        <v>0.55718094148448938</v>
      </c>
      <c r="H250" s="16">
        <v>-226.26670713045928</v>
      </c>
      <c r="I250" s="16">
        <v>5.7933608900411306E-2</v>
      </c>
      <c r="J250" s="16">
        <v>0.30840590496368031</v>
      </c>
      <c r="K250" s="16">
        <v>0.22117977299474018</v>
      </c>
      <c r="L250" s="16">
        <v>-92.107079230609628</v>
      </c>
      <c r="P250" s="41"/>
    </row>
    <row r="251" spans="1:25" s="16" customFormat="1" x14ac:dyDescent="0.25">
      <c r="A251" s="15"/>
      <c r="C251" s="25"/>
      <c r="D251" s="18">
        <v>6</v>
      </c>
      <c r="E251" s="41">
        <v>-6.8239995140457017E-3</v>
      </c>
      <c r="F251" s="41">
        <v>0.28842046328171295</v>
      </c>
      <c r="G251" s="41">
        <v>0.62024066099195607</v>
      </c>
      <c r="H251" s="41">
        <v>-221.80046588348699</v>
      </c>
      <c r="I251" s="16">
        <v>1.1917675841898812E-2</v>
      </c>
      <c r="J251" s="16">
        <v>0.25089042648937537</v>
      </c>
      <c r="K251" s="16">
        <v>8.1605258188033658E-2</v>
      </c>
      <c r="L251" s="16">
        <v>-108.6191186412961</v>
      </c>
      <c r="P251" s="41"/>
    </row>
    <row r="252" spans="1:25" s="16" customFormat="1" x14ac:dyDescent="0.25">
      <c r="A252" s="15"/>
      <c r="C252" s="25"/>
      <c r="D252" s="18">
        <v>7</v>
      </c>
      <c r="E252" s="16">
        <v>2.2929816622891063E-3</v>
      </c>
      <c r="F252" s="16">
        <v>0.23034925719750313</v>
      </c>
      <c r="G252" s="16">
        <v>0.5251775668118478</v>
      </c>
      <c r="H252" s="16">
        <v>-262.2685502093882</v>
      </c>
      <c r="I252" s="16">
        <v>0.14516880026757523</v>
      </c>
      <c r="J252" s="16">
        <v>0.43660317068975135</v>
      </c>
      <c r="K252" s="16">
        <v>0.10656066172507168</v>
      </c>
      <c r="L252" s="16">
        <v>-64.298445812988632</v>
      </c>
      <c r="P252" s="41"/>
    </row>
    <row r="253" spans="1:25" s="16" customFormat="1" x14ac:dyDescent="0.25">
      <c r="A253" s="15"/>
      <c r="C253" s="25"/>
      <c r="D253" s="18">
        <v>8</v>
      </c>
      <c r="E253" s="16">
        <v>5.3071255701238294E-3</v>
      </c>
      <c r="F253" s="16">
        <v>0.32103367408198313</v>
      </c>
      <c r="G253" s="16">
        <v>0.29333111139417428</v>
      </c>
      <c r="H253" s="16">
        <v>-202.5176663809487</v>
      </c>
      <c r="I253" s="16">
        <v>-1.7350567471876126E-2</v>
      </c>
      <c r="J253" s="16">
        <v>0.31023484546086205</v>
      </c>
      <c r="K253" s="16">
        <v>6.9093752325934024E-2</v>
      </c>
      <c r="L253" s="16">
        <v>-91.634056184675742</v>
      </c>
      <c r="P253" s="41"/>
    </row>
    <row r="254" spans="1:25" s="16" customFormat="1" ht="14.25" customHeight="1" x14ac:dyDescent="0.25">
      <c r="A254" s="15"/>
      <c r="C254" s="25"/>
      <c r="D254" s="18">
        <v>9</v>
      </c>
      <c r="E254" s="16">
        <v>-1.5777288766535235E-2</v>
      </c>
      <c r="F254" s="16">
        <v>0.27410127411577856</v>
      </c>
      <c r="G254" s="16">
        <v>0.64063778225188917</v>
      </c>
      <c r="H254" s="16">
        <v>-230.96637291815742</v>
      </c>
      <c r="I254" s="16">
        <v>-1.39313357083161E-2</v>
      </c>
      <c r="J254" s="16">
        <v>0.28999995054079769</v>
      </c>
      <c r="K254" s="16">
        <v>6.9434673476120479E-2</v>
      </c>
      <c r="L254" s="16">
        <v>-97.029962124048424</v>
      </c>
      <c r="P254" s="41"/>
    </row>
    <row r="255" spans="1:25" s="17" customFormat="1" x14ac:dyDescent="0.25">
      <c r="A255" s="23"/>
      <c r="C255" s="26"/>
      <c r="D255" s="24">
        <v>10</v>
      </c>
      <c r="E255" s="16"/>
      <c r="F255" s="16"/>
      <c r="G255" s="16"/>
      <c r="H255" s="16"/>
      <c r="I255" s="25"/>
      <c r="J255" s="22"/>
      <c r="K255" s="16"/>
      <c r="L255" s="16"/>
      <c r="N255" s="16"/>
      <c r="O255" s="16"/>
      <c r="P255" s="41"/>
      <c r="Q255" s="16"/>
      <c r="R255" s="16"/>
      <c r="S255" s="16"/>
      <c r="T255" s="16"/>
      <c r="U255" s="16"/>
      <c r="V255" s="16"/>
      <c r="W255" s="16"/>
      <c r="X255" s="16"/>
      <c r="Y255" s="16"/>
    </row>
    <row r="256" spans="1:25" s="16" customFormat="1" x14ac:dyDescent="0.25">
      <c r="A256" s="15"/>
      <c r="C256" s="25"/>
      <c r="D256" s="18" t="s">
        <v>11</v>
      </c>
      <c r="E256" s="13">
        <f>SUM(E246:E255)/9</f>
        <v>-1.0022769603003022E-3</v>
      </c>
      <c r="F256" s="13">
        <f t="shared" ref="F256:L256" si="22">SUM(F246:F255)/9</f>
        <v>0.28592423452182714</v>
      </c>
      <c r="G256" s="13">
        <f t="shared" si="22"/>
        <v>0.46506726305576002</v>
      </c>
      <c r="H256" s="13">
        <f t="shared" si="22"/>
        <v>-314.92477484130347</v>
      </c>
      <c r="I256" s="13">
        <f t="shared" si="22"/>
        <v>8.8777145791592276E-3</v>
      </c>
      <c r="J256" s="13">
        <f t="shared" si="22"/>
        <v>0.33094283398881202</v>
      </c>
      <c r="K256" s="13">
        <f t="shared" si="22"/>
        <v>0.11148124955200849</v>
      </c>
      <c r="L256" s="13">
        <f t="shared" si="22"/>
        <v>-87.952139767494558</v>
      </c>
      <c r="P256" s="41"/>
    </row>
    <row r="257" spans="1:25" s="16" customFormat="1" x14ac:dyDescent="0.25">
      <c r="A257" s="15"/>
      <c r="C257" s="25"/>
      <c r="D257" s="18">
        <v>1</v>
      </c>
      <c r="E257" s="41">
        <v>-2.0485066457041189E-3</v>
      </c>
      <c r="F257" s="41">
        <v>0.2430461753616143</v>
      </c>
      <c r="G257" s="41">
        <v>0.42602334540303516</v>
      </c>
      <c r="H257" s="41">
        <v>-252.6106896932628</v>
      </c>
      <c r="I257" s="16">
        <v>2.551112261441605E-2</v>
      </c>
      <c r="J257" s="16">
        <v>0.34074217261910494</v>
      </c>
      <c r="K257" s="16">
        <v>7.5056345180968639E-2</v>
      </c>
      <c r="L257" s="16">
        <v>-84.130334376515435</v>
      </c>
      <c r="P257" s="41"/>
    </row>
    <row r="258" spans="1:25" s="16" customFormat="1" x14ac:dyDescent="0.25">
      <c r="A258" s="15"/>
      <c r="C258" s="25"/>
      <c r="D258" s="18">
        <v>2</v>
      </c>
      <c r="E258" s="16">
        <v>-2.2992632022348974E-3</v>
      </c>
      <c r="F258" s="16">
        <v>0.27137636582935953</v>
      </c>
      <c r="G258" s="16">
        <v>0.34124145905322628</v>
      </c>
      <c r="H258" s="16">
        <v>-232.76475120401597</v>
      </c>
      <c r="I258" s="16">
        <v>-4.0974904127167276E-2</v>
      </c>
      <c r="J258" s="16">
        <v>0.25051608710412332</v>
      </c>
      <c r="K258" s="16">
        <v>0.10269863952218257</v>
      </c>
      <c r="L258" s="16">
        <v>-108.73857124341535</v>
      </c>
      <c r="P258" s="41"/>
    </row>
    <row r="259" spans="1:25" s="16" customFormat="1" x14ac:dyDescent="0.25">
      <c r="A259" s="15"/>
      <c r="C259" s="25"/>
      <c r="D259" s="18">
        <v>3</v>
      </c>
      <c r="E259" s="16">
        <v>-3.263793422254609E-3</v>
      </c>
      <c r="F259" s="16">
        <v>0.22942696446189212</v>
      </c>
      <c r="G259" s="16">
        <v>0.58726727059823758</v>
      </c>
      <c r="H259" s="16">
        <v>-262.99069679836504</v>
      </c>
      <c r="I259" s="16">
        <v>-4.3543730176763551E-2</v>
      </c>
      <c r="J259" s="16">
        <v>0.27380394997966573</v>
      </c>
      <c r="K259" s="16">
        <v>0.10207428060611025</v>
      </c>
      <c r="L259" s="16">
        <v>-101.62743517738926</v>
      </c>
      <c r="P259" s="41"/>
    </row>
    <row r="260" spans="1:25" s="16" customFormat="1" x14ac:dyDescent="0.25">
      <c r="A260" s="15"/>
      <c r="C260" s="25" t="s">
        <v>38</v>
      </c>
      <c r="D260" s="18">
        <v>4</v>
      </c>
      <c r="E260" s="16">
        <v>-8.7994341239464957E-4</v>
      </c>
      <c r="F260" s="16">
        <v>0.2249029370378946</v>
      </c>
      <c r="G260" s="16">
        <v>0.54874370856635823</v>
      </c>
      <c r="H260" s="16">
        <v>-502.17711433691522</v>
      </c>
      <c r="I260" s="16">
        <v>-3.3766968800316086E-2</v>
      </c>
      <c r="J260" s="16">
        <v>0.28867818133296125</v>
      </c>
      <c r="K260" s="16">
        <v>0.12247273641341196</v>
      </c>
      <c r="L260" s="16">
        <v>-97.395421659132381</v>
      </c>
      <c r="P260" s="41"/>
    </row>
    <row r="261" spans="1:25" s="16" customFormat="1" x14ac:dyDescent="0.25">
      <c r="A261" s="15"/>
      <c r="C261" s="25"/>
      <c r="D261" s="18">
        <v>5</v>
      </c>
      <c r="E261" s="16">
        <v>4.3860755176175184E-5</v>
      </c>
      <c r="F261" s="16">
        <v>0.27178392565183113</v>
      </c>
      <c r="G261" s="16">
        <v>0.32060584580376433</v>
      </c>
      <c r="H261" s="16">
        <v>-232.4946254861996</v>
      </c>
      <c r="I261" s="16">
        <v>8.2296511132180464E-2</v>
      </c>
      <c r="J261" s="16">
        <v>0.29139684672987398</v>
      </c>
      <c r="K261" s="16">
        <v>0.11496251550180721</v>
      </c>
      <c r="L261" s="16">
        <v>-96.645536510801918</v>
      </c>
      <c r="P261" s="41"/>
    </row>
    <row r="262" spans="1:25" s="16" customFormat="1" x14ac:dyDescent="0.25">
      <c r="A262" s="15"/>
      <c r="C262" s="25"/>
      <c r="D262" s="18">
        <v>6</v>
      </c>
      <c r="E262" s="41">
        <v>4.111395813710208E-3</v>
      </c>
      <c r="F262" s="41">
        <v>0.27460084911481558</v>
      </c>
      <c r="G262" s="41">
        <v>0.33784618750610446</v>
      </c>
      <c r="H262" s="41">
        <v>-230.63860482371456</v>
      </c>
      <c r="I262" s="16">
        <v>0.10053228015120959</v>
      </c>
      <c r="J262" s="16">
        <v>0.2880743537716135</v>
      </c>
      <c r="K262" s="16">
        <v>0.15344023779847116</v>
      </c>
      <c r="L262" s="16">
        <v>-97.562932747916463</v>
      </c>
      <c r="P262" s="41"/>
    </row>
    <row r="263" spans="1:25" s="16" customFormat="1" x14ac:dyDescent="0.25">
      <c r="A263" s="15"/>
      <c r="C263" s="25"/>
      <c r="D263" s="18">
        <v>7</v>
      </c>
      <c r="I263" s="25"/>
      <c r="J263" s="22"/>
      <c r="P263" s="41"/>
    </row>
    <row r="264" spans="1:25" s="16" customFormat="1" x14ac:dyDescent="0.25">
      <c r="A264" s="15"/>
      <c r="C264" s="25"/>
      <c r="D264" s="18">
        <v>8</v>
      </c>
      <c r="E264" s="41">
        <v>4.111395813710208E-3</v>
      </c>
      <c r="F264" s="41">
        <v>0.27460084911481558</v>
      </c>
      <c r="G264" s="41">
        <v>0.33784618750610446</v>
      </c>
      <c r="H264" s="41">
        <v>-230.63860482371456</v>
      </c>
      <c r="I264" s="16">
        <v>0.10053228015120959</v>
      </c>
      <c r="J264" s="16">
        <v>0.2880743537716135</v>
      </c>
      <c r="K264" s="16">
        <v>0.15344023779847116</v>
      </c>
      <c r="L264" s="16">
        <v>-97.562932747916463</v>
      </c>
      <c r="P264" s="41"/>
    </row>
    <row r="265" spans="1:25" s="16" customFormat="1" x14ac:dyDescent="0.25">
      <c r="A265" s="15"/>
      <c r="C265" s="25"/>
      <c r="D265" s="18">
        <v>9</v>
      </c>
      <c r="P265" s="41"/>
    </row>
    <row r="266" spans="1:25" s="17" customFormat="1" x14ac:dyDescent="0.25">
      <c r="A266" s="23"/>
      <c r="C266" s="26"/>
      <c r="D266" s="24">
        <v>10</v>
      </c>
      <c r="E266" s="16">
        <v>-3.089307229975084E-3</v>
      </c>
      <c r="F266" s="16">
        <v>0.28634061348338452</v>
      </c>
      <c r="G266" s="16">
        <v>0.49246999443439599</v>
      </c>
      <c r="H266" s="16">
        <v>-223.10317969944629</v>
      </c>
      <c r="I266" s="16">
        <v>-3.1416076982294885E-2</v>
      </c>
      <c r="J266" s="16">
        <v>0.22774745356830656</v>
      </c>
      <c r="K266" s="16">
        <v>0.16065912624258116</v>
      </c>
      <c r="L266" s="16">
        <v>-116.36143389794438</v>
      </c>
      <c r="N266" s="16"/>
      <c r="O266" s="16"/>
      <c r="P266" s="41"/>
      <c r="Q266" s="16"/>
      <c r="R266" s="16"/>
      <c r="S266" s="16"/>
      <c r="T266" s="16"/>
      <c r="U266" s="16"/>
      <c r="V266" s="16"/>
      <c r="W266" s="16"/>
      <c r="X266" s="16"/>
      <c r="Y266" s="16"/>
    </row>
    <row r="267" spans="1:25" s="16" customFormat="1" x14ac:dyDescent="0.25">
      <c r="A267" s="15"/>
      <c r="C267" s="25"/>
      <c r="D267" s="18" t="s">
        <v>11</v>
      </c>
      <c r="E267" s="13">
        <f>SUM(E257:E266)/8</f>
        <v>-4.1427019124584604E-4</v>
      </c>
      <c r="F267" s="13">
        <f t="shared" ref="F267:L267" si="23">SUM(F257:F266)/8</f>
        <v>0.25950983500695091</v>
      </c>
      <c r="G267" s="13">
        <f t="shared" si="23"/>
        <v>0.42400549985890323</v>
      </c>
      <c r="H267" s="13">
        <f t="shared" si="23"/>
        <v>-270.92728335820425</v>
      </c>
      <c r="I267" s="13">
        <f t="shared" si="23"/>
        <v>1.9896314245309236E-2</v>
      </c>
      <c r="J267" s="13">
        <f t="shared" si="23"/>
        <v>0.28112917485965783</v>
      </c>
      <c r="K267" s="13">
        <f t="shared" si="23"/>
        <v>0.12310051488300051</v>
      </c>
      <c r="L267" s="13">
        <f t="shared" si="23"/>
        <v>-100.00307479512894</v>
      </c>
      <c r="P267" s="41"/>
    </row>
    <row r="268" spans="1:25" s="16" customFormat="1" x14ac:dyDescent="0.25">
      <c r="A268" s="15"/>
      <c r="C268" s="25"/>
      <c r="D268" s="18">
        <v>1</v>
      </c>
      <c r="E268" s="41">
        <v>9.2868430883353878E-2</v>
      </c>
      <c r="F268" s="41">
        <v>69.795969147748025</v>
      </c>
      <c r="G268" s="41">
        <v>0.5826786570896797</v>
      </c>
      <c r="H268" s="41">
        <v>766.20372671021858</v>
      </c>
      <c r="I268" s="16">
        <v>-2.1762900317791001</v>
      </c>
      <c r="J268" s="16">
        <v>75.650240255908386</v>
      </c>
      <c r="K268" s="16">
        <v>0.11415740272096872</v>
      </c>
      <c r="L268" s="16">
        <v>348.08964928936587</v>
      </c>
      <c r="P268" s="41"/>
    </row>
    <row r="269" spans="1:25" s="16" customFormat="1" x14ac:dyDescent="0.25">
      <c r="A269" s="15"/>
      <c r="C269" s="25"/>
      <c r="D269" s="18">
        <v>2</v>
      </c>
      <c r="E269" s="16">
        <v>1.8144297269940459</v>
      </c>
      <c r="F269" s="16">
        <v>73.626680740217196</v>
      </c>
      <c r="G269" s="16">
        <v>0.30829799023021198</v>
      </c>
      <c r="H269" s="16">
        <v>775.82134461822216</v>
      </c>
      <c r="I269" s="16">
        <v>-6.1707045445572843</v>
      </c>
      <c r="J269" s="16">
        <v>100.07369725102956</v>
      </c>
      <c r="K269" s="16">
        <v>4.138793601621836E-2</v>
      </c>
      <c r="L269" s="16">
        <v>370.47255096539976</v>
      </c>
      <c r="P269" s="41"/>
    </row>
    <row r="270" spans="1:25" s="16" customFormat="1" x14ac:dyDescent="0.25">
      <c r="A270" s="15"/>
      <c r="B270" s="22">
        <v>5</v>
      </c>
      <c r="C270" s="25"/>
      <c r="D270" s="18">
        <v>3</v>
      </c>
      <c r="P270" s="41"/>
    </row>
    <row r="271" spans="1:25" s="16" customFormat="1" x14ac:dyDescent="0.25">
      <c r="A271" s="15"/>
      <c r="B271" s="16" t="s">
        <v>43</v>
      </c>
      <c r="C271" s="25" t="s">
        <v>30</v>
      </c>
      <c r="D271" s="18">
        <v>4</v>
      </c>
      <c r="E271" s="16">
        <v>0.80339379663854926</v>
      </c>
      <c r="F271" s="16">
        <v>69.101816624317593</v>
      </c>
      <c r="G271" s="16">
        <v>0.56282349102610019</v>
      </c>
      <c r="H271" s="16">
        <v>764.40458363880316</v>
      </c>
      <c r="I271" s="16">
        <v>7.6580737177571319</v>
      </c>
      <c r="J271" s="16">
        <v>74.116664535241014</v>
      </c>
      <c r="K271" s="16">
        <v>0.12850669477036844</v>
      </c>
      <c r="L271" s="16">
        <v>346.45123196247084</v>
      </c>
      <c r="P271" s="41"/>
    </row>
    <row r="272" spans="1:25" s="16" customFormat="1" x14ac:dyDescent="0.25">
      <c r="A272" s="15"/>
      <c r="C272" s="25"/>
      <c r="D272" s="18">
        <v>5</v>
      </c>
      <c r="P272" s="41"/>
    </row>
    <row r="273" spans="1:25" s="16" customFormat="1" x14ac:dyDescent="0.25">
      <c r="A273" s="15"/>
      <c r="C273" s="25"/>
      <c r="D273" s="18">
        <v>6</v>
      </c>
      <c r="E273" s="16">
        <v>0.49991031313682488</v>
      </c>
      <c r="F273" s="16">
        <v>67.294688896140315</v>
      </c>
      <c r="G273" s="16">
        <v>0.5213842210701487</v>
      </c>
      <c r="H273" s="16">
        <v>759.63463700397381</v>
      </c>
      <c r="I273" s="16">
        <v>9.596507880998292</v>
      </c>
      <c r="J273" s="16">
        <v>88.19343444939804</v>
      </c>
      <c r="K273" s="16">
        <v>0.14776352177493429</v>
      </c>
      <c r="L273" s="16">
        <v>360.36260167142171</v>
      </c>
      <c r="P273" s="41"/>
    </row>
    <row r="274" spans="1:25" s="16" customFormat="1" x14ac:dyDescent="0.25">
      <c r="A274" s="15"/>
      <c r="C274" s="25"/>
      <c r="D274" s="18">
        <v>7</v>
      </c>
      <c r="E274" s="16">
        <v>4.6162117270566068</v>
      </c>
      <c r="F274" s="16">
        <v>64.179520338721773</v>
      </c>
      <c r="G274" s="16">
        <v>0.55331121408619688</v>
      </c>
      <c r="H274" s="16">
        <v>751.10314915389017</v>
      </c>
      <c r="I274" s="16">
        <v>-4.9555207721875405</v>
      </c>
      <c r="J274" s="16">
        <v>92.134762011729734</v>
      </c>
      <c r="K274" s="16">
        <v>0.12891811985235185</v>
      </c>
      <c r="L274" s="16">
        <v>363.86018477958334</v>
      </c>
      <c r="P274" s="41"/>
    </row>
    <row r="275" spans="1:25" s="16" customFormat="1" x14ac:dyDescent="0.25">
      <c r="A275" s="15"/>
      <c r="C275" s="25"/>
      <c r="D275" s="18">
        <v>8</v>
      </c>
      <c r="I275" s="25"/>
      <c r="J275" s="22"/>
      <c r="P275" s="41"/>
    </row>
    <row r="276" spans="1:25" s="16" customFormat="1" x14ac:dyDescent="0.25">
      <c r="A276" s="15"/>
      <c r="C276" s="25"/>
      <c r="D276" s="18">
        <v>9</v>
      </c>
      <c r="E276" s="16">
        <v>-0.72183716078826587</v>
      </c>
      <c r="F276" s="16">
        <v>67.662142357957123</v>
      </c>
      <c r="G276" s="16">
        <v>0.53277034960023384</v>
      </c>
      <c r="H276" s="16">
        <v>760.61482875798799</v>
      </c>
      <c r="I276" s="16">
        <v>-11.855717996738864</v>
      </c>
      <c r="J276" s="16">
        <v>83.456384992441102</v>
      </c>
      <c r="K276" s="16">
        <v>0.10637760848720579</v>
      </c>
      <c r="L276" s="16">
        <v>355.94593279778201</v>
      </c>
      <c r="P276" s="41"/>
    </row>
    <row r="277" spans="1:25" s="17" customFormat="1" x14ac:dyDescent="0.25">
      <c r="A277" s="23"/>
      <c r="C277" s="26"/>
      <c r="D277" s="24">
        <v>10</v>
      </c>
      <c r="E277" s="16"/>
      <c r="F277" s="16"/>
      <c r="G277" s="16"/>
      <c r="H277" s="16"/>
      <c r="I277" s="25"/>
      <c r="J277" s="22"/>
      <c r="K277" s="16"/>
      <c r="L277" s="16"/>
      <c r="N277" s="16"/>
      <c r="O277" s="16"/>
      <c r="P277" s="41"/>
      <c r="Q277" s="16"/>
      <c r="R277" s="16"/>
      <c r="S277" s="16"/>
      <c r="T277" s="16"/>
      <c r="U277" s="16"/>
      <c r="V277" s="16"/>
      <c r="W277" s="16"/>
      <c r="X277" s="16"/>
      <c r="Y277" s="16"/>
    </row>
    <row r="278" spans="1:25" s="16" customFormat="1" x14ac:dyDescent="0.25">
      <c r="A278" s="15"/>
      <c r="C278" s="25"/>
      <c r="D278" s="18" t="s">
        <v>11</v>
      </c>
      <c r="E278" s="13">
        <f>SUM(E268:E277)/6</f>
        <v>1.1841628056535192</v>
      </c>
      <c r="F278" s="13">
        <f t="shared" ref="F278:L278" si="24">SUM(F268:F277)/6</f>
        <v>68.61013635085034</v>
      </c>
      <c r="G278" s="13">
        <f t="shared" si="24"/>
        <v>0.5102109871837619</v>
      </c>
      <c r="H278" s="13">
        <f t="shared" si="24"/>
        <v>762.96371164718266</v>
      </c>
      <c r="I278" s="13">
        <f t="shared" si="24"/>
        <v>-1.3172752910845611</v>
      </c>
      <c r="J278" s="13">
        <f t="shared" si="24"/>
        <v>85.604197249291303</v>
      </c>
      <c r="K278" s="13">
        <f t="shared" si="24"/>
        <v>0.11118521393700791</v>
      </c>
      <c r="L278" s="13">
        <f t="shared" si="24"/>
        <v>357.5303585776706</v>
      </c>
      <c r="P278" s="41"/>
    </row>
    <row r="279" spans="1:25" s="16" customFormat="1" x14ac:dyDescent="0.25">
      <c r="A279" s="15"/>
      <c r="C279" s="25"/>
      <c r="D279" s="18">
        <v>1</v>
      </c>
      <c r="I279" s="25"/>
      <c r="J279" s="22"/>
      <c r="P279" s="41"/>
    </row>
    <row r="280" spans="1:25" s="16" customFormat="1" x14ac:dyDescent="0.25">
      <c r="A280" s="15"/>
      <c r="C280" s="25"/>
      <c r="D280" s="18">
        <v>2</v>
      </c>
      <c r="E280" s="16">
        <v>2.5051361466849323E-3</v>
      </c>
      <c r="F280" s="16">
        <v>8.341062930467219E-2</v>
      </c>
      <c r="G280" s="16">
        <v>0.5414139010980582</v>
      </c>
      <c r="H280" s="16">
        <v>-445.11631504758685</v>
      </c>
      <c r="I280" s="41">
        <v>-2.3661184416468577E-2</v>
      </c>
      <c r="J280" s="41">
        <v>0.11609811457659339</v>
      </c>
      <c r="K280" s="41">
        <v>0.16938095036163731</v>
      </c>
      <c r="L280" s="41">
        <v>-170.26557040484113</v>
      </c>
      <c r="P280" s="41"/>
    </row>
    <row r="281" spans="1:25" s="16" customFormat="1" x14ac:dyDescent="0.25">
      <c r="A281" s="15"/>
      <c r="C281" s="25"/>
      <c r="D281" s="18">
        <v>3</v>
      </c>
      <c r="E281" s="16">
        <v>-2.2419636476121287E-4</v>
      </c>
      <c r="F281" s="16">
        <v>8.5799928044480334E-2</v>
      </c>
      <c r="G281" s="16">
        <v>0.58499488904403718</v>
      </c>
      <c r="H281" s="16">
        <v>-396.61219880384999</v>
      </c>
      <c r="I281" s="16">
        <v>-1.5845163150382289E-2</v>
      </c>
      <c r="J281" s="16">
        <v>0.10823967717770382</v>
      </c>
      <c r="K281" s="16">
        <v>0.15581459686790022</v>
      </c>
      <c r="L281" s="16">
        <v>-175.87258220733449</v>
      </c>
      <c r="P281" s="41"/>
    </row>
    <row r="282" spans="1:25" s="16" customFormat="1" x14ac:dyDescent="0.25">
      <c r="A282" s="15"/>
      <c r="C282" s="25"/>
      <c r="D282" s="18">
        <v>4</v>
      </c>
      <c r="E282" s="16">
        <v>1.0505838683944105E-3</v>
      </c>
      <c r="F282" s="16">
        <v>9.1167059390643776E-2</v>
      </c>
      <c r="G282" s="16">
        <v>0.53967619470205308</v>
      </c>
      <c r="H282" s="16">
        <v>-429.11109484703024</v>
      </c>
      <c r="I282" s="16">
        <v>-1.0287798942152121E-3</v>
      </c>
      <c r="J282" s="16">
        <v>9.5099493815875319E-2</v>
      </c>
      <c r="K282" s="16">
        <v>0.17174230857106743</v>
      </c>
      <c r="L282" s="16">
        <v>-186.22653056768888</v>
      </c>
      <c r="P282" s="41"/>
    </row>
    <row r="283" spans="1:25" s="16" customFormat="1" x14ac:dyDescent="0.25">
      <c r="A283" s="15"/>
      <c r="C283" s="25" t="s">
        <v>14</v>
      </c>
      <c r="D283" s="18">
        <v>5</v>
      </c>
      <c r="E283" s="16">
        <v>3.6019600792149696E-3</v>
      </c>
      <c r="F283" s="16">
        <v>9.4007361998940386E-2</v>
      </c>
      <c r="G283" s="16">
        <v>0.51634861627320039</v>
      </c>
      <c r="H283" s="16">
        <v>-423.58879251542555</v>
      </c>
      <c r="I283" s="16">
        <v>1.632555218278104E-2</v>
      </c>
      <c r="J283" s="16">
        <v>8.9313019284645953E-2</v>
      </c>
      <c r="K283" s="16">
        <v>0.15597066623602854</v>
      </c>
      <c r="L283" s="16">
        <v>-191.24864072521535</v>
      </c>
      <c r="P283" s="41"/>
    </row>
    <row r="284" spans="1:25" s="16" customFormat="1" x14ac:dyDescent="0.25">
      <c r="A284" s="15"/>
      <c r="C284" s="25"/>
      <c r="D284" s="18">
        <v>6</v>
      </c>
      <c r="E284" s="16">
        <v>-2.2717583548973346E-3</v>
      </c>
      <c r="F284" s="16">
        <v>0.10942704080290369</v>
      </c>
      <c r="G284" s="16">
        <v>0.40163205376194694</v>
      </c>
      <c r="H284" s="16">
        <v>-396.24950425039214</v>
      </c>
      <c r="I284" s="41">
        <v>1.5619114544314189E-2</v>
      </c>
      <c r="J284" s="41">
        <v>9.5491883939435765E-2</v>
      </c>
      <c r="K284" s="41">
        <v>0.10184983488169214</v>
      </c>
      <c r="L284" s="41">
        <v>-185.89712160274001</v>
      </c>
      <c r="P284" s="41"/>
    </row>
    <row r="285" spans="1:25" s="16" customFormat="1" x14ac:dyDescent="0.25">
      <c r="A285" s="15"/>
      <c r="C285" s="25"/>
      <c r="D285" s="18">
        <v>7</v>
      </c>
      <c r="E285" s="16">
        <v>-2.3023386388830551E-3</v>
      </c>
      <c r="F285" s="16">
        <v>9.0013973656285134E-2</v>
      </c>
      <c r="G285" s="16">
        <v>0.47603867651979997</v>
      </c>
      <c r="H285" s="16">
        <v>-431.40226441413182</v>
      </c>
      <c r="I285" s="16">
        <v>3.0074906266762319E-2</v>
      </c>
      <c r="J285" s="16">
        <v>0.10729598020978685</v>
      </c>
      <c r="K285" s="16">
        <v>0.16147296252423768</v>
      </c>
      <c r="L285" s="16">
        <v>-176.57312745146871</v>
      </c>
      <c r="P285" s="41"/>
    </row>
    <row r="286" spans="1:25" s="16" customFormat="1" x14ac:dyDescent="0.25">
      <c r="A286" s="15"/>
      <c r="C286" s="25"/>
      <c r="D286" s="18">
        <v>8</v>
      </c>
      <c r="E286" s="16">
        <v>7.7573751520722888E-5</v>
      </c>
      <c r="F286" s="16">
        <v>8.400831143595075E-2</v>
      </c>
      <c r="G286" s="16">
        <v>0.57933084452367634</v>
      </c>
      <c r="H286" s="16">
        <v>-443.83111708615769</v>
      </c>
      <c r="I286" s="16">
        <v>-7.9351944058579232E-3</v>
      </c>
      <c r="J286" s="16">
        <v>0.11255650190368885</v>
      </c>
      <c r="K286" s="16">
        <v>0.17790493490235218</v>
      </c>
      <c r="L286" s="16">
        <v>-172.74399554189017</v>
      </c>
      <c r="P286" s="41"/>
    </row>
    <row r="287" spans="1:25" s="16" customFormat="1" x14ac:dyDescent="0.25">
      <c r="A287" s="15"/>
      <c r="C287" s="25"/>
      <c r="D287" s="18">
        <v>9</v>
      </c>
      <c r="E287" s="16">
        <v>1.2882804145909119E-3</v>
      </c>
      <c r="F287" s="16">
        <v>9.7307506663563192E-2</v>
      </c>
      <c r="G287" s="16">
        <v>0.57173706101448873</v>
      </c>
      <c r="H287" s="16">
        <v>-417.37824575604748</v>
      </c>
      <c r="I287" s="16">
        <v>3.1007443716290224E-2</v>
      </c>
      <c r="J287" s="16">
        <v>7.9510932749966179E-2</v>
      </c>
      <c r="K287" s="16">
        <v>0.24285391737497367</v>
      </c>
      <c r="L287" s="16">
        <v>-200.54885983273635</v>
      </c>
      <c r="P287" s="41"/>
    </row>
    <row r="288" spans="1:25" s="17" customFormat="1" x14ac:dyDescent="0.25">
      <c r="A288" s="23"/>
      <c r="C288" s="26"/>
      <c r="D288" s="24">
        <v>10</v>
      </c>
      <c r="E288" s="16">
        <v>9.9444216275884692E-3</v>
      </c>
      <c r="F288" s="16">
        <v>0.11274649190681775</v>
      </c>
      <c r="G288" s="16">
        <v>0.52877356647973828</v>
      </c>
      <c r="H288" s="16">
        <v>-390.87041469853966</v>
      </c>
      <c r="I288" s="16">
        <v>2.7950144516892504E-2</v>
      </c>
      <c r="J288" s="16">
        <v>9.6629158636213242E-2</v>
      </c>
      <c r="K288" s="16">
        <v>0.25206927293838677</v>
      </c>
      <c r="L288" s="16">
        <v>-184.94997872598546</v>
      </c>
      <c r="N288" s="16"/>
      <c r="O288" s="16"/>
      <c r="P288" s="41"/>
      <c r="Q288" s="16"/>
      <c r="R288" s="16"/>
      <c r="S288" s="16"/>
      <c r="T288" s="16"/>
      <c r="U288" s="16"/>
      <c r="V288" s="16"/>
      <c r="W288" s="16"/>
      <c r="X288" s="16"/>
      <c r="Y288" s="16"/>
    </row>
    <row r="289" spans="1:25" s="16" customFormat="1" x14ac:dyDescent="0.25">
      <c r="A289" s="15"/>
      <c r="C289" s="25"/>
      <c r="D289" s="18" t="s">
        <v>11</v>
      </c>
      <c r="E289" s="13">
        <f>SUM(E279:E288)/9</f>
        <v>1.5188513921614239E-3</v>
      </c>
      <c r="F289" s="13">
        <f t="shared" ref="F289:L289" si="25">SUM(F279:F288)/9</f>
        <v>9.4209811467139692E-2</v>
      </c>
      <c r="G289" s="13">
        <f t="shared" si="25"/>
        <v>0.52666064482411101</v>
      </c>
      <c r="H289" s="13">
        <f t="shared" si="25"/>
        <v>-419.35110526879566</v>
      </c>
      <c r="I289" s="13">
        <f t="shared" si="25"/>
        <v>8.0563154844573645E-3</v>
      </c>
      <c r="J289" s="13">
        <f t="shared" si="25"/>
        <v>0.10002608469932324</v>
      </c>
      <c r="K289" s="13">
        <f t="shared" si="25"/>
        <v>0.17656216051758625</v>
      </c>
      <c r="L289" s="13">
        <f t="shared" si="25"/>
        <v>-182.70293411776672</v>
      </c>
      <c r="P289" s="41"/>
    </row>
    <row r="290" spans="1:25" s="16" customFormat="1" x14ac:dyDescent="0.25">
      <c r="A290" s="15"/>
      <c r="C290" s="25"/>
      <c r="D290" s="18">
        <v>1</v>
      </c>
      <c r="E290" s="16">
        <v>-2.2018361769109461E-4</v>
      </c>
      <c r="F290" s="16">
        <v>0.12052434387482004</v>
      </c>
      <c r="G290" s="16">
        <v>0.3404539283759237</v>
      </c>
      <c r="H290" s="16">
        <v>-378.86263406765278</v>
      </c>
      <c r="I290" s="16">
        <v>-2.0632482556197616E-3</v>
      </c>
      <c r="J290" s="16">
        <v>8.6272679429988314E-2</v>
      </c>
      <c r="K290" s="16">
        <v>0.21200092059459613</v>
      </c>
      <c r="L290" s="16">
        <v>-194.01938461784232</v>
      </c>
      <c r="P290" s="41"/>
    </row>
    <row r="291" spans="1:25" s="16" customFormat="1" x14ac:dyDescent="0.25">
      <c r="A291" s="15"/>
      <c r="C291" s="25"/>
      <c r="D291" s="18">
        <v>2</v>
      </c>
      <c r="I291" s="25"/>
      <c r="J291" s="22"/>
      <c r="P291" s="41"/>
    </row>
    <row r="292" spans="1:25" s="16" customFormat="1" x14ac:dyDescent="0.25">
      <c r="A292" s="15"/>
      <c r="C292" s="25"/>
      <c r="D292" s="18">
        <v>3</v>
      </c>
      <c r="E292" s="41">
        <v>-2.3302685350303299E-3</v>
      </c>
      <c r="F292" s="41">
        <v>0.11016735757655308</v>
      </c>
      <c r="G292" s="41">
        <v>0.41080280372069244</v>
      </c>
      <c r="H292" s="41">
        <v>-395.03583463866494</v>
      </c>
      <c r="I292" s="16">
        <v>-2.40534478229915E-2</v>
      </c>
      <c r="J292" s="16">
        <v>0.12296266304674675</v>
      </c>
      <c r="K292" s="16">
        <v>0.11638849936808837</v>
      </c>
      <c r="L292" s="16">
        <v>-165.66996177252548</v>
      </c>
      <c r="P292" s="41"/>
    </row>
    <row r="293" spans="1:25" s="16" customFormat="1" x14ac:dyDescent="0.25">
      <c r="A293" s="15"/>
      <c r="B293" s="22" t="s">
        <v>25</v>
      </c>
      <c r="C293" s="25" t="s">
        <v>15</v>
      </c>
      <c r="D293" s="18">
        <v>4</v>
      </c>
      <c r="E293" s="16">
        <v>-3.278105774709556E-3</v>
      </c>
      <c r="F293" s="16">
        <v>0.11236106091881538</v>
      </c>
      <c r="G293" s="16">
        <v>0.35786597833717182</v>
      </c>
      <c r="H293" s="16">
        <v>-403.37668480017101</v>
      </c>
      <c r="I293" s="16">
        <v>-4.4306721450325215E-2</v>
      </c>
      <c r="J293" s="16">
        <v>0.13192772968316779</v>
      </c>
      <c r="K293" s="16">
        <v>0.1409485518951348</v>
      </c>
      <c r="L293" s="16">
        <v>-160.04008069841424</v>
      </c>
      <c r="P293" s="41"/>
    </row>
    <row r="294" spans="1:25" s="16" customFormat="1" x14ac:dyDescent="0.25">
      <c r="A294" s="15"/>
      <c r="C294" s="25"/>
      <c r="D294" s="18">
        <v>5</v>
      </c>
      <c r="E294" s="16">
        <v>4.8452425096263919E-3</v>
      </c>
      <c r="F294" s="16">
        <v>0.10417929189042678</v>
      </c>
      <c r="G294" s="16">
        <v>0.50657619953348998</v>
      </c>
      <c r="H294" s="16">
        <v>-405.09554266061451</v>
      </c>
      <c r="I294" s="16">
        <v>2.406535947482168E-2</v>
      </c>
      <c r="J294" s="16">
        <v>0.10963026265563199</v>
      </c>
      <c r="K294" s="16">
        <v>4.6523511338698871E-2</v>
      </c>
      <c r="L294" s="16">
        <v>-174.85134587690885</v>
      </c>
      <c r="P294" s="41"/>
    </row>
    <row r="295" spans="1:25" s="16" customFormat="1" x14ac:dyDescent="0.25">
      <c r="A295" s="15"/>
      <c r="C295" s="25"/>
      <c r="D295" s="18">
        <v>6</v>
      </c>
      <c r="E295" s="16">
        <v>-3.9169156638126567E-3</v>
      </c>
      <c r="F295" s="16">
        <v>0.11652179164212813</v>
      </c>
      <c r="G295" s="16">
        <v>0.41723264920590153</v>
      </c>
      <c r="H295" s="16">
        <v>-384.94185473435761</v>
      </c>
      <c r="I295" s="16">
        <v>-9.3408167480636198E-3</v>
      </c>
      <c r="J295" s="16">
        <v>9.9240195038331605E-2</v>
      </c>
      <c r="K295" s="16">
        <v>6.4434939031214125E-2</v>
      </c>
      <c r="L295" s="16">
        <v>-182.81697238725775</v>
      </c>
      <c r="P295" s="41"/>
    </row>
    <row r="296" spans="1:25" s="16" customFormat="1" x14ac:dyDescent="0.25">
      <c r="A296" s="15"/>
      <c r="C296" s="25"/>
      <c r="D296" s="18">
        <v>7</v>
      </c>
      <c r="E296" s="16">
        <v>-1.9464886604841438E-3</v>
      </c>
      <c r="F296" s="16">
        <v>9.7916937995314798E-2</v>
      </c>
      <c r="G296" s="16">
        <v>0.4836761080654528</v>
      </c>
      <c r="H296" s="16">
        <v>-416.25443161235262</v>
      </c>
      <c r="I296" s="16">
        <v>3.5279314847007831E-2</v>
      </c>
      <c r="J296" s="16">
        <v>0.12692326143747404</v>
      </c>
      <c r="K296" s="16">
        <v>9.8217414464392166E-2</v>
      </c>
      <c r="L296" s="16">
        <v>-163.13380926402471</v>
      </c>
      <c r="P296" s="41"/>
    </row>
    <row r="297" spans="1:25" s="16" customFormat="1" x14ac:dyDescent="0.25">
      <c r="A297" s="15"/>
      <c r="C297" s="25"/>
      <c r="D297" s="18">
        <v>8</v>
      </c>
      <c r="P297" s="41"/>
    </row>
    <row r="298" spans="1:25" s="16" customFormat="1" x14ac:dyDescent="0.25">
      <c r="A298" s="15"/>
      <c r="C298" s="25"/>
      <c r="D298" s="18">
        <v>9</v>
      </c>
      <c r="E298" s="41">
        <v>-3.6755903591761859E-4</v>
      </c>
      <c r="F298" s="41">
        <v>0.10822138737652141</v>
      </c>
      <c r="G298" s="41">
        <v>0.49997036377170079</v>
      </c>
      <c r="H298" s="41">
        <v>-398.24372803940128</v>
      </c>
      <c r="I298" s="16">
        <v>1.6396333664685757E-2</v>
      </c>
      <c r="J298" s="16">
        <v>9.3437769239794008E-2</v>
      </c>
      <c r="K298" s="16">
        <v>0.16765067123758057</v>
      </c>
      <c r="L298" s="16">
        <v>-187.63677071241278</v>
      </c>
      <c r="P298" s="41"/>
    </row>
    <row r="299" spans="1:25" s="17" customFormat="1" x14ac:dyDescent="0.25">
      <c r="A299" s="23"/>
      <c r="C299" s="26"/>
      <c r="D299" s="24">
        <v>10</v>
      </c>
      <c r="E299" s="16">
        <v>1.8555400656447812E-3</v>
      </c>
      <c r="F299" s="16">
        <v>0.10506299312810113</v>
      </c>
      <c r="G299" s="16">
        <v>0.4883208711876848</v>
      </c>
      <c r="H299" s="16">
        <v>-403.57513134881071</v>
      </c>
      <c r="I299" s="16">
        <v>1.1890038260415009E-2</v>
      </c>
      <c r="J299" s="16">
        <v>0.10516837756584033</v>
      </c>
      <c r="K299" s="16">
        <v>0.15752885744844169</v>
      </c>
      <c r="L299" s="16">
        <v>-178.1754093877127</v>
      </c>
      <c r="N299" s="16"/>
      <c r="O299" s="16"/>
      <c r="P299" s="41"/>
      <c r="Q299" s="16"/>
      <c r="R299" s="16"/>
      <c r="S299" s="16"/>
      <c r="T299" s="16"/>
      <c r="U299" s="16"/>
      <c r="V299" s="16"/>
      <c r="W299" s="16"/>
      <c r="X299" s="16"/>
      <c r="Y299" s="16"/>
    </row>
    <row r="300" spans="1:25" s="16" customFormat="1" x14ac:dyDescent="0.25">
      <c r="A300" s="15"/>
      <c r="C300" s="25"/>
      <c r="D300" s="18" t="s">
        <v>11</v>
      </c>
      <c r="E300" s="13">
        <f>SUM(E290:E299)/8</f>
        <v>-6.6984233904677831E-4</v>
      </c>
      <c r="F300" s="13">
        <f t="shared" ref="F300:L300" si="26">SUM(F290:F299)/8</f>
        <v>0.10936939555033509</v>
      </c>
      <c r="G300" s="13">
        <f t="shared" si="26"/>
        <v>0.43811236277475224</v>
      </c>
      <c r="H300" s="13">
        <f t="shared" si="26"/>
        <v>-398.17323023775316</v>
      </c>
      <c r="I300" s="13">
        <f t="shared" si="26"/>
        <v>9.8335149624127175E-4</v>
      </c>
      <c r="J300" s="13">
        <f t="shared" si="26"/>
        <v>0.10944536726212184</v>
      </c>
      <c r="K300" s="13">
        <f t="shared" si="26"/>
        <v>0.12546167067226835</v>
      </c>
      <c r="L300" s="13">
        <f t="shared" si="26"/>
        <v>-175.79296683963733</v>
      </c>
      <c r="P300" s="41"/>
    </row>
    <row r="301" spans="1:25" s="16" customFormat="1" x14ac:dyDescent="0.25">
      <c r="A301" s="15"/>
      <c r="C301" s="25"/>
      <c r="D301" s="18">
        <v>1</v>
      </c>
      <c r="I301" s="25"/>
      <c r="J301" s="22"/>
      <c r="P301" s="41"/>
    </row>
    <row r="302" spans="1:25" s="16" customFormat="1" x14ac:dyDescent="0.25">
      <c r="A302" s="15"/>
      <c r="C302" s="25"/>
      <c r="D302" s="18">
        <v>2</v>
      </c>
      <c r="E302" s="16">
        <v>6.4082976643471748E-3</v>
      </c>
      <c r="F302" s="16">
        <v>0.14401837016682983</v>
      </c>
      <c r="G302" s="16">
        <v>0.47146360606117954</v>
      </c>
      <c r="H302" s="16">
        <v>-346.80659504912603</v>
      </c>
      <c r="I302" s="16">
        <v>-4.2248007705547451E-2</v>
      </c>
      <c r="J302" s="16">
        <v>0.16914854271133531</v>
      </c>
      <c r="K302" s="16">
        <v>1.3902634354175727E-2</v>
      </c>
      <c r="L302" s="16">
        <v>-140.15823993244882</v>
      </c>
      <c r="P302" s="41"/>
    </row>
    <row r="303" spans="1:25" s="16" customFormat="1" x14ac:dyDescent="0.25">
      <c r="A303" s="15"/>
      <c r="C303" s="25"/>
      <c r="D303" s="18">
        <v>3</v>
      </c>
      <c r="E303" s="41">
        <v>-3.0316637056965381E-3</v>
      </c>
      <c r="F303" s="41">
        <v>0.16233672733494184</v>
      </c>
      <c r="G303" s="41">
        <v>0.37311082585159211</v>
      </c>
      <c r="H303" s="41">
        <v>-325.2548566921792</v>
      </c>
      <c r="I303" s="16">
        <v>-4.2248007705547451E-2</v>
      </c>
      <c r="J303" s="16">
        <v>0.16914854271133531</v>
      </c>
      <c r="K303" s="16">
        <v>1.3902634354175727E-2</v>
      </c>
      <c r="L303" s="16">
        <v>-140.15823993244882</v>
      </c>
      <c r="P303" s="41"/>
    </row>
    <row r="304" spans="1:25" s="16" customFormat="1" x14ac:dyDescent="0.25">
      <c r="A304" s="15"/>
      <c r="C304" s="25" t="s">
        <v>31</v>
      </c>
      <c r="D304" s="18">
        <v>4</v>
      </c>
      <c r="P304" s="41"/>
    </row>
    <row r="305" spans="1:25" s="16" customFormat="1" x14ac:dyDescent="0.25">
      <c r="A305" s="15"/>
      <c r="C305" s="25"/>
      <c r="D305" s="18">
        <v>5</v>
      </c>
      <c r="E305" s="16">
        <v>6.0984593397105406E-3</v>
      </c>
      <c r="F305" s="16">
        <v>0.16663659806340064</v>
      </c>
      <c r="G305" s="16">
        <v>0.390724112976856</v>
      </c>
      <c r="H305" s="16">
        <v>-320.54918148228131</v>
      </c>
      <c r="I305" s="16">
        <v>2.8355188974219313E-2</v>
      </c>
      <c r="J305" s="16">
        <v>0.14531845927985254</v>
      </c>
      <c r="K305" s="16">
        <v>0.12858994027540768</v>
      </c>
      <c r="L305" s="16">
        <v>-152.30621391547541</v>
      </c>
      <c r="P305" s="41"/>
    </row>
    <row r="306" spans="1:25" s="16" customFormat="1" x14ac:dyDescent="0.25">
      <c r="A306" s="15"/>
      <c r="C306" s="25"/>
      <c r="D306" s="18">
        <v>6</v>
      </c>
      <c r="E306" s="16">
        <v>-5.6188281276679814E-3</v>
      </c>
      <c r="F306" s="16">
        <v>0.15785464974884281</v>
      </c>
      <c r="G306" s="16">
        <v>0.43471363201154928</v>
      </c>
      <c r="H306" s="16">
        <v>-330.29450937818075</v>
      </c>
      <c r="I306" s="16">
        <v>2.6184061235155404E-2</v>
      </c>
      <c r="J306" s="16">
        <v>0.16564404354580059</v>
      </c>
      <c r="K306" s="16">
        <v>1.7093852078091932E-2</v>
      </c>
      <c r="L306" s="16">
        <v>-141.83312871617272</v>
      </c>
      <c r="P306" s="41"/>
    </row>
    <row r="307" spans="1:25" s="16" customFormat="1" x14ac:dyDescent="0.25">
      <c r="A307" s="15"/>
      <c r="C307" s="25"/>
      <c r="D307" s="18">
        <v>7</v>
      </c>
      <c r="P307" s="41"/>
    </row>
    <row r="308" spans="1:25" s="16" customFormat="1" x14ac:dyDescent="0.25">
      <c r="A308" s="15"/>
      <c r="C308" s="25"/>
      <c r="D308" s="18">
        <v>8</v>
      </c>
      <c r="E308" s="16">
        <v>5.2854445434569776E-3</v>
      </c>
      <c r="F308" s="16">
        <v>0.13752779846721033</v>
      </c>
      <c r="G308" s="16">
        <v>0.62962427579895974</v>
      </c>
      <c r="H308" s="16">
        <v>-355.10725809495278</v>
      </c>
      <c r="I308" s="16">
        <v>-3.4828816223701473E-2</v>
      </c>
      <c r="J308" s="16">
        <v>0.18449998923809288</v>
      </c>
      <c r="K308" s="16">
        <v>0.14151950124526738</v>
      </c>
      <c r="L308" s="16">
        <v>-133.20846990653413</v>
      </c>
      <c r="P308" s="41"/>
    </row>
    <row r="309" spans="1:25" s="16" customFormat="1" x14ac:dyDescent="0.25">
      <c r="A309" s="15"/>
      <c r="C309" s="25"/>
      <c r="D309" s="18">
        <v>9</v>
      </c>
      <c r="E309" s="41">
        <v>1.4761598698760196E-3</v>
      </c>
      <c r="F309" s="41">
        <v>0.16583725001822577</v>
      </c>
      <c r="G309" s="41">
        <v>0.33314136654976612</v>
      </c>
      <c r="H309" s="41">
        <v>-321.41471076342668</v>
      </c>
      <c r="I309" s="16">
        <v>3.6179872331352517E-2</v>
      </c>
      <c r="J309" s="16">
        <v>0.14853415899776079</v>
      </c>
      <c r="K309" s="16">
        <v>0.13153985101636692</v>
      </c>
      <c r="L309" s="16">
        <v>-150.55522562164563</v>
      </c>
      <c r="P309" s="41"/>
    </row>
    <row r="310" spans="1:25" s="17" customFormat="1" x14ac:dyDescent="0.25">
      <c r="A310" s="23"/>
      <c r="C310" s="26"/>
      <c r="D310" s="24">
        <v>10</v>
      </c>
      <c r="E310" s="16">
        <v>-4.4405680711217844E-3</v>
      </c>
      <c r="F310" s="16">
        <v>0.16859598283960345</v>
      </c>
      <c r="G310" s="16">
        <v>0.35579960616227219</v>
      </c>
      <c r="H310" s="16">
        <v>-318.44501084902458</v>
      </c>
      <c r="I310" s="16">
        <v>1.423422373108792E-2</v>
      </c>
      <c r="J310" s="16">
        <v>0.14509305026163496</v>
      </c>
      <c r="K310" s="16">
        <v>0.11377825737344574</v>
      </c>
      <c r="L310" s="16">
        <v>-152.43040131498378</v>
      </c>
      <c r="N310" s="16"/>
      <c r="O310" s="16"/>
      <c r="P310" s="41"/>
      <c r="Q310" s="16"/>
      <c r="R310" s="16"/>
      <c r="S310" s="16"/>
      <c r="T310" s="16"/>
      <c r="U310" s="16"/>
      <c r="V310" s="16"/>
      <c r="W310" s="16"/>
      <c r="X310" s="16"/>
      <c r="Y310" s="16"/>
    </row>
    <row r="311" spans="1:25" s="16" customFormat="1" x14ac:dyDescent="0.25">
      <c r="A311" s="15"/>
      <c r="C311" s="25"/>
      <c r="D311" s="18" t="s">
        <v>11</v>
      </c>
      <c r="E311" s="13">
        <f>SUM(E301:E310)/7</f>
        <v>8.824716447006297E-4</v>
      </c>
      <c r="F311" s="13">
        <f t="shared" ref="F311:L311" si="27">SUM(F301:F310)/7</f>
        <v>0.15754391094843639</v>
      </c>
      <c r="G311" s="13">
        <f t="shared" si="27"/>
        <v>0.42693963220173925</v>
      </c>
      <c r="H311" s="13">
        <f t="shared" si="27"/>
        <v>-331.12458890131023</v>
      </c>
      <c r="I311" s="13">
        <f t="shared" si="27"/>
        <v>-2.0530693375687449E-3</v>
      </c>
      <c r="J311" s="13">
        <f t="shared" si="27"/>
        <v>0.16105525524940176</v>
      </c>
      <c r="K311" s="13">
        <f t="shared" si="27"/>
        <v>8.0046667242418726E-2</v>
      </c>
      <c r="L311" s="13">
        <f t="shared" si="27"/>
        <v>-144.37855990567274</v>
      </c>
      <c r="P311" s="41"/>
    </row>
    <row r="312" spans="1:25" s="16" customFormat="1" x14ac:dyDescent="0.25">
      <c r="A312" s="15"/>
      <c r="C312" s="25"/>
      <c r="D312" s="18">
        <v>1</v>
      </c>
      <c r="E312" s="16">
        <v>-7.621427281462376E-3</v>
      </c>
      <c r="F312" s="16">
        <v>0.34666768027258443</v>
      </c>
      <c r="G312" s="16">
        <v>0.27468410151350081</v>
      </c>
      <c r="H312" s="16">
        <v>-188.68995729805815</v>
      </c>
      <c r="I312" s="16">
        <v>-0.15567113398264681</v>
      </c>
      <c r="J312" s="16">
        <v>0.34075105658860871</v>
      </c>
      <c r="K312" s="16">
        <v>0.10503593464612361</v>
      </c>
      <c r="L312" s="16">
        <v>-84.128248610935131</v>
      </c>
      <c r="P312" s="41"/>
    </row>
    <row r="313" spans="1:25" s="16" customFormat="1" x14ac:dyDescent="0.25">
      <c r="A313" s="15"/>
      <c r="C313" s="25"/>
      <c r="D313" s="18">
        <v>2</v>
      </c>
      <c r="E313" s="41">
        <v>1.3789162640657881E-3</v>
      </c>
      <c r="F313" s="41">
        <v>0.34650499562518561</v>
      </c>
      <c r="G313" s="41">
        <v>0.29671920414440733</v>
      </c>
      <c r="H313" s="41">
        <v>-188.774447752133</v>
      </c>
      <c r="I313" s="16">
        <v>-1.692451639551117E-2</v>
      </c>
      <c r="J313" s="16">
        <v>0.29018441574266879</v>
      </c>
      <c r="K313" s="16">
        <v>0.13553488228161428</v>
      </c>
      <c r="L313" s="16">
        <v>-96.979091340537067</v>
      </c>
      <c r="P313" s="41"/>
    </row>
    <row r="314" spans="1:25" s="16" customFormat="1" x14ac:dyDescent="0.25">
      <c r="A314" s="15"/>
      <c r="C314" s="25"/>
      <c r="D314" s="18">
        <v>3</v>
      </c>
      <c r="E314" s="16">
        <v>-1.8890414513867057E-3</v>
      </c>
      <c r="F314" s="16">
        <v>0.27764186773246119</v>
      </c>
      <c r="G314" s="16">
        <v>0.32759021770962604</v>
      </c>
      <c r="H314" s="16">
        <v>-228.65618344477173</v>
      </c>
      <c r="I314" s="16">
        <v>3.1119440606641131E-2</v>
      </c>
      <c r="J314" s="16">
        <v>0.42959554646938741</v>
      </c>
      <c r="K314" s="16">
        <v>7.4381792457651516E-2</v>
      </c>
      <c r="L314" s="16">
        <v>-65.592888202606943</v>
      </c>
      <c r="P314" s="41"/>
    </row>
    <row r="315" spans="1:25" s="16" customFormat="1" x14ac:dyDescent="0.25">
      <c r="A315" s="15"/>
      <c r="C315" s="25" t="s">
        <v>39</v>
      </c>
      <c r="D315" s="18">
        <v>4</v>
      </c>
      <c r="I315" s="25"/>
      <c r="J315" s="22"/>
      <c r="P315" s="41"/>
    </row>
    <row r="316" spans="1:25" s="16" customFormat="1" x14ac:dyDescent="0.25">
      <c r="A316" s="15"/>
      <c r="C316" s="25"/>
      <c r="D316" s="18">
        <v>5</v>
      </c>
      <c r="I316" s="25"/>
      <c r="J316" s="22"/>
      <c r="P316" s="41"/>
    </row>
    <row r="317" spans="1:25" s="16" customFormat="1" x14ac:dyDescent="0.25">
      <c r="A317" s="15"/>
      <c r="C317" s="25"/>
      <c r="D317" s="18">
        <v>6</v>
      </c>
      <c r="E317" s="16">
        <v>1.3823005445491136E-3</v>
      </c>
      <c r="F317" s="16">
        <v>0.26636701635890953</v>
      </c>
      <c r="G317" s="16">
        <v>0.27884997328677791</v>
      </c>
      <c r="H317" s="16">
        <v>-236.11842888061386</v>
      </c>
      <c r="I317" s="41">
        <v>0.18972570811400216</v>
      </c>
      <c r="J317" s="41">
        <v>0.47238283940211129</v>
      </c>
      <c r="K317" s="41">
        <v>3.3582883391790823E-2</v>
      </c>
      <c r="L317" s="41">
        <v>-57.997241738605624</v>
      </c>
      <c r="P317" s="41"/>
    </row>
    <row r="318" spans="1:25" s="16" customFormat="1" x14ac:dyDescent="0.25">
      <c r="A318" s="15"/>
      <c r="C318" s="25"/>
      <c r="D318" s="18">
        <v>7</v>
      </c>
      <c r="P318" s="41"/>
    </row>
    <row r="319" spans="1:25" s="16" customFormat="1" x14ac:dyDescent="0.25">
      <c r="A319" s="15"/>
      <c r="C319" s="25"/>
      <c r="D319" s="18">
        <v>8</v>
      </c>
      <c r="I319" s="25"/>
      <c r="J319" s="22"/>
      <c r="P319" s="41"/>
    </row>
    <row r="320" spans="1:25" s="16" customFormat="1" x14ac:dyDescent="0.25">
      <c r="A320" s="15"/>
      <c r="C320" s="25"/>
      <c r="D320" s="18">
        <v>9</v>
      </c>
      <c r="E320" s="16">
        <v>6.2898509759724429E-4</v>
      </c>
      <c r="F320" s="16">
        <v>0.34463576491178016</v>
      </c>
      <c r="G320" s="16">
        <v>0.17993481301597489</v>
      </c>
      <c r="H320" s="16">
        <v>-189.74809123546589</v>
      </c>
      <c r="I320" s="16">
        <v>6.0130639463848091E-2</v>
      </c>
      <c r="J320" s="16">
        <v>0.32269385623731761</v>
      </c>
      <c r="K320" s="16">
        <v>0.10695448765737897</v>
      </c>
      <c r="L320" s="16">
        <v>-88.484097498038693</v>
      </c>
      <c r="P320" s="41"/>
    </row>
    <row r="321" spans="1:25" s="17" customFormat="1" x14ac:dyDescent="0.25">
      <c r="A321" s="23"/>
      <c r="C321" s="26"/>
      <c r="D321" s="24">
        <v>10</v>
      </c>
      <c r="E321" s="16"/>
      <c r="F321" s="16"/>
      <c r="G321" s="16"/>
      <c r="H321" s="16"/>
      <c r="I321" s="25"/>
      <c r="J321" s="22"/>
      <c r="K321" s="16"/>
      <c r="L321" s="16"/>
      <c r="N321" s="16"/>
      <c r="O321" s="16"/>
      <c r="P321" s="41"/>
      <c r="Q321" s="16"/>
      <c r="R321" s="16"/>
      <c r="S321" s="16"/>
      <c r="T321" s="16"/>
      <c r="U321" s="16"/>
      <c r="V321" s="16"/>
      <c r="W321" s="16"/>
      <c r="X321" s="16"/>
      <c r="Y321" s="16"/>
    </row>
    <row r="322" spans="1:25" s="16" customFormat="1" x14ac:dyDescent="0.25">
      <c r="A322" s="15"/>
      <c r="C322" s="25"/>
      <c r="D322" s="18" t="s">
        <v>11</v>
      </c>
      <c r="E322" s="13">
        <f>SUM(E312:E321)/5</f>
        <v>-1.2240533653273872E-3</v>
      </c>
      <c r="F322" s="13">
        <f t="shared" ref="F322:L322" si="28">SUM(F312:F321)/5</f>
        <v>0.31636346498018419</v>
      </c>
      <c r="G322" s="13">
        <f t="shared" si="28"/>
        <v>0.27155566193405739</v>
      </c>
      <c r="H322" s="13">
        <f t="shared" si="28"/>
        <v>-206.39742172220855</v>
      </c>
      <c r="I322" s="13">
        <f t="shared" si="28"/>
        <v>2.1676027561266676E-2</v>
      </c>
      <c r="J322" s="13">
        <f t="shared" si="28"/>
        <v>0.37112154288801874</v>
      </c>
      <c r="K322" s="13">
        <f t="shared" si="28"/>
        <v>9.1097996086911853E-2</v>
      </c>
      <c r="L322" s="13">
        <f t="shared" si="28"/>
        <v>-78.636313478144686</v>
      </c>
      <c r="P322" s="41"/>
    </row>
    <row r="323" spans="1:25" s="16" customFormat="1" x14ac:dyDescent="0.25">
      <c r="A323" s="15"/>
      <c r="C323" s="25"/>
      <c r="D323" s="18">
        <v>1</v>
      </c>
      <c r="E323" s="16">
        <v>3.6937297639087052E-3</v>
      </c>
      <c r="F323" s="16">
        <v>0.24865417745310028</v>
      </c>
      <c r="G323" s="16">
        <v>0.35046299674852188</v>
      </c>
      <c r="H323" s="16">
        <v>-248.50459481690055</v>
      </c>
      <c r="I323" s="16">
        <v>6.2157092532886073E-2</v>
      </c>
      <c r="J323" s="16">
        <v>0.35025622728999739</v>
      </c>
      <c r="K323" s="16">
        <v>8.1257328170710408E-2</v>
      </c>
      <c r="L323" s="16">
        <v>-81.927225149249892</v>
      </c>
      <c r="P323" s="41"/>
    </row>
    <row r="324" spans="1:25" s="16" customFormat="1" x14ac:dyDescent="0.25">
      <c r="A324" s="15"/>
      <c r="C324" s="25"/>
      <c r="D324" s="18">
        <v>2</v>
      </c>
      <c r="E324" s="41">
        <v>7.361521245334522E-3</v>
      </c>
      <c r="F324" s="41">
        <v>0.22737558823276166</v>
      </c>
      <c r="G324" s="41">
        <v>0.5664370180176711</v>
      </c>
      <c r="H324" s="41">
        <v>-264.60736991570013</v>
      </c>
      <c r="I324" s="16">
        <v>5.2959019570378095E-2</v>
      </c>
      <c r="J324" s="16">
        <v>0.28833169957845356</v>
      </c>
      <c r="K324" s="16">
        <v>5.3465770854780194E-2</v>
      </c>
      <c r="L324" s="16">
        <v>-97.49149815490523</v>
      </c>
      <c r="P324" s="41"/>
    </row>
    <row r="325" spans="1:25" s="16" customFormat="1" x14ac:dyDescent="0.25">
      <c r="A325" s="15"/>
      <c r="C325" s="25"/>
      <c r="D325" s="18">
        <v>3</v>
      </c>
      <c r="E325" s="16">
        <v>-3.4970515245023579E-3</v>
      </c>
      <c r="F325" s="16">
        <v>0.23290823020284498</v>
      </c>
      <c r="G325" s="16">
        <v>0.54940108639718443</v>
      </c>
      <c r="H325" s="16">
        <v>-260.27993766233112</v>
      </c>
      <c r="I325" s="16">
        <v>-9.7100125675347142E-3</v>
      </c>
      <c r="J325" s="16">
        <v>0.2517456095822615</v>
      </c>
      <c r="K325" s="16">
        <v>0.17831815377584892</v>
      </c>
      <c r="L325" s="16">
        <v>-108.34689497034675</v>
      </c>
      <c r="P325" s="41"/>
    </row>
    <row r="326" spans="1:25" s="16" customFormat="1" x14ac:dyDescent="0.25">
      <c r="A326" s="15"/>
      <c r="C326" s="25" t="s">
        <v>33</v>
      </c>
      <c r="D326" s="18">
        <v>4</v>
      </c>
      <c r="I326" s="25"/>
      <c r="J326" s="22"/>
      <c r="P326" s="41"/>
    </row>
    <row r="327" spans="1:25" s="16" customFormat="1" x14ac:dyDescent="0.25">
      <c r="A327" s="15"/>
      <c r="C327" s="25"/>
      <c r="D327" s="18">
        <v>5</v>
      </c>
      <c r="E327" s="16">
        <v>-2.274533081586874E-3</v>
      </c>
      <c r="F327" s="16">
        <v>0.21335498247404655</v>
      </c>
      <c r="G327" s="16">
        <v>0.62226197444856846</v>
      </c>
      <c r="H327" s="16">
        <v>-276.06362489767929</v>
      </c>
      <c r="I327" s="16">
        <v>1.6839419496603197E-2</v>
      </c>
      <c r="J327" s="16">
        <v>0.29725505353613357</v>
      </c>
      <c r="K327" s="16">
        <v>4.7814646825309962E-2</v>
      </c>
      <c r="L327" s="16">
        <v>-95.05317940745266</v>
      </c>
      <c r="P327" s="41"/>
    </row>
    <row r="328" spans="1:25" s="16" customFormat="1" x14ac:dyDescent="0.25">
      <c r="A328" s="15"/>
      <c r="C328" s="25"/>
      <c r="D328" s="18">
        <v>6</v>
      </c>
      <c r="E328" s="16">
        <v>-1.6291023104092744E-3</v>
      </c>
      <c r="F328" s="16">
        <v>0.27294817810273181</v>
      </c>
      <c r="G328" s="16">
        <v>0.37763913057777515</v>
      </c>
      <c r="H328" s="16">
        <v>-231.72519861079221</v>
      </c>
      <c r="I328" s="16">
        <v>3.7513689369464309E-2</v>
      </c>
      <c r="J328" s="16">
        <v>0.29357019162672132</v>
      </c>
      <c r="K328" s="16">
        <v>0.18257527396302203</v>
      </c>
      <c r="L328" s="16">
        <v>-96.051081164236081</v>
      </c>
      <c r="P328" s="41"/>
    </row>
    <row r="329" spans="1:25" s="16" customFormat="1" x14ac:dyDescent="0.25">
      <c r="A329" s="15"/>
      <c r="C329" s="25"/>
      <c r="D329" s="18">
        <v>7</v>
      </c>
      <c r="I329" s="25"/>
      <c r="J329" s="22"/>
      <c r="P329" s="41"/>
    </row>
    <row r="330" spans="1:25" s="16" customFormat="1" x14ac:dyDescent="0.25">
      <c r="A330" s="15"/>
      <c r="C330" s="25"/>
      <c r="D330" s="18">
        <v>8</v>
      </c>
      <c r="E330" s="16">
        <v>-9.9168223747334756E-3</v>
      </c>
      <c r="F330" s="16">
        <v>0.21486190197519492</v>
      </c>
      <c r="G330" s="16">
        <v>0.60187024940093126</v>
      </c>
      <c r="H330" s="16">
        <v>-274.79675925204424</v>
      </c>
      <c r="I330" s="41">
        <v>1.4054493726962086E-2</v>
      </c>
      <c r="J330" s="41">
        <v>0.29123449822916475</v>
      </c>
      <c r="K330" s="41">
        <v>0.14132490269431583</v>
      </c>
      <c r="L330" s="41">
        <v>-96.690120038637318</v>
      </c>
      <c r="P330" s="41"/>
    </row>
    <row r="331" spans="1:25" s="16" customFormat="1" x14ac:dyDescent="0.25">
      <c r="A331" s="15"/>
      <c r="C331" s="25"/>
      <c r="D331" s="18">
        <v>9</v>
      </c>
      <c r="E331" s="16">
        <v>-6.2268200787364656E-4</v>
      </c>
      <c r="F331" s="16">
        <v>0.23558808744087639</v>
      </c>
      <c r="G331" s="16">
        <v>0.59603593681066602</v>
      </c>
      <c r="H331" s="16">
        <v>-258.22067040301772</v>
      </c>
      <c r="I331" s="16">
        <v>1.4063634434916945E-2</v>
      </c>
      <c r="J331" s="16">
        <v>0.2438371898754515</v>
      </c>
      <c r="K331" s="16">
        <v>0.17152965485835503</v>
      </c>
      <c r="L331" s="16">
        <v>-110.9003624808939</v>
      </c>
      <c r="P331" s="41"/>
    </row>
    <row r="332" spans="1:25" s="17" customFormat="1" x14ac:dyDescent="0.25">
      <c r="A332" s="23"/>
      <c r="C332" s="26"/>
      <c r="D332" s="24">
        <v>10</v>
      </c>
      <c r="E332" s="16">
        <v>3.8160417462104411E-3</v>
      </c>
      <c r="F332" s="16">
        <v>0.22831969934176041</v>
      </c>
      <c r="G332" s="16">
        <v>0.56232376802264483</v>
      </c>
      <c r="H332" s="16">
        <v>-263.86151957490171</v>
      </c>
      <c r="I332" s="16">
        <v>8.9895223624845005E-2</v>
      </c>
      <c r="J332" s="16">
        <v>0.27597654997855814</v>
      </c>
      <c r="K332" s="16">
        <v>0.12461477670922362</v>
      </c>
      <c r="L332" s="16">
        <v>-100.99515045763384</v>
      </c>
      <c r="N332" s="16"/>
      <c r="O332" s="16"/>
      <c r="P332" s="41"/>
      <c r="Q332" s="16"/>
      <c r="R332" s="16"/>
      <c r="S332" s="16"/>
      <c r="T332" s="16"/>
      <c r="U332" s="16"/>
      <c r="V332" s="16"/>
      <c r="W332" s="16"/>
      <c r="X332" s="16"/>
      <c r="Y332" s="16"/>
    </row>
    <row r="333" spans="1:25" s="16" customFormat="1" x14ac:dyDescent="0.25">
      <c r="A333" s="15"/>
      <c r="C333" s="25"/>
      <c r="D333" s="18" t="s">
        <v>11</v>
      </c>
      <c r="E333" s="13">
        <f>SUM(E323:E332)/8</f>
        <v>-3.8361231795649504E-4</v>
      </c>
      <c r="F333" s="13">
        <f t="shared" ref="F333:L333" si="29">SUM(F323:F332)/8</f>
        <v>0.23425135565291466</v>
      </c>
      <c r="G333" s="13">
        <f t="shared" si="29"/>
        <v>0.52830402005299537</v>
      </c>
      <c r="H333" s="13">
        <f t="shared" si="29"/>
        <v>-259.75745939167086</v>
      </c>
      <c r="I333" s="13">
        <f t="shared" si="29"/>
        <v>3.4721570023565129E-2</v>
      </c>
      <c r="J333" s="13">
        <f t="shared" si="29"/>
        <v>0.28652587746209274</v>
      </c>
      <c r="K333" s="13">
        <f t="shared" si="29"/>
        <v>0.12261256348144575</v>
      </c>
      <c r="L333" s="13">
        <f t="shared" si="29"/>
        <v>-98.431938977919472</v>
      </c>
      <c r="P333" s="41"/>
    </row>
    <row r="334" spans="1:25" s="16" customFormat="1" x14ac:dyDescent="0.25">
      <c r="A334" s="15"/>
      <c r="C334" s="25"/>
      <c r="D334" s="18">
        <v>1</v>
      </c>
      <c r="E334" s="16">
        <v>-1.8439060920223431</v>
      </c>
      <c r="F334" s="16">
        <v>68.945196931348477</v>
      </c>
      <c r="G334" s="16">
        <v>0.71341188053766691</v>
      </c>
      <c r="H334" s="16">
        <v>763.99614949590989</v>
      </c>
      <c r="I334" s="16">
        <v>-26.734179248013533</v>
      </c>
      <c r="J334" s="16">
        <v>79.301112229088034</v>
      </c>
      <c r="K334" s="16">
        <v>9.6968286831756095E-2</v>
      </c>
      <c r="L334" s="16">
        <v>351.86017233039485</v>
      </c>
      <c r="P334" s="41"/>
    </row>
    <row r="335" spans="1:25" s="16" customFormat="1" x14ac:dyDescent="0.25">
      <c r="A335" s="15"/>
      <c r="C335" s="25"/>
      <c r="D335" s="18">
        <v>2</v>
      </c>
      <c r="E335" s="41">
        <v>1.2532429690709106</v>
      </c>
      <c r="F335" s="41">
        <v>67.38924117928633</v>
      </c>
      <c r="G335" s="41">
        <v>0.67596687089288743</v>
      </c>
      <c r="H335" s="41">
        <v>759.88736817617439</v>
      </c>
      <c r="I335" s="16">
        <v>2.0262303145859413</v>
      </c>
      <c r="J335" s="16">
        <v>89.275417946812453</v>
      </c>
      <c r="K335" s="16">
        <v>6.2254488022061433E-2</v>
      </c>
      <c r="L335" s="16">
        <v>361.33809400285128</v>
      </c>
      <c r="P335" s="41"/>
    </row>
    <row r="336" spans="1:25" s="16" customFormat="1" x14ac:dyDescent="0.25">
      <c r="A336" s="15"/>
      <c r="C336" s="25"/>
      <c r="D336" s="18">
        <v>3</v>
      </c>
      <c r="E336" s="16">
        <v>0.84624876781266845</v>
      </c>
      <c r="F336" s="16">
        <v>68.224703617424865</v>
      </c>
      <c r="G336" s="16">
        <v>0.57867331492849783</v>
      </c>
      <c r="H336" s="16">
        <v>762.10521003053361</v>
      </c>
      <c r="I336" s="16">
        <v>27.063407035286605</v>
      </c>
      <c r="J336" s="16">
        <v>90.351683519331218</v>
      </c>
      <c r="K336" s="16">
        <v>0.20248430795194389</v>
      </c>
      <c r="L336" s="16">
        <v>362.2967720137699</v>
      </c>
      <c r="P336" s="41"/>
    </row>
    <row r="337" spans="1:25" s="16" customFormat="1" x14ac:dyDescent="0.25">
      <c r="A337" s="15"/>
      <c r="B337" s="22">
        <v>6</v>
      </c>
      <c r="C337" s="25" t="s">
        <v>30</v>
      </c>
      <c r="D337" s="18">
        <v>4</v>
      </c>
      <c r="E337" s="16">
        <v>3.368247383521533</v>
      </c>
      <c r="F337" s="16">
        <v>68.151143940409611</v>
      </c>
      <c r="G337" s="16">
        <v>0.6477353556313229</v>
      </c>
      <c r="H337" s="16">
        <v>761.91102985297357</v>
      </c>
      <c r="I337" s="16">
        <v>15.35085976594095</v>
      </c>
      <c r="J337" s="16">
        <v>91.722891609605739</v>
      </c>
      <c r="K337" s="16">
        <v>7.5192190210551443E-2</v>
      </c>
      <c r="L337" s="16">
        <v>363.50175871857061</v>
      </c>
      <c r="P337" s="41"/>
    </row>
    <row r="338" spans="1:25" s="16" customFormat="1" x14ac:dyDescent="0.25">
      <c r="A338" s="15"/>
      <c r="B338" s="16" t="s">
        <v>44</v>
      </c>
      <c r="C338" s="25"/>
      <c r="D338" s="18">
        <v>5</v>
      </c>
      <c r="E338" s="16">
        <v>0.84624876781266845</v>
      </c>
      <c r="F338" s="16">
        <v>68.224703617424865</v>
      </c>
      <c r="G338" s="16">
        <v>0.57867331492849783</v>
      </c>
      <c r="H338" s="16">
        <v>762.10521003053361</v>
      </c>
      <c r="I338" s="16">
        <v>27.063407035286605</v>
      </c>
      <c r="J338" s="16">
        <v>90.351683519331218</v>
      </c>
      <c r="K338" s="16">
        <v>0.20248430795194389</v>
      </c>
      <c r="L338" s="16">
        <v>362.2967720137699</v>
      </c>
      <c r="P338" s="41"/>
    </row>
    <row r="339" spans="1:25" s="16" customFormat="1" x14ac:dyDescent="0.25">
      <c r="A339" s="15"/>
      <c r="C339" s="25"/>
      <c r="D339" s="18">
        <v>6</v>
      </c>
      <c r="E339" s="16">
        <v>-2.9727297048156811</v>
      </c>
      <c r="F339" s="16">
        <v>64.674211075331485</v>
      </c>
      <c r="G339" s="16">
        <v>0.55299277827397497</v>
      </c>
      <c r="H339" s="16">
        <v>752.48525534665339</v>
      </c>
      <c r="I339" s="16">
        <v>-1.2871745747803154</v>
      </c>
      <c r="J339" s="16">
        <v>97.972761972667399</v>
      </c>
      <c r="K339" s="16">
        <v>8.3329926859652972E-2</v>
      </c>
      <c r="L339" s="16">
        <v>368.77516007871526</v>
      </c>
      <c r="P339" s="41"/>
    </row>
    <row r="340" spans="1:25" s="16" customFormat="1" x14ac:dyDescent="0.25">
      <c r="A340" s="15"/>
      <c r="C340" s="25"/>
      <c r="D340" s="18">
        <v>7</v>
      </c>
      <c r="E340" s="41">
        <v>0.94209452306053798</v>
      </c>
      <c r="F340" s="41">
        <v>72.428190441720901</v>
      </c>
      <c r="G340" s="41">
        <v>0.64284957907673257</v>
      </c>
      <c r="H340" s="41">
        <v>772.86720698274019</v>
      </c>
      <c r="I340" s="16">
        <v>-9.5209763503231031</v>
      </c>
      <c r="J340" s="16">
        <v>77.295324447293822</v>
      </c>
      <c r="K340" s="16">
        <v>0.13773668696273872</v>
      </c>
      <c r="L340" s="16">
        <v>349.8106774367439</v>
      </c>
      <c r="P340" s="41"/>
    </row>
    <row r="341" spans="1:25" s="16" customFormat="1" x14ac:dyDescent="0.25">
      <c r="A341" s="15"/>
      <c r="C341" s="25"/>
      <c r="D341" s="18">
        <v>8</v>
      </c>
      <c r="E341" s="16">
        <v>2.2921785779282016</v>
      </c>
      <c r="F341" s="16">
        <v>65.532214510005858</v>
      </c>
      <c r="G341" s="16">
        <v>0.54682499174793309</v>
      </c>
      <c r="H341" s="16">
        <v>754.8575323367686</v>
      </c>
      <c r="I341" s="16">
        <v>-19.518151145668135</v>
      </c>
      <c r="J341" s="16">
        <v>98.552383353411827</v>
      </c>
      <c r="K341" s="16">
        <v>0.15310473868105773</v>
      </c>
      <c r="L341" s="16">
        <v>369.24705740091105</v>
      </c>
      <c r="P341" s="41"/>
    </row>
    <row r="342" spans="1:25" s="16" customFormat="1" x14ac:dyDescent="0.25">
      <c r="A342" s="15"/>
      <c r="C342" s="25"/>
      <c r="D342" s="18">
        <v>9</v>
      </c>
      <c r="E342" s="16">
        <v>0.84624876781266845</v>
      </c>
      <c r="F342" s="16">
        <v>68.224703617424865</v>
      </c>
      <c r="G342" s="16">
        <v>0.57867331492849783</v>
      </c>
      <c r="H342" s="16">
        <v>762.10521003053361</v>
      </c>
      <c r="I342" s="16">
        <v>27.063407035286605</v>
      </c>
      <c r="J342" s="16">
        <v>90.351683519331218</v>
      </c>
      <c r="K342" s="16">
        <v>0.20248430795194389</v>
      </c>
      <c r="L342" s="16">
        <v>362.2967720137699</v>
      </c>
      <c r="P342" s="41"/>
    </row>
    <row r="343" spans="1:25" s="17" customFormat="1" x14ac:dyDescent="0.25">
      <c r="A343" s="23"/>
      <c r="C343" s="26"/>
      <c r="D343" s="24">
        <v>10</v>
      </c>
      <c r="E343" s="16">
        <v>-0.67662083447288124</v>
      </c>
      <c r="F343" s="16">
        <v>68.145890013979141</v>
      </c>
      <c r="G343" s="16">
        <v>0.68137588971682328</v>
      </c>
      <c r="H343" s="16">
        <v>761.89715270934812</v>
      </c>
      <c r="I343" s="16">
        <v>-12.748539384130069</v>
      </c>
      <c r="J343" s="16">
        <v>81.705426922467396</v>
      </c>
      <c r="K343" s="16">
        <v>0.10174219664086252</v>
      </c>
      <c r="L343" s="16">
        <v>354.24963397276127</v>
      </c>
      <c r="N343" s="16"/>
      <c r="O343" s="16"/>
      <c r="P343" s="41"/>
      <c r="Q343" s="16"/>
      <c r="R343" s="16"/>
      <c r="S343" s="16"/>
      <c r="T343" s="16"/>
      <c r="U343" s="16"/>
      <c r="V343" s="16"/>
      <c r="W343" s="16"/>
      <c r="X343" s="16"/>
      <c r="Y343" s="16"/>
    </row>
    <row r="344" spans="1:25" s="16" customFormat="1" x14ac:dyDescent="0.25">
      <c r="A344" s="15"/>
      <c r="C344" s="25"/>
      <c r="D344" s="18" t="s">
        <v>11</v>
      </c>
      <c r="E344" s="13">
        <f>SUM(E334:E343)/10</f>
        <v>0.49012531257082836</v>
      </c>
      <c r="F344" s="13">
        <f t="shared" ref="F344:L344" si="30">SUM(F334:F343)/10</f>
        <v>67.994019894435638</v>
      </c>
      <c r="G344" s="13">
        <f t="shared" si="30"/>
        <v>0.61971772906628331</v>
      </c>
      <c r="H344" s="13">
        <f t="shared" si="30"/>
        <v>761.42173249921677</v>
      </c>
      <c r="I344" s="32">
        <f t="shared" si="30"/>
        <v>2.8758290483471556</v>
      </c>
      <c r="J344" s="13">
        <f t="shared" si="30"/>
        <v>88.688036903934034</v>
      </c>
      <c r="K344" s="13">
        <f t="shared" si="30"/>
        <v>0.13177814380645125</v>
      </c>
      <c r="L344" s="13">
        <f t="shared" si="30"/>
        <v>360.56728699822577</v>
      </c>
      <c r="P344" s="41"/>
    </row>
    <row r="345" spans="1:25" s="16" customFormat="1" x14ac:dyDescent="0.25">
      <c r="A345" s="15"/>
      <c r="C345" s="25"/>
      <c r="D345" s="18">
        <v>1</v>
      </c>
      <c r="E345" s="16">
        <v>-1.3116238568128577E-3</v>
      </c>
      <c r="F345" s="16">
        <v>0.110695326660754</v>
      </c>
      <c r="G345" s="16">
        <v>0.38321585103416372</v>
      </c>
      <c r="H345" s="16">
        <v>-394.17525815416508</v>
      </c>
      <c r="I345" s="16">
        <v>-2.7797340619140935E-3</v>
      </c>
      <c r="J345" s="16">
        <v>0.10214860693874306</v>
      </c>
      <c r="K345" s="16">
        <v>0.11712659974580289</v>
      </c>
      <c r="L345" s="16">
        <v>-180.50612761758299</v>
      </c>
      <c r="P345" s="41"/>
    </row>
    <row r="346" spans="1:25" s="16" customFormat="1" x14ac:dyDescent="0.25">
      <c r="A346" s="15"/>
      <c r="C346" s="25"/>
      <c r="D346" s="18">
        <v>2</v>
      </c>
      <c r="E346" s="41">
        <v>-1.3116238568128577E-3</v>
      </c>
      <c r="F346" s="41">
        <v>0.110695326660754</v>
      </c>
      <c r="G346" s="41">
        <v>0.38321585103416372</v>
      </c>
      <c r="H346" s="41">
        <v>-394.17525815416508</v>
      </c>
      <c r="I346" s="16">
        <v>-2.7797340619140935E-3</v>
      </c>
      <c r="J346" s="16">
        <v>0.10214860693874306</v>
      </c>
      <c r="K346" s="16">
        <v>0.11712659974580289</v>
      </c>
      <c r="L346" s="16">
        <v>-180.50612761758299</v>
      </c>
      <c r="P346" s="41"/>
    </row>
    <row r="347" spans="1:25" s="16" customFormat="1" x14ac:dyDescent="0.25">
      <c r="A347" s="15"/>
      <c r="C347" s="25"/>
      <c r="D347" s="18">
        <v>3</v>
      </c>
      <c r="E347" s="16">
        <v>7.5470987809304077E-4</v>
      </c>
      <c r="F347" s="16">
        <v>0.11021294866641748</v>
      </c>
      <c r="G347" s="16">
        <v>0.34995793606246717</v>
      </c>
      <c r="H347" s="16">
        <v>-1246.6283032633203</v>
      </c>
      <c r="I347" s="16">
        <v>2.8397649493067306E-2</v>
      </c>
      <c r="J347" s="16">
        <v>9.6969773372175175E-2</v>
      </c>
      <c r="K347" s="16">
        <v>0.13969022109938561</v>
      </c>
      <c r="L347" s="16">
        <v>-184.66847710084426</v>
      </c>
      <c r="P347" s="41"/>
    </row>
    <row r="348" spans="1:25" s="16" customFormat="1" x14ac:dyDescent="0.25">
      <c r="A348" s="15"/>
      <c r="C348" s="25" t="s">
        <v>14</v>
      </c>
      <c r="D348" s="18">
        <v>4</v>
      </c>
      <c r="E348"/>
      <c r="F348"/>
      <c r="G348"/>
      <c r="H348"/>
      <c r="I348" s="3"/>
      <c r="J348" s="40"/>
      <c r="K348"/>
      <c r="L348"/>
      <c r="P348" s="41"/>
    </row>
    <row r="349" spans="1:25" s="16" customFormat="1" x14ac:dyDescent="0.25">
      <c r="A349" s="15"/>
      <c r="C349" s="25"/>
      <c r="D349" s="18">
        <v>5</v>
      </c>
      <c r="E349" s="16">
        <v>-3.8095207166883053E-3</v>
      </c>
      <c r="F349" s="16">
        <v>9.3968495000079949E-2</v>
      </c>
      <c r="G349" s="16">
        <v>0.62394421250175114</v>
      </c>
      <c r="H349" s="16">
        <v>-423.66322824356922</v>
      </c>
      <c r="I349" s="16">
        <v>2.1501051868430852E-2</v>
      </c>
      <c r="J349" s="16">
        <v>9.6729915383831439E-2</v>
      </c>
      <c r="K349" s="16">
        <v>7.548090492568274E-2</v>
      </c>
      <c r="L349" s="16">
        <v>-184.86660492436928</v>
      </c>
      <c r="P349" s="41"/>
    </row>
    <row r="350" spans="1:25" s="16" customFormat="1" x14ac:dyDescent="0.25">
      <c r="A350" s="15"/>
      <c r="C350" s="25"/>
      <c r="D350" s="18">
        <v>6</v>
      </c>
      <c r="E350" s="14"/>
      <c r="F350" s="14"/>
      <c r="G350" s="14"/>
      <c r="H350" s="14"/>
      <c r="I350" s="25"/>
      <c r="J350" s="40"/>
      <c r="K350" s="14"/>
      <c r="L350" s="14"/>
      <c r="P350" s="41"/>
    </row>
    <row r="351" spans="1:25" s="16" customFormat="1" x14ac:dyDescent="0.25">
      <c r="A351" s="15"/>
      <c r="C351" s="25"/>
      <c r="D351" s="18">
        <v>7</v>
      </c>
      <c r="E351" s="14"/>
      <c r="H351" s="14"/>
      <c r="I351" s="25"/>
      <c r="J351" s="22"/>
      <c r="L351" s="14"/>
      <c r="P351" s="41"/>
    </row>
    <row r="352" spans="1:25" s="16" customFormat="1" x14ac:dyDescent="0.25">
      <c r="A352" s="15"/>
      <c r="C352" s="25"/>
      <c r="D352" s="18">
        <v>8</v>
      </c>
      <c r="E352" s="14"/>
      <c r="F352" s="14"/>
      <c r="G352" s="14"/>
      <c r="H352" s="14"/>
      <c r="I352" s="25"/>
      <c r="J352" s="40"/>
      <c r="K352" s="14"/>
      <c r="L352" s="14"/>
      <c r="P352" s="41"/>
    </row>
    <row r="353" spans="1:25" s="16" customFormat="1" x14ac:dyDescent="0.25">
      <c r="A353" s="15"/>
      <c r="C353" s="25"/>
      <c r="D353" s="18">
        <v>9</v>
      </c>
      <c r="E353" s="14"/>
      <c r="F353" s="14"/>
      <c r="G353" s="14"/>
      <c r="H353" s="14"/>
      <c r="I353" s="25"/>
      <c r="J353" s="40"/>
      <c r="K353" s="14"/>
      <c r="L353" s="14"/>
      <c r="P353" s="41"/>
    </row>
    <row r="354" spans="1:25" s="17" customFormat="1" x14ac:dyDescent="0.25">
      <c r="A354" s="23"/>
      <c r="C354" s="26"/>
      <c r="D354" s="24">
        <v>10</v>
      </c>
      <c r="E354" s="16"/>
      <c r="F354" s="14"/>
      <c r="G354" s="14"/>
      <c r="H354" s="14"/>
      <c r="I354" s="25"/>
      <c r="J354" s="40"/>
      <c r="K354" s="14"/>
      <c r="L354" s="14"/>
      <c r="N354" s="16"/>
      <c r="O354" s="16"/>
      <c r="P354" s="41"/>
      <c r="Q354" s="16"/>
      <c r="R354" s="16"/>
      <c r="S354" s="16"/>
      <c r="T354" s="16"/>
      <c r="U354" s="16"/>
      <c r="V354" s="16"/>
      <c r="W354" s="16"/>
      <c r="X354" s="16"/>
      <c r="Y354" s="16"/>
    </row>
    <row r="355" spans="1:25" s="16" customFormat="1" x14ac:dyDescent="0.25">
      <c r="A355" s="15"/>
      <c r="C355" s="25"/>
      <c r="D355" s="18" t="s">
        <v>11</v>
      </c>
      <c r="E355" s="13">
        <f>SUM(E345:E354)/4</f>
        <v>-1.4195146380552451E-3</v>
      </c>
      <c r="F355" s="13">
        <f t="shared" ref="F355:L355" si="31">SUM(F345:F354)/4</f>
        <v>0.10639302424700137</v>
      </c>
      <c r="G355" s="13">
        <f t="shared" si="31"/>
        <v>0.43508346265813647</v>
      </c>
      <c r="H355" s="13">
        <f t="shared" si="31"/>
        <v>-614.66051195380498</v>
      </c>
      <c r="I355" s="13">
        <f t="shared" si="31"/>
        <v>1.1084808309417493E-2</v>
      </c>
      <c r="J355" s="13">
        <f t="shared" si="31"/>
        <v>9.9499225658373186E-2</v>
      </c>
      <c r="K355" s="13">
        <f t="shared" si="31"/>
        <v>0.11235608137916853</v>
      </c>
      <c r="L355" s="13">
        <f t="shared" si="31"/>
        <v>-182.63683431509489</v>
      </c>
      <c r="M355"/>
      <c r="P355" s="41"/>
    </row>
    <row r="356" spans="1:25" s="16" customFormat="1" x14ac:dyDescent="0.25">
      <c r="A356" s="15"/>
      <c r="C356" s="25"/>
      <c r="D356" s="18">
        <v>1</v>
      </c>
      <c r="E356" s="16">
        <v>2.2828988263551859E-3</v>
      </c>
      <c r="F356" s="16">
        <v>8.7406923212460103E-2</v>
      </c>
      <c r="G356" s="16">
        <v>0.551448289423347</v>
      </c>
      <c r="H356" s="16">
        <v>-436.69254157011136</v>
      </c>
      <c r="I356" s="16">
        <v>2.8645184750737868E-2</v>
      </c>
      <c r="J356" s="16">
        <v>0.1452273126241522</v>
      </c>
      <c r="K356" s="16">
        <v>7.5262895101778818E-2</v>
      </c>
      <c r="L356" s="16">
        <v>-152.35640726468469</v>
      </c>
      <c r="M356"/>
      <c r="P356" s="41"/>
    </row>
    <row r="357" spans="1:25" s="16" customFormat="1" x14ac:dyDescent="0.25">
      <c r="A357" s="15"/>
      <c r="C357" s="25"/>
      <c r="D357" s="18">
        <v>2</v>
      </c>
      <c r="E357" s="41">
        <v>-1.6082334521767617E-3</v>
      </c>
      <c r="F357" s="41">
        <v>9.1907947476990576E-2</v>
      </c>
      <c r="G357" s="41">
        <v>0.59549186376118268</v>
      </c>
      <c r="H357" s="41">
        <v>-427.65419927330686</v>
      </c>
      <c r="I357" s="16">
        <v>-3.7329994046606793E-2</v>
      </c>
      <c r="J357" s="16">
        <v>0.13949907106187512</v>
      </c>
      <c r="K357" s="16">
        <v>0.11381140146881302</v>
      </c>
      <c r="L357" s="16">
        <v>-155.57578694380376</v>
      </c>
      <c r="M357"/>
      <c r="P357" s="41"/>
    </row>
    <row r="358" spans="1:25" s="16" customFormat="1" x14ac:dyDescent="0.25">
      <c r="A358" s="15"/>
      <c r="C358" s="25"/>
      <c r="D358" s="18">
        <v>3</v>
      </c>
      <c r="E358" s="16">
        <v>4.2040285666249182E-4</v>
      </c>
      <c r="F358" s="16">
        <v>0.1022694072990296</v>
      </c>
      <c r="G358" s="16">
        <v>0.54207635162603807</v>
      </c>
      <c r="H358" s="16">
        <v>-408.42604593410778</v>
      </c>
      <c r="I358" s="16">
        <v>1.6307538308920962E-2</v>
      </c>
      <c r="J358" s="16">
        <v>0.12101036387762644</v>
      </c>
      <c r="K358" s="16">
        <v>2.180133806937817E-2</v>
      </c>
      <c r="L358" s="16">
        <v>-166.9503268137679</v>
      </c>
      <c r="M358"/>
      <c r="P358" s="41"/>
    </row>
    <row r="359" spans="1:25" s="16" customFormat="1" x14ac:dyDescent="0.25">
      <c r="A359" s="15"/>
      <c r="C359" s="25" t="s">
        <v>15</v>
      </c>
      <c r="D359" s="18">
        <v>4</v>
      </c>
      <c r="E359" s="16">
        <v>-1.9301991548601068E-3</v>
      </c>
      <c r="F359" s="16">
        <v>0.1103024077251636</v>
      </c>
      <c r="G359" s="16">
        <v>0.46768872132258854</v>
      </c>
      <c r="H359" s="16">
        <v>-478.70175429885234</v>
      </c>
      <c r="I359" s="16">
        <v>-5.022894145009367E-2</v>
      </c>
      <c r="J359" s="16">
        <v>0.14428987852115246</v>
      </c>
      <c r="K359" s="16">
        <v>9.1722327185191715E-2</v>
      </c>
      <c r="L359" s="16">
        <v>-152.8744766064741</v>
      </c>
      <c r="M359"/>
      <c r="P359" s="41"/>
    </row>
    <row r="360" spans="1:25" s="16" customFormat="1" x14ac:dyDescent="0.25">
      <c r="A360" s="15"/>
      <c r="C360" s="25"/>
      <c r="D360" s="18">
        <v>5</v>
      </c>
      <c r="E360" s="41">
        <v>-3.582465326111586E-3</v>
      </c>
      <c r="F360" s="41">
        <v>0.10625270870048542</v>
      </c>
      <c r="G360" s="41">
        <v>0.6158376725583069</v>
      </c>
      <c r="H360" s="41">
        <v>-401.54829601316942</v>
      </c>
      <c r="I360" s="16">
        <v>1.1296461199989321E-2</v>
      </c>
      <c r="J360" s="16">
        <v>0.10132697839821551</v>
      </c>
      <c r="K360" s="16">
        <v>8.8634411119483392E-2</v>
      </c>
      <c r="L360" s="16">
        <v>-181.15220651088666</v>
      </c>
      <c r="M360"/>
      <c r="P360" s="41"/>
    </row>
    <row r="361" spans="1:25" s="16" customFormat="1" x14ac:dyDescent="0.25">
      <c r="A361" s="15"/>
      <c r="C361" s="25"/>
      <c r="D361" s="18">
        <v>6</v>
      </c>
      <c r="E361" s="16">
        <v>3.5364629130896219E-3</v>
      </c>
      <c r="F361" s="16">
        <v>0.12169812724460001</v>
      </c>
      <c r="G361" s="16">
        <v>0.41634425698497307</v>
      </c>
      <c r="H361" s="16">
        <v>-377.11810013222004</v>
      </c>
      <c r="I361" s="16">
        <v>8.7195799353170268E-3</v>
      </c>
      <c r="J361" s="16">
        <v>9.8559486751390618E-2</v>
      </c>
      <c r="K361" s="16">
        <v>0.10491014058954695</v>
      </c>
      <c r="L361" s="16">
        <v>-183.36759893473615</v>
      </c>
      <c r="P361" s="41"/>
    </row>
    <row r="362" spans="1:25" s="16" customFormat="1" x14ac:dyDescent="0.25">
      <c r="A362" s="15"/>
      <c r="C362" s="25"/>
      <c r="D362" s="18">
        <v>7</v>
      </c>
      <c r="E362" s="14"/>
      <c r="F362" s="14"/>
      <c r="G362" s="14"/>
      <c r="H362" s="14"/>
      <c r="I362" s="25"/>
      <c r="J362" s="40"/>
      <c r="K362" s="14"/>
      <c r="L362" s="14"/>
      <c r="P362" s="41"/>
    </row>
    <row r="363" spans="1:25" s="16" customFormat="1" x14ac:dyDescent="0.25">
      <c r="A363" s="15"/>
      <c r="C363" s="25"/>
      <c r="D363" s="18">
        <v>8</v>
      </c>
      <c r="E363" s="16">
        <v>2.2524649507827438E-3</v>
      </c>
      <c r="F363" s="16">
        <v>9.9000636029295139E-2</v>
      </c>
      <c r="G363" s="16">
        <v>0.43761868637554663</v>
      </c>
      <c r="H363" s="16">
        <v>-414.27322077937293</v>
      </c>
      <c r="I363" s="41">
        <v>7.9132091112948284E-3</v>
      </c>
      <c r="J363" s="41">
        <v>0.15461813778652192</v>
      </c>
      <c r="K363" s="41">
        <v>3.2260877031630601E-2</v>
      </c>
      <c r="L363" s="41">
        <v>-147.34374631756742</v>
      </c>
      <c r="P363" s="41"/>
    </row>
    <row r="364" spans="1:25" s="16" customFormat="1" x14ac:dyDescent="0.25">
      <c r="A364" s="15"/>
      <c r="C364" s="25"/>
      <c r="D364" s="18">
        <v>9</v>
      </c>
      <c r="E364" s="16">
        <v>5.8826944572959805E-3</v>
      </c>
      <c r="F364" s="16">
        <v>9.753516528781922E-2</v>
      </c>
      <c r="G364" s="16">
        <v>0.56853323096528174</v>
      </c>
      <c r="H364" s="16">
        <v>-416.95761334935924</v>
      </c>
      <c r="I364" s="16">
        <v>-1.0977194974395338E-3</v>
      </c>
      <c r="J364" s="16">
        <v>0.12419535932753799</v>
      </c>
      <c r="K364" s="16">
        <v>6.4176922729580227E-2</v>
      </c>
      <c r="L364" s="16">
        <v>-164.87195797547247</v>
      </c>
      <c r="P364" s="41"/>
    </row>
    <row r="365" spans="1:25" s="17" customFormat="1" x14ac:dyDescent="0.25">
      <c r="A365" s="23"/>
      <c r="C365" s="26"/>
      <c r="D365" s="24">
        <v>10</v>
      </c>
      <c r="E365" s="16">
        <v>-6.0582646113802778E-4</v>
      </c>
      <c r="F365" s="16">
        <v>9.0717932424052586E-2</v>
      </c>
      <c r="G365" s="16">
        <v>0.57233050668995722</v>
      </c>
      <c r="H365" s="16">
        <v>-430.00004140046241</v>
      </c>
      <c r="I365" s="16">
        <v>-3.0057858555899188E-2</v>
      </c>
      <c r="J365" s="16">
        <v>0.14251444170118077</v>
      </c>
      <c r="K365" s="16">
        <v>0.16818510571680662</v>
      </c>
      <c r="L365" s="16">
        <v>-153.86495513096582</v>
      </c>
      <c r="N365" s="16"/>
      <c r="O365" s="16"/>
      <c r="P365" s="41"/>
      <c r="Q365" s="16"/>
      <c r="R365" s="16"/>
      <c r="S365" s="16"/>
      <c r="T365" s="16"/>
      <c r="U365" s="16"/>
      <c r="V365" s="16"/>
      <c r="W365" s="16"/>
      <c r="X365" s="16"/>
      <c r="Y365" s="16"/>
    </row>
    <row r="366" spans="1:25" s="16" customFormat="1" x14ac:dyDescent="0.25">
      <c r="A366" s="15"/>
      <c r="C366" s="25"/>
      <c r="D366" s="18" t="s">
        <v>11</v>
      </c>
      <c r="E366" s="13">
        <f>SUM(E356:E365)/9</f>
        <v>7.3868884554439366E-4</v>
      </c>
      <c r="F366" s="13">
        <f t="shared" ref="F366:L366" si="32">SUM(F356:F365)/9</f>
        <v>0.10078791726665513</v>
      </c>
      <c r="G366" s="13">
        <f t="shared" si="32"/>
        <v>0.52970773107858027</v>
      </c>
      <c r="H366" s="13">
        <f t="shared" si="32"/>
        <v>-421.263534750107</v>
      </c>
      <c r="I366" s="13">
        <f t="shared" si="32"/>
        <v>-5.0925044715310185E-3</v>
      </c>
      <c r="J366" s="13">
        <f t="shared" si="32"/>
        <v>0.13013789222773922</v>
      </c>
      <c r="K366" s="13">
        <f t="shared" si="32"/>
        <v>8.4529491001356608E-2</v>
      </c>
      <c r="L366" s="13">
        <f t="shared" si="32"/>
        <v>-162.03971805537324</v>
      </c>
      <c r="P366" s="41"/>
    </row>
    <row r="367" spans="1:25" s="16" customFormat="1" x14ac:dyDescent="0.25">
      <c r="A367" s="15"/>
      <c r="C367" s="25"/>
      <c r="D367" s="18">
        <v>1</v>
      </c>
      <c r="E367" s="16">
        <v>3.478428196785358E-3</v>
      </c>
      <c r="F367" s="16">
        <v>0.17150496375776436</v>
      </c>
      <c r="G367" s="16">
        <v>0.33445357878954296</v>
      </c>
      <c r="H367" s="16">
        <v>-315.36575252818488</v>
      </c>
      <c r="I367" s="16">
        <v>4.0825123094428026E-2</v>
      </c>
      <c r="J367" s="16">
        <v>0.14955802253290737</v>
      </c>
      <c r="K367" s="16">
        <v>2.4701295525795166E-2</v>
      </c>
      <c r="L367" s="16">
        <v>-150.00566806870557</v>
      </c>
      <c r="P367" s="41"/>
    </row>
    <row r="368" spans="1:25" s="16" customFormat="1" x14ac:dyDescent="0.25">
      <c r="A368" s="15"/>
      <c r="C368" s="25"/>
      <c r="D368" s="18">
        <v>2</v>
      </c>
      <c r="E368" s="41">
        <v>3.4760266819233103E-4</v>
      </c>
      <c r="F368" s="41">
        <v>0.1386534768705836</v>
      </c>
      <c r="G368" s="41">
        <v>0.63339475920015453</v>
      </c>
      <c r="H368" s="41">
        <v>-353.63993751426557</v>
      </c>
      <c r="I368" s="16">
        <v>-1.3095765841962897E-3</v>
      </c>
      <c r="J368" s="16">
        <v>0.18703973013154537</v>
      </c>
      <c r="K368" s="16">
        <v>4.3936491033939054E-2</v>
      </c>
      <c r="L368" s="16">
        <v>-132.11473792780859</v>
      </c>
      <c r="P368" s="41"/>
    </row>
    <row r="369" spans="1:25" s="16" customFormat="1" x14ac:dyDescent="0.25">
      <c r="A369" s="15"/>
      <c r="C369" s="25"/>
      <c r="D369" s="18">
        <v>3</v>
      </c>
      <c r="E369" s="16">
        <v>-3.0883492653294093E-3</v>
      </c>
      <c r="F369" s="16">
        <v>0.14555138202010531</v>
      </c>
      <c r="G369" s="16">
        <v>0.56335705859268204</v>
      </c>
      <c r="H369" s="16">
        <v>-344.90070046214009</v>
      </c>
      <c r="I369" s="16">
        <v>7.0169136335509835E-2</v>
      </c>
      <c r="J369" s="16">
        <v>0.18325424805150606</v>
      </c>
      <c r="K369" s="16">
        <v>6.0719025482761355E-2</v>
      </c>
      <c r="L369" s="16">
        <v>-133.7504605405509</v>
      </c>
      <c r="M369"/>
      <c r="P369" s="41"/>
    </row>
    <row r="370" spans="1:25" s="16" customFormat="1" x14ac:dyDescent="0.25">
      <c r="A370" s="15"/>
      <c r="C370" s="25" t="s">
        <v>31</v>
      </c>
      <c r="D370" s="18">
        <v>4</v>
      </c>
      <c r="E370" s="16">
        <v>6.6547383442009268E-4</v>
      </c>
      <c r="F370" s="16">
        <v>0.16455254844005041</v>
      </c>
      <c r="G370" s="16">
        <v>0.32571630873409385</v>
      </c>
      <c r="H370" s="16">
        <v>-559.55646872072339</v>
      </c>
      <c r="I370" s="16">
        <v>1.4272235818722617E-2</v>
      </c>
      <c r="J370" s="16">
        <v>0.17898522866458116</v>
      </c>
      <c r="K370" s="16">
        <v>3.3323611091551873E-2</v>
      </c>
      <c r="L370" s="16">
        <v>-135.63615983787065</v>
      </c>
      <c r="M370"/>
      <c r="P370" s="41"/>
    </row>
    <row r="371" spans="1:25" s="16" customFormat="1" x14ac:dyDescent="0.25">
      <c r="A371" s="15"/>
      <c r="C371" s="25"/>
      <c r="D371" s="18">
        <v>5</v>
      </c>
      <c r="E371"/>
      <c r="F371" s="14"/>
      <c r="G371" s="14"/>
      <c r="H371" s="14"/>
      <c r="I371" s="25"/>
      <c r="J371" s="40"/>
      <c r="K371" s="14"/>
      <c r="L371" s="14"/>
      <c r="M371"/>
      <c r="P371" s="41"/>
    </row>
    <row r="372" spans="1:25" s="16" customFormat="1" x14ac:dyDescent="0.25">
      <c r="A372" s="15"/>
      <c r="C372" s="25"/>
      <c r="D372" s="18">
        <v>6</v>
      </c>
      <c r="E372" s="16">
        <v>3.5877690972859724E-3</v>
      </c>
      <c r="F372" s="16">
        <v>0.16907965345479142</v>
      </c>
      <c r="G372" s="16">
        <v>0.34053871291313714</v>
      </c>
      <c r="H372" s="16">
        <v>-317.92936351818241</v>
      </c>
      <c r="I372" s="16">
        <v>-5.0481920967854213E-2</v>
      </c>
      <c r="J372" s="16">
        <v>0.16712335876265705</v>
      </c>
      <c r="K372" s="16">
        <v>4.4162928815010584E-2</v>
      </c>
      <c r="L372" s="16">
        <v>-141.12184512209271</v>
      </c>
      <c r="M372"/>
      <c r="P372" s="41"/>
    </row>
    <row r="373" spans="1:25" s="16" customFormat="1" x14ac:dyDescent="0.25">
      <c r="A373" s="15"/>
      <c r="C373" s="25"/>
      <c r="D373" s="18">
        <v>7</v>
      </c>
      <c r="E373" s="41">
        <v>-3.0082352023072609E-3</v>
      </c>
      <c r="F373" s="41">
        <v>0.16536179427243969</v>
      </c>
      <c r="G373" s="41">
        <v>0.30649504901328628</v>
      </c>
      <c r="H373" s="41">
        <v>-321.93151233340012</v>
      </c>
      <c r="I373" s="16">
        <v>-1.3307222144612108E-2</v>
      </c>
      <c r="J373" s="16">
        <v>0.17787143044756223</v>
      </c>
      <c r="K373" s="16">
        <v>2.7319414991427083E-2</v>
      </c>
      <c r="L373" s="16">
        <v>-136.13554324251103</v>
      </c>
      <c r="M373"/>
      <c r="P373" s="41"/>
    </row>
    <row r="374" spans="1:25" s="16" customFormat="1" x14ac:dyDescent="0.25">
      <c r="A374" s="15"/>
      <c r="C374" s="25"/>
      <c r="D374" s="18">
        <v>8</v>
      </c>
      <c r="E374"/>
      <c r="I374" s="25"/>
      <c r="J374" s="22"/>
      <c r="M374"/>
      <c r="P374" s="41"/>
    </row>
    <row r="375" spans="1:25" s="16" customFormat="1" x14ac:dyDescent="0.25">
      <c r="A375" s="15"/>
      <c r="C375" s="25"/>
      <c r="D375" s="18">
        <v>9</v>
      </c>
      <c r="I375" s="25"/>
      <c r="J375" s="22"/>
      <c r="P375" s="41"/>
    </row>
    <row r="376" spans="1:25" s="17" customFormat="1" x14ac:dyDescent="0.25">
      <c r="A376" s="23"/>
      <c r="C376" s="26"/>
      <c r="D376" s="24">
        <v>10</v>
      </c>
      <c r="E376" s="16">
        <v>5.7260103548767178E-4</v>
      </c>
      <c r="F376" s="16">
        <v>0.13103920374128819</v>
      </c>
      <c r="G376" s="16">
        <v>0.66738020401390863</v>
      </c>
      <c r="H376" s="16">
        <v>-363.80657236321787</v>
      </c>
      <c r="I376" s="41">
        <v>5.731776671652862E-2</v>
      </c>
      <c r="J376" s="41">
        <v>0.19982427152058246</v>
      </c>
      <c r="K376" s="41">
        <v>6.2917270371977127E-2</v>
      </c>
      <c r="L376" s="41">
        <v>-126.82535528509405</v>
      </c>
      <c r="N376" s="16"/>
      <c r="O376" s="16"/>
      <c r="P376" s="41"/>
      <c r="Q376" s="16"/>
      <c r="R376" s="16"/>
      <c r="S376" s="16"/>
      <c r="T376" s="16"/>
      <c r="U376" s="16"/>
      <c r="V376" s="16"/>
      <c r="W376" s="16"/>
      <c r="X376" s="16"/>
      <c r="Y376" s="16"/>
    </row>
    <row r="377" spans="1:25" s="16" customFormat="1" x14ac:dyDescent="0.25">
      <c r="A377" s="15"/>
      <c r="C377" s="25"/>
      <c r="D377" s="18" t="s">
        <v>11</v>
      </c>
      <c r="E377" s="13">
        <f>SUM(E367:E376)/7</f>
        <v>3.6504148064782225E-4</v>
      </c>
      <c r="F377" s="13">
        <f t="shared" ref="F377:L377" si="33">SUM(F367:F376)/7</f>
        <v>0.15510614607957471</v>
      </c>
      <c r="G377" s="13">
        <f t="shared" si="33"/>
        <v>0.45304795303668649</v>
      </c>
      <c r="H377" s="13">
        <f t="shared" si="33"/>
        <v>-368.1614724914449</v>
      </c>
      <c r="I377" s="13">
        <f t="shared" si="33"/>
        <v>1.6783648895503784E-2</v>
      </c>
      <c r="J377" s="13">
        <f t="shared" si="33"/>
        <v>0.17766518430162023</v>
      </c>
      <c r="K377" s="13">
        <f t="shared" si="33"/>
        <v>4.2440005330351749E-2</v>
      </c>
      <c r="L377" s="13">
        <f t="shared" si="33"/>
        <v>-136.51282428923335</v>
      </c>
      <c r="P377" s="41"/>
    </row>
    <row r="378" spans="1:25" s="16" customFormat="1" x14ac:dyDescent="0.25">
      <c r="A378" s="15"/>
      <c r="C378" s="25"/>
      <c r="D378" s="18">
        <v>1</v>
      </c>
      <c r="E378" s="16">
        <v>-1.9140879653650473E-3</v>
      </c>
      <c r="F378" s="16">
        <v>0.27703256055632935</v>
      </c>
      <c r="G378" s="16">
        <v>0.63583510224189121</v>
      </c>
      <c r="H378" s="16">
        <v>-229.05164186226858</v>
      </c>
      <c r="I378" s="16">
        <v>-0.14428861989501679</v>
      </c>
      <c r="J378" s="16">
        <v>0.32976717258177463</v>
      </c>
      <c r="K378" s="16">
        <v>0.10087961344211037</v>
      </c>
      <c r="L378" s="16">
        <v>-86.749472892912138</v>
      </c>
      <c r="P378" s="41"/>
    </row>
    <row r="379" spans="1:25" s="16" customFormat="1" x14ac:dyDescent="0.25">
      <c r="A379" s="15"/>
      <c r="C379" s="25"/>
      <c r="D379" s="18">
        <v>2</v>
      </c>
      <c r="E379" s="41">
        <v>-1.1097570061870421E-2</v>
      </c>
      <c r="F379" s="41">
        <v>0.21728884092509604</v>
      </c>
      <c r="G379" s="41">
        <v>0.6092207722772357</v>
      </c>
      <c r="H379" s="41">
        <v>-272.77499434323926</v>
      </c>
      <c r="I379" s="16">
        <v>3.517922941012467E-2</v>
      </c>
      <c r="J379" s="16">
        <v>0.44640052997975216</v>
      </c>
      <c r="K379" s="16">
        <v>7.5361348388114591E-2</v>
      </c>
      <c r="L379" s="16">
        <v>-62.523094454809041</v>
      </c>
      <c r="P379" s="41"/>
    </row>
    <row r="380" spans="1:25" s="16" customFormat="1" x14ac:dyDescent="0.25">
      <c r="A380" s="15"/>
      <c r="C380" s="25"/>
      <c r="D380" s="18">
        <v>3</v>
      </c>
      <c r="E380" s="16">
        <v>-4.4085304750704308E-3</v>
      </c>
      <c r="F380" s="16">
        <v>0.3473246898201347</v>
      </c>
      <c r="G380" s="16">
        <v>0.38289846658565935</v>
      </c>
      <c r="H380" s="16">
        <v>-188.34914158023014</v>
      </c>
      <c r="I380" s="16">
        <v>-6.4133867782053822E-2</v>
      </c>
      <c r="J380" s="16">
        <v>0.22471266845299492</v>
      </c>
      <c r="K380" s="16">
        <v>0.14833069029906901</v>
      </c>
      <c r="L380" s="16">
        <v>-117.43461775776285</v>
      </c>
      <c r="P380" s="41"/>
    </row>
    <row r="381" spans="1:25" s="16" customFormat="1" x14ac:dyDescent="0.25">
      <c r="A381" s="15"/>
      <c r="C381" s="25" t="s">
        <v>13</v>
      </c>
      <c r="D381" s="18">
        <v>4</v>
      </c>
      <c r="E381" s="16">
        <v>-2.273003104421092E-3</v>
      </c>
      <c r="F381" s="16">
        <v>0.34252604149610266</v>
      </c>
      <c r="G381" s="16">
        <v>0.28825051578285316</v>
      </c>
      <c r="H381" s="16">
        <v>-389.63712500085228</v>
      </c>
      <c r="I381" s="16">
        <v>3.6074123971561914E-2</v>
      </c>
      <c r="J381" s="16">
        <v>0.27293488204555333</v>
      </c>
      <c r="K381" s="16">
        <v>8.350691555627951E-2</v>
      </c>
      <c r="L381" s="16">
        <v>-101.8817631644004</v>
      </c>
      <c r="P381" s="41"/>
    </row>
    <row r="382" spans="1:25" s="16" customFormat="1" x14ac:dyDescent="0.25">
      <c r="A382" s="15"/>
      <c r="C382" s="25"/>
      <c r="D382" s="18">
        <v>5</v>
      </c>
      <c r="E382" s="16">
        <v>-7.5809767045973888E-3</v>
      </c>
      <c r="F382" s="16">
        <v>0.29649686105470219</v>
      </c>
      <c r="G382" s="16">
        <v>0.61218552323285014</v>
      </c>
      <c r="H382" s="16">
        <v>-216.82935650724028</v>
      </c>
      <c r="I382" s="16">
        <v>5.1299791118508522E-3</v>
      </c>
      <c r="J382" s="16">
        <v>0.24192823094742558</v>
      </c>
      <c r="K382" s="16">
        <v>0.12146019950271258</v>
      </c>
      <c r="L382" s="16">
        <v>-111.52913305143154</v>
      </c>
      <c r="P382" s="41"/>
    </row>
    <row r="383" spans="1:25" s="16" customFormat="1" x14ac:dyDescent="0.25">
      <c r="A383" s="15"/>
      <c r="C383" s="25"/>
      <c r="D383" s="18">
        <v>6</v>
      </c>
      <c r="E383" s="16">
        <v>3.2397360533088383E-3</v>
      </c>
      <c r="F383" s="16">
        <v>0.2274322313191392</v>
      </c>
      <c r="G383" s="16">
        <v>0.5587343722997602</v>
      </c>
      <c r="H383" s="16">
        <v>-264.5625344702114</v>
      </c>
      <c r="I383" s="16">
        <v>3.8691668837587262E-2</v>
      </c>
      <c r="J383" s="16">
        <v>0.44376921651420193</v>
      </c>
      <c r="K383" s="16">
        <v>7.3100048291595165E-2</v>
      </c>
      <c r="L383" s="16">
        <v>-62.996050744752111</v>
      </c>
      <c r="P383" s="41"/>
    </row>
    <row r="384" spans="1:25" s="16" customFormat="1" x14ac:dyDescent="0.25">
      <c r="A384" s="15"/>
      <c r="C384" s="25"/>
      <c r="D384" s="18">
        <v>7</v>
      </c>
      <c r="E384" s="16">
        <v>-4.3098208465413681E-3</v>
      </c>
      <c r="F384" s="16">
        <v>0.29546128513372161</v>
      </c>
      <c r="G384" s="16">
        <v>0.56186784580623717</v>
      </c>
      <c r="H384" s="16">
        <v>-217.45914378911249</v>
      </c>
      <c r="I384" s="16">
        <v>5.676639359082386E-2</v>
      </c>
      <c r="J384" s="16">
        <v>0.28167402537326591</v>
      </c>
      <c r="K384" s="16">
        <v>0.13487103934104031</v>
      </c>
      <c r="L384" s="16">
        <v>-99.360385203902439</v>
      </c>
      <c r="P384" s="41"/>
    </row>
    <row r="385" spans="1:25" s="16" customFormat="1" x14ac:dyDescent="0.25">
      <c r="A385" s="15"/>
      <c r="C385" s="25"/>
      <c r="D385" s="18">
        <v>8</v>
      </c>
      <c r="P385" s="41"/>
    </row>
    <row r="386" spans="1:25" s="16" customFormat="1" x14ac:dyDescent="0.25">
      <c r="A386" s="15"/>
      <c r="C386" s="25"/>
      <c r="D386" s="18">
        <v>9</v>
      </c>
      <c r="E386" s="16">
        <v>8.2185260277033087E-3</v>
      </c>
      <c r="F386" s="16">
        <v>0.28595959534350479</v>
      </c>
      <c r="G386" s="16">
        <v>0.65165780573976462</v>
      </c>
      <c r="H386" s="16">
        <v>-223.34285556974518</v>
      </c>
      <c r="I386" s="16">
        <v>1.7261119171379135E-2</v>
      </c>
      <c r="J386" s="16">
        <v>0.26988505488510062</v>
      </c>
      <c r="K386" s="16">
        <v>0.12617150688013304</v>
      </c>
      <c r="L386" s="16">
        <v>-102.78073066217213</v>
      </c>
      <c r="P386" s="41"/>
    </row>
    <row r="387" spans="1:25" s="17" customFormat="1" x14ac:dyDescent="0.25">
      <c r="A387" s="23"/>
      <c r="C387" s="26"/>
      <c r="D387" s="24">
        <v>10</v>
      </c>
      <c r="E387" s="41">
        <v>1.8478031740613934E-3</v>
      </c>
      <c r="F387" s="41">
        <v>0.29750451188117416</v>
      </c>
      <c r="G387" s="41">
        <v>0.55805258173321182</v>
      </c>
      <c r="H387" s="41">
        <v>-216.21865986237668</v>
      </c>
      <c r="I387" s="16">
        <v>1.8755574393541679E-2</v>
      </c>
      <c r="J387" s="16">
        <v>0.28276656931777633</v>
      </c>
      <c r="K387" s="16">
        <v>8.0587616805014819E-2</v>
      </c>
      <c r="L387" s="16">
        <v>-99.050685208758523</v>
      </c>
      <c r="N387" s="16"/>
      <c r="O387" s="16"/>
      <c r="P387" s="41"/>
      <c r="Q387" s="16"/>
      <c r="R387" s="16"/>
      <c r="S387" s="16"/>
      <c r="T387" s="16"/>
      <c r="U387" s="16"/>
      <c r="V387" s="16"/>
      <c r="W387" s="16"/>
      <c r="X387" s="16"/>
      <c r="Y387" s="16"/>
    </row>
    <row r="388" spans="1:25" s="16" customFormat="1" x14ac:dyDescent="0.25">
      <c r="A388" s="15"/>
      <c r="C388" s="25"/>
      <c r="D388" s="18" t="s">
        <v>11</v>
      </c>
      <c r="E388" s="13">
        <f>SUM(E378:E387)/9</f>
        <v>-2.0308804336435786E-3</v>
      </c>
      <c r="F388" s="13">
        <f t="shared" ref="F388:L388" si="34">SUM(F378:F387)/9</f>
        <v>0.28744740194776719</v>
      </c>
      <c r="G388" s="13">
        <f t="shared" si="34"/>
        <v>0.53985588729994038</v>
      </c>
      <c r="H388" s="13">
        <f t="shared" si="34"/>
        <v>-246.4694947761418</v>
      </c>
      <c r="I388" s="13">
        <f t="shared" si="34"/>
        <v>-6.2711021133471536E-5</v>
      </c>
      <c r="J388" s="13">
        <f t="shared" si="34"/>
        <v>0.31042648334420508</v>
      </c>
      <c r="K388" s="13">
        <f t="shared" si="34"/>
        <v>0.10491877538956325</v>
      </c>
      <c r="L388" s="13">
        <f t="shared" si="34"/>
        <v>-93.811770348989015</v>
      </c>
      <c r="P388" s="41"/>
      <c r="T388" s="16">
        <v>3.9640333287463622E-3</v>
      </c>
      <c r="U388" s="16">
        <v>-1.4339012620869979E-2</v>
      </c>
      <c r="V388" s="16">
        <v>-1.3843582149566528E-3</v>
      </c>
      <c r="W388" s="16">
        <v>-6.8472682719926375E-2</v>
      </c>
    </row>
    <row r="389" spans="1:25" s="16" customFormat="1" x14ac:dyDescent="0.25">
      <c r="A389" s="15"/>
      <c r="C389" s="25"/>
      <c r="D389" s="18">
        <v>1</v>
      </c>
      <c r="E389" s="16">
        <v>4.11344346409443E-3</v>
      </c>
      <c r="F389" s="16">
        <v>0.24864914070183908</v>
      </c>
      <c r="G389" s="16">
        <v>0.43039526912630843</v>
      </c>
      <c r="H389" s="16">
        <v>-248.5082409426912</v>
      </c>
      <c r="I389" s="16">
        <v>4.312284652691771E-2</v>
      </c>
      <c r="J389" s="16">
        <v>0.33175596934972595</v>
      </c>
      <c r="K389" s="16">
        <v>3.9460296658549623E-2</v>
      </c>
      <c r="L389" s="16">
        <v>-86.268448993064908</v>
      </c>
      <c r="P389" s="41"/>
      <c r="T389" s="16">
        <v>4.4603027346805408</v>
      </c>
      <c r="U389" s="16">
        <v>3.3118567121638467</v>
      </c>
      <c r="V389" s="16">
        <v>4.438156972428704</v>
      </c>
      <c r="W389" s="16">
        <v>3.3761199856538533</v>
      </c>
    </row>
    <row r="390" spans="1:25" s="16" customFormat="1" x14ac:dyDescent="0.25">
      <c r="A390" s="15"/>
      <c r="C390" s="25"/>
      <c r="D390" s="18">
        <v>2</v>
      </c>
      <c r="E390" s="41">
        <v>-8.0596116021597695E-3</v>
      </c>
      <c r="F390" s="41">
        <v>0.23008700775882188</v>
      </c>
      <c r="G390" s="41">
        <v>0.60363382906049323</v>
      </c>
      <c r="H390" s="41">
        <v>-262.47359445833166</v>
      </c>
      <c r="I390" s="16">
        <v>3.6491570562218967E-2</v>
      </c>
      <c r="J390" s="16">
        <v>0.27563765680835006</v>
      </c>
      <c r="K390" s="16">
        <v>6.0673904772159844E-2</v>
      </c>
      <c r="L390" s="16">
        <v>-101.09344907537832</v>
      </c>
      <c r="P390" s="41"/>
      <c r="T390" s="16">
        <v>4.955891927422823E-2</v>
      </c>
      <c r="U390" s="16">
        <v>8.2796417804096162E-2</v>
      </c>
      <c r="V390" s="16">
        <v>4.9312855249207824E-2</v>
      </c>
      <c r="W390" s="16">
        <v>8.440299964134633E-2</v>
      </c>
    </row>
    <row r="391" spans="1:25" s="16" customFormat="1" x14ac:dyDescent="0.25">
      <c r="A391" s="15"/>
      <c r="C391" s="25"/>
      <c r="D391" s="18">
        <v>3</v>
      </c>
      <c r="P391" s="41"/>
      <c r="T391" s="16">
        <v>0.22261832645635496</v>
      </c>
      <c r="U391" s="16">
        <v>0.28774366683577268</v>
      </c>
      <c r="V391" s="16">
        <v>0.22206497979016823</v>
      </c>
      <c r="W391" s="16">
        <v>0.29052194347647187</v>
      </c>
    </row>
    <row r="392" spans="1:25" s="16" customFormat="1" x14ac:dyDescent="0.25">
      <c r="A392" s="15"/>
      <c r="C392" s="25" t="s">
        <v>16</v>
      </c>
      <c r="D392" s="18">
        <v>4</v>
      </c>
      <c r="P392" s="41"/>
      <c r="T392" s="16">
        <v>0.68777164217968156</v>
      </c>
      <c r="U392" s="16">
        <v>0.10225977874637562</v>
      </c>
      <c r="V392" s="16">
        <v>0.61362995285976329</v>
      </c>
      <c r="W392" s="16">
        <v>0.11571227128280823</v>
      </c>
    </row>
    <row r="393" spans="1:25" s="16" customFormat="1" x14ac:dyDescent="0.25">
      <c r="A393" s="15"/>
      <c r="C393" s="25"/>
      <c r="D393" s="18">
        <v>5</v>
      </c>
      <c r="E393" s="16">
        <v>-1.0635432003286945E-3</v>
      </c>
      <c r="F393" s="16">
        <v>0.22055018361664347</v>
      </c>
      <c r="G393" s="16">
        <v>0.65294644890564002</v>
      </c>
      <c r="H393" s="16">
        <v>-270.09340358051998</v>
      </c>
      <c r="I393" s="16">
        <v>5.1002336299252313E-2</v>
      </c>
      <c r="J393" s="16">
        <v>0.27902141446402123</v>
      </c>
      <c r="K393" s="16">
        <v>2.1476794899557089E-2</v>
      </c>
      <c r="L393" s="16">
        <v>-100.11733966039242</v>
      </c>
      <c r="P393" s="41"/>
      <c r="T393" s="16">
        <v>-268.41337259837366</v>
      </c>
      <c r="U393" s="16">
        <v>-97.654819270494301</v>
      </c>
      <c r="V393" s="16">
        <v>-268.86134287260614</v>
      </c>
      <c r="W393" s="16">
        <v>-96.886093489501533</v>
      </c>
    </row>
    <row r="394" spans="1:25" s="16" customFormat="1" x14ac:dyDescent="0.25">
      <c r="A394" s="15"/>
      <c r="C394" s="25"/>
      <c r="D394" s="18">
        <v>6</v>
      </c>
      <c r="I394" s="25"/>
      <c r="J394" s="22"/>
      <c r="P394" s="41"/>
    </row>
    <row r="395" spans="1:25" s="16" customFormat="1" x14ac:dyDescent="0.25">
      <c r="A395" s="15"/>
      <c r="C395" s="25"/>
      <c r="D395" s="18">
        <v>7</v>
      </c>
      <c r="I395" s="25"/>
      <c r="J395" s="22"/>
      <c r="P395" s="41"/>
    </row>
    <row r="396" spans="1:25" s="16" customFormat="1" x14ac:dyDescent="0.25">
      <c r="A396" s="15"/>
      <c r="C396" s="25"/>
      <c r="D396" s="18">
        <v>8</v>
      </c>
      <c r="I396" s="25"/>
      <c r="J396" s="22"/>
      <c r="K396" s="1"/>
      <c r="L396" s="1"/>
      <c r="P396" s="41"/>
    </row>
    <row r="397" spans="1:25" s="16" customFormat="1" x14ac:dyDescent="0.25">
      <c r="A397" s="15"/>
      <c r="C397" s="25"/>
      <c r="D397" s="18">
        <v>9</v>
      </c>
      <c r="E397" s="16">
        <v>3.9640333287463622E-3</v>
      </c>
      <c r="F397" s="16">
        <v>0.22261832645635496</v>
      </c>
      <c r="G397" s="16">
        <v>0.68777164217968156</v>
      </c>
      <c r="H397" s="16">
        <v>-268.41337259837366</v>
      </c>
      <c r="I397" s="16">
        <v>-1.4339012620869979E-2</v>
      </c>
      <c r="J397" s="16">
        <v>0.28774366683577268</v>
      </c>
      <c r="K397" s="16">
        <v>0.10225977874637562</v>
      </c>
      <c r="L397" s="16">
        <v>-97.654819270494301</v>
      </c>
      <c r="P397" s="41"/>
    </row>
    <row r="398" spans="1:25" s="17" customFormat="1" x14ac:dyDescent="0.25">
      <c r="A398" s="23"/>
      <c r="C398" s="26"/>
      <c r="D398" s="24">
        <v>10</v>
      </c>
      <c r="E398" s="16">
        <v>-1.3843582149566528E-3</v>
      </c>
      <c r="F398" s="16">
        <v>0.22206497979016823</v>
      </c>
      <c r="G398" s="16">
        <v>0.61362995285976329</v>
      </c>
      <c r="H398" s="16">
        <v>-268.86134287260614</v>
      </c>
      <c r="I398" s="16">
        <v>-6.8472682719926375E-2</v>
      </c>
      <c r="J398" s="16">
        <v>0.29052194347647187</v>
      </c>
      <c r="K398" s="16">
        <v>0.11571227128280823</v>
      </c>
      <c r="L398" s="16">
        <v>-96.886093489501533</v>
      </c>
      <c r="N398" s="16"/>
      <c r="O398" s="16"/>
      <c r="P398" s="41"/>
      <c r="Q398" s="16"/>
      <c r="R398" s="16"/>
      <c r="S398" s="16"/>
      <c r="T398" s="16"/>
      <c r="U398" s="16"/>
      <c r="V398" s="16"/>
      <c r="W398" s="16"/>
      <c r="X398" s="16"/>
      <c r="Y398" s="16"/>
    </row>
    <row r="399" spans="1:25" s="16" customFormat="1" x14ac:dyDescent="0.25">
      <c r="A399" s="15"/>
      <c r="C399" s="25"/>
      <c r="D399" s="18" t="s">
        <v>11</v>
      </c>
      <c r="E399" s="13">
        <f>SUM(E389:E398)/5</f>
        <v>-4.8600724492086494E-4</v>
      </c>
      <c r="F399" s="13">
        <f t="shared" ref="F399:L399" si="35">SUM(F389:F398)/5</f>
        <v>0.22879392766476553</v>
      </c>
      <c r="G399" s="13">
        <f t="shared" si="35"/>
        <v>0.59767542842637733</v>
      </c>
      <c r="H399" s="13">
        <f t="shared" si="35"/>
        <v>-263.66999089050455</v>
      </c>
      <c r="I399" s="13">
        <f t="shared" si="35"/>
        <v>9.5610116095185271E-3</v>
      </c>
      <c r="J399" s="13">
        <f t="shared" si="35"/>
        <v>0.29293613018686837</v>
      </c>
      <c r="K399" s="13">
        <f t="shared" si="35"/>
        <v>6.7916609271890083E-2</v>
      </c>
      <c r="L399" s="13">
        <f t="shared" si="35"/>
        <v>-96.404030097766295</v>
      </c>
      <c r="P399" s="41"/>
    </row>
    <row r="400" spans="1:25" x14ac:dyDescent="0.25">
      <c r="B400" s="1"/>
      <c r="C400" s="3"/>
      <c r="D400" s="30">
        <v>1</v>
      </c>
      <c r="E400" s="16">
        <v>-2.0612567022548851</v>
      </c>
      <c r="F400" s="16">
        <v>68.001007572413982</v>
      </c>
      <c r="G400" s="16">
        <v>0.72193270627934159</v>
      </c>
      <c r="H400" s="16">
        <v>761.51405401538864</v>
      </c>
      <c r="I400" s="16">
        <v>-19.863540833886891</v>
      </c>
      <c r="J400" s="16">
        <v>74.457617220857358</v>
      </c>
      <c r="K400" s="16">
        <v>0.16716471011436115</v>
      </c>
      <c r="L400" s="16">
        <v>346.81840537105973</v>
      </c>
    </row>
    <row r="401" spans="1:25" x14ac:dyDescent="0.25">
      <c r="B401" s="22"/>
      <c r="C401" s="3" t="s">
        <v>30</v>
      </c>
      <c r="D401" s="30">
        <v>2</v>
      </c>
      <c r="E401" s="41">
        <v>1.169423347478638</v>
      </c>
      <c r="F401" s="41">
        <v>65.782003909207148</v>
      </c>
      <c r="G401" s="41">
        <v>0.72011543623738017</v>
      </c>
      <c r="H401" s="41">
        <v>755.54233473865429</v>
      </c>
      <c r="I401" s="16">
        <v>30.000809895552173</v>
      </c>
      <c r="J401" s="16">
        <v>85.086397785969666</v>
      </c>
      <c r="K401" s="16">
        <v>0.15575689188644629</v>
      </c>
      <c r="L401" s="16">
        <v>357.49337478409336</v>
      </c>
    </row>
    <row r="402" spans="1:25" x14ac:dyDescent="0.25">
      <c r="B402" s="1"/>
      <c r="C402" s="3"/>
      <c r="D402" s="30">
        <v>3</v>
      </c>
      <c r="E402" s="16">
        <v>1.7985066500100679</v>
      </c>
      <c r="F402" s="16">
        <v>64.437457161149737</v>
      </c>
      <c r="G402" s="16">
        <v>0.69367286020063645</v>
      </c>
      <c r="H402" s="16">
        <v>-691.10816683990333</v>
      </c>
      <c r="I402" s="41">
        <v>7.6919783209543269</v>
      </c>
      <c r="J402" s="41">
        <v>93.309378403666813</v>
      </c>
      <c r="K402" s="41">
        <v>0.10302454877753674</v>
      </c>
      <c r="L402" s="41">
        <v>364.87364972780978</v>
      </c>
    </row>
    <row r="403" spans="1:25" x14ac:dyDescent="0.25">
      <c r="B403" s="1"/>
      <c r="C403" s="3"/>
      <c r="D403" s="30">
        <v>4</v>
      </c>
      <c r="E403" s="16">
        <v>-1.4393321425016312</v>
      </c>
      <c r="F403" s="16">
        <v>69.339057881994947</v>
      </c>
      <c r="G403" s="16">
        <v>0.69651627668746319</v>
      </c>
      <c r="H403" s="16">
        <v>765.02150358149947</v>
      </c>
      <c r="I403" s="16">
        <v>-11.639762133347942</v>
      </c>
      <c r="J403" s="16">
        <v>68.683115651727249</v>
      </c>
      <c r="K403" s="16">
        <v>0.1776462599677279</v>
      </c>
      <c r="L403" s="16">
        <v>340.36027198083821</v>
      </c>
    </row>
    <row r="404" spans="1:25" x14ac:dyDescent="0.25">
      <c r="B404" s="1"/>
      <c r="C404" s="3"/>
      <c r="D404" s="30">
        <v>5</v>
      </c>
      <c r="E404" s="16">
        <v>-2.649648880464353</v>
      </c>
      <c r="F404" s="16">
        <v>63.606503043408644</v>
      </c>
      <c r="G404" s="16">
        <v>0.689819724435076</v>
      </c>
      <c r="H404" s="16">
        <v>749.48882856125442</v>
      </c>
      <c r="I404" s="16">
        <v>-5.1216457505850297</v>
      </c>
      <c r="J404" s="16">
        <v>83.731478499969</v>
      </c>
      <c r="K404" s="16">
        <v>0.25652973785906757</v>
      </c>
      <c r="L404" s="16">
        <v>356.20919952065901</v>
      </c>
    </row>
    <row r="405" spans="1:25" x14ac:dyDescent="0.25">
      <c r="B405" s="1"/>
      <c r="C405" s="3"/>
      <c r="D405" s="30">
        <v>6</v>
      </c>
    </row>
    <row r="406" spans="1:25" x14ac:dyDescent="0.25">
      <c r="B406" s="3"/>
      <c r="C406" s="3"/>
      <c r="D406" s="30">
        <v>7</v>
      </c>
      <c r="E406" s="16">
        <v>0.55976465025090927</v>
      </c>
      <c r="F406" s="16">
        <v>66.129400251630585</v>
      </c>
      <c r="G406" s="16">
        <v>0.66667064178493596</v>
      </c>
      <c r="H406" s="16">
        <v>756.49041783426435</v>
      </c>
      <c r="I406" s="41">
        <v>4.5014835083723881</v>
      </c>
      <c r="J406" s="41">
        <v>80.771760196241189</v>
      </c>
      <c r="K406" s="41">
        <v>8.6884296673721426E-2</v>
      </c>
      <c r="L406" s="41">
        <v>353.33019215320331</v>
      </c>
    </row>
    <row r="407" spans="1:25" x14ac:dyDescent="0.25">
      <c r="B407" s="3"/>
      <c r="C407" s="3"/>
      <c r="D407" s="30">
        <v>8</v>
      </c>
      <c r="E407" s="16">
        <v>7.9828405316075324E-2</v>
      </c>
      <c r="F407" s="16">
        <v>66.610990698190989</v>
      </c>
      <c r="G407" s="16">
        <v>0.69015613856492175</v>
      </c>
      <c r="H407" s="16">
        <v>757.79652609730942</v>
      </c>
      <c r="I407" s="16">
        <v>16.313280684119714</v>
      </c>
      <c r="J407" s="16">
        <v>83.56037123417947</v>
      </c>
      <c r="K407" s="16">
        <v>0.12409419758965178</v>
      </c>
      <c r="L407" s="16">
        <v>356.04555035235484</v>
      </c>
    </row>
    <row r="408" spans="1:25" x14ac:dyDescent="0.25">
      <c r="B408" s="3"/>
      <c r="C408" s="3"/>
      <c r="D408" s="30">
        <v>9</v>
      </c>
      <c r="E408" s="16">
        <v>-0.23097296237769518</v>
      </c>
      <c r="F408" s="16">
        <v>76.139650989117612</v>
      </c>
      <c r="G408" s="16">
        <v>0.49705330165987688</v>
      </c>
      <c r="H408" s="16">
        <v>781.86245008506398</v>
      </c>
      <c r="I408" s="16">
        <v>17.006547380386735</v>
      </c>
      <c r="J408" s="16">
        <v>86.611717659191413</v>
      </c>
      <c r="K408" s="16">
        <v>6.4445454119559445E-2</v>
      </c>
      <c r="L408" s="16">
        <v>358.91480914063726</v>
      </c>
    </row>
    <row r="409" spans="1:25" x14ac:dyDescent="0.25">
      <c r="B409" s="1"/>
      <c r="C409" s="3"/>
      <c r="D409" s="30">
        <v>10</v>
      </c>
      <c r="E409" s="1"/>
      <c r="F409" s="1"/>
      <c r="G409" s="1"/>
      <c r="J409" s="22"/>
      <c r="K409" s="1"/>
      <c r="L409" s="1"/>
    </row>
    <row r="410" spans="1:25" s="10" customFormat="1" x14ac:dyDescent="0.25">
      <c r="A410" s="9"/>
      <c r="C410" s="29"/>
      <c r="D410" s="35" t="s">
        <v>11</v>
      </c>
      <c r="E410" s="13">
        <f>SUM(E400:E409)/8</f>
        <v>-0.3467109543178592</v>
      </c>
      <c r="F410" s="13">
        <f t="shared" ref="F410:L410" si="36">SUM(F400:F409)/8</f>
        <v>67.505758938389206</v>
      </c>
      <c r="G410" s="13">
        <f t="shared" si="36"/>
        <v>0.67199213573120398</v>
      </c>
      <c r="H410" s="13">
        <f t="shared" si="36"/>
        <v>579.57599350919133</v>
      </c>
      <c r="I410" s="13">
        <f t="shared" si="36"/>
        <v>4.8611438839456849</v>
      </c>
      <c r="J410" s="13">
        <f t="shared" si="36"/>
        <v>82.026479581475272</v>
      </c>
      <c r="K410" s="13">
        <f t="shared" si="36"/>
        <v>0.14194326212350902</v>
      </c>
      <c r="L410" s="13">
        <f t="shared" si="36"/>
        <v>354.25568162883195</v>
      </c>
      <c r="N410" s="16"/>
      <c r="O410" s="16"/>
      <c r="P410" s="41"/>
      <c r="Q410" s="16"/>
      <c r="R410" s="16"/>
      <c r="S410" s="16"/>
      <c r="T410" s="16"/>
      <c r="U410" s="16"/>
      <c r="V410" s="16"/>
      <c r="W410" s="16"/>
      <c r="X410" s="16"/>
      <c r="Y410" s="16"/>
    </row>
    <row r="411" spans="1:25" x14ac:dyDescent="0.25">
      <c r="B411" s="1"/>
      <c r="C411" s="3"/>
      <c r="D411" s="30">
        <v>1</v>
      </c>
      <c r="E411" s="1"/>
      <c r="F411" s="1"/>
      <c r="G411" s="1"/>
      <c r="J411" s="22"/>
      <c r="K411" s="1"/>
      <c r="L411" s="1"/>
    </row>
    <row r="412" spans="1:25" x14ac:dyDescent="0.25">
      <c r="B412" s="1"/>
      <c r="C412" s="3"/>
      <c r="D412" s="36">
        <v>2</v>
      </c>
      <c r="E412" s="16">
        <v>2.6639509891122201E-3</v>
      </c>
      <c r="F412" s="16">
        <v>9.0251953093066689E-2</v>
      </c>
      <c r="G412" s="16">
        <v>0.64110967077522096</v>
      </c>
      <c r="H412" s="16">
        <v>-430.92700739492227</v>
      </c>
      <c r="I412" s="41">
        <v>2.9763159160945983E-2</v>
      </c>
      <c r="J412" s="41">
        <v>9.8640967813270558E-2</v>
      </c>
      <c r="K412" s="41">
        <v>4.4840976345446343E-2</v>
      </c>
      <c r="L412" s="41">
        <v>-183.30148868832984</v>
      </c>
    </row>
    <row r="413" spans="1:25" x14ac:dyDescent="0.25">
      <c r="B413" s="1"/>
      <c r="C413" s="3" t="s">
        <v>14</v>
      </c>
      <c r="D413" s="36">
        <v>3</v>
      </c>
      <c r="E413" s="16">
        <v>-7.5674988395003321E-4</v>
      </c>
      <c r="F413" s="16">
        <v>7.9679012337926208E-2</v>
      </c>
      <c r="G413" s="16">
        <v>0.61720867108775324</v>
      </c>
      <c r="H413" s="16">
        <v>-531.08291794239767</v>
      </c>
      <c r="I413" s="16">
        <v>-1.2549354248943526E-2</v>
      </c>
      <c r="J413" s="16">
        <v>0.12879962379083643</v>
      </c>
      <c r="K413" s="16">
        <v>3.9457916069886523E-2</v>
      </c>
      <c r="L413" s="16">
        <v>-161.95979089557989</v>
      </c>
    </row>
    <row r="414" spans="1:25" x14ac:dyDescent="0.25">
      <c r="B414" s="1"/>
      <c r="C414" s="3"/>
      <c r="D414" s="36">
        <v>4</v>
      </c>
      <c r="E414" s="16">
        <v>2.6774791184997443E-3</v>
      </c>
      <c r="F414" s="16">
        <v>9.4869841963105703E-2</v>
      </c>
      <c r="G414" s="16">
        <v>0.64908839678544539</v>
      </c>
      <c r="H414" s="16">
        <v>-421.9448940528182</v>
      </c>
      <c r="I414" s="16">
        <v>1.0110239301196549E-2</v>
      </c>
      <c r="J414" s="16">
        <v>8.669602887404225E-2</v>
      </c>
      <c r="K414" s="16">
        <v>3.8103649921854096E-2</v>
      </c>
      <c r="L414" s="16">
        <v>-193.62777594497575</v>
      </c>
    </row>
    <row r="415" spans="1:25" x14ac:dyDescent="0.25">
      <c r="B415" s="1"/>
      <c r="C415" s="3"/>
      <c r="D415" s="36">
        <v>5</v>
      </c>
      <c r="E415" s="1"/>
      <c r="F415" s="1"/>
      <c r="G415" s="1"/>
      <c r="J415" s="22"/>
      <c r="K415" s="1"/>
      <c r="L415" s="1"/>
    </row>
    <row r="416" spans="1:25" x14ac:dyDescent="0.25">
      <c r="B416" s="1"/>
      <c r="C416" s="3"/>
      <c r="D416" s="36">
        <v>6</v>
      </c>
      <c r="E416" s="16">
        <v>4.520288910105371E-4</v>
      </c>
      <c r="F416" s="16">
        <v>7.1210865439166771E-2</v>
      </c>
      <c r="G416" s="16">
        <v>0.73802932065855853</v>
      </c>
      <c r="H416" s="16">
        <v>-473.57977619039326</v>
      </c>
      <c r="I416" s="16">
        <v>-2.517613511494441E-2</v>
      </c>
      <c r="J416" s="16">
        <v>0.13878282341720158</v>
      </c>
      <c r="K416" s="16">
        <v>4.9057072473011727E-2</v>
      </c>
      <c r="L416" s="16">
        <v>-155.98759913309601</v>
      </c>
    </row>
    <row r="417" spans="1:25" x14ac:dyDescent="0.25">
      <c r="B417" s="1"/>
      <c r="C417" s="3"/>
      <c r="D417" s="36">
        <v>7</v>
      </c>
      <c r="E417" s="16">
        <v>2.5563482403359945E-3</v>
      </c>
      <c r="F417" s="16">
        <v>8.9692854767524866E-2</v>
      </c>
      <c r="G417" s="16">
        <v>0.60670456477402668</v>
      </c>
      <c r="H417" s="16">
        <v>-432.04555061537866</v>
      </c>
      <c r="I417" s="16">
        <v>3.4749983095189035E-3</v>
      </c>
      <c r="J417" s="16">
        <v>0.10075717660496257</v>
      </c>
      <c r="K417" s="16">
        <v>3.3467981433106135E-2</v>
      </c>
      <c r="L417" s="16">
        <v>-181.60334791049331</v>
      </c>
    </row>
    <row r="418" spans="1:25" x14ac:dyDescent="0.25">
      <c r="B418" s="1"/>
      <c r="C418" s="3"/>
      <c r="D418" s="36">
        <v>8</v>
      </c>
      <c r="E418" s="16">
        <v>-7.7725455203903027E-4</v>
      </c>
      <c r="F418" s="16">
        <v>7.581497949599203E-2</v>
      </c>
      <c r="G418" s="16">
        <v>0.7154056287272198</v>
      </c>
      <c r="H418" s="16">
        <v>-462.30268969189177</v>
      </c>
      <c r="I418">
        <v>-1.0067938895014714E-2</v>
      </c>
      <c r="J418">
        <v>0.12838201701734939</v>
      </c>
      <c r="K418">
        <v>5.6097944603428367E-2</v>
      </c>
      <c r="L418">
        <v>-162.21959615334569</v>
      </c>
    </row>
    <row r="419" spans="1:25" x14ac:dyDescent="0.25">
      <c r="B419" s="1"/>
      <c r="C419" s="3"/>
      <c r="D419" s="36">
        <v>9</v>
      </c>
      <c r="E419">
        <v>2.6151490597286576E-4</v>
      </c>
      <c r="F419">
        <v>7.9816730735475364E-2</v>
      </c>
      <c r="G419">
        <v>0.66771899651379607</v>
      </c>
      <c r="H419">
        <v>-453.04398486921798</v>
      </c>
      <c r="I419">
        <v>-1.3098378584457027E-2</v>
      </c>
      <c r="J419">
        <v>0.11639375036054758</v>
      </c>
      <c r="K419">
        <v>4.4210671537719723E-2</v>
      </c>
      <c r="L419">
        <v>-170.06211489494433</v>
      </c>
    </row>
    <row r="420" spans="1:25" s="4" customFormat="1" x14ac:dyDescent="0.25">
      <c r="A420" s="5"/>
      <c r="C420" s="11"/>
      <c r="D420" s="31">
        <v>10</v>
      </c>
      <c r="E420">
        <v>1.6477033449585031E-2</v>
      </c>
      <c r="F420">
        <v>0.1747628249457919</v>
      </c>
      <c r="G420">
        <v>0.44096308759690217</v>
      </c>
      <c r="H420">
        <v>-311.97859185641448</v>
      </c>
      <c r="I420">
        <v>-4.8245289320517065E-3</v>
      </c>
      <c r="J420">
        <v>0.11883542764053411</v>
      </c>
      <c r="K420">
        <v>1.1766681180257064E-2</v>
      </c>
      <c r="L420">
        <v>-168.40125632381461</v>
      </c>
      <c r="N420" s="16"/>
      <c r="O420" s="16"/>
      <c r="P420" s="41"/>
      <c r="Q420" s="16"/>
      <c r="R420" s="16"/>
      <c r="S420" s="16"/>
      <c r="T420" s="16"/>
      <c r="U420" s="16"/>
      <c r="V420" s="16"/>
      <c r="W420" s="16"/>
      <c r="X420" s="16"/>
      <c r="Y420" s="16"/>
    </row>
    <row r="421" spans="1:25" x14ac:dyDescent="0.25">
      <c r="B421" s="1"/>
      <c r="C421" s="3"/>
      <c r="D421" s="18" t="s">
        <v>11</v>
      </c>
      <c r="E421" s="13">
        <f>SUM(E411:E420)/8</f>
        <v>2.9442938948159164E-3</v>
      </c>
      <c r="F421" s="13">
        <f t="shared" ref="F421:L421" si="37">SUM(F411:F420)/8</f>
        <v>9.4512382847256188E-2</v>
      </c>
      <c r="G421" s="13">
        <f t="shared" si="37"/>
        <v>0.63452854211486531</v>
      </c>
      <c r="H421" s="13">
        <f t="shared" si="37"/>
        <v>-439.61317657667928</v>
      </c>
      <c r="I421" s="13">
        <f t="shared" si="37"/>
        <v>-2.7959923754687435E-3</v>
      </c>
      <c r="J421" s="13">
        <f t="shared" si="37"/>
        <v>0.11466097693984305</v>
      </c>
      <c r="K421" s="13">
        <f t="shared" si="37"/>
        <v>3.9625361695588751E-2</v>
      </c>
      <c r="L421" s="13">
        <f t="shared" si="37"/>
        <v>-172.14537124307245</v>
      </c>
    </row>
    <row r="422" spans="1:25" x14ac:dyDescent="0.25">
      <c r="B422" s="1"/>
      <c r="C422" s="3"/>
      <c r="D422" s="30">
        <v>1</v>
      </c>
      <c r="E422" s="1">
        <v>3.3045023378100655E-3</v>
      </c>
      <c r="F422" s="1">
        <v>0.10720497220397053</v>
      </c>
      <c r="G422" s="1">
        <v>0.60352251093870446</v>
      </c>
      <c r="H422" s="1">
        <v>-399.94227680584214</v>
      </c>
      <c r="I422" s="1">
        <v>-9.2448298189289312E-3</v>
      </c>
      <c r="J422" s="1">
        <v>9.3118898085724322E-2</v>
      </c>
      <c r="K422" s="1">
        <v>7.3223937004242401E-2</v>
      </c>
      <c r="L422" s="1">
        <v>-187.91025026727073</v>
      </c>
    </row>
    <row r="423" spans="1:25" x14ac:dyDescent="0.25">
      <c r="B423" s="1"/>
      <c r="C423" s="3"/>
      <c r="D423" s="30">
        <v>2</v>
      </c>
      <c r="E423" s="1">
        <v>3.037015712134424E-3</v>
      </c>
      <c r="F423" s="1">
        <v>9.8800005571149513E-2</v>
      </c>
      <c r="G423" s="1">
        <v>0.61430974986933873</v>
      </c>
      <c r="H423" s="16">
        <v>-414.63837121122941</v>
      </c>
      <c r="I423" s="16">
        <v>5.1958714295190445E-2</v>
      </c>
      <c r="J423" s="16">
        <v>0.12013961982962888</v>
      </c>
      <c r="K423" s="16">
        <v>1.0908489297124515E-2</v>
      </c>
      <c r="L423" s="16">
        <v>-167.52805711678084</v>
      </c>
      <c r="M423" s="14"/>
    </row>
    <row r="424" spans="1:25" x14ac:dyDescent="0.25">
      <c r="B424" s="1"/>
      <c r="C424" s="3"/>
      <c r="D424" s="30">
        <v>3</v>
      </c>
      <c r="E424" s="3">
        <v>1.509075674666599E-3</v>
      </c>
      <c r="F424" s="3">
        <v>0.11402769356711011</v>
      </c>
      <c r="G424" s="3">
        <v>0.3981880799120015</v>
      </c>
      <c r="H424" s="25">
        <v>-388.8365081311797</v>
      </c>
      <c r="I424" s="16">
        <v>-1.941151892080754E-2</v>
      </c>
      <c r="J424" s="16">
        <v>0.12820580465363091</v>
      </c>
      <c r="K424" s="16">
        <v>0.1169053742389819</v>
      </c>
      <c r="L424" s="16">
        <v>-162.32947659289155</v>
      </c>
      <c r="M424" s="14"/>
    </row>
    <row r="425" spans="1:25" x14ac:dyDescent="0.25">
      <c r="B425" s="1"/>
      <c r="C425" s="3" t="s">
        <v>15</v>
      </c>
      <c r="D425" s="30">
        <v>4</v>
      </c>
      <c r="E425" s="1">
        <v>2.8957441368687485E-3</v>
      </c>
      <c r="F425" s="1">
        <v>0.10572297589846738</v>
      </c>
      <c r="G425" s="1">
        <v>0.58940675511597063</v>
      </c>
      <c r="H425" s="16">
        <v>-590.51094180752204</v>
      </c>
      <c r="I425" s="16">
        <v>2.2350277797217665E-2</v>
      </c>
      <c r="J425" s="16">
        <v>9.9795650364670155E-2</v>
      </c>
      <c r="K425" s="16">
        <v>8.9113038371917003E-2</v>
      </c>
      <c r="L425" s="16">
        <v>-182.37045441078777</v>
      </c>
      <c r="M425" s="14"/>
    </row>
    <row r="426" spans="1:25" x14ac:dyDescent="0.25">
      <c r="B426" s="1"/>
      <c r="C426" s="3"/>
      <c r="D426" s="30">
        <v>5</v>
      </c>
      <c r="E426">
        <v>5.3961890138186181E-3</v>
      </c>
      <c r="F426">
        <v>0.10221708371143318</v>
      </c>
      <c r="G426">
        <v>0.67176741825394648</v>
      </c>
      <c r="H426">
        <v>-408.51816200423411</v>
      </c>
      <c r="I426" s="16">
        <v>2.1372854519378284E-2</v>
      </c>
      <c r="J426" s="16">
        <v>9.9654167088152307E-2</v>
      </c>
      <c r="K426" s="16">
        <v>5.9424455901741502E-2</v>
      </c>
      <c r="L426" s="16">
        <v>-182.48395327646242</v>
      </c>
    </row>
    <row r="427" spans="1:25" x14ac:dyDescent="0.25">
      <c r="B427" s="1"/>
      <c r="C427" s="3"/>
      <c r="D427" s="30">
        <v>6</v>
      </c>
      <c r="E427" s="16">
        <v>-3.4415205777071096E-3</v>
      </c>
      <c r="F427" s="16">
        <v>0.10590917572483062</v>
      </c>
      <c r="G427" s="16">
        <v>0.52998701654007552</v>
      </c>
      <c r="H427" s="16">
        <v>-402.13120929022898</v>
      </c>
      <c r="I427" s="41">
        <v>-4.5794587872566321E-3</v>
      </c>
      <c r="J427" s="41">
        <v>0.14000432314118144</v>
      </c>
      <c r="K427" s="41">
        <v>2.141177367446365E-2</v>
      </c>
      <c r="L427" s="41">
        <v>-155.28655818157839</v>
      </c>
    </row>
    <row r="428" spans="1:25" x14ac:dyDescent="0.25">
      <c r="B428" s="1"/>
      <c r="C428" s="3"/>
      <c r="D428" s="30">
        <v>7</v>
      </c>
      <c r="E428" s="16">
        <v>2.8008822003382518E-3</v>
      </c>
      <c r="F428" s="16">
        <v>0.10196358809792351</v>
      </c>
      <c r="G428" s="16">
        <v>0.638401201940482</v>
      </c>
      <c r="H428" s="16">
        <v>-408.96511159521651</v>
      </c>
      <c r="I428" s="16">
        <v>1.9725374709458031E-2</v>
      </c>
      <c r="J428" s="16">
        <v>0.10558122610696402</v>
      </c>
      <c r="K428" s="16">
        <v>0.1146271271743208</v>
      </c>
      <c r="L428" s="16">
        <v>-177.86197652746026</v>
      </c>
    </row>
    <row r="429" spans="1:25" x14ac:dyDescent="0.25">
      <c r="B429" s="1"/>
      <c r="C429" s="3"/>
      <c r="D429" s="30">
        <v>8</v>
      </c>
      <c r="E429" s="16">
        <v>-7.7029620547119557E-4</v>
      </c>
      <c r="F429" s="16">
        <v>8.7381445833938629E-2</v>
      </c>
      <c r="G429" s="16">
        <v>0.6420407952121655</v>
      </c>
      <c r="H429" s="16">
        <v>-436.74501563564968</v>
      </c>
      <c r="I429" s="16">
        <v>-1.5072091508297858E-2</v>
      </c>
      <c r="J429" s="16">
        <v>0.14475986626146367</v>
      </c>
      <c r="K429" s="16">
        <v>4.5229061517175873E-2</v>
      </c>
      <c r="L429" s="16">
        <v>-152.61432033207277</v>
      </c>
    </row>
    <row r="430" spans="1:25" x14ac:dyDescent="0.25">
      <c r="B430" s="1"/>
      <c r="C430" s="3"/>
      <c r="D430" s="30">
        <v>9</v>
      </c>
      <c r="E430" s="16">
        <v>-3.4279012389857558E-4</v>
      </c>
      <c r="F430" s="16">
        <v>9.3354774582931815E-2</v>
      </c>
      <c r="G430" s="16">
        <v>0.67946005590531244</v>
      </c>
      <c r="H430" s="16">
        <v>-424.84268737421604</v>
      </c>
      <c r="I430" s="16">
        <v>-1.1523165624345547E-3</v>
      </c>
      <c r="J430" s="16">
        <v>0.12493398426971791</v>
      </c>
      <c r="K430" s="16">
        <v>2.0483202791985421E-2</v>
      </c>
      <c r="L430" s="16">
        <v>-164.39758456237328</v>
      </c>
    </row>
    <row r="431" spans="1:25" s="4" customFormat="1" x14ac:dyDescent="0.25">
      <c r="A431" s="5"/>
      <c r="C431" s="11"/>
      <c r="D431" s="31">
        <v>10</v>
      </c>
      <c r="E431" s="16">
        <v>9.6321204278520898E-3</v>
      </c>
      <c r="F431" s="16">
        <v>9.9886029749922001E-2</v>
      </c>
      <c r="G431" s="16">
        <v>0.61027501861521383</v>
      </c>
      <c r="H431" s="16">
        <v>-412.67058018092877</v>
      </c>
      <c r="I431" s="16">
        <v>-1.293277053876766E-2</v>
      </c>
      <c r="J431" s="16">
        <v>0.11129263097702467</v>
      </c>
      <c r="K431" s="16">
        <v>0.10257661236270091</v>
      </c>
      <c r="L431" s="16">
        <v>-173.64737852356774</v>
      </c>
      <c r="N431" s="16"/>
      <c r="O431" s="16"/>
      <c r="P431" s="41"/>
      <c r="Q431" s="16"/>
      <c r="R431" s="16"/>
      <c r="S431" s="16"/>
      <c r="T431" s="16"/>
      <c r="U431" s="16"/>
      <c r="V431" s="16"/>
      <c r="W431" s="16"/>
      <c r="X431" s="16"/>
      <c r="Y431" s="16"/>
    </row>
    <row r="432" spans="1:25" x14ac:dyDescent="0.25">
      <c r="B432" s="1"/>
      <c r="C432" s="3"/>
      <c r="D432" s="18" t="s">
        <v>11</v>
      </c>
      <c r="E432" s="13">
        <f>SUM(E422:E431)/10</f>
        <v>2.4020922596411916E-3</v>
      </c>
      <c r="F432" s="13">
        <f t="shared" ref="F432:L432" si="38">SUM(F422:F431)/10</f>
        <v>0.10164677449416773</v>
      </c>
      <c r="G432" s="13">
        <f t="shared" si="38"/>
        <v>0.5977358602303211</v>
      </c>
      <c r="H432" s="13">
        <f t="shared" si="38"/>
        <v>-428.78008640362475</v>
      </c>
      <c r="I432" s="32">
        <f t="shared" si="38"/>
        <v>5.3014235184751252E-3</v>
      </c>
      <c r="J432" s="13">
        <f t="shared" si="38"/>
        <v>0.11674861707781581</v>
      </c>
      <c r="K432" s="13">
        <f t="shared" si="38"/>
        <v>6.5390307233465395E-2</v>
      </c>
      <c r="L432" s="13">
        <f t="shared" si="38"/>
        <v>-170.64300097912457</v>
      </c>
    </row>
    <row r="433" spans="1:25" x14ac:dyDescent="0.25">
      <c r="B433" s="1"/>
      <c r="C433" s="3"/>
      <c r="D433" s="30">
        <v>1</v>
      </c>
      <c r="E433" s="16">
        <v>2.0201421820703774E-3</v>
      </c>
      <c r="F433" s="16">
        <v>0.14290810984981608</v>
      </c>
      <c r="G433" s="16">
        <v>0.66191089140374504</v>
      </c>
      <c r="H433" s="16">
        <v>-348.19961987203163</v>
      </c>
      <c r="I433" s="16">
        <v>2.0136582891715913E-2</v>
      </c>
      <c r="J433" s="16">
        <v>0.16752749391756566</v>
      </c>
      <c r="K433" s="16">
        <v>8.3242781147452788E-2</v>
      </c>
      <c r="L433" s="16">
        <v>-140.92862387164266</v>
      </c>
    </row>
    <row r="434" spans="1:25" x14ac:dyDescent="0.25">
      <c r="B434" s="1"/>
      <c r="C434" s="3"/>
      <c r="D434" s="30">
        <v>2</v>
      </c>
      <c r="E434" s="1">
        <v>1.8863873628913637E-3</v>
      </c>
      <c r="F434" s="1">
        <v>0.1629628919669871</v>
      </c>
      <c r="G434" s="1">
        <v>0.37930446164277737</v>
      </c>
      <c r="H434" s="1">
        <v>-324.56189693271995</v>
      </c>
      <c r="I434" s="1">
        <v>1.6050525868810304E-2</v>
      </c>
      <c r="J434" s="1">
        <v>0.17823458732970063</v>
      </c>
      <c r="K434" s="1">
        <v>8.611671181323487E-3</v>
      </c>
      <c r="L434" s="1">
        <v>-135.97237520157825</v>
      </c>
    </row>
    <row r="435" spans="1:25" x14ac:dyDescent="0.25">
      <c r="B435" s="1"/>
      <c r="C435" s="3" t="s">
        <v>31</v>
      </c>
      <c r="D435" s="30">
        <v>3</v>
      </c>
      <c r="E435" s="25">
        <v>6.7511343886270982E-4</v>
      </c>
      <c r="F435" s="25">
        <v>0.13121029715695032</v>
      </c>
      <c r="G435" s="25">
        <v>0.62160538295787648</v>
      </c>
      <c r="H435" s="25">
        <v>-477.18792620767806</v>
      </c>
      <c r="I435" s="22">
        <v>6.0259221529571317E-3</v>
      </c>
      <c r="J435" s="22">
        <v>0.1981887031477424</v>
      </c>
      <c r="K435" s="22">
        <v>5.3161822596691416E-2</v>
      </c>
      <c r="L435" s="22">
        <v>-127.48285247576555</v>
      </c>
    </row>
    <row r="436" spans="1:25" x14ac:dyDescent="0.25">
      <c r="B436" s="1"/>
      <c r="C436" s="3"/>
      <c r="D436" s="30">
        <v>4</v>
      </c>
      <c r="E436" s="16"/>
      <c r="F436" s="16"/>
      <c r="G436" s="16"/>
      <c r="H436" s="16"/>
      <c r="I436" s="16"/>
      <c r="J436" s="16"/>
      <c r="K436" s="1"/>
      <c r="L436" s="1"/>
    </row>
    <row r="437" spans="1:25" x14ac:dyDescent="0.25">
      <c r="B437" s="1"/>
      <c r="C437" s="3"/>
      <c r="D437" s="30">
        <v>5</v>
      </c>
      <c r="E437" s="16"/>
      <c r="F437" s="16"/>
      <c r="G437" s="16"/>
      <c r="H437" s="16"/>
      <c r="I437" s="16"/>
      <c r="J437" s="16"/>
      <c r="K437" s="1"/>
      <c r="L437" s="1"/>
    </row>
    <row r="438" spans="1:25" x14ac:dyDescent="0.25">
      <c r="B438" s="1"/>
      <c r="C438" s="3"/>
      <c r="D438" s="30">
        <v>6</v>
      </c>
      <c r="E438" s="16"/>
      <c r="F438" s="16"/>
      <c r="G438" s="16"/>
      <c r="H438" s="16"/>
      <c r="I438" s="16"/>
      <c r="J438" s="16"/>
      <c r="K438" s="1"/>
      <c r="L438" s="1"/>
    </row>
    <row r="439" spans="1:25" x14ac:dyDescent="0.25">
      <c r="B439" s="1"/>
      <c r="C439" s="3"/>
      <c r="D439" s="30">
        <v>7</v>
      </c>
      <c r="E439" s="1">
        <v>2.9706373768803715E-3</v>
      </c>
      <c r="F439" s="1">
        <v>0.13865569460969318</v>
      </c>
      <c r="G439" s="1">
        <v>0.69372554725850222</v>
      </c>
      <c r="H439" s="1">
        <v>-353.63705846747752</v>
      </c>
      <c r="I439" s="1">
        <v>-1.0805623425986014E-2</v>
      </c>
      <c r="J439" s="1">
        <v>0.1744653501801578</v>
      </c>
      <c r="K439" s="1">
        <v>4.3301780251005277E-2</v>
      </c>
      <c r="L439" s="1">
        <v>-137.68232986874992</v>
      </c>
    </row>
    <row r="440" spans="1:25" x14ac:dyDescent="0.25">
      <c r="B440" s="1"/>
      <c r="C440" s="3"/>
      <c r="D440" s="30">
        <v>8</v>
      </c>
    </row>
    <row r="441" spans="1:25" x14ac:dyDescent="0.25">
      <c r="B441" s="1"/>
      <c r="C441" s="3"/>
      <c r="D441" s="30">
        <v>9</v>
      </c>
      <c r="E441">
        <v>-3.3771198398090474E-3</v>
      </c>
      <c r="F441">
        <v>0.16814318492326988</v>
      </c>
      <c r="G441" s="14">
        <v>0.39577087884467821</v>
      </c>
      <c r="H441">
        <v>-318.92908684531392</v>
      </c>
      <c r="I441" s="16">
        <v>-1.184602186182172E-2</v>
      </c>
      <c r="J441" s="16">
        <v>0.15535061973332048</v>
      </c>
      <c r="K441" s="16">
        <v>0.14564617777822234</v>
      </c>
      <c r="L441" s="16">
        <v>-146.96565231036666</v>
      </c>
    </row>
    <row r="442" spans="1:25" s="4" customFormat="1" x14ac:dyDescent="0.25">
      <c r="A442" s="5"/>
      <c r="C442" s="11"/>
      <c r="D442" s="31">
        <v>10</v>
      </c>
      <c r="E442" s="1"/>
      <c r="F442" s="1"/>
      <c r="G442" s="1"/>
      <c r="H442" s="1"/>
      <c r="I442" s="3"/>
      <c r="J442" s="22"/>
      <c r="K442" s="1"/>
      <c r="L442" s="1"/>
      <c r="N442" s="16"/>
      <c r="O442" s="16"/>
      <c r="P442" s="41"/>
      <c r="Q442" s="16"/>
      <c r="R442" s="16"/>
      <c r="S442" s="16"/>
      <c r="T442" s="16"/>
      <c r="U442" s="16"/>
      <c r="V442" s="16"/>
      <c r="W442" s="16"/>
      <c r="X442" s="16"/>
      <c r="Y442" s="16"/>
    </row>
    <row r="443" spans="1:25" x14ac:dyDescent="0.25">
      <c r="B443" s="1"/>
      <c r="C443" s="3"/>
      <c r="D443" s="18" t="s">
        <v>11</v>
      </c>
      <c r="E443" s="13">
        <f>SUM(E433:E442)/5</f>
        <v>8.3503210417915498E-4</v>
      </c>
      <c r="F443" s="13">
        <f t="shared" ref="F443:L443" si="39">SUM(F433:F442)/5</f>
        <v>0.14877603570134329</v>
      </c>
      <c r="G443" s="13">
        <f t="shared" si="39"/>
        <v>0.55046343242151585</v>
      </c>
      <c r="H443" s="13">
        <f t="shared" si="39"/>
        <v>-364.50311766504421</v>
      </c>
      <c r="I443" s="13">
        <f t="shared" si="39"/>
        <v>3.9122771251351223E-3</v>
      </c>
      <c r="J443" s="13">
        <f t="shared" si="39"/>
        <v>0.17475335086169741</v>
      </c>
      <c r="K443" s="13">
        <f t="shared" si="39"/>
        <v>6.6792846590939065E-2</v>
      </c>
      <c r="L443" s="13">
        <f t="shared" si="39"/>
        <v>-137.80636674562058</v>
      </c>
    </row>
    <row r="444" spans="1:25" x14ac:dyDescent="0.25">
      <c r="B444" s="1"/>
      <c r="C444" s="3"/>
      <c r="D444" s="30">
        <v>1</v>
      </c>
      <c r="E444" s="16">
        <v>9.1546843150741228E-3</v>
      </c>
      <c r="F444" s="16">
        <v>0.25505429955087422</v>
      </c>
      <c r="G444" s="16">
        <v>0.73485195824263105</v>
      </c>
      <c r="H444" s="16">
        <v>-243.93018707384149</v>
      </c>
      <c r="I444" s="16">
        <v>-0.31612652877833358</v>
      </c>
      <c r="J444" s="16">
        <v>0.45449993508254544</v>
      </c>
      <c r="K444" s="16">
        <v>4.4221096607774804E-2</v>
      </c>
      <c r="L444" s="16">
        <v>-61.084600655783767</v>
      </c>
    </row>
    <row r="445" spans="1:25" x14ac:dyDescent="0.25">
      <c r="B445" s="1"/>
      <c r="C445" s="3"/>
      <c r="D445" s="30">
        <v>2</v>
      </c>
      <c r="E445" s="41">
        <v>5.1676441131007656E-3</v>
      </c>
      <c r="F445" s="41">
        <v>0.35422089891868769</v>
      </c>
      <c r="G445" s="41">
        <v>0.18394072916496582</v>
      </c>
      <c r="H445" s="41">
        <v>-184.81021939882083</v>
      </c>
      <c r="I445" s="16">
        <v>-5.5028838910401091E-2</v>
      </c>
      <c r="J445" s="16">
        <v>0.28594046962491987</v>
      </c>
      <c r="K445" s="16">
        <v>3.3458637328792049E-2</v>
      </c>
      <c r="L445" s="16">
        <v>-98.157731039418891</v>
      </c>
    </row>
    <row r="446" spans="1:25" x14ac:dyDescent="0.25">
      <c r="B446" s="1"/>
      <c r="C446" s="3"/>
      <c r="D446" s="30">
        <v>3</v>
      </c>
      <c r="E446" s="16">
        <v>-7.0040006031862178E-3</v>
      </c>
      <c r="F446" s="16">
        <v>0.33538152690605333</v>
      </c>
      <c r="G446" s="16">
        <v>0.34606593939177721</v>
      </c>
      <c r="H446" s="16">
        <v>-194.64757160368288</v>
      </c>
      <c r="I446" s="16">
        <v>2.1166268188810088E-2</v>
      </c>
      <c r="J446" s="16">
        <v>0.3211064989596899</v>
      </c>
      <c r="K446" s="16">
        <v>5.5789640533589632E-2</v>
      </c>
      <c r="L446" s="16">
        <v>-88.878595073307253</v>
      </c>
    </row>
    <row r="447" spans="1:25" x14ac:dyDescent="0.25">
      <c r="B447" s="1"/>
      <c r="C447" s="3" t="s">
        <v>45</v>
      </c>
      <c r="D447" s="30">
        <v>4</v>
      </c>
      <c r="E447" s="16">
        <v>4.1867944428275383E-3</v>
      </c>
      <c r="F447" s="16">
        <v>0.36344218606778517</v>
      </c>
      <c r="G447" s="16">
        <v>0.36390921655534042</v>
      </c>
      <c r="H447" s="16">
        <v>-343.39489893543134</v>
      </c>
      <c r="I447" s="16">
        <v>-5.1302874884579706E-2</v>
      </c>
      <c r="J447" s="16">
        <v>0.25323130842773417</v>
      </c>
      <c r="K447" s="16">
        <v>0.17078119598921052</v>
      </c>
      <c r="L447" s="16">
        <v>-107.87615563022841</v>
      </c>
    </row>
    <row r="448" spans="1:25" s="14" customFormat="1" x14ac:dyDescent="0.25">
      <c r="A448" s="15"/>
      <c r="B448" s="16"/>
      <c r="C448" s="25"/>
      <c r="D448" s="30">
        <v>5</v>
      </c>
      <c r="E448" s="16"/>
      <c r="F448" s="16"/>
      <c r="G448" s="1"/>
      <c r="H448" s="1"/>
      <c r="I448" s="25"/>
      <c r="J448" s="22"/>
      <c r="K448" s="1"/>
      <c r="L448" s="1"/>
      <c r="N448" s="16"/>
      <c r="O448" s="16"/>
      <c r="P448" s="41"/>
      <c r="Q448" s="16"/>
      <c r="R448" s="16"/>
      <c r="S448" s="16"/>
      <c r="T448" s="16"/>
      <c r="U448" s="16"/>
      <c r="V448" s="16"/>
      <c r="W448" s="16"/>
      <c r="X448" s="16"/>
      <c r="Y448" s="16"/>
    </row>
    <row r="449" spans="1:23" x14ac:dyDescent="0.25">
      <c r="B449" s="1"/>
      <c r="C449" s="3"/>
      <c r="D449" s="30">
        <v>6</v>
      </c>
      <c r="E449" s="16">
        <v>-3.4286589451175439E-3</v>
      </c>
      <c r="F449" s="16">
        <v>0.26921022799119892</v>
      </c>
      <c r="G449" s="16">
        <v>0.70739161587489074</v>
      </c>
      <c r="H449" s="16">
        <v>-234.2072838237188</v>
      </c>
      <c r="I449" s="16">
        <v>-8.879911970613881E-2</v>
      </c>
      <c r="J449" s="16">
        <v>0.27688656870468825</v>
      </c>
      <c r="K449" s="16">
        <v>6.7074083507601967E-2</v>
      </c>
      <c r="L449" s="16">
        <v>-100.73178847388566</v>
      </c>
    </row>
    <row r="450" spans="1:23" x14ac:dyDescent="0.25">
      <c r="B450" s="1"/>
      <c r="C450" s="3"/>
      <c r="D450" s="30">
        <v>7</v>
      </c>
      <c r="E450" s="16">
        <v>-1.5583431175029804E-3</v>
      </c>
      <c r="F450" s="16">
        <v>0.27885007673635648</v>
      </c>
      <c r="G450" s="16">
        <v>0.66524772688182376</v>
      </c>
      <c r="H450" s="16">
        <v>-227.8745801724323</v>
      </c>
      <c r="I450" s="16">
        <v>-9.5673374230048916E-2</v>
      </c>
      <c r="J450" s="16">
        <v>0.30663478344088685</v>
      </c>
      <c r="K450" s="16">
        <v>4.2572109938154676E-2</v>
      </c>
      <c r="L450" s="16">
        <v>-92.567829604215561</v>
      </c>
    </row>
    <row r="451" spans="1:23" x14ac:dyDescent="0.25">
      <c r="B451" s="1"/>
      <c r="C451" s="3"/>
      <c r="D451" s="30">
        <v>8</v>
      </c>
      <c r="E451">
        <v>-8.3243249533812014E-3</v>
      </c>
      <c r="F451">
        <v>0.28102826389144336</v>
      </c>
      <c r="G451" s="14">
        <v>0.71509213654036741</v>
      </c>
      <c r="H451">
        <v>-226.47400566333565</v>
      </c>
      <c r="I451">
        <v>-6.4294267259256299E-2</v>
      </c>
      <c r="J451">
        <v>0.26448786578653372</v>
      </c>
      <c r="K451" s="14">
        <v>0.1218707796574128</v>
      </c>
      <c r="L451">
        <v>-104.39679238235773</v>
      </c>
    </row>
    <row r="452" spans="1:23" x14ac:dyDescent="0.25">
      <c r="B452" s="1"/>
      <c r="C452" s="3"/>
      <c r="D452" s="30">
        <v>9</v>
      </c>
      <c r="E452" s="16"/>
      <c r="F452" s="16"/>
      <c r="G452" s="1"/>
      <c r="I452" s="25"/>
      <c r="J452" s="22"/>
      <c r="K452" s="1"/>
      <c r="L452" s="1"/>
    </row>
    <row r="453" spans="1:23" x14ac:dyDescent="0.25">
      <c r="B453" s="1"/>
      <c r="C453" s="3"/>
      <c r="D453" s="30">
        <v>10</v>
      </c>
      <c r="E453" s="16"/>
      <c r="F453" s="16"/>
      <c r="G453" s="1"/>
      <c r="I453" s="25"/>
      <c r="J453" s="22"/>
      <c r="K453" s="1"/>
      <c r="L453" s="1"/>
    </row>
    <row r="454" spans="1:23" x14ac:dyDescent="0.25">
      <c r="A454" s="4"/>
      <c r="B454" s="11"/>
      <c r="C454" s="11"/>
      <c r="D454" s="24" t="s">
        <v>11</v>
      </c>
      <c r="E454" s="13">
        <f>SUM(E444:E453)/7</f>
        <v>-2.5802924974078811E-4</v>
      </c>
      <c r="F454" s="13">
        <f t="shared" ref="F454:L454" si="40">SUM(F444:F453)/7</f>
        <v>0.30531249715177128</v>
      </c>
      <c r="G454" s="13">
        <f t="shared" si="40"/>
        <v>0.53092847466454229</v>
      </c>
      <c r="H454" s="13">
        <f t="shared" si="40"/>
        <v>-236.47696381018048</v>
      </c>
      <c r="I454" s="13">
        <f t="shared" si="40"/>
        <v>-9.2865533654278326E-2</v>
      </c>
      <c r="J454" s="13">
        <f t="shared" si="40"/>
        <v>0.30896963286099977</v>
      </c>
      <c r="K454" s="13">
        <f t="shared" si="40"/>
        <v>7.6538220508933774E-2</v>
      </c>
      <c r="L454" s="13">
        <f t="shared" si="40"/>
        <v>-93.384784694171032</v>
      </c>
    </row>
    <row r="455" spans="1:23" x14ac:dyDescent="0.25">
      <c r="B455" s="1"/>
      <c r="C455" s="3"/>
      <c r="D455" s="30">
        <v>1</v>
      </c>
      <c r="E455">
        <v>7.6122862369396678E-3</v>
      </c>
      <c r="F455">
        <v>0.24552173211600692</v>
      </c>
      <c r="G455">
        <v>0.49914844924139529</v>
      </c>
      <c r="H455">
        <v>-250.78656648542707</v>
      </c>
      <c r="I455" s="16">
        <v>5.7610126468548364E-2</v>
      </c>
      <c r="J455" s="16">
        <v>0.3436032118367589</v>
      </c>
      <c r="K455" s="16">
        <v>5.1376431934940049E-2</v>
      </c>
      <c r="L455" s="16">
        <v>-83.461419304932321</v>
      </c>
      <c r="P455" s="16"/>
      <c r="S455"/>
      <c r="T455"/>
      <c r="U455"/>
      <c r="V455"/>
      <c r="W455"/>
    </row>
    <row r="456" spans="1:23" x14ac:dyDescent="0.25">
      <c r="B456" s="1"/>
      <c r="C456" s="3"/>
      <c r="D456" s="30">
        <v>2</v>
      </c>
      <c r="E456" s="16">
        <v>-4.4351729195972796E-3</v>
      </c>
      <c r="F456" s="16">
        <v>0.19682033716966443</v>
      </c>
      <c r="G456" s="16">
        <v>0.66415361007109863</v>
      </c>
      <c r="H456" s="16">
        <v>-290.58351287674645</v>
      </c>
      <c r="I456" s="41">
        <v>-6.3876614399364703E-3</v>
      </c>
      <c r="J456" s="41">
        <v>0.34059222101093867</v>
      </c>
      <c r="K456" s="41">
        <v>6.9105914735754601E-2</v>
      </c>
      <c r="L456" s="41">
        <v>-84.165548007176511</v>
      </c>
      <c r="P456" s="16"/>
      <c r="S456"/>
      <c r="T456"/>
      <c r="U456"/>
      <c r="V456"/>
      <c r="W456"/>
    </row>
    <row r="457" spans="1:23" x14ac:dyDescent="0.25">
      <c r="B457" s="1"/>
      <c r="C457" s="3"/>
      <c r="D457" s="30">
        <v>3</v>
      </c>
      <c r="E457" s="16">
        <v>3.2503879326326295E-3</v>
      </c>
      <c r="F457" s="16">
        <v>0.23009712959487982</v>
      </c>
      <c r="G457" s="16">
        <v>0.48473247122111646</v>
      </c>
      <c r="H457" s="16">
        <v>-262.46567619108669</v>
      </c>
      <c r="I457" s="16">
        <v>3.6923325770589764E-4</v>
      </c>
      <c r="J457" s="16">
        <v>0.33862631071928728</v>
      </c>
      <c r="K457" s="16">
        <v>0.12902724343973926</v>
      </c>
      <c r="L457" s="16">
        <v>-84.628648629922708</v>
      </c>
      <c r="P457" s="16"/>
      <c r="S457"/>
      <c r="T457"/>
      <c r="U457"/>
      <c r="V457"/>
      <c r="W457"/>
    </row>
    <row r="458" spans="1:23" x14ac:dyDescent="0.25">
      <c r="B458" s="1"/>
      <c r="C458" s="3" t="s">
        <v>46</v>
      </c>
      <c r="D458" s="30">
        <v>4</v>
      </c>
      <c r="E458" s="16">
        <v>1.6254437434812783E-3</v>
      </c>
      <c r="F458" s="16">
        <v>0.21397743162015237</v>
      </c>
      <c r="G458" s="16">
        <v>0.72452728212011441</v>
      </c>
      <c r="H458" s="16">
        <v>-561.22353528114763</v>
      </c>
      <c r="I458" s="16">
        <v>-2.8593164214389649E-2</v>
      </c>
      <c r="J458" s="16">
        <v>0.28178716137710874</v>
      </c>
      <c r="K458" s="16">
        <v>0.11206117610242161</v>
      </c>
      <c r="L458" s="16">
        <v>-99.32825919188285</v>
      </c>
      <c r="P458" s="16"/>
      <c r="S458"/>
      <c r="T458"/>
      <c r="U458"/>
      <c r="V458"/>
      <c r="W458"/>
    </row>
    <row r="459" spans="1:23" x14ac:dyDescent="0.25">
      <c r="B459" s="1"/>
      <c r="C459" s="3"/>
      <c r="D459" s="30">
        <v>5</v>
      </c>
      <c r="E459" s="16">
        <v>1.4755016229266325E-3</v>
      </c>
      <c r="F459" s="16">
        <v>0.21986595802264519</v>
      </c>
      <c r="G459" s="16">
        <v>0.70001010685394782</v>
      </c>
      <c r="H459" s="16">
        <v>-270.65269600586021</v>
      </c>
      <c r="I459" s="16">
        <v>-2.4213142520040552E-2</v>
      </c>
      <c r="J459" s="16">
        <v>0.27358046618620907</v>
      </c>
      <c r="K459" s="16">
        <v>0.10566016044184554</v>
      </c>
      <c r="L459" s="16">
        <v>-101.69275930406117</v>
      </c>
      <c r="P459" s="16"/>
      <c r="S459"/>
      <c r="T459"/>
      <c r="U459"/>
      <c r="V459"/>
      <c r="W459"/>
    </row>
    <row r="460" spans="1:23" x14ac:dyDescent="0.25">
      <c r="B460" s="1"/>
      <c r="C460" s="3"/>
      <c r="D460" s="30">
        <v>6</v>
      </c>
      <c r="E460" s="16">
        <v>2.5213370957672559E-3</v>
      </c>
      <c r="F460" s="16">
        <v>0.24490949003380388</v>
      </c>
      <c r="G460" s="16">
        <v>0.52511825583306315</v>
      </c>
      <c r="H460" s="16">
        <v>-251.23598172274447</v>
      </c>
      <c r="I460" s="16">
        <v>2.6084266262174525E-3</v>
      </c>
      <c r="J460" s="16">
        <v>0.33034622369451982</v>
      </c>
      <c r="K460" s="16">
        <v>9.3654728748092997E-2</v>
      </c>
      <c r="L460" s="16">
        <v>-86.60912094379934</v>
      </c>
      <c r="P460" s="16"/>
      <c r="S460"/>
      <c r="T460"/>
      <c r="U460"/>
      <c r="V460"/>
      <c r="W460"/>
    </row>
    <row r="461" spans="1:23" x14ac:dyDescent="0.25">
      <c r="B461" s="1"/>
      <c r="C461" s="3"/>
      <c r="D461" s="30">
        <v>7</v>
      </c>
      <c r="E461" s="16">
        <v>-5.7418558635237739E-3</v>
      </c>
      <c r="F461" s="16">
        <v>0.22392189565077855</v>
      </c>
      <c r="G461" s="16">
        <v>0.65628133982540915</v>
      </c>
      <c r="H461" s="16">
        <v>-267.36243425090822</v>
      </c>
      <c r="I461">
        <v>-1.2444611348706492E-2</v>
      </c>
      <c r="J461">
        <v>0.27123993622556741</v>
      </c>
      <c r="K461">
        <v>8.940808192564649E-2</v>
      </c>
      <c r="L461">
        <v>-102.38011810306456</v>
      </c>
    </row>
    <row r="462" spans="1:23" x14ac:dyDescent="0.25">
      <c r="B462" s="1"/>
      <c r="C462" s="3"/>
      <c r="D462" s="30">
        <v>8</v>
      </c>
      <c r="E462">
        <v>-6.2990538419727673E-3</v>
      </c>
      <c r="F462">
        <v>0.20520793007437291</v>
      </c>
      <c r="G462">
        <v>0.70664501167645288</v>
      </c>
      <c r="H462">
        <v>-283.07167375221366</v>
      </c>
      <c r="I462">
        <v>1.0750076962424488E-2</v>
      </c>
      <c r="J462">
        <v>0.31168393525558102</v>
      </c>
      <c r="K462">
        <v>3.8470337737534381E-2</v>
      </c>
      <c r="L462">
        <v>-91.261250612746068</v>
      </c>
    </row>
    <row r="463" spans="1:23" x14ac:dyDescent="0.25">
      <c r="B463" s="1"/>
      <c r="C463" s="3"/>
      <c r="D463" s="30">
        <v>9</v>
      </c>
      <c r="E463">
        <v>2.0860970210722727E-3</v>
      </c>
      <c r="F463">
        <v>0.21726281355962782</v>
      </c>
      <c r="G463">
        <v>0.68138030471214162</v>
      </c>
      <c r="H463">
        <v>-272.79655645555221</v>
      </c>
      <c r="I463">
        <v>-4.1047199053018596E-2</v>
      </c>
      <c r="J463">
        <v>0.27413504436980701</v>
      </c>
      <c r="K463">
        <v>0.11984383108225627</v>
      </c>
      <c r="L463">
        <v>-101.53075450779578</v>
      </c>
    </row>
    <row r="464" spans="1:23" x14ac:dyDescent="0.25">
      <c r="B464" s="1"/>
      <c r="C464" s="3"/>
      <c r="D464" s="31">
        <v>10</v>
      </c>
      <c r="E464" s="1"/>
      <c r="F464" s="1"/>
      <c r="G464" s="1"/>
      <c r="J464" s="22"/>
      <c r="K464" s="1"/>
      <c r="L464" s="1"/>
    </row>
    <row r="465" spans="1:13" x14ac:dyDescent="0.25">
      <c r="B465" s="1"/>
      <c r="C465" s="3"/>
      <c r="D465" s="18" t="s">
        <v>11</v>
      </c>
      <c r="E465" s="13">
        <f>SUM(E455:E464)/9</f>
        <v>2.3277455863621283E-4</v>
      </c>
      <c r="F465" s="13">
        <f t="shared" ref="F465:L465" si="41">SUM(F455:F464)/9</f>
        <v>0.22195385753799241</v>
      </c>
      <c r="G465" s="13">
        <f t="shared" si="41"/>
        <v>0.62688853683941548</v>
      </c>
      <c r="H465" s="13">
        <f t="shared" si="41"/>
        <v>-301.13095922463185</v>
      </c>
      <c r="I465" s="13">
        <f t="shared" si="41"/>
        <v>-4.5942128067995068E-3</v>
      </c>
      <c r="J465" s="13">
        <f t="shared" si="41"/>
        <v>0.30728827896397537</v>
      </c>
      <c r="K465" s="13">
        <f t="shared" si="41"/>
        <v>8.9845322905359029E-2</v>
      </c>
      <c r="L465" s="13">
        <f t="shared" si="41"/>
        <v>-92.784208733931251</v>
      </c>
    </row>
    <row r="466" spans="1:13" x14ac:dyDescent="0.25">
      <c r="A466" s="1"/>
      <c r="B466" s="16"/>
      <c r="C466" s="16"/>
      <c r="D466" s="41"/>
      <c r="E466" s="16"/>
      <c r="F466" s="16"/>
      <c r="G466" s="16"/>
      <c r="H466" s="16"/>
      <c r="I466" s="16"/>
      <c r="J466" s="16"/>
      <c r="K466" s="16"/>
      <c r="L466" s="16"/>
      <c r="M466" s="16"/>
    </row>
    <row r="467" spans="1:13" x14ac:dyDescent="0.25">
      <c r="A467" s="1"/>
      <c r="B467" s="16"/>
      <c r="C467" s="16"/>
      <c r="D467" s="41"/>
      <c r="E467" s="16"/>
      <c r="F467" s="16"/>
      <c r="G467" s="16"/>
      <c r="H467" s="16"/>
      <c r="I467" s="16"/>
      <c r="J467" s="16"/>
      <c r="K467" s="16"/>
      <c r="L467" s="16"/>
      <c r="M467" s="16"/>
    </row>
    <row r="468" spans="1:13" x14ac:dyDescent="0.25">
      <c r="A468" s="1"/>
      <c r="B468" s="16"/>
      <c r="C468" s="16"/>
      <c r="D468" s="41"/>
      <c r="E468" s="16"/>
      <c r="F468" s="16"/>
      <c r="G468" s="16"/>
      <c r="H468" s="16"/>
      <c r="I468" s="16"/>
      <c r="J468" s="16"/>
      <c r="K468" s="16"/>
      <c r="L468" s="16"/>
      <c r="M468" s="16"/>
    </row>
    <row r="469" spans="1:13" x14ac:dyDescent="0.25">
      <c r="A469" s="1"/>
      <c r="B469" s="16"/>
      <c r="C469" s="16"/>
      <c r="D469" s="41"/>
      <c r="E469" s="16"/>
      <c r="F469" s="16"/>
      <c r="G469" s="16"/>
      <c r="H469" s="16"/>
      <c r="I469" s="16"/>
      <c r="J469" s="16"/>
      <c r="K469" s="16"/>
      <c r="L469" s="16"/>
      <c r="M469" s="16"/>
    </row>
    <row r="470" spans="1:13" x14ac:dyDescent="0.25">
      <c r="A470" s="1"/>
      <c r="B470" s="16"/>
      <c r="C470" s="16"/>
      <c r="D470" s="41"/>
      <c r="E470" s="16"/>
      <c r="F470" s="16"/>
      <c r="G470" s="16"/>
      <c r="H470" s="16"/>
      <c r="I470" s="16"/>
      <c r="J470" s="16"/>
      <c r="K470" s="16"/>
      <c r="L470" s="16"/>
      <c r="M470" s="16"/>
    </row>
    <row r="471" spans="1:13" x14ac:dyDescent="0.25">
      <c r="A471" s="1"/>
      <c r="B471" s="16"/>
      <c r="C471" s="16"/>
      <c r="D471" s="41"/>
      <c r="E471" s="16"/>
      <c r="F471" s="16"/>
      <c r="G471" s="16"/>
      <c r="H471" s="16"/>
      <c r="I471" s="16"/>
      <c r="J471" s="16"/>
      <c r="K471" s="16"/>
      <c r="L471" s="16"/>
      <c r="M471" s="16"/>
    </row>
    <row r="472" spans="1:13" x14ac:dyDescent="0.25">
      <c r="A472" s="1"/>
      <c r="B472" s="16"/>
      <c r="C472" s="16"/>
      <c r="D472" s="41"/>
      <c r="E472" s="16"/>
      <c r="F472" s="16"/>
      <c r="G472" s="16"/>
      <c r="H472" s="16"/>
      <c r="I472" s="16"/>
      <c r="J472" s="16"/>
      <c r="K472" s="16"/>
      <c r="L472" s="16"/>
      <c r="M472" s="16"/>
    </row>
    <row r="473" spans="1:13" x14ac:dyDescent="0.25">
      <c r="A473" s="1"/>
      <c r="B473" s="16"/>
      <c r="C473" s="16"/>
      <c r="D473" s="41"/>
      <c r="E473" s="16"/>
      <c r="F473" s="16"/>
      <c r="G473" s="16"/>
      <c r="H473" s="16"/>
      <c r="I473" s="16"/>
      <c r="J473" s="16"/>
      <c r="K473" s="16"/>
      <c r="L473" s="16"/>
      <c r="M473" s="16"/>
    </row>
    <row r="474" spans="1:13" x14ac:dyDescent="0.25">
      <c r="A474" s="1"/>
      <c r="B474" s="16"/>
      <c r="C474" s="16"/>
      <c r="D474" s="41"/>
      <c r="E474" s="16"/>
      <c r="F474" s="16"/>
      <c r="G474" s="16"/>
      <c r="H474" s="16"/>
      <c r="I474" s="16"/>
      <c r="J474" s="16"/>
      <c r="K474" s="16"/>
      <c r="L474" s="16"/>
      <c r="M474" s="16"/>
    </row>
    <row r="475" spans="1:13" x14ac:dyDescent="0.25">
      <c r="A475" s="1"/>
      <c r="B475" s="16"/>
      <c r="C475" s="16"/>
      <c r="D475" s="41"/>
      <c r="E475" s="16"/>
      <c r="F475" s="16"/>
      <c r="G475" s="16"/>
      <c r="H475" s="16"/>
      <c r="I475" s="16"/>
      <c r="J475" s="16"/>
      <c r="K475" s="16"/>
      <c r="L475" s="16"/>
      <c r="M475" s="16"/>
    </row>
    <row r="476" spans="1:13" x14ac:dyDescent="0.25">
      <c r="A476" s="1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</row>
    <row r="477" spans="1:13" x14ac:dyDescent="0.25">
      <c r="A477" s="1"/>
      <c r="B477" s="16"/>
      <c r="C477" s="16"/>
      <c r="D477" s="41"/>
      <c r="E477" s="16"/>
      <c r="F477" s="16"/>
      <c r="G477" s="16"/>
      <c r="H477" s="16"/>
      <c r="I477" s="16"/>
      <c r="J477" s="16"/>
      <c r="K477" s="16"/>
      <c r="L477" s="16"/>
      <c r="M477" s="16"/>
    </row>
    <row r="478" spans="1:13" x14ac:dyDescent="0.25">
      <c r="B478" s="1"/>
      <c r="C478" s="16"/>
      <c r="D478" s="41"/>
      <c r="E478" s="16"/>
      <c r="F478" s="16"/>
      <c r="G478" s="16"/>
      <c r="H478" s="16"/>
      <c r="I478" s="16"/>
      <c r="J478" s="16"/>
      <c r="K478" s="16"/>
      <c r="L478" s="16"/>
      <c r="M478" s="16"/>
    </row>
    <row r="479" spans="1:13" x14ac:dyDescent="0.25">
      <c r="B479" s="1"/>
      <c r="C479" s="16"/>
      <c r="D479" s="41"/>
      <c r="E479" s="16"/>
      <c r="F479" s="16"/>
      <c r="G479" s="16"/>
      <c r="H479" s="16"/>
      <c r="I479" s="16"/>
      <c r="J479" s="16"/>
      <c r="K479" s="16"/>
      <c r="L479" s="16"/>
      <c r="M479" s="16"/>
    </row>
    <row r="480" spans="1:13" x14ac:dyDescent="0.25">
      <c r="B480" s="1"/>
      <c r="C480" s="16"/>
      <c r="D480" s="41"/>
      <c r="E480" s="16"/>
      <c r="F480" s="16"/>
      <c r="G480" s="16"/>
      <c r="H480" s="16"/>
      <c r="I480" s="16"/>
      <c r="J480" s="16"/>
      <c r="K480" s="16"/>
      <c r="L480" s="16"/>
      <c r="M480" s="16"/>
    </row>
    <row r="481" spans="2:13" x14ac:dyDescent="0.25">
      <c r="B481" s="1"/>
      <c r="C481" s="16"/>
      <c r="D481" s="41"/>
      <c r="E481" s="16"/>
      <c r="F481" s="16"/>
      <c r="G481" s="16"/>
      <c r="H481" s="16"/>
      <c r="I481" s="16"/>
      <c r="J481" s="16"/>
      <c r="K481" s="16"/>
      <c r="L481" s="16"/>
      <c r="M481" s="16"/>
    </row>
    <row r="482" spans="2:13" x14ac:dyDescent="0.25">
      <c r="B482" s="1"/>
      <c r="C482" s="16"/>
      <c r="D482" s="41"/>
      <c r="E482" s="16"/>
      <c r="F482" s="16"/>
      <c r="G482" s="16"/>
      <c r="H482" s="16"/>
      <c r="I482" s="16"/>
      <c r="J482" s="16"/>
      <c r="K482" s="16"/>
      <c r="L482" s="16"/>
      <c r="M482" s="16"/>
    </row>
    <row r="483" spans="2:13" x14ac:dyDescent="0.25">
      <c r="B483" s="1"/>
      <c r="C483" s="16"/>
      <c r="D483" s="41"/>
      <c r="E483" s="16"/>
      <c r="F483" s="16"/>
      <c r="G483" s="16"/>
      <c r="H483" s="16"/>
      <c r="I483" s="16"/>
      <c r="J483" s="16"/>
      <c r="K483" s="16"/>
      <c r="L483" s="16"/>
      <c r="M483" s="16"/>
    </row>
    <row r="484" spans="2:13" x14ac:dyDescent="0.25">
      <c r="B484" s="1"/>
      <c r="C484" s="16"/>
      <c r="D484" s="41"/>
      <c r="E484" s="16"/>
      <c r="F484" s="16"/>
      <c r="G484" s="16"/>
      <c r="H484" s="16"/>
      <c r="I484" s="16"/>
      <c r="J484" s="16"/>
      <c r="K484" s="16"/>
      <c r="L484" s="16"/>
      <c r="M484" s="16"/>
    </row>
    <row r="485" spans="2:13" x14ac:dyDescent="0.25">
      <c r="B485" s="1"/>
      <c r="C485" s="16"/>
      <c r="D485" s="41"/>
      <c r="E485" s="16"/>
      <c r="F485" s="16"/>
      <c r="G485" s="16"/>
      <c r="H485" s="16"/>
      <c r="I485" s="16"/>
      <c r="J485" s="16"/>
      <c r="K485" s="16"/>
      <c r="L485" s="16"/>
      <c r="M485" s="16"/>
    </row>
    <row r="486" spans="2:13" x14ac:dyDescent="0.25">
      <c r="B486" s="1"/>
      <c r="C486" s="16"/>
      <c r="D486" s="41"/>
      <c r="E486" s="16"/>
      <c r="F486" s="16"/>
      <c r="G486" s="16"/>
      <c r="H486" s="16"/>
      <c r="I486" s="16"/>
      <c r="J486" s="16"/>
      <c r="K486" s="16"/>
      <c r="L486" s="16"/>
      <c r="M486" s="16"/>
    </row>
    <row r="487" spans="2:13" x14ac:dyDescent="0.25">
      <c r="B487" s="1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</row>
    <row r="488" spans="2:13" x14ac:dyDescent="0.25">
      <c r="B488" s="1"/>
      <c r="C488" s="16"/>
      <c r="D488" s="41"/>
      <c r="E488" s="16"/>
      <c r="F488" s="16"/>
      <c r="G488" s="16"/>
      <c r="H488" s="16"/>
      <c r="I488" s="16"/>
      <c r="J488" s="16"/>
      <c r="K488" s="16"/>
      <c r="L488" s="16"/>
      <c r="M488" s="16"/>
    </row>
    <row r="489" spans="2:13" x14ac:dyDescent="0.25">
      <c r="B489" s="1"/>
      <c r="C489" s="16"/>
      <c r="D489" s="41"/>
      <c r="E489" s="16"/>
      <c r="F489" s="16"/>
      <c r="G489" s="16"/>
      <c r="H489" s="16"/>
      <c r="I489" s="16"/>
      <c r="J489" s="16"/>
      <c r="K489" s="16"/>
      <c r="L489" s="16"/>
      <c r="M489" s="16"/>
    </row>
    <row r="490" spans="2:13" x14ac:dyDescent="0.25">
      <c r="B490" s="1"/>
      <c r="C490" s="16"/>
      <c r="D490" s="41"/>
      <c r="E490" s="16"/>
      <c r="F490" s="16"/>
      <c r="G490" s="16"/>
      <c r="H490" s="16"/>
      <c r="I490" s="16"/>
      <c r="J490" s="16"/>
      <c r="K490" s="16"/>
      <c r="L490" s="16"/>
      <c r="M490" s="16"/>
    </row>
    <row r="491" spans="2:13" x14ac:dyDescent="0.25">
      <c r="B491" s="1"/>
      <c r="C491" s="16"/>
      <c r="D491" s="41"/>
      <c r="E491" s="16"/>
      <c r="F491" s="16"/>
      <c r="G491" s="16"/>
      <c r="H491" s="16"/>
      <c r="I491" s="16"/>
      <c r="J491" s="16"/>
      <c r="K491" s="16"/>
      <c r="L491" s="16"/>
      <c r="M491" s="16"/>
    </row>
    <row r="492" spans="2:13" x14ac:dyDescent="0.25">
      <c r="B492" s="1"/>
      <c r="C492" s="16"/>
      <c r="D492" s="41"/>
      <c r="E492" s="16"/>
      <c r="F492" s="16"/>
      <c r="G492" s="16"/>
      <c r="H492" s="16"/>
      <c r="I492" s="16"/>
      <c r="J492" s="16"/>
      <c r="K492" s="16"/>
      <c r="L492" s="16"/>
      <c r="M492" s="16"/>
    </row>
    <row r="493" spans="2:13" x14ac:dyDescent="0.25">
      <c r="B493" s="1"/>
      <c r="C493" s="16"/>
      <c r="D493" s="41"/>
      <c r="E493" s="16"/>
      <c r="F493" s="16"/>
      <c r="G493" s="16"/>
      <c r="H493" s="16"/>
      <c r="I493" s="16"/>
      <c r="J493" s="16"/>
      <c r="K493" s="16"/>
      <c r="L493" s="16"/>
      <c r="M493" s="16"/>
    </row>
    <row r="494" spans="2:13" x14ac:dyDescent="0.25">
      <c r="B494" s="1"/>
      <c r="C494" s="16"/>
      <c r="D494" s="41"/>
      <c r="E494" s="16"/>
      <c r="F494" s="16"/>
      <c r="G494" s="16"/>
      <c r="H494" s="16"/>
      <c r="I494" s="16"/>
      <c r="J494" s="16"/>
      <c r="K494" s="16"/>
      <c r="L494" s="16"/>
      <c r="M494" s="16"/>
    </row>
    <row r="495" spans="2:13" x14ac:dyDescent="0.25">
      <c r="B495" s="1"/>
      <c r="C495" s="16"/>
      <c r="D495" s="41"/>
      <c r="E495" s="16"/>
      <c r="F495" s="16"/>
      <c r="G495" s="16"/>
      <c r="H495" s="16"/>
      <c r="I495" s="16"/>
      <c r="J495" s="16"/>
      <c r="K495" s="16"/>
      <c r="L495" s="16"/>
      <c r="M495" s="16"/>
    </row>
    <row r="496" spans="2:13" x14ac:dyDescent="0.25">
      <c r="B496" s="1"/>
      <c r="C496" s="16"/>
      <c r="D496" s="41"/>
      <c r="E496" s="16"/>
      <c r="F496" s="16"/>
      <c r="G496" s="16"/>
      <c r="H496" s="16"/>
      <c r="I496" s="16"/>
      <c r="J496" s="16"/>
      <c r="K496" s="16"/>
      <c r="L496" s="16"/>
      <c r="M496" s="16"/>
    </row>
    <row r="497" spans="2:13" x14ac:dyDescent="0.25">
      <c r="B497" s="1"/>
      <c r="C497" s="16"/>
      <c r="D497" s="41"/>
      <c r="E497" s="16"/>
      <c r="F497" s="16"/>
      <c r="G497" s="16"/>
      <c r="H497" s="16"/>
      <c r="I497" s="16"/>
      <c r="J497" s="16"/>
      <c r="K497" s="16"/>
      <c r="L497" s="16"/>
      <c r="M497" s="16"/>
    </row>
    <row r="498" spans="2:13" x14ac:dyDescent="0.25">
      <c r="B498" s="1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</row>
    <row r="499" spans="2:13" x14ac:dyDescent="0.25">
      <c r="B499" s="1"/>
      <c r="C499" s="16"/>
      <c r="D499" s="41"/>
      <c r="E499" s="16"/>
      <c r="F499" s="16"/>
      <c r="G499" s="16"/>
      <c r="H499" s="16"/>
      <c r="I499" s="16"/>
      <c r="J499" s="16"/>
      <c r="K499" s="16"/>
      <c r="L499" s="16"/>
      <c r="M499" s="16"/>
    </row>
    <row r="500" spans="2:13" x14ac:dyDescent="0.25">
      <c r="B500" s="1"/>
      <c r="C500" s="16"/>
      <c r="D500" s="41"/>
      <c r="E500" s="16"/>
      <c r="F500" s="16"/>
      <c r="G500" s="16"/>
      <c r="H500" s="16"/>
      <c r="I500" s="16"/>
      <c r="J500" s="16"/>
      <c r="K500" s="16"/>
      <c r="L500" s="16"/>
      <c r="M500" s="16"/>
    </row>
    <row r="501" spans="2:13" x14ac:dyDescent="0.25">
      <c r="B501" s="1"/>
      <c r="C501" s="16"/>
      <c r="D501" s="41"/>
      <c r="E501" s="16"/>
      <c r="F501" s="16"/>
      <c r="G501" s="16"/>
      <c r="H501" s="16"/>
      <c r="I501" s="16"/>
      <c r="J501" s="16"/>
      <c r="K501" s="16"/>
      <c r="L501" s="16"/>
      <c r="M501" s="16"/>
    </row>
    <row r="502" spans="2:13" x14ac:dyDescent="0.25">
      <c r="B502" s="1"/>
      <c r="C502" s="16"/>
      <c r="D502" s="41"/>
      <c r="E502" s="16"/>
      <c r="F502" s="16"/>
      <c r="G502" s="16"/>
      <c r="H502" s="16"/>
      <c r="I502" s="16"/>
      <c r="J502" s="16"/>
      <c r="K502" s="16"/>
      <c r="L502" s="16"/>
      <c r="M502" s="16"/>
    </row>
    <row r="503" spans="2:13" x14ac:dyDescent="0.25">
      <c r="B503" s="1"/>
      <c r="C503" s="16"/>
      <c r="D503" s="41"/>
      <c r="E503" s="16"/>
      <c r="F503" s="16"/>
      <c r="G503" s="16"/>
      <c r="H503" s="16"/>
      <c r="I503" s="16"/>
      <c r="J503" s="16"/>
      <c r="K503" s="16"/>
      <c r="L503" s="16"/>
      <c r="M503" s="16"/>
    </row>
    <row r="504" spans="2:13" x14ac:dyDescent="0.25">
      <c r="B504" s="1"/>
      <c r="C504" s="16"/>
      <c r="D504" s="41"/>
      <c r="E504" s="16"/>
      <c r="F504" s="16"/>
      <c r="G504" s="16"/>
      <c r="H504" s="16"/>
      <c r="I504" s="16"/>
      <c r="J504" s="16"/>
      <c r="K504" s="16"/>
      <c r="L504" s="16"/>
      <c r="M504" s="16"/>
    </row>
    <row r="505" spans="2:13" x14ac:dyDescent="0.25">
      <c r="B505" s="1"/>
      <c r="C505" s="16"/>
      <c r="D505" s="41"/>
      <c r="E505" s="16"/>
      <c r="F505" s="16"/>
      <c r="G505" s="16"/>
      <c r="H505" s="16"/>
      <c r="I505" s="16"/>
      <c r="J505" s="16"/>
      <c r="K505" s="16"/>
      <c r="L505" s="16"/>
      <c r="M505" s="16"/>
    </row>
    <row r="506" spans="2:13" x14ac:dyDescent="0.25">
      <c r="B506" s="1"/>
      <c r="C506" s="16"/>
      <c r="D506" s="41"/>
      <c r="E506" s="16"/>
      <c r="F506" s="16"/>
      <c r="G506" s="16"/>
      <c r="H506" s="16"/>
      <c r="I506" s="16"/>
      <c r="J506" s="16"/>
      <c r="K506" s="16"/>
      <c r="L506" s="16"/>
      <c r="M506" s="16"/>
    </row>
    <row r="507" spans="2:13" x14ac:dyDescent="0.25">
      <c r="B507" s="1"/>
      <c r="C507" s="16"/>
      <c r="D507" s="41"/>
      <c r="E507" s="16"/>
      <c r="F507" s="16"/>
      <c r="G507" s="16"/>
      <c r="H507" s="16"/>
      <c r="I507" s="16"/>
      <c r="J507" s="16"/>
      <c r="K507" s="16"/>
      <c r="L507" s="16"/>
      <c r="M507" s="16"/>
    </row>
    <row r="508" spans="2:13" x14ac:dyDescent="0.25">
      <c r="B508" s="1"/>
      <c r="C508" s="16"/>
      <c r="D508" s="41"/>
      <c r="E508" s="16"/>
      <c r="F508" s="16"/>
      <c r="G508" s="16"/>
      <c r="H508" s="16"/>
      <c r="I508" s="16"/>
      <c r="J508" s="16"/>
      <c r="K508" s="16"/>
      <c r="L508" s="16"/>
      <c r="M508" s="16"/>
    </row>
    <row r="509" spans="2:13" x14ac:dyDescent="0.25">
      <c r="B509" s="1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</row>
    <row r="510" spans="2:13" x14ac:dyDescent="0.25">
      <c r="B510" s="1"/>
      <c r="C510" s="16"/>
      <c r="D510" s="41"/>
      <c r="E510" s="16"/>
      <c r="F510" s="16"/>
      <c r="G510" s="16"/>
      <c r="H510" s="16"/>
      <c r="I510" s="16"/>
      <c r="J510" s="16"/>
      <c r="K510" s="16"/>
      <c r="L510" s="16"/>
      <c r="M510" s="16"/>
    </row>
    <row r="511" spans="2:13" x14ac:dyDescent="0.25">
      <c r="B511" s="1"/>
      <c r="C511" s="16"/>
      <c r="D511" s="41"/>
      <c r="E511" s="16"/>
      <c r="F511" s="16"/>
      <c r="G511" s="16"/>
      <c r="H511" s="16"/>
      <c r="I511" s="16"/>
      <c r="J511" s="16"/>
      <c r="K511" s="16"/>
      <c r="L511" s="16"/>
      <c r="M511" s="16"/>
    </row>
    <row r="512" spans="2:13" x14ac:dyDescent="0.25">
      <c r="B512" s="1"/>
      <c r="C512" s="16"/>
      <c r="D512" s="41"/>
      <c r="E512" s="16"/>
      <c r="F512" s="16"/>
      <c r="G512" s="16"/>
      <c r="H512" s="16"/>
      <c r="I512" s="16"/>
      <c r="J512" s="16"/>
      <c r="K512" s="16"/>
      <c r="L512" s="16"/>
      <c r="M512" s="16"/>
    </row>
    <row r="513" spans="1:25" x14ac:dyDescent="0.25">
      <c r="B513" s="1" t="s">
        <v>27</v>
      </c>
      <c r="C513" s="16"/>
      <c r="D513" s="41"/>
      <c r="E513" s="16"/>
      <c r="F513" s="16"/>
      <c r="G513" s="16"/>
      <c r="H513" s="16"/>
      <c r="I513" s="16"/>
      <c r="J513" s="16"/>
      <c r="K513" s="16"/>
      <c r="L513" s="16"/>
      <c r="M513" s="16"/>
    </row>
    <row r="514" spans="1:25" x14ac:dyDescent="0.25">
      <c r="B514" s="1"/>
      <c r="C514" s="16"/>
      <c r="D514" s="41"/>
      <c r="E514" s="16"/>
      <c r="F514" s="16"/>
      <c r="G514" s="16"/>
      <c r="H514" s="16"/>
      <c r="I514" s="16"/>
      <c r="J514" s="16"/>
      <c r="K514" s="16"/>
      <c r="L514" s="16"/>
      <c r="M514" s="16"/>
    </row>
    <row r="515" spans="1:25" x14ac:dyDescent="0.25">
      <c r="B515" s="1"/>
      <c r="C515" s="16"/>
      <c r="D515" s="41"/>
      <c r="E515" s="16"/>
      <c r="F515" s="16"/>
      <c r="G515" s="16"/>
      <c r="H515" s="16"/>
      <c r="I515" s="16"/>
      <c r="J515" s="16"/>
      <c r="K515" s="16"/>
      <c r="L515" s="16"/>
      <c r="M515" s="16"/>
    </row>
    <row r="516" spans="1:25" x14ac:dyDescent="0.25">
      <c r="B516" s="1"/>
      <c r="C516" s="16"/>
      <c r="D516" s="41"/>
      <c r="E516" s="16"/>
      <c r="F516" s="16"/>
      <c r="G516" s="16"/>
      <c r="H516" s="16"/>
      <c r="I516" s="16"/>
      <c r="J516" s="16"/>
      <c r="K516" s="16"/>
      <c r="L516" s="16"/>
      <c r="M516" s="16"/>
    </row>
    <row r="517" spans="1:25" x14ac:dyDescent="0.25">
      <c r="B517" s="1"/>
      <c r="C517" s="16"/>
      <c r="D517" s="41"/>
      <c r="E517" s="16"/>
      <c r="F517" s="16"/>
      <c r="G517" s="16"/>
      <c r="H517" s="16"/>
      <c r="I517" s="16"/>
      <c r="J517" s="16"/>
      <c r="K517" s="16"/>
      <c r="L517" s="16"/>
      <c r="M517" s="16"/>
    </row>
    <row r="518" spans="1:25" x14ac:dyDescent="0.25">
      <c r="B518" s="1"/>
      <c r="C518" s="16"/>
      <c r="D518" s="41"/>
      <c r="E518" s="16"/>
      <c r="F518" s="16"/>
      <c r="G518" s="16"/>
      <c r="H518" s="16"/>
      <c r="I518" s="16"/>
      <c r="J518" s="16"/>
      <c r="K518" s="16"/>
      <c r="L518" s="16"/>
      <c r="M518" s="16"/>
    </row>
    <row r="519" spans="1:25" s="4" customFormat="1" x14ac:dyDescent="0.25">
      <c r="A519" s="5"/>
      <c r="C519" s="16"/>
      <c r="D519" s="41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41"/>
      <c r="Q519" s="16"/>
      <c r="R519" s="16"/>
      <c r="S519" s="16"/>
      <c r="T519" s="16"/>
      <c r="U519" s="16"/>
      <c r="V519" s="16"/>
      <c r="W519" s="16"/>
      <c r="X519" s="16"/>
      <c r="Y519" s="16"/>
    </row>
    <row r="520" spans="1:25" x14ac:dyDescent="0.25">
      <c r="B520" s="1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</row>
    <row r="521" spans="1:25" x14ac:dyDescent="0.25">
      <c r="B521" s="1"/>
      <c r="C521" s="16"/>
      <c r="D521" s="41"/>
      <c r="E521" s="16"/>
      <c r="F521" s="16"/>
      <c r="G521" s="16"/>
      <c r="H521" s="16"/>
      <c r="I521" s="16"/>
      <c r="J521" s="16"/>
      <c r="K521" s="16"/>
      <c r="L521" s="16"/>
      <c r="M521" s="16"/>
    </row>
    <row r="522" spans="1:25" x14ac:dyDescent="0.25">
      <c r="B522" s="1"/>
      <c r="C522" s="16"/>
      <c r="D522" s="41"/>
      <c r="E522" s="16"/>
      <c r="F522" s="16"/>
      <c r="G522" s="16"/>
      <c r="H522" s="16"/>
      <c r="I522" s="16"/>
      <c r="J522" s="16"/>
      <c r="K522" s="16"/>
      <c r="L522" s="16"/>
      <c r="M522" s="16"/>
    </row>
    <row r="523" spans="1:25" x14ac:dyDescent="0.25">
      <c r="B523" s="1"/>
      <c r="C523" s="16"/>
      <c r="D523" s="41"/>
      <c r="E523" s="16"/>
      <c r="F523" s="16"/>
      <c r="G523" s="16"/>
      <c r="H523" s="16"/>
      <c r="I523" s="16"/>
      <c r="J523" s="16"/>
      <c r="K523" s="16"/>
      <c r="L523" s="16"/>
      <c r="M523" s="16"/>
    </row>
    <row r="524" spans="1:25" x14ac:dyDescent="0.25">
      <c r="B524" s="1"/>
      <c r="C524" s="16"/>
      <c r="D524" s="41"/>
      <c r="E524" s="16"/>
      <c r="F524" s="16"/>
      <c r="G524" s="16"/>
      <c r="H524" s="16"/>
      <c r="I524" s="16"/>
      <c r="J524" s="16"/>
      <c r="K524" s="16"/>
      <c r="L524" s="16"/>
      <c r="M524" s="16"/>
    </row>
    <row r="525" spans="1:25" x14ac:dyDescent="0.25">
      <c r="B525" s="1"/>
      <c r="C525" s="16"/>
      <c r="D525" s="41"/>
      <c r="E525" s="16"/>
      <c r="F525" s="16"/>
      <c r="G525" s="16"/>
      <c r="H525" s="16"/>
      <c r="I525" s="16"/>
      <c r="J525" s="16"/>
      <c r="K525" s="16"/>
      <c r="L525" s="16"/>
      <c r="M525" s="16"/>
    </row>
    <row r="526" spans="1:25" x14ac:dyDescent="0.25">
      <c r="B526" s="1"/>
      <c r="C526" s="16"/>
      <c r="D526" s="41"/>
      <c r="E526" s="16"/>
      <c r="F526" s="16"/>
      <c r="G526" s="16"/>
      <c r="H526" s="16"/>
      <c r="I526" s="16"/>
      <c r="J526" s="16"/>
      <c r="K526" s="16"/>
      <c r="L526" s="16"/>
      <c r="M526" s="16"/>
    </row>
    <row r="527" spans="1:25" x14ac:dyDescent="0.25">
      <c r="B527" s="1"/>
      <c r="C527" s="16"/>
      <c r="D527" s="41"/>
      <c r="E527" s="16"/>
      <c r="F527" s="16"/>
      <c r="G527" s="16"/>
      <c r="H527" s="16"/>
      <c r="I527" s="16"/>
      <c r="J527" s="16"/>
      <c r="K527" s="16"/>
      <c r="L527" s="16"/>
      <c r="M527" s="16"/>
    </row>
    <row r="528" spans="1:25" x14ac:dyDescent="0.25">
      <c r="B528" s="1"/>
      <c r="C528" s="16"/>
      <c r="D528" s="41"/>
      <c r="E528" s="16"/>
      <c r="F528" s="16"/>
      <c r="G528" s="16"/>
      <c r="H528" s="16"/>
      <c r="I528" s="16"/>
      <c r="J528" s="16"/>
      <c r="K528" s="16"/>
      <c r="L528" s="16"/>
      <c r="M528" s="16"/>
    </row>
    <row r="529" spans="2:13" x14ac:dyDescent="0.25">
      <c r="B529" s="1"/>
      <c r="C529" s="16"/>
      <c r="D529" s="41"/>
      <c r="E529" s="16"/>
      <c r="F529" s="16"/>
      <c r="G529" s="16"/>
      <c r="H529" s="16"/>
      <c r="I529" s="16"/>
      <c r="J529" s="16"/>
      <c r="K529" s="16"/>
      <c r="L529" s="16"/>
      <c r="M529" s="16"/>
    </row>
    <row r="530" spans="2:13" x14ac:dyDescent="0.25">
      <c r="B530" s="1"/>
      <c r="C530" s="16"/>
      <c r="D530" s="41"/>
      <c r="E530" s="16"/>
      <c r="F530" s="16"/>
      <c r="G530" s="16"/>
      <c r="H530" s="16"/>
      <c r="I530" s="16"/>
      <c r="J530" s="16"/>
      <c r="K530" s="16"/>
      <c r="L530" s="16"/>
      <c r="M530" s="16"/>
    </row>
    <row r="531" spans="2:13" x14ac:dyDescent="0.25">
      <c r="B531" s="1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</row>
    <row r="532" spans="2:13" x14ac:dyDescent="0.25">
      <c r="B532" s="1"/>
      <c r="C532" s="16"/>
      <c r="D532" s="41"/>
      <c r="E532" s="16"/>
      <c r="F532" s="16"/>
      <c r="G532" s="16"/>
      <c r="H532" s="16"/>
      <c r="I532" s="16"/>
      <c r="J532" s="16"/>
      <c r="K532" s="16"/>
      <c r="L532" s="16"/>
      <c r="M532" s="16"/>
    </row>
    <row r="533" spans="2:13" x14ac:dyDescent="0.25">
      <c r="B533" s="1"/>
      <c r="C533" s="16"/>
      <c r="D533" s="41"/>
      <c r="E533" s="16"/>
      <c r="F533" s="16"/>
      <c r="G533" s="16"/>
      <c r="H533" s="16"/>
      <c r="I533" s="16"/>
      <c r="J533" s="16"/>
      <c r="K533" s="16"/>
      <c r="L533" s="16"/>
      <c r="M533" s="16"/>
    </row>
    <row r="534" spans="2:13" x14ac:dyDescent="0.25">
      <c r="B534" s="1"/>
      <c r="C534" s="16"/>
      <c r="D534" s="41"/>
      <c r="E534" s="16"/>
      <c r="F534" s="16"/>
      <c r="G534" s="16"/>
      <c r="H534" s="16"/>
      <c r="I534" s="16"/>
      <c r="J534" s="16"/>
      <c r="K534" s="16"/>
      <c r="L534" s="16"/>
      <c r="M534" s="16"/>
    </row>
    <row r="535" spans="2:13" x14ac:dyDescent="0.25">
      <c r="B535" s="1"/>
      <c r="C535" s="16"/>
      <c r="D535" s="41"/>
      <c r="E535" s="16"/>
      <c r="F535" s="16"/>
      <c r="G535" s="16"/>
      <c r="H535" s="16"/>
      <c r="I535" s="16"/>
      <c r="J535" s="16"/>
      <c r="K535" s="16"/>
      <c r="L535" s="16"/>
      <c r="M535" s="16"/>
    </row>
    <row r="536" spans="2:13" x14ac:dyDescent="0.25">
      <c r="B536" s="1"/>
      <c r="C536" s="16"/>
      <c r="D536" s="41"/>
      <c r="E536" s="16"/>
      <c r="F536" s="16"/>
      <c r="G536" s="16"/>
      <c r="H536" s="16"/>
      <c r="I536" s="16"/>
      <c r="J536" s="16"/>
      <c r="K536" s="16"/>
      <c r="L536" s="16"/>
      <c r="M536" s="16"/>
    </row>
    <row r="537" spans="2:13" x14ac:dyDescent="0.25">
      <c r="B537" s="1"/>
      <c r="C537" s="16"/>
      <c r="D537" s="41"/>
      <c r="E537" s="16"/>
      <c r="F537" s="16"/>
      <c r="G537" s="16"/>
      <c r="H537" s="16"/>
      <c r="I537" s="16"/>
      <c r="J537" s="16"/>
      <c r="K537" s="16"/>
      <c r="L537" s="16"/>
      <c r="M537" s="16"/>
    </row>
    <row r="538" spans="2:13" x14ac:dyDescent="0.25">
      <c r="B538" s="1"/>
      <c r="C538" s="16"/>
      <c r="D538" s="41"/>
      <c r="E538" s="16"/>
      <c r="F538" s="16"/>
      <c r="G538" s="16"/>
      <c r="H538" s="16"/>
      <c r="I538" s="16"/>
      <c r="J538" s="16"/>
      <c r="K538" s="16"/>
      <c r="L538" s="16"/>
      <c r="M538" s="16"/>
    </row>
    <row r="539" spans="2:13" x14ac:dyDescent="0.25">
      <c r="B539" s="1"/>
      <c r="C539" s="16"/>
      <c r="D539" s="41"/>
      <c r="E539" s="16"/>
      <c r="F539" s="16"/>
      <c r="G539" s="16"/>
      <c r="H539" s="16"/>
      <c r="I539" s="16"/>
      <c r="J539" s="16"/>
      <c r="K539" s="16"/>
      <c r="L539" s="16"/>
      <c r="M539" s="16"/>
    </row>
    <row r="540" spans="2:13" x14ac:dyDescent="0.25">
      <c r="B540" s="1"/>
      <c r="C540" s="16"/>
      <c r="D540" s="41"/>
      <c r="E540" s="16"/>
      <c r="F540" s="16"/>
      <c r="G540" s="16"/>
      <c r="H540" s="16"/>
      <c r="I540" s="16"/>
      <c r="J540" s="16"/>
      <c r="K540" s="16"/>
      <c r="L540" s="16"/>
      <c r="M540" s="16"/>
    </row>
    <row r="541" spans="2:13" x14ac:dyDescent="0.25">
      <c r="B541" s="1"/>
      <c r="C541" s="16"/>
      <c r="D541" s="41"/>
      <c r="E541" s="16"/>
      <c r="F541" s="16"/>
      <c r="G541" s="16"/>
      <c r="H541" s="16"/>
      <c r="I541" s="16"/>
      <c r="J541" s="16"/>
      <c r="K541" s="16"/>
      <c r="L541" s="16"/>
      <c r="M541" s="16"/>
    </row>
    <row r="542" spans="2:13" x14ac:dyDescent="0.25">
      <c r="B542" s="1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</row>
    <row r="543" spans="2:13" x14ac:dyDescent="0.25">
      <c r="B543" s="1"/>
      <c r="C543" s="16"/>
      <c r="D543" s="41"/>
      <c r="E543" s="16"/>
      <c r="F543" s="16"/>
      <c r="G543" s="16"/>
      <c r="H543" s="16"/>
      <c r="I543" s="16"/>
      <c r="J543" s="41"/>
      <c r="K543" s="16"/>
      <c r="L543" s="16"/>
      <c r="M543" s="16"/>
    </row>
    <row r="544" spans="2:13" x14ac:dyDescent="0.25">
      <c r="B544" s="1"/>
      <c r="C544" s="16"/>
      <c r="D544" s="41"/>
      <c r="E544" s="16"/>
      <c r="F544" s="16"/>
      <c r="G544" s="16"/>
      <c r="H544" s="16"/>
      <c r="I544" s="16"/>
      <c r="J544" s="41"/>
      <c r="K544" s="16"/>
      <c r="L544" s="16"/>
      <c r="M544" s="16"/>
    </row>
    <row r="545" spans="1:25" x14ac:dyDescent="0.25">
      <c r="B545" s="1"/>
      <c r="C545" s="16"/>
      <c r="D545" s="41"/>
      <c r="E545" s="16"/>
      <c r="F545" s="16"/>
      <c r="G545" s="16"/>
      <c r="H545" s="16"/>
      <c r="I545" s="16"/>
      <c r="J545" s="41"/>
      <c r="K545" s="16"/>
      <c r="L545" s="16"/>
      <c r="M545" s="16"/>
    </row>
    <row r="546" spans="1:25" x14ac:dyDescent="0.25">
      <c r="B546" s="1"/>
      <c r="C546" s="16"/>
      <c r="D546" s="41"/>
      <c r="E546" s="16"/>
      <c r="F546" s="16"/>
      <c r="G546" s="16"/>
      <c r="H546" s="16"/>
      <c r="I546" s="16"/>
      <c r="J546" s="41"/>
      <c r="K546" s="16"/>
      <c r="L546" s="16"/>
      <c r="M546" s="16"/>
    </row>
    <row r="547" spans="1:25" x14ac:dyDescent="0.25">
      <c r="B547" s="1"/>
      <c r="C547" s="16"/>
      <c r="D547" s="41"/>
      <c r="E547" s="16"/>
      <c r="F547" s="16"/>
      <c r="G547" s="16"/>
      <c r="H547" s="16"/>
      <c r="I547" s="16"/>
      <c r="J547" s="41"/>
      <c r="K547" s="16"/>
      <c r="L547" s="16"/>
      <c r="M547" s="16"/>
    </row>
    <row r="548" spans="1:25" x14ac:dyDescent="0.25">
      <c r="B548" s="1"/>
      <c r="C548" s="16"/>
      <c r="D548" s="41"/>
      <c r="E548" s="16"/>
      <c r="F548" s="16"/>
      <c r="G548" s="16"/>
      <c r="H548" s="16"/>
      <c r="I548" s="16"/>
      <c r="J548" s="41"/>
      <c r="K548" s="16"/>
      <c r="L548" s="16"/>
      <c r="M548" s="16"/>
    </row>
    <row r="549" spans="1:25" x14ac:dyDescent="0.25">
      <c r="B549" s="1"/>
      <c r="C549" s="16"/>
      <c r="D549" s="41"/>
      <c r="E549" s="16"/>
      <c r="F549" s="16"/>
      <c r="G549" s="16"/>
      <c r="H549" s="16"/>
      <c r="I549" s="16"/>
      <c r="J549" s="41"/>
      <c r="K549" s="16"/>
      <c r="L549" s="16"/>
      <c r="M549" s="16"/>
    </row>
    <row r="550" spans="1:25" x14ac:dyDescent="0.25">
      <c r="B550" s="1"/>
      <c r="C550" s="16"/>
      <c r="D550" s="41"/>
      <c r="E550" s="16"/>
      <c r="F550" s="16"/>
      <c r="G550" s="16"/>
      <c r="H550" s="16"/>
      <c r="I550" s="16"/>
      <c r="J550" s="41"/>
      <c r="K550" s="16"/>
      <c r="L550" s="16"/>
      <c r="M550" s="16"/>
    </row>
    <row r="551" spans="1:25" x14ac:dyDescent="0.25">
      <c r="B551" s="1"/>
      <c r="C551" s="16"/>
      <c r="D551" s="41"/>
      <c r="E551" s="16"/>
      <c r="F551" s="16"/>
      <c r="G551" s="16"/>
      <c r="H551" s="16"/>
      <c r="I551" s="16"/>
      <c r="J551" s="41"/>
      <c r="K551" s="16"/>
      <c r="L551" s="16"/>
      <c r="M551" s="16"/>
    </row>
    <row r="552" spans="1:25" s="4" customFormat="1" x14ac:dyDescent="0.25">
      <c r="A552" s="5"/>
      <c r="C552" s="16"/>
      <c r="D552" s="41"/>
      <c r="E552" s="16"/>
      <c r="F552" s="16"/>
      <c r="G552" s="16"/>
      <c r="H552" s="16"/>
      <c r="I552" s="16"/>
      <c r="J552" s="41"/>
      <c r="K552" s="16"/>
      <c r="L552" s="16"/>
      <c r="M552" s="16"/>
      <c r="N552" s="16"/>
      <c r="O552" s="16"/>
      <c r="P552" s="41"/>
      <c r="Q552" s="16"/>
      <c r="R552" s="16"/>
      <c r="S552" s="16"/>
      <c r="T552" s="16"/>
      <c r="U552" s="16"/>
      <c r="V552" s="16"/>
      <c r="W552" s="16"/>
      <c r="X552" s="16"/>
      <c r="Y552" s="16"/>
    </row>
    <row r="553" spans="1:25" x14ac:dyDescent="0.25">
      <c r="B553" s="1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</row>
    <row r="554" spans="1:25" x14ac:dyDescent="0.25">
      <c r="B554" s="1"/>
      <c r="C554" s="16"/>
      <c r="D554" s="41"/>
      <c r="E554" s="16"/>
      <c r="F554" s="16"/>
      <c r="G554" s="16"/>
      <c r="H554" s="16"/>
      <c r="I554" s="16"/>
      <c r="J554" s="41"/>
      <c r="K554" s="16"/>
      <c r="L554" s="16"/>
      <c r="M554" s="16"/>
    </row>
    <row r="555" spans="1:25" x14ac:dyDescent="0.25">
      <c r="B555" s="1"/>
      <c r="C555" s="16"/>
      <c r="D555" s="41"/>
      <c r="E555" s="16"/>
      <c r="F555" s="16"/>
      <c r="G555" s="16"/>
      <c r="H555" s="16"/>
      <c r="I555" s="16"/>
      <c r="J555" s="41"/>
      <c r="K555" s="16"/>
      <c r="L555" s="16"/>
      <c r="M555" s="16"/>
    </row>
    <row r="556" spans="1:25" x14ac:dyDescent="0.25">
      <c r="B556" s="1"/>
      <c r="C556" s="16"/>
      <c r="D556" s="41"/>
      <c r="E556" s="16"/>
      <c r="F556" s="16"/>
      <c r="G556" s="16"/>
      <c r="H556" s="16"/>
      <c r="I556" s="16"/>
      <c r="J556" s="41"/>
      <c r="K556" s="16"/>
      <c r="L556" s="16"/>
      <c r="M556" s="16"/>
    </row>
    <row r="557" spans="1:25" x14ac:dyDescent="0.25">
      <c r="B557" s="1"/>
      <c r="C557" s="16"/>
      <c r="D557" s="41"/>
      <c r="E557" s="16"/>
      <c r="F557" s="16"/>
      <c r="G557" s="16"/>
      <c r="H557" s="16"/>
      <c r="I557" s="16"/>
      <c r="J557" s="41"/>
      <c r="K557" s="16"/>
      <c r="L557" s="16"/>
      <c r="M557" s="16"/>
    </row>
    <row r="558" spans="1:25" x14ac:dyDescent="0.25">
      <c r="B558" s="1"/>
      <c r="C558" s="16"/>
      <c r="D558" s="41"/>
      <c r="E558" s="16"/>
      <c r="F558" s="16"/>
      <c r="G558" s="16"/>
      <c r="H558" s="16"/>
      <c r="I558" s="16"/>
      <c r="J558" s="41"/>
      <c r="K558" s="16"/>
      <c r="L558" s="16"/>
      <c r="M558" s="16"/>
    </row>
    <row r="559" spans="1:25" x14ac:dyDescent="0.25">
      <c r="B559" s="1"/>
      <c r="C559" s="16"/>
      <c r="D559" s="41"/>
      <c r="E559" s="16"/>
      <c r="F559" s="16"/>
      <c r="G559" s="16"/>
      <c r="H559" s="16"/>
      <c r="I559" s="16"/>
      <c r="J559" s="41"/>
      <c r="K559" s="16"/>
      <c r="L559" s="16"/>
      <c r="M559" s="16"/>
    </row>
    <row r="560" spans="1:25" x14ac:dyDescent="0.25">
      <c r="B560" s="1"/>
      <c r="C560" s="16"/>
      <c r="D560" s="41"/>
      <c r="E560" s="16"/>
      <c r="F560" s="16"/>
      <c r="G560" s="16"/>
      <c r="H560" s="16"/>
      <c r="I560" s="16"/>
      <c r="J560" s="41"/>
      <c r="K560" s="16"/>
      <c r="L560" s="16"/>
      <c r="M560" s="16"/>
    </row>
    <row r="561" spans="1:25" x14ac:dyDescent="0.25">
      <c r="B561" s="1"/>
      <c r="C561" s="16"/>
      <c r="D561" s="41"/>
      <c r="E561" s="16"/>
      <c r="F561" s="16"/>
      <c r="G561" s="16"/>
      <c r="H561" s="16"/>
      <c r="I561" s="16"/>
      <c r="J561" s="41"/>
      <c r="K561" s="16"/>
      <c r="L561" s="16"/>
      <c r="M561" s="16"/>
    </row>
    <row r="562" spans="1:25" x14ac:dyDescent="0.25">
      <c r="B562" s="1"/>
      <c r="C562" s="16"/>
      <c r="D562" s="41"/>
      <c r="E562" s="16"/>
      <c r="F562" s="16"/>
      <c r="G562" s="16"/>
      <c r="H562" s="16"/>
      <c r="I562" s="16"/>
      <c r="J562" s="41"/>
      <c r="K562" s="16"/>
      <c r="L562" s="16"/>
      <c r="M562" s="16"/>
    </row>
    <row r="563" spans="1:25" s="4" customFormat="1" x14ac:dyDescent="0.25">
      <c r="A563" s="5"/>
      <c r="C563" s="16"/>
      <c r="D563" s="41"/>
      <c r="E563" s="16"/>
      <c r="F563" s="16"/>
      <c r="G563" s="16"/>
      <c r="H563" s="16"/>
      <c r="I563" s="16"/>
      <c r="J563" s="41"/>
      <c r="K563" s="16"/>
      <c r="L563" s="16"/>
      <c r="M563" s="16"/>
      <c r="N563" s="16"/>
      <c r="O563" s="16"/>
      <c r="P563" s="41"/>
      <c r="Q563" s="16"/>
      <c r="R563" s="16"/>
      <c r="S563" s="16"/>
      <c r="T563" s="16"/>
      <c r="U563" s="16"/>
      <c r="V563" s="16"/>
      <c r="W563" s="16"/>
      <c r="X563" s="16"/>
      <c r="Y563" s="16"/>
    </row>
    <row r="564" spans="1:25" x14ac:dyDescent="0.25">
      <c r="B564" s="1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</row>
    <row r="565" spans="1:25" x14ac:dyDescent="0.25">
      <c r="B565" s="1"/>
      <c r="C565" s="16"/>
      <c r="D565" s="41"/>
      <c r="E565" s="16"/>
      <c r="F565" s="16"/>
      <c r="G565" s="16"/>
      <c r="H565" s="16"/>
      <c r="I565" s="16"/>
      <c r="J565" s="16"/>
      <c r="K565" s="16"/>
      <c r="L565" s="16"/>
      <c r="M565" s="16"/>
    </row>
    <row r="566" spans="1:25" x14ac:dyDescent="0.25">
      <c r="B566" s="1"/>
      <c r="C566" s="16"/>
      <c r="D566" s="41"/>
      <c r="E566" s="16"/>
      <c r="F566" s="16"/>
      <c r="G566" s="16"/>
      <c r="H566" s="16"/>
      <c r="I566" s="16"/>
      <c r="J566" s="16"/>
      <c r="K566" s="16"/>
      <c r="L566" s="16"/>
      <c r="M566" s="16"/>
    </row>
    <row r="567" spans="1:25" x14ac:dyDescent="0.25">
      <c r="B567" s="1"/>
      <c r="C567" s="16"/>
      <c r="D567" s="41"/>
      <c r="E567" s="16"/>
      <c r="F567" s="16"/>
      <c r="G567" s="16"/>
      <c r="H567" s="16"/>
      <c r="I567" s="16"/>
      <c r="J567" s="16"/>
      <c r="K567" s="16"/>
      <c r="L567" s="16"/>
      <c r="M567" s="16"/>
    </row>
    <row r="568" spans="1:25" x14ac:dyDescent="0.25">
      <c r="B568" s="1" t="s">
        <v>26</v>
      </c>
      <c r="C568" s="16"/>
      <c r="D568" s="41"/>
      <c r="E568" s="16"/>
      <c r="F568" s="16"/>
      <c r="G568" s="16"/>
      <c r="H568" s="16"/>
      <c r="I568" s="16"/>
      <c r="J568" s="16"/>
      <c r="K568" s="16"/>
      <c r="L568" s="16"/>
      <c r="M568" s="16"/>
    </row>
    <row r="569" spans="1:25" x14ac:dyDescent="0.25">
      <c r="B569" s="1"/>
      <c r="C569" s="16"/>
      <c r="D569" s="41"/>
      <c r="E569" s="16"/>
      <c r="F569" s="16"/>
      <c r="G569" s="16"/>
      <c r="H569" s="16"/>
      <c r="I569" s="16"/>
      <c r="J569" s="16"/>
      <c r="K569" s="16"/>
      <c r="L569" s="16"/>
      <c r="M569" s="16"/>
    </row>
    <row r="570" spans="1:25" x14ac:dyDescent="0.25">
      <c r="B570" s="1"/>
      <c r="C570" s="16"/>
      <c r="D570" s="41"/>
      <c r="E570" s="16"/>
      <c r="F570" s="16"/>
      <c r="G570" s="16"/>
      <c r="H570" s="16"/>
      <c r="I570" s="16"/>
      <c r="J570" s="16"/>
      <c r="K570" s="16"/>
      <c r="L570" s="16"/>
      <c r="M570" s="16"/>
    </row>
    <row r="571" spans="1:25" x14ac:dyDescent="0.25">
      <c r="B571" s="1"/>
      <c r="C571" s="16"/>
      <c r="D571" s="41"/>
      <c r="E571" s="16"/>
      <c r="F571" s="16"/>
      <c r="G571" s="16"/>
      <c r="H571" s="16"/>
      <c r="I571" s="16"/>
      <c r="J571" s="16"/>
      <c r="K571" s="16"/>
      <c r="L571" s="16"/>
      <c r="M571" s="16"/>
    </row>
    <row r="572" spans="1:25" x14ac:dyDescent="0.25">
      <c r="B572" s="1"/>
      <c r="C572" s="16"/>
      <c r="D572" s="41"/>
      <c r="E572" s="16"/>
      <c r="F572" s="16"/>
      <c r="G572" s="16"/>
      <c r="H572" s="16"/>
      <c r="I572" s="16"/>
      <c r="J572" s="16"/>
      <c r="K572" s="16"/>
      <c r="L572" s="16"/>
      <c r="M572" s="16"/>
    </row>
    <row r="573" spans="1:25" x14ac:dyDescent="0.25">
      <c r="B573" s="1"/>
      <c r="C573" s="16"/>
      <c r="D573" s="41"/>
      <c r="E573" s="16"/>
      <c r="F573" s="16"/>
      <c r="G573" s="16"/>
      <c r="H573" s="16"/>
      <c r="I573" s="16"/>
      <c r="J573" s="16"/>
      <c r="K573" s="16"/>
      <c r="L573" s="16"/>
      <c r="M573" s="16"/>
    </row>
    <row r="574" spans="1:25" s="4" customFormat="1" x14ac:dyDescent="0.25">
      <c r="A574" s="5"/>
      <c r="C574" s="16"/>
      <c r="D574" s="41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41"/>
      <c r="Q574" s="16"/>
      <c r="R574" s="16"/>
      <c r="S574" s="16"/>
      <c r="T574" s="16"/>
      <c r="U574" s="16"/>
      <c r="V574" s="16"/>
      <c r="W574" s="16"/>
      <c r="X574" s="16"/>
      <c r="Y574" s="16"/>
    </row>
    <row r="575" spans="1:25" x14ac:dyDescent="0.25">
      <c r="B575" s="1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</row>
    <row r="576" spans="1:25" x14ac:dyDescent="0.25">
      <c r="B576" s="1"/>
      <c r="C576" s="16"/>
      <c r="D576" s="41"/>
      <c r="E576" s="16"/>
      <c r="F576" s="16"/>
      <c r="G576" s="16"/>
      <c r="H576" s="16"/>
      <c r="I576" s="16"/>
      <c r="J576" s="16"/>
      <c r="K576" s="16"/>
      <c r="L576" s="16"/>
      <c r="M576" s="16"/>
    </row>
    <row r="577" spans="1:25" x14ac:dyDescent="0.25">
      <c r="B577" s="1"/>
      <c r="C577" s="16"/>
      <c r="D577" s="41"/>
      <c r="E577" s="16"/>
      <c r="F577" s="16"/>
      <c r="G577" s="16"/>
      <c r="H577" s="16"/>
      <c r="I577" s="16"/>
      <c r="J577" s="16"/>
      <c r="K577" s="16"/>
      <c r="L577" s="16"/>
      <c r="M577" s="16"/>
    </row>
    <row r="578" spans="1:25" x14ac:dyDescent="0.25">
      <c r="B578" s="1"/>
      <c r="C578" s="16"/>
      <c r="D578" s="41"/>
      <c r="E578" s="16"/>
      <c r="F578" s="16"/>
      <c r="G578" s="16"/>
      <c r="H578" s="16"/>
      <c r="I578" s="16"/>
      <c r="J578" s="16"/>
      <c r="K578" s="16"/>
      <c r="L578" s="16"/>
      <c r="M578" s="16"/>
    </row>
    <row r="579" spans="1:25" x14ac:dyDescent="0.25">
      <c r="B579" s="1"/>
      <c r="C579" s="16"/>
      <c r="D579" s="41"/>
      <c r="E579" s="16"/>
      <c r="F579" s="16"/>
      <c r="G579" s="16"/>
      <c r="H579" s="16"/>
      <c r="I579" s="16"/>
      <c r="J579" s="16"/>
      <c r="K579" s="16"/>
      <c r="L579" s="16"/>
      <c r="M579" s="16"/>
    </row>
    <row r="580" spans="1:25" x14ac:dyDescent="0.25">
      <c r="B580" s="1"/>
      <c r="C580" s="16"/>
      <c r="D580" s="41"/>
      <c r="E580" s="16"/>
      <c r="F580" s="16"/>
      <c r="G580" s="16"/>
      <c r="H580" s="16"/>
      <c r="I580" s="16"/>
      <c r="J580" s="16"/>
      <c r="K580" s="16"/>
      <c r="L580" s="16"/>
      <c r="M580" s="16"/>
    </row>
    <row r="581" spans="1:25" x14ac:dyDescent="0.25">
      <c r="B581" s="1"/>
      <c r="C581" s="16"/>
      <c r="D581" s="41"/>
      <c r="E581" s="16"/>
      <c r="F581" s="16"/>
      <c r="G581" s="16"/>
      <c r="H581" s="16"/>
      <c r="I581" s="16"/>
      <c r="J581" s="16"/>
      <c r="K581" s="16"/>
      <c r="L581" s="16"/>
      <c r="M581" s="16"/>
    </row>
    <row r="582" spans="1:25" x14ac:dyDescent="0.25">
      <c r="B582" s="1"/>
      <c r="C582" s="16"/>
      <c r="D582" s="41"/>
      <c r="E582" s="16"/>
      <c r="F582" s="16"/>
      <c r="G582" s="16"/>
      <c r="H582" s="16"/>
      <c r="I582" s="16"/>
      <c r="J582" s="16"/>
      <c r="K582" s="16"/>
      <c r="L582" s="16"/>
      <c r="M582" s="16"/>
    </row>
    <row r="583" spans="1:25" x14ac:dyDescent="0.25">
      <c r="B583" s="1"/>
      <c r="C583" s="16"/>
      <c r="D583" s="41"/>
      <c r="E583" s="16"/>
      <c r="F583" s="16"/>
      <c r="G583" s="16"/>
      <c r="H583" s="16"/>
      <c r="I583" s="16"/>
      <c r="J583" s="16"/>
      <c r="K583" s="16"/>
      <c r="L583" s="16"/>
      <c r="M583" s="16"/>
    </row>
    <row r="584" spans="1:25" x14ac:dyDescent="0.25">
      <c r="B584" s="1"/>
      <c r="C584" s="16"/>
      <c r="D584" s="41"/>
      <c r="E584" s="16"/>
      <c r="F584" s="16"/>
      <c r="G584" s="16"/>
      <c r="H584" s="16"/>
      <c r="I584" s="16"/>
      <c r="J584" s="16"/>
      <c r="K584" s="16"/>
      <c r="L584" s="16"/>
      <c r="M584" s="16"/>
    </row>
    <row r="585" spans="1:25" s="4" customFormat="1" x14ac:dyDescent="0.25">
      <c r="A585" s="5"/>
      <c r="C585" s="16"/>
      <c r="D585" s="41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41"/>
      <c r="Q585" s="16"/>
      <c r="R585" s="16"/>
      <c r="S585" s="16"/>
      <c r="T585" s="16"/>
      <c r="U585" s="16"/>
      <c r="V585" s="16"/>
      <c r="W585" s="16"/>
      <c r="X585" s="16"/>
      <c r="Y585" s="16"/>
    </row>
    <row r="586" spans="1:25" x14ac:dyDescent="0.25">
      <c r="B586" s="1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</row>
    <row r="587" spans="1:25" x14ac:dyDescent="0.25">
      <c r="B587" s="1"/>
      <c r="C587" s="16"/>
      <c r="D587" s="41"/>
      <c r="E587" s="16"/>
      <c r="F587" s="16"/>
      <c r="G587" s="16"/>
      <c r="H587" s="16"/>
      <c r="I587" s="16"/>
      <c r="J587" s="16"/>
      <c r="K587" s="16"/>
      <c r="L587" s="16"/>
      <c r="M587" s="16"/>
    </row>
    <row r="588" spans="1:25" x14ac:dyDescent="0.25">
      <c r="B588" s="1"/>
      <c r="C588" s="16"/>
      <c r="D588" s="41"/>
      <c r="E588" s="16"/>
      <c r="F588" s="16"/>
      <c r="G588" s="16"/>
      <c r="H588" s="16"/>
      <c r="I588" s="16"/>
      <c r="J588" s="16"/>
      <c r="K588" s="16"/>
      <c r="L588" s="16"/>
      <c r="M588" s="16"/>
    </row>
    <row r="589" spans="1:25" x14ac:dyDescent="0.25">
      <c r="B589" s="1"/>
      <c r="C589" s="16"/>
      <c r="D589" s="41"/>
      <c r="E589" s="16"/>
      <c r="F589" s="16"/>
      <c r="G589" s="16"/>
      <c r="H589" s="16"/>
      <c r="I589" s="16"/>
      <c r="J589" s="16"/>
      <c r="K589" s="16"/>
      <c r="L589" s="16"/>
      <c r="M589" s="16"/>
    </row>
    <row r="590" spans="1:25" x14ac:dyDescent="0.25">
      <c r="B590" s="1"/>
      <c r="C590" s="16"/>
      <c r="D590" s="41"/>
      <c r="E590" s="16"/>
      <c r="F590" s="16"/>
      <c r="G590" s="16"/>
      <c r="H590" s="16"/>
      <c r="I590" s="16"/>
      <c r="J590" s="16"/>
      <c r="K590" s="16"/>
      <c r="L590" s="16"/>
      <c r="M590" s="16"/>
    </row>
    <row r="591" spans="1:25" x14ac:dyDescent="0.25">
      <c r="B591" s="1"/>
      <c r="C591" s="16"/>
      <c r="D591" s="41"/>
      <c r="E591" s="16"/>
      <c r="F591" s="16"/>
      <c r="G591" s="16"/>
      <c r="H591" s="16"/>
      <c r="I591" s="16"/>
      <c r="J591" s="16"/>
      <c r="K591" s="16"/>
      <c r="L591" s="16"/>
      <c r="M591" s="16"/>
    </row>
    <row r="592" spans="1:25" x14ac:dyDescent="0.25">
      <c r="B592" s="1"/>
      <c r="C592" s="16"/>
      <c r="D592" s="41"/>
      <c r="E592" s="16"/>
      <c r="F592" s="16"/>
      <c r="G592" s="16"/>
      <c r="H592" s="16"/>
      <c r="I592" s="16"/>
      <c r="J592" s="16"/>
      <c r="K592" s="16"/>
      <c r="L592" s="16"/>
      <c r="M592" s="16"/>
    </row>
    <row r="593" spans="1:25" x14ac:dyDescent="0.25">
      <c r="B593" s="1"/>
      <c r="C593" s="16"/>
      <c r="D593" s="41"/>
      <c r="E593" s="16"/>
      <c r="F593" s="16"/>
      <c r="G593" s="16"/>
      <c r="H593" s="16"/>
      <c r="I593" s="16"/>
      <c r="J593" s="16"/>
      <c r="K593" s="16"/>
      <c r="L593" s="16"/>
      <c r="M593" s="16"/>
    </row>
    <row r="594" spans="1:25" x14ac:dyDescent="0.25">
      <c r="B594" s="1"/>
      <c r="C594" s="16"/>
      <c r="D594" s="41"/>
      <c r="E594" s="16"/>
      <c r="F594" s="16"/>
      <c r="G594" s="16"/>
      <c r="H594" s="16"/>
      <c r="I594" s="16"/>
      <c r="J594" s="16"/>
      <c r="K594" s="16"/>
      <c r="L594" s="16"/>
      <c r="M594" s="16"/>
    </row>
    <row r="595" spans="1:25" x14ac:dyDescent="0.25">
      <c r="B595" s="1"/>
      <c r="C595" s="16"/>
      <c r="D595" s="41"/>
      <c r="E595" s="16"/>
      <c r="F595" s="16"/>
      <c r="G595" s="16"/>
      <c r="H595" s="16"/>
      <c r="I595" s="16"/>
      <c r="J595" s="16"/>
      <c r="K595" s="16"/>
      <c r="L595" s="16"/>
      <c r="M595" s="16"/>
    </row>
    <row r="596" spans="1:25" s="4" customFormat="1" x14ac:dyDescent="0.25">
      <c r="A596" s="5"/>
      <c r="C596" s="16"/>
      <c r="D596" s="41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41"/>
      <c r="Q596" s="16"/>
      <c r="R596" s="16"/>
      <c r="S596" s="16"/>
      <c r="T596" s="16"/>
      <c r="U596" s="16"/>
      <c r="V596" s="16"/>
      <c r="W596" s="16"/>
      <c r="X596" s="16"/>
      <c r="Y596" s="16"/>
    </row>
    <row r="597" spans="1:25" x14ac:dyDescent="0.25">
      <c r="B597" s="1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</row>
    <row r="598" spans="1:25" x14ac:dyDescent="0.25">
      <c r="B598" s="1"/>
      <c r="C598" s="16"/>
      <c r="D598" s="41"/>
      <c r="E598" s="16"/>
      <c r="F598" s="16"/>
      <c r="G598" s="16"/>
      <c r="H598" s="16"/>
      <c r="I598" s="16"/>
      <c r="J598" s="16"/>
      <c r="K598" s="16"/>
      <c r="L598" s="16"/>
      <c r="M598" s="16"/>
    </row>
    <row r="599" spans="1:25" x14ac:dyDescent="0.25">
      <c r="B599" s="1"/>
      <c r="C599" s="16"/>
      <c r="D599" s="41"/>
      <c r="E599" s="16"/>
      <c r="F599" s="16"/>
      <c r="G599" s="16"/>
      <c r="H599" s="16"/>
      <c r="I599" s="16"/>
      <c r="J599" s="16"/>
      <c r="K599" s="16"/>
      <c r="L599" s="16"/>
      <c r="M599" s="16"/>
    </row>
    <row r="600" spans="1:25" x14ac:dyDescent="0.25">
      <c r="B600" s="1"/>
      <c r="C600" s="16"/>
      <c r="D600" s="41"/>
      <c r="E600" s="16"/>
      <c r="F600" s="16"/>
      <c r="G600" s="16"/>
      <c r="H600" s="16"/>
      <c r="I600" s="16"/>
      <c r="J600" s="16"/>
      <c r="K600" s="16"/>
      <c r="L600" s="16"/>
      <c r="M600" s="16"/>
    </row>
    <row r="601" spans="1:25" x14ac:dyDescent="0.25">
      <c r="B601" s="1"/>
      <c r="C601" s="16"/>
      <c r="D601" s="41"/>
      <c r="E601" s="16"/>
      <c r="F601" s="16"/>
      <c r="G601" s="16"/>
      <c r="H601" s="16"/>
      <c r="I601" s="16"/>
      <c r="J601" s="16"/>
      <c r="K601" s="16"/>
      <c r="L601" s="16"/>
      <c r="M601" s="16"/>
    </row>
    <row r="602" spans="1:25" x14ac:dyDescent="0.25">
      <c r="B602" s="1"/>
      <c r="C602" s="16"/>
      <c r="D602" s="41"/>
      <c r="E602" s="16"/>
      <c r="F602" s="16"/>
      <c r="G602" s="16"/>
      <c r="H602" s="16"/>
      <c r="I602" s="16"/>
      <c r="J602" s="16"/>
      <c r="K602" s="16"/>
      <c r="L602" s="16"/>
      <c r="M602" s="16"/>
    </row>
    <row r="603" spans="1:25" x14ac:dyDescent="0.25">
      <c r="B603" s="1"/>
      <c r="C603" s="16"/>
      <c r="D603" s="41"/>
      <c r="E603" s="16"/>
      <c r="F603" s="16"/>
      <c r="G603" s="16"/>
      <c r="H603" s="16"/>
      <c r="I603" s="16"/>
      <c r="J603" s="16"/>
      <c r="K603" s="16"/>
      <c r="L603" s="16"/>
      <c r="M603" s="16"/>
    </row>
    <row r="604" spans="1:25" x14ac:dyDescent="0.25">
      <c r="B604" s="1"/>
      <c r="C604" s="16"/>
      <c r="D604" s="41"/>
      <c r="E604" s="16"/>
      <c r="F604" s="16"/>
      <c r="G604" s="16"/>
      <c r="H604" s="16"/>
      <c r="I604" s="16"/>
      <c r="J604" s="16"/>
      <c r="K604" s="16"/>
      <c r="L604" s="16"/>
      <c r="M604" s="16"/>
    </row>
    <row r="605" spans="1:25" x14ac:dyDescent="0.25">
      <c r="B605" s="1"/>
      <c r="C605" s="16"/>
      <c r="D605" s="41"/>
      <c r="E605" s="16"/>
      <c r="F605" s="16"/>
      <c r="G605" s="16"/>
      <c r="H605" s="16"/>
      <c r="I605" s="16"/>
      <c r="J605" s="16"/>
      <c r="K605" s="16"/>
      <c r="L605" s="16"/>
      <c r="M605" s="16"/>
    </row>
    <row r="606" spans="1:25" x14ac:dyDescent="0.25">
      <c r="B606" s="1"/>
      <c r="C606" s="16"/>
      <c r="D606" s="41"/>
      <c r="E606" s="16"/>
      <c r="F606" s="16"/>
      <c r="G606" s="16"/>
      <c r="H606" s="16"/>
      <c r="I606" s="16"/>
      <c r="J606" s="16"/>
      <c r="K606" s="16"/>
      <c r="L606" s="16"/>
      <c r="M606" s="16"/>
    </row>
    <row r="607" spans="1:25" s="4" customFormat="1" x14ac:dyDescent="0.25">
      <c r="A607" s="5"/>
      <c r="C607" s="16"/>
      <c r="D607" s="41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41"/>
      <c r="Q607" s="16"/>
      <c r="R607" s="16"/>
      <c r="S607" s="16"/>
      <c r="T607" s="16"/>
      <c r="U607" s="16"/>
      <c r="V607" s="16"/>
      <c r="W607" s="16"/>
      <c r="X607" s="16"/>
      <c r="Y607" s="16"/>
    </row>
    <row r="608" spans="1:25" x14ac:dyDescent="0.25">
      <c r="B608" s="1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</row>
    <row r="609" spans="1:25" x14ac:dyDescent="0.25">
      <c r="B609" s="1"/>
      <c r="C609" s="16"/>
      <c r="D609" s="41"/>
      <c r="E609" s="16"/>
      <c r="F609" s="16"/>
      <c r="G609" s="16"/>
      <c r="H609" s="16"/>
      <c r="I609" s="16"/>
      <c r="J609" s="16"/>
      <c r="K609" s="16"/>
      <c r="L609" s="16"/>
      <c r="M609" s="16"/>
    </row>
    <row r="610" spans="1:25" x14ac:dyDescent="0.25">
      <c r="B610" s="1"/>
      <c r="C610" s="16"/>
      <c r="D610" s="41"/>
      <c r="E610" s="16"/>
      <c r="F610" s="16"/>
      <c r="G610" s="16"/>
      <c r="H610" s="16"/>
      <c r="I610" s="16"/>
      <c r="J610" s="16"/>
      <c r="K610" s="16"/>
      <c r="L610" s="16"/>
      <c r="M610" s="16"/>
    </row>
    <row r="611" spans="1:25" x14ac:dyDescent="0.25">
      <c r="B611" s="1"/>
      <c r="C611" s="16"/>
      <c r="D611" s="41"/>
      <c r="E611" s="16"/>
      <c r="F611" s="16"/>
      <c r="G611" s="16"/>
      <c r="H611" s="16"/>
      <c r="I611" s="16"/>
      <c r="J611" s="16"/>
      <c r="K611" s="16"/>
      <c r="L611" s="16"/>
      <c r="M611" s="16"/>
    </row>
    <row r="612" spans="1:25" x14ac:dyDescent="0.25">
      <c r="B612" s="1"/>
      <c r="C612" s="16"/>
      <c r="D612" s="41"/>
      <c r="E612" s="16"/>
      <c r="F612" s="16"/>
      <c r="G612" s="16"/>
      <c r="H612" s="16"/>
      <c r="I612" s="16"/>
      <c r="J612" s="16"/>
      <c r="K612" s="16"/>
      <c r="L612" s="16"/>
      <c r="M612" s="16"/>
    </row>
    <row r="613" spans="1:25" x14ac:dyDescent="0.25">
      <c r="B613" s="1"/>
      <c r="C613" s="16"/>
      <c r="D613" s="41"/>
      <c r="E613" s="16"/>
      <c r="F613" s="16"/>
      <c r="G613" s="16"/>
      <c r="H613" s="16"/>
      <c r="I613" s="16"/>
      <c r="J613" s="16"/>
      <c r="K613" s="16"/>
      <c r="L613" s="16"/>
      <c r="M613" s="16"/>
    </row>
    <row r="614" spans="1:25" x14ac:dyDescent="0.25">
      <c r="B614" s="1"/>
      <c r="C614" s="16"/>
      <c r="D614" s="41"/>
      <c r="E614" s="16"/>
      <c r="F614" s="16"/>
      <c r="G614" s="16"/>
      <c r="H614" s="16"/>
      <c r="I614" s="16"/>
      <c r="J614" s="16"/>
      <c r="K614" s="16"/>
      <c r="L614" s="16"/>
      <c r="M614" s="16"/>
    </row>
    <row r="615" spans="1:25" x14ac:dyDescent="0.25">
      <c r="B615" s="1"/>
      <c r="C615" s="16"/>
      <c r="D615" s="41"/>
      <c r="E615" s="16"/>
      <c r="F615" s="16"/>
      <c r="G615" s="16"/>
      <c r="H615" s="16"/>
      <c r="I615" s="16"/>
      <c r="J615" s="16"/>
      <c r="K615" s="16"/>
      <c r="L615" s="16"/>
      <c r="M615" s="16"/>
    </row>
    <row r="616" spans="1:25" x14ac:dyDescent="0.25">
      <c r="B616" s="1"/>
      <c r="C616" s="16"/>
      <c r="D616" s="41"/>
      <c r="E616" s="16"/>
      <c r="F616" s="16"/>
      <c r="G616" s="16"/>
      <c r="H616" s="16"/>
      <c r="I616" s="16"/>
      <c r="J616" s="16"/>
      <c r="K616" s="16"/>
      <c r="L616" s="16"/>
      <c r="M616" s="16"/>
    </row>
    <row r="617" spans="1:25" x14ac:dyDescent="0.25">
      <c r="B617" s="1"/>
      <c r="C617" s="16"/>
      <c r="D617" s="41"/>
      <c r="E617" s="16"/>
      <c r="F617" s="16"/>
      <c r="G617" s="16"/>
      <c r="H617" s="16"/>
      <c r="I617" s="16"/>
      <c r="J617" s="16"/>
      <c r="K617" s="16"/>
      <c r="L617" s="16"/>
      <c r="M617" s="16"/>
    </row>
    <row r="618" spans="1:25" s="4" customFormat="1" x14ac:dyDescent="0.25">
      <c r="A618" s="5"/>
      <c r="C618" s="16"/>
      <c r="D618" s="41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41"/>
      <c r="Q618" s="16"/>
      <c r="R618" s="16"/>
      <c r="S618" s="16"/>
      <c r="T618" s="16"/>
      <c r="U618" s="16"/>
      <c r="V618" s="16"/>
      <c r="W618" s="16"/>
      <c r="X618" s="16"/>
      <c r="Y618" s="16"/>
    </row>
    <row r="619" spans="1:25" x14ac:dyDescent="0.25">
      <c r="B619" s="1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</row>
    <row r="620" spans="1:25" x14ac:dyDescent="0.25">
      <c r="B620" s="1"/>
      <c r="C620" s="16"/>
      <c r="D620" s="41"/>
      <c r="E620" s="16"/>
      <c r="F620" s="16"/>
      <c r="G620" s="16"/>
      <c r="H620" s="16"/>
      <c r="I620" s="16"/>
      <c r="J620" s="16"/>
      <c r="K620" s="16"/>
      <c r="L620" s="16"/>
      <c r="M620" s="16"/>
    </row>
    <row r="621" spans="1:25" x14ac:dyDescent="0.25">
      <c r="B621" s="1"/>
      <c r="C621" s="16"/>
      <c r="D621" s="41"/>
      <c r="E621" s="16"/>
      <c r="F621" s="16"/>
      <c r="G621" s="16"/>
      <c r="H621" s="16"/>
      <c r="I621" s="16"/>
      <c r="J621" s="16"/>
      <c r="K621" s="16"/>
      <c r="L621" s="16"/>
      <c r="M621" s="16"/>
    </row>
    <row r="622" spans="1:25" x14ac:dyDescent="0.25">
      <c r="B622" s="1"/>
      <c r="C622" s="16"/>
      <c r="D622" s="41"/>
      <c r="E622" s="16"/>
      <c r="F622" s="16"/>
      <c r="G622" s="16"/>
      <c r="H622" s="16"/>
      <c r="I622" s="16"/>
      <c r="J622" s="16"/>
      <c r="K622" s="16"/>
      <c r="L622" s="16"/>
      <c r="M622" s="16"/>
    </row>
    <row r="623" spans="1:25" x14ac:dyDescent="0.25">
      <c r="B623" s="1"/>
      <c r="C623" s="16"/>
      <c r="D623" s="41"/>
      <c r="E623" s="16"/>
      <c r="F623" s="16"/>
      <c r="G623" s="16"/>
      <c r="H623" s="16"/>
      <c r="I623" s="16"/>
      <c r="J623" s="16"/>
      <c r="K623" s="16"/>
      <c r="L623" s="16"/>
      <c r="M623" s="16"/>
    </row>
    <row r="624" spans="1:25" x14ac:dyDescent="0.25">
      <c r="B624" s="1" t="s">
        <v>28</v>
      </c>
      <c r="C624" s="16"/>
      <c r="D624" s="41"/>
      <c r="E624" s="16"/>
      <c r="F624" s="16"/>
      <c r="G624" s="16"/>
      <c r="H624" s="16"/>
      <c r="I624" s="16"/>
      <c r="J624" s="16"/>
      <c r="K624" s="16"/>
      <c r="L624" s="16"/>
      <c r="M624" s="16"/>
    </row>
    <row r="625" spans="1:25" x14ac:dyDescent="0.25">
      <c r="B625" s="1"/>
      <c r="C625" s="16"/>
      <c r="D625" s="41"/>
      <c r="E625" s="16"/>
      <c r="F625" s="16"/>
      <c r="G625" s="16"/>
      <c r="H625" s="16"/>
      <c r="I625" s="16"/>
      <c r="J625" s="16"/>
      <c r="K625" s="16"/>
      <c r="L625" s="16"/>
      <c r="M625" s="16"/>
    </row>
    <row r="626" spans="1:25" x14ac:dyDescent="0.25">
      <c r="B626" s="1"/>
      <c r="C626" s="16"/>
      <c r="D626" s="41"/>
      <c r="E626" s="16"/>
      <c r="F626" s="16"/>
      <c r="G626" s="16"/>
      <c r="H626" s="16"/>
      <c r="I626" s="16"/>
      <c r="J626" s="16"/>
      <c r="K626" s="16"/>
      <c r="L626" s="16"/>
      <c r="M626" s="16"/>
    </row>
    <row r="627" spans="1:25" x14ac:dyDescent="0.25">
      <c r="B627" s="1"/>
      <c r="C627" s="16"/>
      <c r="D627" s="41"/>
      <c r="E627" s="16"/>
      <c r="F627" s="16"/>
      <c r="G627" s="16"/>
      <c r="H627" s="16"/>
      <c r="I627" s="16"/>
      <c r="J627" s="16"/>
      <c r="K627" s="16"/>
      <c r="L627" s="16"/>
      <c r="M627" s="16"/>
    </row>
    <row r="628" spans="1:25" x14ac:dyDescent="0.25">
      <c r="B628" s="1"/>
      <c r="C628" s="16"/>
      <c r="D628" s="41"/>
      <c r="E628" s="16"/>
      <c r="F628" s="16"/>
      <c r="G628" s="16"/>
      <c r="H628" s="16"/>
      <c r="I628" s="16"/>
      <c r="J628" s="16"/>
      <c r="K628" s="16"/>
      <c r="L628" s="16"/>
      <c r="M628" s="16"/>
    </row>
    <row r="629" spans="1:25" s="4" customFormat="1" x14ac:dyDescent="0.25">
      <c r="A629" s="5"/>
      <c r="C629" s="16"/>
      <c r="D629" s="41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41"/>
      <c r="Q629" s="16"/>
      <c r="R629" s="16"/>
      <c r="S629" s="16"/>
      <c r="T629" s="16"/>
      <c r="U629" s="16"/>
      <c r="V629" s="16"/>
      <c r="W629" s="16"/>
      <c r="X629" s="16"/>
      <c r="Y629" s="16"/>
    </row>
    <row r="630" spans="1:25" x14ac:dyDescent="0.25">
      <c r="B630" s="1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</row>
    <row r="631" spans="1:25" x14ac:dyDescent="0.25">
      <c r="B631" s="1"/>
      <c r="C631" s="16"/>
      <c r="D631" s="41"/>
      <c r="E631" s="16"/>
      <c r="F631" s="16"/>
      <c r="G631" s="16"/>
      <c r="H631" s="16"/>
      <c r="I631" s="16"/>
      <c r="J631" s="16"/>
      <c r="K631" s="16"/>
      <c r="L631" s="16"/>
      <c r="M631" s="16"/>
    </row>
    <row r="632" spans="1:25" x14ac:dyDescent="0.25">
      <c r="B632" s="1"/>
      <c r="C632" s="16"/>
      <c r="D632" s="41"/>
      <c r="E632" s="16"/>
      <c r="F632" s="16"/>
      <c r="G632" s="16"/>
      <c r="H632" s="16"/>
      <c r="I632" s="16"/>
      <c r="J632" s="16"/>
      <c r="K632" s="16"/>
      <c r="L632" s="16"/>
      <c r="M632" s="16"/>
    </row>
    <row r="633" spans="1:25" x14ac:dyDescent="0.25">
      <c r="B633" s="1"/>
      <c r="C633" s="16"/>
      <c r="D633" s="41"/>
      <c r="E633" s="16"/>
      <c r="F633" s="16"/>
      <c r="G633" s="16"/>
      <c r="H633" s="16"/>
      <c r="I633" s="16"/>
      <c r="J633" s="16"/>
      <c r="K633" s="16"/>
      <c r="L633" s="16"/>
      <c r="M633" s="16"/>
    </row>
    <row r="634" spans="1:25" x14ac:dyDescent="0.25">
      <c r="B634" s="1"/>
      <c r="C634" s="16"/>
      <c r="D634" s="41"/>
      <c r="E634" s="16"/>
      <c r="F634" s="16"/>
      <c r="G634" s="16"/>
      <c r="H634" s="16"/>
      <c r="I634" s="16"/>
      <c r="J634" s="16"/>
      <c r="K634" s="16"/>
      <c r="L634" s="16"/>
      <c r="M634" s="16"/>
    </row>
    <row r="635" spans="1:25" x14ac:dyDescent="0.25">
      <c r="B635" s="1"/>
      <c r="C635" s="16"/>
      <c r="D635" s="41"/>
      <c r="E635" s="16"/>
      <c r="F635" s="16"/>
      <c r="G635" s="16"/>
      <c r="H635" s="16"/>
      <c r="I635" s="16"/>
      <c r="J635" s="16"/>
      <c r="K635" s="16"/>
      <c r="L635" s="16"/>
      <c r="M635" s="16"/>
    </row>
    <row r="636" spans="1:25" x14ac:dyDescent="0.25">
      <c r="B636" s="1"/>
      <c r="C636" s="16"/>
      <c r="D636" s="41"/>
      <c r="E636" s="16"/>
      <c r="F636" s="16"/>
      <c r="G636" s="16"/>
      <c r="H636" s="16"/>
      <c r="I636" s="16"/>
      <c r="J636" s="16"/>
      <c r="K636" s="16"/>
      <c r="L636" s="16"/>
      <c r="M636" s="16"/>
    </row>
    <row r="637" spans="1:25" x14ac:dyDescent="0.25">
      <c r="B637" s="1"/>
      <c r="C637" s="16"/>
      <c r="D637" s="41"/>
      <c r="E637" s="16"/>
      <c r="F637" s="16"/>
      <c r="G637" s="16"/>
      <c r="H637" s="16"/>
      <c r="I637" s="16"/>
      <c r="J637" s="16"/>
      <c r="K637" s="16"/>
      <c r="L637" s="16"/>
      <c r="M637" s="16"/>
    </row>
    <row r="638" spans="1:25" x14ac:dyDescent="0.25">
      <c r="B638" s="1"/>
      <c r="C638" s="16"/>
      <c r="D638" s="41"/>
      <c r="E638" s="16"/>
      <c r="F638" s="16"/>
      <c r="G638" s="16"/>
      <c r="H638" s="16"/>
      <c r="I638" s="16"/>
      <c r="J638" s="16"/>
      <c r="K638" s="16"/>
      <c r="L638" s="16"/>
      <c r="M638" s="16"/>
    </row>
    <row r="639" spans="1:25" x14ac:dyDescent="0.25">
      <c r="B639" s="1"/>
      <c r="C639" s="16"/>
      <c r="D639" s="41"/>
      <c r="E639" s="16"/>
      <c r="F639" s="16"/>
      <c r="G639" s="16"/>
      <c r="H639" s="16"/>
      <c r="I639" s="16"/>
      <c r="J639" s="16"/>
      <c r="K639" s="16"/>
      <c r="L639" s="16"/>
      <c r="M639" s="16"/>
    </row>
    <row r="640" spans="1:25" s="4" customFormat="1" x14ac:dyDescent="0.25">
      <c r="A640" s="5"/>
      <c r="C640" s="16"/>
      <c r="D640" s="41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41"/>
      <c r="Q640" s="16"/>
      <c r="R640" s="16"/>
      <c r="S640" s="16"/>
      <c r="T640" s="16"/>
      <c r="U640" s="16"/>
      <c r="V640" s="16"/>
      <c r="W640" s="16"/>
      <c r="X640" s="16"/>
      <c r="Y640" s="16"/>
    </row>
    <row r="641" spans="1:25" x14ac:dyDescent="0.25">
      <c r="B641" s="1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</row>
    <row r="642" spans="1:25" x14ac:dyDescent="0.25">
      <c r="B642" s="1"/>
      <c r="C642" s="16"/>
      <c r="D642" s="41"/>
      <c r="E642" s="16"/>
      <c r="F642" s="16"/>
      <c r="G642" s="16"/>
      <c r="H642" s="16"/>
      <c r="I642" s="16"/>
      <c r="J642" s="16"/>
      <c r="K642" s="16"/>
      <c r="L642" s="16"/>
      <c r="M642" s="16"/>
    </row>
    <row r="643" spans="1:25" x14ac:dyDescent="0.25">
      <c r="B643" s="1"/>
      <c r="C643" s="16"/>
      <c r="D643" s="41"/>
      <c r="E643" s="16"/>
      <c r="F643" s="16"/>
      <c r="G643" s="16"/>
      <c r="H643" s="16"/>
      <c r="I643" s="16"/>
      <c r="J643" s="16"/>
      <c r="K643" s="16"/>
      <c r="L643" s="16"/>
      <c r="M643" s="16"/>
    </row>
    <row r="644" spans="1:25" x14ac:dyDescent="0.25">
      <c r="B644" s="1"/>
      <c r="C644" s="16"/>
      <c r="D644" s="41"/>
      <c r="E644" s="16"/>
      <c r="F644" s="16"/>
      <c r="G644" s="16"/>
      <c r="H644" s="16"/>
      <c r="I644" s="16"/>
      <c r="J644" s="16"/>
      <c r="K644" s="16"/>
      <c r="L644" s="16"/>
      <c r="M644" s="16"/>
    </row>
    <row r="645" spans="1:25" x14ac:dyDescent="0.25">
      <c r="B645" s="1"/>
      <c r="C645" s="16"/>
      <c r="D645" s="41"/>
      <c r="E645" s="16"/>
      <c r="F645" s="16"/>
      <c r="G645" s="16"/>
      <c r="H645" s="16"/>
      <c r="I645" s="16"/>
      <c r="J645" s="16"/>
      <c r="K645" s="16"/>
      <c r="L645" s="16"/>
      <c r="M645" s="16"/>
    </row>
    <row r="646" spans="1:25" x14ac:dyDescent="0.25">
      <c r="B646" s="1"/>
      <c r="C646" s="16"/>
      <c r="D646" s="41"/>
      <c r="E646" s="16"/>
      <c r="F646" s="16"/>
      <c r="G646" s="16"/>
      <c r="H646" s="16"/>
      <c r="I646" s="16"/>
      <c r="J646" s="16"/>
      <c r="K646" s="16"/>
      <c r="L646" s="16"/>
      <c r="M646" s="16"/>
    </row>
    <row r="647" spans="1:25" x14ac:dyDescent="0.25">
      <c r="B647" s="1"/>
      <c r="C647" s="16"/>
      <c r="D647" s="41"/>
      <c r="E647" s="16"/>
      <c r="F647" s="16"/>
      <c r="G647" s="16"/>
      <c r="H647" s="16"/>
      <c r="I647" s="16"/>
      <c r="J647" s="16"/>
      <c r="K647" s="16"/>
      <c r="L647" s="16"/>
      <c r="M647" s="16"/>
    </row>
    <row r="648" spans="1:25" x14ac:dyDescent="0.25">
      <c r="B648" s="1"/>
      <c r="C648" s="16"/>
      <c r="D648" s="41"/>
      <c r="E648" s="16"/>
      <c r="F648" s="16"/>
      <c r="G648" s="16"/>
      <c r="H648" s="16"/>
      <c r="I648" s="16"/>
      <c r="J648" s="16"/>
      <c r="K648" s="16"/>
      <c r="L648" s="16"/>
      <c r="M648" s="16"/>
    </row>
    <row r="649" spans="1:25" x14ac:dyDescent="0.25">
      <c r="B649" s="1"/>
      <c r="C649" s="16"/>
      <c r="D649" s="41"/>
      <c r="E649" s="16"/>
      <c r="F649" s="16"/>
      <c r="G649" s="16"/>
      <c r="H649" s="16"/>
      <c r="I649" s="16"/>
      <c r="J649" s="16"/>
      <c r="K649" s="16"/>
      <c r="L649" s="16"/>
      <c r="M649" s="16"/>
    </row>
    <row r="650" spans="1:25" x14ac:dyDescent="0.25">
      <c r="B650" s="1"/>
      <c r="C650" s="16"/>
      <c r="D650" s="41"/>
      <c r="E650" s="16"/>
      <c r="F650" s="16"/>
      <c r="G650" s="16"/>
      <c r="H650" s="16"/>
      <c r="I650" s="16"/>
      <c r="J650" s="16"/>
      <c r="K650" s="16"/>
      <c r="L650" s="16"/>
      <c r="M650" s="16"/>
    </row>
    <row r="651" spans="1:25" s="4" customFormat="1" x14ac:dyDescent="0.25">
      <c r="A651" s="5"/>
      <c r="C651" s="16"/>
      <c r="D651" s="41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41"/>
      <c r="Q651" s="16"/>
      <c r="R651" s="16"/>
      <c r="S651" s="16"/>
      <c r="T651" s="16"/>
      <c r="U651" s="16"/>
      <c r="V651" s="16"/>
      <c r="W651" s="16"/>
      <c r="X651" s="16"/>
      <c r="Y651" s="16"/>
    </row>
    <row r="652" spans="1:25" x14ac:dyDescent="0.25">
      <c r="B652" s="1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</row>
    <row r="653" spans="1:25" x14ac:dyDescent="0.25">
      <c r="B653" s="1"/>
      <c r="C653" s="16"/>
      <c r="D653" s="41"/>
      <c r="E653" s="16"/>
      <c r="F653" s="16"/>
      <c r="G653" s="16"/>
      <c r="H653" s="16"/>
      <c r="I653" s="16"/>
      <c r="J653" s="16"/>
      <c r="K653" s="16"/>
      <c r="L653" s="16"/>
      <c r="M653" s="16"/>
    </row>
    <row r="654" spans="1:25" x14ac:dyDescent="0.25">
      <c r="B654" s="1"/>
      <c r="C654" s="16"/>
      <c r="D654" s="41"/>
      <c r="E654" s="16"/>
      <c r="F654" s="16"/>
      <c r="G654" s="16"/>
      <c r="H654" s="16"/>
      <c r="I654" s="16"/>
      <c r="J654" s="16"/>
      <c r="K654" s="16"/>
      <c r="L654" s="16"/>
      <c r="M654" s="16"/>
    </row>
    <row r="655" spans="1:25" x14ac:dyDescent="0.25">
      <c r="B655" s="1"/>
      <c r="C655" s="16"/>
      <c r="D655" s="41"/>
      <c r="E655" s="16"/>
      <c r="F655" s="16"/>
      <c r="G655" s="16"/>
      <c r="H655" s="16"/>
      <c r="I655" s="16"/>
      <c r="J655" s="16"/>
      <c r="K655" s="16"/>
      <c r="L655" s="16"/>
      <c r="M655" s="16"/>
    </row>
    <row r="656" spans="1:25" x14ac:dyDescent="0.25">
      <c r="B656" s="1"/>
      <c r="C656" s="16"/>
      <c r="D656" s="41"/>
      <c r="E656" s="16"/>
      <c r="F656" s="16"/>
      <c r="G656" s="16"/>
      <c r="H656" s="16"/>
      <c r="I656" s="16"/>
      <c r="J656" s="16"/>
      <c r="K656" s="16"/>
      <c r="L656" s="16"/>
      <c r="M656" s="16"/>
    </row>
    <row r="657" spans="1:25" x14ac:dyDescent="0.25">
      <c r="B657" s="1"/>
      <c r="C657" s="16"/>
      <c r="D657" s="41"/>
      <c r="E657" s="16"/>
      <c r="F657" s="16"/>
      <c r="G657" s="16"/>
      <c r="H657" s="16"/>
      <c r="I657" s="16"/>
      <c r="J657" s="16"/>
      <c r="K657" s="16"/>
      <c r="L657" s="16"/>
      <c r="M657" s="16"/>
    </row>
    <row r="658" spans="1:25" x14ac:dyDescent="0.25">
      <c r="B658" s="1"/>
      <c r="C658" s="16"/>
      <c r="D658" s="41"/>
      <c r="E658" s="16"/>
      <c r="F658" s="16"/>
      <c r="G658" s="16"/>
      <c r="H658" s="16"/>
      <c r="I658" s="16"/>
      <c r="J658" s="16"/>
      <c r="K658" s="16"/>
      <c r="L658" s="16"/>
      <c r="M658" s="16"/>
    </row>
    <row r="659" spans="1:25" x14ac:dyDescent="0.25">
      <c r="B659" s="1"/>
      <c r="C659" s="16"/>
      <c r="D659" s="41"/>
      <c r="E659" s="16"/>
      <c r="F659" s="16"/>
      <c r="G659" s="16"/>
      <c r="H659" s="16"/>
      <c r="I659" s="16"/>
      <c r="J659" s="16"/>
      <c r="K659" s="16"/>
      <c r="L659" s="16"/>
      <c r="M659" s="16"/>
    </row>
    <row r="660" spans="1:25" x14ac:dyDescent="0.25">
      <c r="B660" s="1"/>
      <c r="C660" s="16"/>
      <c r="D660" s="41"/>
      <c r="E660" s="16"/>
      <c r="F660" s="16"/>
      <c r="G660" s="16"/>
      <c r="H660" s="16"/>
      <c r="I660" s="16"/>
      <c r="J660" s="16"/>
      <c r="K660" s="16"/>
      <c r="L660" s="16"/>
      <c r="M660" s="16"/>
    </row>
    <row r="661" spans="1:25" x14ac:dyDescent="0.25">
      <c r="B661" s="1"/>
      <c r="C661" s="16"/>
      <c r="D661" s="41"/>
      <c r="E661" s="16"/>
      <c r="F661" s="16"/>
      <c r="G661" s="16"/>
      <c r="H661" s="16"/>
      <c r="I661" s="16"/>
      <c r="J661" s="16"/>
      <c r="K661" s="16"/>
      <c r="L661" s="16"/>
      <c r="M661" s="16"/>
    </row>
    <row r="662" spans="1:25" s="4" customFormat="1" x14ac:dyDescent="0.25">
      <c r="A662" s="5"/>
      <c r="C662" s="16"/>
      <c r="D662" s="41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41"/>
      <c r="Q662" s="16"/>
      <c r="R662" s="16"/>
      <c r="S662" s="16"/>
      <c r="T662" s="16"/>
      <c r="U662" s="16"/>
      <c r="V662" s="16"/>
      <c r="W662" s="16"/>
      <c r="X662" s="16"/>
      <c r="Y662" s="16"/>
    </row>
    <row r="663" spans="1:25" x14ac:dyDescent="0.25">
      <c r="B663" s="1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</row>
    <row r="664" spans="1:25" x14ac:dyDescent="0.25">
      <c r="B664" s="1"/>
      <c r="C664" s="16"/>
      <c r="D664" s="41"/>
      <c r="E664" s="16"/>
      <c r="F664" s="16"/>
      <c r="G664" s="16"/>
      <c r="H664" s="16"/>
      <c r="I664" s="16"/>
      <c r="J664" s="16"/>
      <c r="K664" s="16"/>
      <c r="L664" s="16"/>
      <c r="M664" s="16"/>
    </row>
    <row r="665" spans="1:25" x14ac:dyDescent="0.25">
      <c r="B665" s="1"/>
      <c r="C665" s="16"/>
      <c r="D665" s="41"/>
      <c r="E665" s="16"/>
      <c r="F665" s="16"/>
      <c r="G665" s="16"/>
      <c r="H665" s="16"/>
      <c r="I665" s="16"/>
      <c r="J665" s="16"/>
      <c r="K665" s="16"/>
      <c r="L665" s="16"/>
      <c r="M665" s="16"/>
    </row>
    <row r="666" spans="1:25" x14ac:dyDescent="0.25">
      <c r="B666" s="1"/>
      <c r="C666" s="16"/>
      <c r="D666" s="41"/>
      <c r="E666" s="16"/>
      <c r="F666" s="16"/>
      <c r="G666" s="16"/>
      <c r="H666" s="16"/>
      <c r="I666" s="16"/>
      <c r="J666" s="16"/>
      <c r="K666" s="16"/>
      <c r="L666" s="16"/>
      <c r="M666" s="16"/>
    </row>
    <row r="667" spans="1:25" x14ac:dyDescent="0.25">
      <c r="B667" s="1"/>
      <c r="C667" s="16"/>
      <c r="D667" s="41"/>
      <c r="E667" s="16"/>
      <c r="F667" s="16"/>
      <c r="G667" s="16"/>
      <c r="H667" s="16"/>
      <c r="I667" s="16"/>
      <c r="J667" s="16"/>
      <c r="K667" s="16"/>
      <c r="L667" s="16"/>
      <c r="M667" s="16"/>
    </row>
    <row r="668" spans="1:25" x14ac:dyDescent="0.25">
      <c r="B668" s="1"/>
      <c r="C668" s="16"/>
      <c r="D668" s="41"/>
      <c r="E668" s="16"/>
      <c r="F668" s="16"/>
      <c r="G668" s="16"/>
      <c r="H668" s="16"/>
      <c r="I668" s="16"/>
      <c r="J668" s="16"/>
      <c r="K668" s="16"/>
      <c r="L668" s="16"/>
      <c r="M668" s="16"/>
    </row>
    <row r="669" spans="1:25" x14ac:dyDescent="0.25">
      <c r="B669" s="1"/>
      <c r="C669" s="16"/>
      <c r="D669" s="41"/>
      <c r="E669" s="16"/>
      <c r="F669" s="16"/>
      <c r="G669" s="16"/>
      <c r="H669" s="16"/>
      <c r="I669" s="16"/>
      <c r="J669" s="16"/>
      <c r="K669" s="16"/>
      <c r="L669" s="16"/>
      <c r="M669" s="16"/>
    </row>
    <row r="670" spans="1:25" x14ac:dyDescent="0.25">
      <c r="B670" s="1"/>
      <c r="C670" s="16"/>
      <c r="D670" s="41"/>
      <c r="E670" s="16"/>
      <c r="F670" s="16"/>
      <c r="G670" s="16"/>
      <c r="H670" s="16"/>
      <c r="I670" s="16"/>
      <c r="J670" s="16"/>
      <c r="K670" s="16"/>
      <c r="L670" s="16"/>
      <c r="M670" s="16"/>
    </row>
    <row r="671" spans="1:25" x14ac:dyDescent="0.25">
      <c r="B671" s="1"/>
      <c r="C671" s="16"/>
      <c r="D671" s="41"/>
      <c r="E671" s="16"/>
      <c r="F671" s="16"/>
      <c r="G671" s="16"/>
      <c r="H671" s="16"/>
      <c r="I671" s="16"/>
      <c r="J671" s="16"/>
      <c r="K671" s="16"/>
      <c r="L671" s="16"/>
      <c r="M671" s="16"/>
    </row>
    <row r="672" spans="1:25" x14ac:dyDescent="0.25">
      <c r="B672" s="1"/>
      <c r="C672" s="16"/>
      <c r="D672" s="41"/>
      <c r="E672" s="16"/>
      <c r="F672" s="16"/>
      <c r="G672" s="16"/>
      <c r="H672" s="16"/>
      <c r="I672" s="16"/>
      <c r="J672" s="16"/>
      <c r="K672" s="16"/>
      <c r="L672" s="16"/>
      <c r="M672" s="16"/>
    </row>
    <row r="673" spans="1:25" s="4" customFormat="1" x14ac:dyDescent="0.25">
      <c r="A673" s="5"/>
      <c r="C673" s="16"/>
      <c r="D673" s="41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41"/>
      <c r="Q673" s="16"/>
      <c r="R673" s="16"/>
      <c r="S673" s="16"/>
      <c r="T673" s="16"/>
      <c r="U673" s="16"/>
      <c r="V673" s="16"/>
      <c r="W673" s="16"/>
      <c r="X673" s="16"/>
      <c r="Y673" s="16"/>
    </row>
    <row r="674" spans="1:25" x14ac:dyDescent="0.25">
      <c r="B674" s="1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</row>
    <row r="675" spans="1:25" x14ac:dyDescent="0.25">
      <c r="B675" s="1"/>
      <c r="C675" s="16"/>
      <c r="D675" s="41"/>
      <c r="E675" s="16"/>
      <c r="F675" s="16"/>
      <c r="G675" s="16"/>
      <c r="H675" s="16"/>
      <c r="I675" s="16"/>
      <c r="J675" s="16"/>
      <c r="K675" s="16"/>
      <c r="L675" s="16"/>
      <c r="M675" s="16"/>
    </row>
    <row r="676" spans="1:25" x14ac:dyDescent="0.25">
      <c r="B676" s="1"/>
      <c r="C676" s="16"/>
      <c r="D676" s="41"/>
      <c r="E676" s="16"/>
      <c r="F676" s="16"/>
      <c r="G676" s="16"/>
      <c r="H676" s="16"/>
      <c r="I676" s="16"/>
      <c r="J676" s="41"/>
      <c r="K676" s="16"/>
      <c r="L676" s="16"/>
      <c r="M676" s="16"/>
    </row>
    <row r="677" spans="1:25" x14ac:dyDescent="0.25">
      <c r="B677" s="1"/>
      <c r="C677" s="16"/>
      <c r="D677" s="41"/>
      <c r="E677" s="16"/>
      <c r="F677" s="16"/>
      <c r="G677" s="16"/>
      <c r="H677" s="16"/>
      <c r="I677" s="16"/>
      <c r="J677" s="16"/>
      <c r="K677" s="16"/>
      <c r="L677" s="16"/>
      <c r="M677" s="16"/>
    </row>
    <row r="678" spans="1:25" x14ac:dyDescent="0.25">
      <c r="B678" s="1"/>
      <c r="C678" s="16"/>
      <c r="D678" s="41"/>
      <c r="E678" s="16"/>
      <c r="F678" s="16"/>
      <c r="G678" s="16"/>
      <c r="H678" s="16"/>
      <c r="I678" s="16"/>
      <c r="J678" s="16"/>
      <c r="K678" s="16"/>
      <c r="L678" s="16"/>
      <c r="M678" s="16"/>
    </row>
    <row r="679" spans="1:25" x14ac:dyDescent="0.25">
      <c r="B679" s="1" t="s">
        <v>29</v>
      </c>
      <c r="C679" s="16"/>
      <c r="D679" s="41"/>
      <c r="E679" s="16"/>
      <c r="F679" s="16"/>
      <c r="G679" s="16"/>
      <c r="H679" s="16"/>
      <c r="I679" s="16"/>
      <c r="J679" s="16"/>
      <c r="K679" s="16"/>
      <c r="L679" s="16"/>
      <c r="M679" s="16"/>
    </row>
    <row r="680" spans="1:25" x14ac:dyDescent="0.25">
      <c r="B680" s="1"/>
      <c r="C680" s="16"/>
      <c r="D680" s="41"/>
      <c r="E680" s="16"/>
      <c r="F680" s="16"/>
      <c r="G680" s="16"/>
      <c r="H680" s="16"/>
      <c r="I680" s="16"/>
      <c r="J680" s="16"/>
      <c r="K680" s="16"/>
      <c r="L680" s="16"/>
      <c r="M680" s="16"/>
    </row>
    <row r="681" spans="1:25" x14ac:dyDescent="0.25">
      <c r="B681" s="1"/>
      <c r="C681" s="16"/>
      <c r="D681" s="41"/>
      <c r="E681" s="16"/>
      <c r="F681" s="16"/>
      <c r="G681" s="16"/>
      <c r="H681" s="16"/>
      <c r="I681" s="16"/>
      <c r="J681" s="16"/>
      <c r="K681" s="16"/>
      <c r="L681" s="16"/>
      <c r="M681" s="16"/>
    </row>
    <row r="682" spans="1:25" x14ac:dyDescent="0.25">
      <c r="B682" s="1"/>
      <c r="C682" s="16"/>
      <c r="D682" s="41"/>
      <c r="E682" s="16"/>
      <c r="F682" s="16"/>
      <c r="G682" s="16"/>
      <c r="H682" s="16"/>
      <c r="I682" s="16"/>
      <c r="J682" s="16"/>
      <c r="K682" s="16"/>
      <c r="L682" s="16"/>
      <c r="M682" s="16"/>
    </row>
    <row r="683" spans="1:25" x14ac:dyDescent="0.25">
      <c r="B683" s="1"/>
      <c r="C683" s="16"/>
      <c r="D683" s="41"/>
      <c r="E683" s="16"/>
      <c r="F683" s="16"/>
      <c r="G683" s="16"/>
      <c r="H683" s="16"/>
      <c r="I683" s="16"/>
      <c r="J683" s="16"/>
      <c r="K683" s="16"/>
      <c r="L683" s="16"/>
      <c r="M683" s="16"/>
    </row>
    <row r="684" spans="1:25" s="4" customFormat="1" x14ac:dyDescent="0.25">
      <c r="A684" s="5"/>
      <c r="C684" s="16"/>
      <c r="D684" s="41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41"/>
      <c r="Q684" s="16"/>
      <c r="R684" s="16"/>
      <c r="S684" s="16"/>
      <c r="T684" s="16"/>
      <c r="U684" s="16"/>
      <c r="V684" s="16"/>
      <c r="W684" s="16"/>
      <c r="X684" s="16"/>
      <c r="Y684" s="16"/>
    </row>
    <row r="685" spans="1:25" x14ac:dyDescent="0.25">
      <c r="B685" s="1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</row>
    <row r="686" spans="1:25" x14ac:dyDescent="0.25">
      <c r="B686" s="1"/>
      <c r="C686" s="16"/>
      <c r="D686" s="41"/>
      <c r="E686" s="16"/>
      <c r="F686" s="16"/>
      <c r="G686" s="16"/>
      <c r="H686" s="16"/>
      <c r="I686" s="16"/>
      <c r="J686" s="16"/>
      <c r="K686" s="16"/>
      <c r="L686" s="16"/>
      <c r="M686" s="16"/>
    </row>
    <row r="687" spans="1:25" x14ac:dyDescent="0.25">
      <c r="B687" s="1"/>
      <c r="C687" s="16"/>
      <c r="D687" s="41"/>
      <c r="E687" s="16"/>
      <c r="F687" s="16"/>
      <c r="G687" s="16"/>
      <c r="H687" s="16"/>
      <c r="I687" s="16"/>
      <c r="J687" s="41"/>
      <c r="K687" s="16"/>
      <c r="L687" s="16"/>
      <c r="M687" s="16"/>
    </row>
    <row r="688" spans="1:25" x14ac:dyDescent="0.25">
      <c r="B688" s="1"/>
      <c r="C688" s="16"/>
      <c r="D688" s="41"/>
      <c r="E688" s="16"/>
      <c r="F688" s="16"/>
      <c r="G688" s="16"/>
      <c r="H688" s="16"/>
      <c r="I688" s="16"/>
      <c r="J688" s="16"/>
      <c r="K688" s="16"/>
      <c r="L688" s="16"/>
      <c r="M688" s="16"/>
    </row>
    <row r="689" spans="1:25" x14ac:dyDescent="0.25">
      <c r="B689" s="1"/>
      <c r="C689" s="16"/>
      <c r="D689" s="41"/>
      <c r="E689" s="16"/>
      <c r="F689" s="16"/>
      <c r="G689" s="16"/>
      <c r="H689" s="16"/>
      <c r="I689" s="16"/>
      <c r="J689" s="16"/>
      <c r="K689" s="16"/>
      <c r="L689" s="16"/>
      <c r="M689" s="16"/>
    </row>
    <row r="690" spans="1:25" x14ac:dyDescent="0.25">
      <c r="B690" s="1"/>
      <c r="C690" s="16"/>
      <c r="D690" s="41"/>
      <c r="E690" s="16"/>
      <c r="F690" s="16"/>
      <c r="G690" s="16"/>
      <c r="H690" s="16"/>
      <c r="I690" s="16"/>
      <c r="J690" s="16"/>
      <c r="K690" s="16"/>
      <c r="L690" s="16"/>
      <c r="M690" s="16"/>
    </row>
    <row r="691" spans="1:25" x14ac:dyDescent="0.25">
      <c r="B691" s="1"/>
      <c r="C691" s="16"/>
      <c r="D691" s="41"/>
      <c r="E691" s="16"/>
      <c r="F691" s="16"/>
      <c r="G691" s="16"/>
      <c r="H691" s="16"/>
      <c r="I691" s="16"/>
      <c r="J691" s="16"/>
      <c r="K691" s="16"/>
      <c r="L691" s="16"/>
      <c r="M691" s="16"/>
    </row>
    <row r="692" spans="1:25" x14ac:dyDescent="0.25">
      <c r="B692" s="1"/>
      <c r="C692" s="16"/>
      <c r="D692" s="41"/>
      <c r="E692" s="16"/>
      <c r="F692" s="16"/>
      <c r="G692" s="16"/>
      <c r="H692" s="16"/>
      <c r="I692" s="16"/>
      <c r="J692" s="16"/>
      <c r="K692" s="16"/>
      <c r="L692" s="16"/>
      <c r="M692" s="16"/>
    </row>
    <row r="693" spans="1:25" x14ac:dyDescent="0.25">
      <c r="B693" s="1"/>
      <c r="C693" s="16"/>
      <c r="D693" s="41"/>
      <c r="E693" s="16"/>
      <c r="F693" s="16"/>
      <c r="G693" s="16"/>
      <c r="H693" s="16"/>
      <c r="I693" s="16"/>
      <c r="J693" s="16"/>
      <c r="K693" s="16"/>
      <c r="L693" s="16"/>
      <c r="M693" s="16"/>
    </row>
    <row r="694" spans="1:25" x14ac:dyDescent="0.25">
      <c r="B694" s="1"/>
      <c r="C694" s="16"/>
      <c r="D694" s="41"/>
      <c r="E694" s="16"/>
      <c r="F694" s="16"/>
      <c r="G694" s="16"/>
      <c r="H694" s="16"/>
      <c r="I694" s="16"/>
      <c r="J694" s="16"/>
      <c r="K694" s="16"/>
      <c r="L694" s="16"/>
      <c r="M694" s="16"/>
    </row>
    <row r="695" spans="1:25" s="4" customFormat="1" x14ac:dyDescent="0.25">
      <c r="A695" s="5"/>
      <c r="C695" s="16"/>
      <c r="D695" s="41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41"/>
      <c r="Q695" s="16"/>
      <c r="R695" s="16"/>
      <c r="S695" s="16"/>
      <c r="T695" s="16"/>
      <c r="U695" s="16"/>
      <c r="V695" s="16"/>
      <c r="W695" s="16"/>
      <c r="X695" s="16"/>
      <c r="Y695" s="16"/>
    </row>
    <row r="696" spans="1:25" x14ac:dyDescent="0.25">
      <c r="B696" s="1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</row>
    <row r="697" spans="1:25" x14ac:dyDescent="0.25">
      <c r="B697" s="1"/>
      <c r="C697" s="16"/>
      <c r="D697" s="41"/>
      <c r="E697" s="16"/>
      <c r="F697" s="16"/>
      <c r="G697" s="16"/>
      <c r="H697" s="16"/>
      <c r="I697" s="16"/>
      <c r="J697" s="16"/>
      <c r="K697" s="16"/>
      <c r="L697" s="16"/>
      <c r="M697" s="16"/>
    </row>
    <row r="698" spans="1:25" x14ac:dyDescent="0.25">
      <c r="B698" s="1"/>
      <c r="C698" s="16"/>
      <c r="D698" s="41"/>
      <c r="E698" s="16"/>
      <c r="F698" s="16"/>
      <c r="G698" s="16"/>
      <c r="H698" s="16"/>
      <c r="I698" s="16"/>
      <c r="J698" s="16"/>
      <c r="K698" s="16"/>
      <c r="L698" s="16"/>
      <c r="M698" s="16"/>
    </row>
    <row r="699" spans="1:25" x14ac:dyDescent="0.25">
      <c r="B699" s="1"/>
      <c r="C699" s="16"/>
      <c r="D699" s="41"/>
      <c r="E699" s="16"/>
      <c r="F699" s="16"/>
      <c r="G699" s="16"/>
      <c r="H699" s="16"/>
      <c r="I699" s="16"/>
      <c r="J699" s="16"/>
      <c r="K699" s="16"/>
      <c r="L699" s="16"/>
      <c r="M699" s="16"/>
    </row>
    <row r="700" spans="1:25" x14ac:dyDescent="0.25">
      <c r="B700" s="1"/>
      <c r="C700" s="16"/>
      <c r="D700" s="41"/>
      <c r="E700" s="16"/>
      <c r="F700" s="16"/>
      <c r="G700" s="16"/>
      <c r="H700" s="16"/>
      <c r="I700" s="16"/>
      <c r="J700" s="16"/>
      <c r="K700" s="16"/>
      <c r="L700" s="16"/>
      <c r="M700" s="16"/>
    </row>
    <row r="701" spans="1:25" x14ac:dyDescent="0.25">
      <c r="B701" s="1"/>
      <c r="C701" s="16"/>
      <c r="D701" s="41"/>
      <c r="E701" s="16"/>
      <c r="F701" s="16"/>
      <c r="G701" s="16"/>
      <c r="H701" s="16"/>
      <c r="I701" s="16"/>
      <c r="J701" s="16"/>
      <c r="K701" s="16"/>
      <c r="L701" s="16"/>
      <c r="M701" s="16"/>
    </row>
    <row r="702" spans="1:25" x14ac:dyDescent="0.25">
      <c r="B702" s="1"/>
      <c r="C702" s="16"/>
      <c r="D702" s="41"/>
      <c r="E702" s="16"/>
      <c r="F702" s="16"/>
      <c r="G702" s="16"/>
      <c r="H702" s="16"/>
      <c r="I702" s="16"/>
      <c r="J702" s="16"/>
      <c r="K702" s="16"/>
      <c r="L702" s="16"/>
      <c r="M702" s="16"/>
    </row>
    <row r="703" spans="1:25" x14ac:dyDescent="0.25">
      <c r="B703" s="1"/>
      <c r="C703" s="16"/>
      <c r="D703" s="41"/>
      <c r="E703" s="16"/>
      <c r="F703" s="16"/>
      <c r="G703" s="16"/>
      <c r="H703" s="16"/>
      <c r="I703" s="16"/>
      <c r="J703" s="16"/>
      <c r="K703" s="16"/>
      <c r="L703" s="16"/>
      <c r="M703" s="16"/>
    </row>
    <row r="704" spans="1:25" x14ac:dyDescent="0.25">
      <c r="B704" s="1"/>
      <c r="C704" s="16"/>
      <c r="D704" s="41"/>
      <c r="E704" s="16"/>
      <c r="F704" s="16"/>
      <c r="G704" s="16"/>
      <c r="H704" s="16"/>
      <c r="I704" s="16"/>
      <c r="J704" s="16"/>
      <c r="K704" s="16"/>
      <c r="L704" s="16"/>
      <c r="M704" s="16"/>
    </row>
    <row r="705" spans="1:25" x14ac:dyDescent="0.25">
      <c r="B705" s="1"/>
      <c r="C705" s="16"/>
      <c r="D705" s="41"/>
      <c r="E705" s="16"/>
      <c r="F705" s="16"/>
      <c r="G705" s="16"/>
      <c r="H705" s="16"/>
      <c r="I705" s="16"/>
      <c r="J705" s="16"/>
      <c r="K705" s="16"/>
      <c r="L705" s="16"/>
      <c r="M705" s="16"/>
    </row>
    <row r="706" spans="1:25" s="4" customFormat="1" x14ac:dyDescent="0.25">
      <c r="A706" s="5"/>
      <c r="C706" s="16"/>
      <c r="D706" s="41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41"/>
      <c r="Q706" s="16"/>
      <c r="R706" s="16"/>
      <c r="S706" s="16"/>
      <c r="T706" s="16"/>
      <c r="U706" s="16"/>
      <c r="V706" s="16"/>
      <c r="W706" s="16"/>
      <c r="X706" s="16"/>
      <c r="Y706" s="16"/>
    </row>
    <row r="707" spans="1:25" x14ac:dyDescent="0.25">
      <c r="B707" s="1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</row>
    <row r="708" spans="1:25" x14ac:dyDescent="0.25">
      <c r="B708" s="1"/>
      <c r="C708" s="16"/>
      <c r="D708" s="41"/>
      <c r="E708" s="16"/>
      <c r="F708" s="16"/>
      <c r="G708" s="16"/>
      <c r="H708" s="16"/>
      <c r="I708" s="16"/>
      <c r="J708" s="16"/>
      <c r="K708" s="16"/>
      <c r="L708" s="16"/>
      <c r="M708" s="16"/>
    </row>
    <row r="709" spans="1:25" x14ac:dyDescent="0.25">
      <c r="B709" s="1"/>
      <c r="C709" s="16"/>
      <c r="D709" s="41"/>
      <c r="E709" s="16"/>
      <c r="F709" s="16"/>
      <c r="G709" s="16"/>
      <c r="H709" s="16"/>
      <c r="I709" s="16"/>
      <c r="J709" s="16"/>
      <c r="K709" s="16"/>
      <c r="L709" s="16"/>
      <c r="M709" s="16"/>
    </row>
    <row r="710" spans="1:25" x14ac:dyDescent="0.25">
      <c r="B710" s="1"/>
      <c r="C710" s="16"/>
      <c r="D710" s="41"/>
      <c r="E710" s="16"/>
      <c r="F710" s="16"/>
      <c r="G710" s="16"/>
      <c r="H710" s="16"/>
      <c r="I710" s="16"/>
      <c r="J710" s="16"/>
      <c r="K710" s="16"/>
      <c r="L710" s="16"/>
      <c r="M710" s="16"/>
    </row>
    <row r="711" spans="1:25" x14ac:dyDescent="0.25">
      <c r="B711" s="1"/>
      <c r="C711" s="16"/>
      <c r="D711" s="41"/>
      <c r="E711" s="16"/>
      <c r="F711" s="16"/>
      <c r="G711" s="16"/>
      <c r="H711" s="16"/>
      <c r="I711" s="16"/>
      <c r="J711" s="16"/>
      <c r="K711" s="16"/>
      <c r="L711" s="16"/>
      <c r="M711" s="16"/>
    </row>
    <row r="712" spans="1:25" x14ac:dyDescent="0.25">
      <c r="B712" s="1"/>
      <c r="C712" s="16"/>
      <c r="D712" s="41"/>
      <c r="E712" s="16"/>
      <c r="F712" s="16"/>
      <c r="G712" s="16"/>
      <c r="H712" s="16"/>
      <c r="I712" s="16"/>
      <c r="J712" s="16"/>
      <c r="K712" s="16"/>
      <c r="L712" s="16"/>
      <c r="M712" s="16"/>
    </row>
    <row r="713" spans="1:25" x14ac:dyDescent="0.25">
      <c r="B713" s="1"/>
      <c r="C713" s="16"/>
      <c r="D713" s="41"/>
      <c r="E713" s="16"/>
      <c r="F713" s="16"/>
      <c r="G713" s="16"/>
      <c r="H713" s="16"/>
      <c r="I713" s="16"/>
      <c r="J713" s="16"/>
      <c r="K713" s="16"/>
      <c r="L713" s="16"/>
      <c r="M713" s="16"/>
    </row>
    <row r="714" spans="1:25" x14ac:dyDescent="0.25">
      <c r="B714" s="1"/>
      <c r="C714" s="16"/>
      <c r="D714" s="41"/>
      <c r="E714" s="16"/>
      <c r="F714" s="16"/>
      <c r="G714" s="16"/>
      <c r="H714" s="16"/>
      <c r="I714" s="16"/>
      <c r="J714" s="16"/>
      <c r="K714" s="16"/>
      <c r="L714" s="16"/>
      <c r="M714" s="16"/>
    </row>
    <row r="715" spans="1:25" x14ac:dyDescent="0.25">
      <c r="B715" s="1"/>
      <c r="C715" s="16"/>
      <c r="D715" s="41"/>
      <c r="E715" s="16"/>
      <c r="F715" s="16"/>
      <c r="G715" s="16"/>
      <c r="H715" s="16"/>
      <c r="I715" s="16"/>
      <c r="J715" s="16"/>
      <c r="K715" s="16"/>
      <c r="L715" s="16"/>
      <c r="M715" s="16"/>
    </row>
    <row r="716" spans="1:25" x14ac:dyDescent="0.25">
      <c r="B716" s="1"/>
      <c r="C716" s="16"/>
      <c r="D716" s="41"/>
      <c r="E716" s="16"/>
      <c r="F716" s="16"/>
      <c r="G716" s="16"/>
      <c r="H716" s="16"/>
      <c r="I716" s="16"/>
      <c r="J716" s="16"/>
      <c r="K716" s="16"/>
      <c r="L716" s="16"/>
      <c r="M716" s="16"/>
    </row>
    <row r="717" spans="1:25" s="4" customFormat="1" x14ac:dyDescent="0.25">
      <c r="A717" s="5"/>
      <c r="C717" s="16"/>
      <c r="D717" s="41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41"/>
      <c r="Q717" s="16"/>
      <c r="R717" s="16"/>
      <c r="S717" s="16"/>
      <c r="T717" s="16"/>
      <c r="U717" s="16"/>
      <c r="V717" s="16"/>
      <c r="W717" s="16"/>
      <c r="X717" s="16"/>
      <c r="Y717" s="16"/>
    </row>
    <row r="718" spans="1:25" x14ac:dyDescent="0.25">
      <c r="B718" s="1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</row>
    <row r="719" spans="1:25" x14ac:dyDescent="0.25">
      <c r="B719" s="1"/>
      <c r="C719" s="16"/>
      <c r="D719" s="41"/>
      <c r="E719" s="16"/>
      <c r="F719" s="16"/>
      <c r="G719" s="16"/>
      <c r="H719" s="16"/>
      <c r="I719" s="16"/>
      <c r="J719" s="16"/>
      <c r="K719" s="16"/>
      <c r="L719" s="16"/>
      <c r="M719" s="16"/>
    </row>
    <row r="720" spans="1:25" x14ac:dyDescent="0.25">
      <c r="B720" s="1"/>
      <c r="C720" s="16"/>
      <c r="D720" s="41"/>
      <c r="E720" s="16"/>
      <c r="F720" s="16"/>
      <c r="G720" s="16"/>
      <c r="H720" s="16"/>
      <c r="I720" s="16"/>
      <c r="J720" s="16"/>
      <c r="K720" s="16"/>
      <c r="L720" s="16"/>
      <c r="M720" s="16"/>
    </row>
    <row r="721" spans="1:25" x14ac:dyDescent="0.25">
      <c r="B721" s="1"/>
      <c r="C721" s="16"/>
      <c r="D721" s="41"/>
      <c r="E721" s="16"/>
      <c r="F721" s="16"/>
      <c r="G721" s="16"/>
      <c r="H721" s="16"/>
      <c r="I721" s="16"/>
      <c r="J721" s="16"/>
      <c r="K721" s="16"/>
      <c r="L721" s="16"/>
      <c r="M721" s="16"/>
    </row>
    <row r="722" spans="1:25" x14ac:dyDescent="0.25">
      <c r="B722" s="1"/>
      <c r="C722" s="16"/>
      <c r="D722" s="41"/>
      <c r="E722" s="16"/>
      <c r="F722" s="16"/>
      <c r="G722" s="16"/>
      <c r="H722" s="16"/>
      <c r="I722" s="16"/>
      <c r="J722" s="16"/>
      <c r="K722" s="16"/>
      <c r="L722" s="16"/>
      <c r="M722" s="16"/>
    </row>
    <row r="723" spans="1:25" x14ac:dyDescent="0.25">
      <c r="B723" s="1"/>
      <c r="C723" s="16"/>
      <c r="D723" s="41"/>
      <c r="E723" s="16"/>
      <c r="F723" s="16"/>
      <c r="G723" s="16"/>
      <c r="H723" s="16"/>
      <c r="I723" s="16"/>
      <c r="J723" s="16"/>
      <c r="K723" s="16"/>
      <c r="L723" s="16"/>
      <c r="M723" s="16"/>
    </row>
    <row r="724" spans="1:25" x14ac:dyDescent="0.25">
      <c r="B724" s="1"/>
      <c r="C724" s="16"/>
      <c r="D724" s="41"/>
      <c r="E724" s="16"/>
      <c r="F724" s="16"/>
      <c r="G724" s="16"/>
      <c r="H724" s="16"/>
      <c r="I724" s="16"/>
      <c r="J724" s="16"/>
      <c r="K724" s="16"/>
      <c r="L724" s="16"/>
      <c r="M724" s="16"/>
    </row>
    <row r="725" spans="1:25" x14ac:dyDescent="0.25">
      <c r="B725" s="1"/>
      <c r="C725" s="16"/>
      <c r="D725" s="41"/>
      <c r="E725" s="16"/>
      <c r="F725" s="16"/>
      <c r="G725" s="16"/>
      <c r="H725" s="16"/>
      <c r="I725" s="16"/>
      <c r="J725" s="16"/>
      <c r="K725" s="16"/>
      <c r="L725" s="16"/>
      <c r="M725" s="16"/>
    </row>
    <row r="726" spans="1:25" x14ac:dyDescent="0.25">
      <c r="B726" s="1"/>
      <c r="C726" s="16"/>
      <c r="D726" s="41"/>
      <c r="E726" s="16"/>
      <c r="F726" s="16"/>
      <c r="G726" s="16"/>
      <c r="H726" s="16"/>
      <c r="I726" s="16"/>
      <c r="J726" s="16"/>
      <c r="K726" s="16"/>
      <c r="L726" s="16"/>
      <c r="M726" s="16"/>
    </row>
    <row r="727" spans="1:25" x14ac:dyDescent="0.25">
      <c r="B727" s="1"/>
      <c r="C727" s="16"/>
      <c r="D727" s="41"/>
      <c r="E727" s="16"/>
      <c r="F727" s="16"/>
      <c r="G727" s="16"/>
      <c r="H727" s="16"/>
      <c r="I727" s="16"/>
      <c r="J727" s="16"/>
      <c r="K727" s="16"/>
      <c r="L727" s="16"/>
      <c r="M727" s="16"/>
    </row>
    <row r="728" spans="1:25" s="4" customFormat="1" x14ac:dyDescent="0.25">
      <c r="A728" s="5"/>
      <c r="C728" s="16"/>
      <c r="D728" s="41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41"/>
      <c r="Q728" s="16"/>
      <c r="R728" s="16"/>
      <c r="S728" s="16"/>
      <c r="T728" s="16"/>
      <c r="U728" s="16"/>
      <c r="V728" s="16"/>
      <c r="W728" s="16"/>
      <c r="X728" s="16"/>
      <c r="Y728" s="16"/>
    </row>
    <row r="729" spans="1:25" x14ac:dyDescent="0.25">
      <c r="B729" s="1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</row>
    <row r="730" spans="1:25" x14ac:dyDescent="0.25">
      <c r="B730" s="1"/>
      <c r="C730" s="16"/>
      <c r="D730" s="41"/>
      <c r="E730" s="16"/>
      <c r="F730" s="16"/>
      <c r="G730" s="16"/>
      <c r="H730" s="16"/>
      <c r="I730" s="16"/>
      <c r="J730" s="16"/>
      <c r="K730" s="16"/>
      <c r="L730" s="16"/>
      <c r="M730" s="16"/>
    </row>
    <row r="731" spans="1:25" x14ac:dyDescent="0.25">
      <c r="B731" s="1"/>
      <c r="C731" s="16"/>
      <c r="D731" s="41"/>
      <c r="E731" s="16"/>
      <c r="F731" s="16"/>
      <c r="G731" s="16"/>
      <c r="H731" s="16"/>
      <c r="I731" s="16"/>
      <c r="J731" s="16"/>
      <c r="K731" s="16"/>
      <c r="L731" s="16"/>
      <c r="M731" s="16"/>
    </row>
    <row r="732" spans="1:25" x14ac:dyDescent="0.25">
      <c r="B732" s="1"/>
      <c r="C732" s="16"/>
      <c r="D732" s="41"/>
      <c r="E732" s="16"/>
      <c r="F732" s="16"/>
      <c r="G732" s="16"/>
      <c r="H732" s="16"/>
      <c r="I732" s="16"/>
      <c r="J732" s="16"/>
      <c r="K732" s="16"/>
      <c r="L732" s="16"/>
      <c r="M732" s="16"/>
    </row>
    <row r="733" spans="1:25" x14ac:dyDescent="0.25">
      <c r="B733" s="1" t="s">
        <v>17</v>
      </c>
      <c r="C733" s="16"/>
      <c r="D733" s="41"/>
      <c r="E733" s="16"/>
      <c r="F733" s="16"/>
      <c r="G733" s="16"/>
      <c r="H733" s="16"/>
      <c r="I733" s="16"/>
      <c r="J733" s="16"/>
      <c r="K733" s="16"/>
      <c r="L733" s="16"/>
      <c r="M733" s="16"/>
    </row>
    <row r="734" spans="1:25" x14ac:dyDescent="0.25">
      <c r="B734" s="1"/>
      <c r="C734" s="16"/>
      <c r="D734" s="41"/>
      <c r="E734" s="16"/>
      <c r="F734" s="16"/>
      <c r="G734" s="16"/>
      <c r="H734" s="16"/>
      <c r="I734" s="16"/>
      <c r="J734" s="16"/>
      <c r="K734" s="16"/>
      <c r="L734" s="16"/>
      <c r="M734" s="16"/>
    </row>
    <row r="735" spans="1:25" x14ac:dyDescent="0.25">
      <c r="B735" s="1"/>
      <c r="C735" s="16"/>
      <c r="D735" s="41"/>
      <c r="E735" s="16"/>
      <c r="F735" s="16"/>
      <c r="G735" s="16"/>
      <c r="H735" s="16"/>
      <c r="I735" s="16"/>
      <c r="J735" s="16"/>
      <c r="K735" s="16"/>
      <c r="L735" s="16"/>
      <c r="M735" s="16"/>
    </row>
    <row r="736" spans="1:25" x14ac:dyDescent="0.25">
      <c r="B736" s="1"/>
      <c r="C736" s="16"/>
      <c r="D736" s="41"/>
      <c r="E736" s="16"/>
      <c r="F736" s="16"/>
      <c r="G736" s="16"/>
      <c r="H736" s="16"/>
      <c r="I736" s="16"/>
      <c r="J736" s="16"/>
      <c r="K736" s="16"/>
      <c r="L736" s="16"/>
      <c r="M736" s="16"/>
    </row>
    <row r="737" spans="1:25" x14ac:dyDescent="0.25">
      <c r="B737" s="1"/>
      <c r="C737" s="16"/>
      <c r="D737" s="41"/>
      <c r="E737" s="16"/>
      <c r="F737" s="16"/>
      <c r="G737" s="16"/>
      <c r="H737" s="16"/>
      <c r="I737" s="16"/>
      <c r="J737" s="16"/>
      <c r="K737" s="16"/>
      <c r="L737" s="16"/>
      <c r="M737" s="16"/>
    </row>
    <row r="738" spans="1:25" x14ac:dyDescent="0.25">
      <c r="B738" s="1"/>
      <c r="C738" s="16"/>
      <c r="D738" s="41"/>
      <c r="E738" s="16"/>
      <c r="F738" s="16"/>
      <c r="G738" s="16"/>
      <c r="H738" s="16"/>
      <c r="I738" s="16"/>
      <c r="J738" s="16"/>
      <c r="K738" s="16"/>
      <c r="L738" s="16"/>
      <c r="M738" s="16"/>
    </row>
    <row r="739" spans="1:25" s="4" customFormat="1" x14ac:dyDescent="0.25">
      <c r="A739" s="5"/>
      <c r="C739" s="16"/>
      <c r="D739" s="41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41"/>
      <c r="Q739" s="16"/>
      <c r="R739" s="16"/>
      <c r="S739" s="16"/>
      <c r="T739" s="16"/>
      <c r="U739" s="16"/>
      <c r="V739" s="16"/>
      <c r="W739" s="16"/>
      <c r="X739" s="16"/>
      <c r="Y739" s="16"/>
    </row>
    <row r="740" spans="1:25" x14ac:dyDescent="0.25">
      <c r="B740" s="1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</row>
    <row r="741" spans="1:25" x14ac:dyDescent="0.25">
      <c r="B741" s="1"/>
      <c r="C741" s="16"/>
      <c r="D741" s="41"/>
      <c r="E741" s="16"/>
      <c r="F741" s="16"/>
      <c r="G741" s="16"/>
      <c r="H741" s="16"/>
      <c r="I741" s="16"/>
      <c r="J741" s="16"/>
      <c r="K741" s="16"/>
      <c r="L741" s="16"/>
      <c r="M741" s="16"/>
    </row>
    <row r="742" spans="1:25" x14ac:dyDescent="0.25">
      <c r="B742" s="1"/>
      <c r="C742" s="16"/>
      <c r="D742" s="41"/>
      <c r="E742" s="16"/>
      <c r="F742" s="16"/>
      <c r="G742" s="16"/>
      <c r="H742" s="16"/>
      <c r="I742" s="16"/>
      <c r="J742" s="16"/>
      <c r="K742" s="16"/>
      <c r="L742" s="16"/>
      <c r="M742" s="16"/>
    </row>
    <row r="743" spans="1:25" x14ac:dyDescent="0.25">
      <c r="B743" s="1"/>
      <c r="C743" s="16"/>
      <c r="D743" s="41"/>
      <c r="E743" s="16"/>
      <c r="F743" s="16"/>
      <c r="G743" s="16"/>
      <c r="H743" s="16"/>
      <c r="I743" s="16"/>
      <c r="J743" s="16"/>
      <c r="K743" s="16"/>
      <c r="L743" s="16"/>
      <c r="M743" s="16"/>
    </row>
    <row r="744" spans="1:25" x14ac:dyDescent="0.25">
      <c r="B744" s="1"/>
      <c r="C744" s="16"/>
      <c r="D744" s="41"/>
      <c r="E744" s="16"/>
      <c r="F744" s="16"/>
      <c r="G744" s="16"/>
      <c r="H744" s="16"/>
      <c r="I744" s="16"/>
      <c r="J744" s="16"/>
      <c r="K744" s="16"/>
      <c r="L744" s="16"/>
      <c r="M744" s="16"/>
    </row>
    <row r="745" spans="1:25" x14ac:dyDescent="0.25">
      <c r="B745" s="1"/>
      <c r="C745" s="16"/>
      <c r="D745" s="41"/>
      <c r="E745" s="16"/>
      <c r="F745" s="16"/>
      <c r="G745" s="16"/>
      <c r="H745" s="16"/>
      <c r="I745" s="16"/>
      <c r="J745" s="16"/>
      <c r="K745" s="16"/>
      <c r="L745" s="16"/>
      <c r="M745" s="16"/>
    </row>
    <row r="746" spans="1:25" x14ac:dyDescent="0.25">
      <c r="B746" s="1"/>
      <c r="C746" s="16"/>
      <c r="D746" s="41"/>
      <c r="E746" s="16"/>
      <c r="F746" s="16"/>
      <c r="G746" s="16"/>
      <c r="H746" s="16"/>
      <c r="I746" s="16"/>
      <c r="J746" s="16"/>
      <c r="K746" s="16"/>
      <c r="L746" s="16"/>
      <c r="M746" s="16"/>
    </row>
    <row r="747" spans="1:25" x14ac:dyDescent="0.25">
      <c r="B747" s="1"/>
      <c r="C747" s="16"/>
      <c r="D747" s="41"/>
      <c r="E747" s="16"/>
      <c r="F747" s="16"/>
      <c r="G747" s="16"/>
      <c r="H747" s="16"/>
      <c r="I747" s="16"/>
      <c r="J747" s="16"/>
      <c r="K747" s="16"/>
      <c r="L747" s="16"/>
      <c r="M747" s="16"/>
    </row>
    <row r="748" spans="1:25" x14ac:dyDescent="0.25">
      <c r="B748" s="1"/>
      <c r="C748" s="16"/>
      <c r="D748" s="41"/>
      <c r="E748" s="16"/>
      <c r="F748" s="16"/>
      <c r="G748" s="16"/>
      <c r="H748" s="16"/>
      <c r="I748" s="16"/>
      <c r="J748" s="16"/>
      <c r="K748" s="16"/>
      <c r="L748" s="16"/>
      <c r="M748" s="16"/>
    </row>
    <row r="749" spans="1:25" x14ac:dyDescent="0.25">
      <c r="B749" s="1"/>
      <c r="C749" s="16"/>
      <c r="D749" s="41"/>
      <c r="E749" s="16"/>
      <c r="F749" s="16"/>
      <c r="G749" s="16"/>
      <c r="H749" s="16"/>
      <c r="I749" s="16"/>
      <c r="J749" s="16"/>
      <c r="K749" s="16"/>
      <c r="L749" s="16"/>
      <c r="M749" s="16"/>
    </row>
    <row r="750" spans="1:25" s="4" customFormat="1" x14ac:dyDescent="0.25">
      <c r="A750" s="5"/>
      <c r="C750" s="16"/>
      <c r="D750" s="41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41"/>
      <c r="Q750" s="16"/>
      <c r="R750" s="16"/>
      <c r="S750" s="16"/>
      <c r="T750" s="16"/>
      <c r="U750" s="16"/>
      <c r="V750" s="16"/>
      <c r="W750" s="16"/>
      <c r="X750" s="16"/>
      <c r="Y750" s="16"/>
    </row>
    <row r="751" spans="1:25" x14ac:dyDescent="0.25">
      <c r="B751" s="1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</row>
    <row r="752" spans="1:25" x14ac:dyDescent="0.25">
      <c r="B752" s="1"/>
      <c r="C752" s="16"/>
      <c r="D752" s="41"/>
      <c r="E752" s="16"/>
      <c r="F752" s="16"/>
      <c r="G752" s="16"/>
      <c r="H752" s="16"/>
      <c r="I752" s="16"/>
      <c r="J752" s="16"/>
      <c r="K752" s="16"/>
      <c r="L752" s="16"/>
      <c r="M752" s="16"/>
    </row>
    <row r="753" spans="1:25" x14ac:dyDescent="0.25">
      <c r="B753" s="1"/>
      <c r="C753" s="16"/>
      <c r="D753" s="41"/>
      <c r="E753" s="16"/>
      <c r="F753" s="16"/>
      <c r="G753" s="16"/>
      <c r="H753" s="16"/>
      <c r="I753" s="16"/>
      <c r="J753" s="16"/>
      <c r="K753" s="16"/>
      <c r="L753" s="16"/>
      <c r="M753" s="16"/>
    </row>
    <row r="754" spans="1:25" x14ac:dyDescent="0.25">
      <c r="B754" s="1"/>
      <c r="C754" s="16"/>
      <c r="D754" s="41"/>
      <c r="E754" s="16"/>
      <c r="F754" s="16"/>
      <c r="G754" s="16"/>
      <c r="H754" s="16"/>
      <c r="I754" s="16"/>
      <c r="J754" s="16"/>
      <c r="K754" s="16"/>
      <c r="L754" s="16"/>
      <c r="M754" s="16"/>
    </row>
    <row r="755" spans="1:25" x14ac:dyDescent="0.25">
      <c r="B755" s="1"/>
      <c r="C755" s="16"/>
      <c r="D755" s="41"/>
      <c r="E755" s="16"/>
      <c r="F755" s="16"/>
      <c r="G755" s="16"/>
      <c r="H755" s="16"/>
      <c r="I755" s="16"/>
      <c r="J755" s="16"/>
      <c r="K755" s="16"/>
      <c r="L755" s="16"/>
      <c r="M755" s="16"/>
    </row>
    <row r="756" spans="1:25" x14ac:dyDescent="0.25">
      <c r="B756" s="1"/>
      <c r="C756" s="16"/>
      <c r="D756" s="41"/>
      <c r="E756" s="16"/>
      <c r="F756" s="16"/>
      <c r="G756" s="16"/>
      <c r="H756" s="16"/>
      <c r="I756" s="16"/>
      <c r="J756" s="16"/>
      <c r="K756" s="16"/>
      <c r="L756" s="16"/>
      <c r="M756" s="16"/>
    </row>
    <row r="757" spans="1:25" x14ac:dyDescent="0.25">
      <c r="B757" s="1"/>
      <c r="C757" s="16"/>
      <c r="D757" s="41"/>
      <c r="E757" s="16"/>
      <c r="F757" s="16"/>
      <c r="G757" s="16"/>
      <c r="H757" s="16"/>
      <c r="I757" s="16"/>
      <c r="J757" s="16"/>
      <c r="K757" s="16"/>
      <c r="L757" s="16"/>
      <c r="M757" s="16"/>
    </row>
    <row r="758" spans="1:25" x14ac:dyDescent="0.25">
      <c r="B758" s="1"/>
      <c r="C758" s="16"/>
      <c r="D758" s="41"/>
      <c r="E758" s="16"/>
      <c r="F758" s="16"/>
      <c r="G758" s="16"/>
      <c r="H758" s="16"/>
      <c r="I758" s="16"/>
      <c r="J758" s="16"/>
      <c r="K758" s="16"/>
      <c r="L758" s="16"/>
      <c r="M758" s="16"/>
    </row>
    <row r="759" spans="1:25" x14ac:dyDescent="0.25">
      <c r="B759" s="1"/>
      <c r="C759" s="16"/>
      <c r="D759" s="41"/>
      <c r="E759" s="16"/>
      <c r="F759" s="16"/>
      <c r="G759" s="16"/>
      <c r="H759" s="16"/>
      <c r="I759" s="16"/>
      <c r="J759" s="16"/>
      <c r="K759" s="16"/>
      <c r="L759" s="16"/>
      <c r="M759" s="16"/>
    </row>
    <row r="760" spans="1:25" x14ac:dyDescent="0.25">
      <c r="B760" s="1"/>
      <c r="C760" s="16"/>
      <c r="D760" s="41"/>
      <c r="E760" s="16"/>
      <c r="F760" s="16"/>
      <c r="G760" s="16"/>
      <c r="H760" s="16"/>
      <c r="I760" s="16"/>
      <c r="J760" s="16"/>
      <c r="K760" s="16"/>
      <c r="L760" s="16"/>
      <c r="M760" s="16"/>
    </row>
    <row r="761" spans="1:25" s="4" customFormat="1" x14ac:dyDescent="0.25">
      <c r="A761" s="5"/>
      <c r="C761" s="16"/>
      <c r="D761" s="41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41"/>
      <c r="Q761" s="16"/>
      <c r="R761" s="16"/>
      <c r="S761" s="16"/>
      <c r="T761" s="16"/>
      <c r="U761" s="16"/>
      <c r="V761" s="16"/>
      <c r="W761" s="16"/>
      <c r="X761" s="16"/>
      <c r="Y761" s="16"/>
    </row>
    <row r="762" spans="1:25" x14ac:dyDescent="0.25">
      <c r="B762" s="1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</row>
    <row r="763" spans="1:25" x14ac:dyDescent="0.25">
      <c r="B763" s="1"/>
      <c r="C763" s="16"/>
      <c r="D763" s="41"/>
      <c r="E763" s="16"/>
      <c r="F763" s="16"/>
      <c r="G763" s="16"/>
      <c r="H763" s="16"/>
      <c r="I763" s="16"/>
      <c r="J763" s="16"/>
      <c r="K763" s="16"/>
      <c r="L763" s="16"/>
      <c r="M763" s="16"/>
    </row>
    <row r="764" spans="1:25" x14ac:dyDescent="0.25">
      <c r="B764" s="1"/>
      <c r="C764" s="16"/>
      <c r="D764" s="41"/>
      <c r="E764" s="16"/>
      <c r="F764" s="16"/>
      <c r="G764" s="16"/>
      <c r="H764" s="16"/>
      <c r="I764" s="16"/>
      <c r="J764" s="16"/>
      <c r="K764" s="16"/>
      <c r="L764" s="16"/>
      <c r="M764" s="16"/>
    </row>
    <row r="765" spans="1:25" x14ac:dyDescent="0.25">
      <c r="B765" s="1"/>
      <c r="C765" s="16"/>
      <c r="D765" s="41"/>
      <c r="E765" s="16"/>
      <c r="F765" s="16"/>
      <c r="G765" s="16"/>
      <c r="H765" s="16"/>
      <c r="I765" s="16"/>
      <c r="J765" s="16"/>
      <c r="K765" s="16"/>
      <c r="L765" s="16"/>
      <c r="M765" s="16"/>
    </row>
    <row r="766" spans="1:25" x14ac:dyDescent="0.25">
      <c r="B766" s="1"/>
      <c r="C766" s="16"/>
      <c r="D766" s="41"/>
      <c r="E766" s="16"/>
      <c r="F766" s="16"/>
      <c r="G766" s="16"/>
      <c r="H766" s="16"/>
      <c r="I766" s="16"/>
      <c r="J766" s="16"/>
      <c r="K766" s="16"/>
      <c r="L766" s="16"/>
      <c r="M766" s="16"/>
    </row>
    <row r="767" spans="1:25" x14ac:dyDescent="0.25">
      <c r="B767" s="1"/>
      <c r="C767" s="16"/>
      <c r="D767" s="41"/>
      <c r="E767" s="16"/>
      <c r="F767" s="16"/>
      <c r="G767" s="16"/>
      <c r="H767" s="16"/>
      <c r="I767" s="16"/>
      <c r="J767" s="16"/>
      <c r="K767" s="16"/>
      <c r="L767" s="16"/>
      <c r="M767" s="16"/>
    </row>
    <row r="768" spans="1:25" x14ac:dyDescent="0.25">
      <c r="B768" s="1"/>
      <c r="C768" s="16"/>
      <c r="D768" s="41"/>
      <c r="E768" s="16"/>
      <c r="F768" s="16"/>
      <c r="G768" s="16"/>
      <c r="H768" s="16"/>
      <c r="I768" s="16"/>
      <c r="J768" s="16"/>
      <c r="K768" s="16"/>
      <c r="L768" s="16"/>
      <c r="M768" s="16"/>
    </row>
    <row r="769" spans="1:25" x14ac:dyDescent="0.25">
      <c r="B769" s="1"/>
      <c r="C769" s="16"/>
      <c r="D769" s="41"/>
      <c r="E769" s="16"/>
      <c r="F769" s="16"/>
      <c r="G769" s="16"/>
      <c r="H769" s="16"/>
      <c r="I769" s="16"/>
      <c r="J769" s="16"/>
      <c r="K769" s="16"/>
      <c r="L769" s="16"/>
      <c r="M769" s="16"/>
    </row>
    <row r="770" spans="1:25" x14ac:dyDescent="0.25">
      <c r="B770" s="1"/>
      <c r="C770" s="16"/>
      <c r="D770" s="41"/>
      <c r="E770" s="16"/>
      <c r="F770" s="16"/>
      <c r="G770" s="16"/>
      <c r="H770" s="16"/>
      <c r="I770" s="16"/>
      <c r="J770" s="16"/>
      <c r="K770" s="16"/>
      <c r="L770" s="16"/>
      <c r="M770" s="16"/>
    </row>
    <row r="771" spans="1:25" x14ac:dyDescent="0.25">
      <c r="B771" s="1"/>
      <c r="C771" s="16"/>
      <c r="D771" s="41"/>
      <c r="E771" s="16"/>
      <c r="F771" s="16"/>
      <c r="G771" s="16"/>
      <c r="H771" s="16"/>
      <c r="I771" s="16"/>
      <c r="J771" s="16"/>
      <c r="K771" s="16"/>
      <c r="L771" s="16"/>
      <c r="M771" s="16"/>
    </row>
    <row r="772" spans="1:25" s="4" customFormat="1" x14ac:dyDescent="0.25">
      <c r="A772" s="5"/>
      <c r="C772" s="16"/>
      <c r="D772" s="41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41"/>
      <c r="Q772" s="16"/>
      <c r="R772" s="16"/>
      <c r="S772" s="16"/>
      <c r="T772" s="16"/>
      <c r="U772" s="16"/>
      <c r="V772" s="16"/>
      <c r="W772" s="16"/>
      <c r="X772" s="16"/>
      <c r="Y772" s="16"/>
    </row>
    <row r="773" spans="1:25" x14ac:dyDescent="0.25">
      <c r="B773" s="1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</row>
    <row r="774" spans="1:25" x14ac:dyDescent="0.25">
      <c r="B774" s="1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</row>
    <row r="775" spans="1:25" x14ac:dyDescent="0.25">
      <c r="B775" s="1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</row>
    <row r="776" spans="1:25" x14ac:dyDescent="0.25">
      <c r="B776" s="1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</row>
    <row r="777" spans="1:25" x14ac:dyDescent="0.25">
      <c r="B777" s="1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</row>
    <row r="778" spans="1:25" x14ac:dyDescent="0.25">
      <c r="B778" s="1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</row>
    <row r="779" spans="1:25" x14ac:dyDescent="0.25">
      <c r="B779" s="1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</row>
    <row r="780" spans="1:25" x14ac:dyDescent="0.25">
      <c r="B780" s="1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</row>
    <row r="781" spans="1:25" x14ac:dyDescent="0.25">
      <c r="B781" s="1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</row>
    <row r="782" spans="1:25" x14ac:dyDescent="0.25">
      <c r="B782" s="1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</row>
    <row r="783" spans="1:25" s="4" customFormat="1" x14ac:dyDescent="0.25">
      <c r="A783" s="5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41"/>
      <c r="Q783" s="16"/>
      <c r="R783" s="16"/>
      <c r="S783" s="16"/>
      <c r="T783" s="16"/>
      <c r="U783" s="16"/>
      <c r="V783" s="16"/>
      <c r="W783" s="16"/>
      <c r="X783" s="16"/>
      <c r="Y783" s="16"/>
    </row>
    <row r="784" spans="1:25" s="1" customFormat="1" x14ac:dyDescent="0.25"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41"/>
      <c r="Q784" s="16"/>
      <c r="R784" s="16"/>
      <c r="S784" s="16"/>
      <c r="T784" s="16"/>
      <c r="U784" s="16"/>
      <c r="V784" s="16"/>
      <c r="W784" s="16"/>
      <c r="X784" s="16"/>
      <c r="Y784" s="16"/>
    </row>
    <row r="785" spans="1:25" x14ac:dyDescent="0.25">
      <c r="B785" s="1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</row>
    <row r="786" spans="1:25" x14ac:dyDescent="0.25">
      <c r="B786" s="1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</row>
    <row r="787" spans="1:25" x14ac:dyDescent="0.25">
      <c r="B787" s="1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</row>
    <row r="788" spans="1:25" x14ac:dyDescent="0.25">
      <c r="B788" s="1" t="s">
        <v>18</v>
      </c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</row>
    <row r="789" spans="1:25" x14ac:dyDescent="0.25">
      <c r="B789" s="1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</row>
    <row r="790" spans="1:25" x14ac:dyDescent="0.25">
      <c r="B790" s="1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</row>
    <row r="791" spans="1:25" x14ac:dyDescent="0.25">
      <c r="B791" s="1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</row>
    <row r="792" spans="1:25" x14ac:dyDescent="0.25">
      <c r="B792" s="1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</row>
    <row r="793" spans="1:25" x14ac:dyDescent="0.25">
      <c r="B793" s="1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</row>
    <row r="794" spans="1:25" s="4" customFormat="1" x14ac:dyDescent="0.25">
      <c r="A794" s="5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41"/>
      <c r="Q794" s="16"/>
      <c r="R794" s="16"/>
      <c r="S794" s="16"/>
      <c r="T794" s="16"/>
      <c r="U794" s="16"/>
      <c r="V794" s="16"/>
      <c r="W794" s="16"/>
      <c r="X794" s="16"/>
      <c r="Y794" s="16"/>
    </row>
    <row r="795" spans="1:25" x14ac:dyDescent="0.25">
      <c r="B795" s="1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</row>
    <row r="796" spans="1:25" x14ac:dyDescent="0.25">
      <c r="B796" s="1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</row>
    <row r="797" spans="1:25" x14ac:dyDescent="0.25">
      <c r="B797" s="1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</row>
    <row r="798" spans="1:25" x14ac:dyDescent="0.25">
      <c r="B798" s="1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</row>
    <row r="799" spans="1:25" x14ac:dyDescent="0.25">
      <c r="B799" s="1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</row>
    <row r="800" spans="1:25" x14ac:dyDescent="0.25">
      <c r="B800" s="1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</row>
    <row r="801" spans="1:25" x14ac:dyDescent="0.25">
      <c r="B801" s="1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</row>
    <row r="802" spans="1:25" x14ac:dyDescent="0.25">
      <c r="B802" s="1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</row>
    <row r="803" spans="1:25" x14ac:dyDescent="0.25">
      <c r="B803" s="1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</row>
    <row r="804" spans="1:25" x14ac:dyDescent="0.25">
      <c r="B804" s="1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</row>
    <row r="805" spans="1:25" s="4" customFormat="1" x14ac:dyDescent="0.25">
      <c r="A805" s="5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41"/>
      <c r="Q805" s="16"/>
      <c r="R805" s="16"/>
      <c r="S805" s="16"/>
      <c r="T805" s="16"/>
      <c r="U805" s="16"/>
      <c r="V805" s="16"/>
      <c r="W805" s="16"/>
      <c r="X805" s="16"/>
      <c r="Y805" s="16"/>
    </row>
    <row r="806" spans="1:25" x14ac:dyDescent="0.25">
      <c r="B806" s="1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</row>
    <row r="807" spans="1:25" x14ac:dyDescent="0.25">
      <c r="B807" s="1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</row>
    <row r="808" spans="1:25" x14ac:dyDescent="0.25">
      <c r="B808" s="1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</row>
    <row r="809" spans="1:25" x14ac:dyDescent="0.25">
      <c r="B809" s="1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</row>
    <row r="810" spans="1:25" x14ac:dyDescent="0.25">
      <c r="B810" s="1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</row>
    <row r="811" spans="1:25" x14ac:dyDescent="0.25">
      <c r="B811" s="1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</row>
    <row r="812" spans="1:25" x14ac:dyDescent="0.25">
      <c r="B812" s="1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</row>
    <row r="813" spans="1:25" x14ac:dyDescent="0.25">
      <c r="B813" s="1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</row>
    <row r="814" spans="1:25" x14ac:dyDescent="0.25">
      <c r="B814" s="1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</row>
    <row r="815" spans="1:25" x14ac:dyDescent="0.25">
      <c r="B815" s="1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</row>
    <row r="816" spans="1:25" s="4" customFormat="1" x14ac:dyDescent="0.25">
      <c r="A816" s="5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41"/>
      <c r="Q816" s="16"/>
      <c r="R816" s="16"/>
      <c r="S816" s="16"/>
      <c r="T816" s="16"/>
      <c r="U816" s="16"/>
      <c r="V816" s="16"/>
      <c r="W816" s="16"/>
      <c r="X816" s="16"/>
      <c r="Y816" s="16"/>
    </row>
    <row r="817" spans="1:25" x14ac:dyDescent="0.25">
      <c r="B817" s="1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</row>
    <row r="818" spans="1:25" x14ac:dyDescent="0.25">
      <c r="B818" s="1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</row>
    <row r="819" spans="1:25" x14ac:dyDescent="0.25">
      <c r="B819" s="1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</row>
    <row r="820" spans="1:25" x14ac:dyDescent="0.25">
      <c r="B820" s="1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</row>
    <row r="821" spans="1:25" x14ac:dyDescent="0.25">
      <c r="B821" s="1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</row>
    <row r="822" spans="1:25" x14ac:dyDescent="0.25">
      <c r="B822" s="1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</row>
    <row r="823" spans="1:25" x14ac:dyDescent="0.25">
      <c r="B823" s="1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</row>
    <row r="824" spans="1:25" x14ac:dyDescent="0.25">
      <c r="B824" s="1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</row>
    <row r="825" spans="1:25" x14ac:dyDescent="0.25">
      <c r="B825" s="1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</row>
    <row r="826" spans="1:25" x14ac:dyDescent="0.25">
      <c r="B826" s="1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</row>
    <row r="827" spans="1:25" s="4" customFormat="1" x14ac:dyDescent="0.25">
      <c r="A827" s="5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41"/>
      <c r="Q827" s="16"/>
      <c r="R827" s="16"/>
      <c r="S827" s="16"/>
      <c r="T827" s="16"/>
      <c r="U827" s="16"/>
      <c r="V827" s="16"/>
      <c r="W827" s="16"/>
      <c r="X827" s="16"/>
      <c r="Y827" s="16"/>
    </row>
    <row r="828" spans="1:25" x14ac:dyDescent="0.25">
      <c r="B828" s="1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</row>
    <row r="829" spans="1:25" x14ac:dyDescent="0.25">
      <c r="B829" s="1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</row>
    <row r="830" spans="1:25" x14ac:dyDescent="0.25">
      <c r="B830" s="1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</row>
    <row r="831" spans="1:25" x14ac:dyDescent="0.25">
      <c r="B831" s="1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</row>
    <row r="832" spans="1:25" x14ac:dyDescent="0.25">
      <c r="B832" s="1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</row>
    <row r="833" spans="1:25" x14ac:dyDescent="0.25">
      <c r="B833" s="1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</row>
    <row r="834" spans="1:25" x14ac:dyDescent="0.25">
      <c r="B834" s="1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</row>
    <row r="835" spans="1:25" x14ac:dyDescent="0.25">
      <c r="B835" s="1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</row>
    <row r="836" spans="1:25" x14ac:dyDescent="0.25">
      <c r="B836" s="1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</row>
    <row r="837" spans="1:25" x14ac:dyDescent="0.25">
      <c r="B837" s="1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</row>
    <row r="838" spans="1:25" s="4" customFormat="1" x14ac:dyDescent="0.25">
      <c r="A838" s="5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41"/>
      <c r="Q838" s="16"/>
      <c r="R838" s="16"/>
      <c r="S838" s="16"/>
      <c r="T838" s="16"/>
      <c r="U838" s="16"/>
      <c r="V838" s="16"/>
      <c r="W838" s="16"/>
      <c r="X838" s="16"/>
      <c r="Y838" s="16"/>
    </row>
    <row r="839" spans="1:25" x14ac:dyDescent="0.25">
      <c r="B839" s="1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</row>
    <row r="840" spans="1:25" x14ac:dyDescent="0.25">
      <c r="B840" s="1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</row>
    <row r="841" spans="1:25" x14ac:dyDescent="0.25">
      <c r="B841" s="1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</row>
    <row r="842" spans="1:25" x14ac:dyDescent="0.25">
      <c r="B842" s="1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</row>
    <row r="843" spans="1:25" x14ac:dyDescent="0.25">
      <c r="B843" s="1" t="s">
        <v>19</v>
      </c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</row>
    <row r="844" spans="1:25" x14ac:dyDescent="0.25">
      <c r="B844" s="1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</row>
    <row r="845" spans="1:25" x14ac:dyDescent="0.25">
      <c r="B845" s="1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</row>
    <row r="846" spans="1:25" x14ac:dyDescent="0.25">
      <c r="B846" s="1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</row>
    <row r="847" spans="1:25" x14ac:dyDescent="0.25">
      <c r="B847" s="1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</row>
    <row r="848" spans="1:25" x14ac:dyDescent="0.25">
      <c r="B848" s="1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</row>
    <row r="849" spans="1:25" s="4" customFormat="1" x14ac:dyDescent="0.25">
      <c r="A849" s="5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41"/>
      <c r="Q849" s="16"/>
      <c r="R849" s="16"/>
      <c r="S849" s="16"/>
      <c r="T849" s="16"/>
      <c r="U849" s="16"/>
      <c r="V849" s="16"/>
      <c r="W849" s="16"/>
      <c r="X849" s="16"/>
      <c r="Y849" s="16"/>
    </row>
    <row r="850" spans="1:25" x14ac:dyDescent="0.25">
      <c r="B850" s="1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</row>
    <row r="851" spans="1:25" x14ac:dyDescent="0.25">
      <c r="B851" s="1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</row>
    <row r="852" spans="1:25" x14ac:dyDescent="0.25">
      <c r="B852" s="1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</row>
    <row r="853" spans="1:25" x14ac:dyDescent="0.25">
      <c r="B853" s="1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</row>
    <row r="854" spans="1:25" x14ac:dyDescent="0.25">
      <c r="B854" s="1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</row>
    <row r="855" spans="1:25" x14ac:dyDescent="0.25">
      <c r="B855" s="1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</row>
    <row r="856" spans="1:25" x14ac:dyDescent="0.25">
      <c r="B856" s="1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</row>
    <row r="857" spans="1:25" x14ac:dyDescent="0.25">
      <c r="B857" s="1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</row>
    <row r="858" spans="1:25" x14ac:dyDescent="0.25">
      <c r="B858" s="1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</row>
    <row r="859" spans="1:25" x14ac:dyDescent="0.25">
      <c r="B859" s="1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</row>
    <row r="860" spans="1:25" s="4" customFormat="1" x14ac:dyDescent="0.25">
      <c r="A860" s="5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41"/>
      <c r="Q860" s="16"/>
      <c r="R860" s="16"/>
      <c r="S860" s="16"/>
      <c r="T860" s="16"/>
      <c r="U860" s="16"/>
      <c r="V860" s="16"/>
      <c r="W860" s="16"/>
      <c r="X860" s="16"/>
      <c r="Y860" s="16"/>
    </row>
    <row r="861" spans="1:25" x14ac:dyDescent="0.25">
      <c r="B861" s="1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</row>
    <row r="862" spans="1:25" x14ac:dyDescent="0.25">
      <c r="B862" s="1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</row>
    <row r="863" spans="1:25" x14ac:dyDescent="0.25">
      <c r="B863" s="1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</row>
    <row r="864" spans="1:25" x14ac:dyDescent="0.25">
      <c r="B864" s="1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</row>
    <row r="865" spans="1:25" x14ac:dyDescent="0.25">
      <c r="B865" s="1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</row>
    <row r="866" spans="1:25" x14ac:dyDescent="0.25">
      <c r="B866" s="1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</row>
    <row r="867" spans="1:25" x14ac:dyDescent="0.25">
      <c r="B867" s="1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</row>
    <row r="868" spans="1:25" x14ac:dyDescent="0.25">
      <c r="B868" s="1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</row>
    <row r="869" spans="1:25" x14ac:dyDescent="0.25">
      <c r="B869" s="1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</row>
    <row r="870" spans="1:25" x14ac:dyDescent="0.25">
      <c r="B870" s="1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</row>
    <row r="871" spans="1:25" s="4" customFormat="1" x14ac:dyDescent="0.25">
      <c r="A871" s="5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41"/>
      <c r="Q871" s="16"/>
      <c r="R871" s="16"/>
      <c r="S871" s="16"/>
      <c r="T871" s="16"/>
      <c r="U871" s="16"/>
      <c r="V871" s="16"/>
      <c r="W871" s="16"/>
      <c r="X871" s="16"/>
      <c r="Y871" s="16"/>
    </row>
    <row r="872" spans="1:25" x14ac:dyDescent="0.25">
      <c r="B872" s="1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</row>
    <row r="873" spans="1:25" x14ac:dyDescent="0.25">
      <c r="B873" s="1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</row>
    <row r="874" spans="1:25" x14ac:dyDescent="0.25">
      <c r="B874" s="1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</row>
    <row r="875" spans="1:25" x14ac:dyDescent="0.25">
      <c r="B875" s="1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</row>
    <row r="876" spans="1:25" x14ac:dyDescent="0.25">
      <c r="B876" s="1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</row>
    <row r="877" spans="1:25" x14ac:dyDescent="0.25">
      <c r="B877" s="1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</row>
    <row r="878" spans="1:25" x14ac:dyDescent="0.25">
      <c r="B878" s="1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</row>
    <row r="879" spans="1:25" x14ac:dyDescent="0.25">
      <c r="B879" s="1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</row>
    <row r="880" spans="1:25" x14ac:dyDescent="0.25">
      <c r="B880" s="1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</row>
    <row r="881" spans="1:25" x14ac:dyDescent="0.25">
      <c r="B881" s="1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</row>
    <row r="882" spans="1:25" s="4" customFormat="1" x14ac:dyDescent="0.25">
      <c r="A882" s="5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41"/>
      <c r="Q882" s="16"/>
      <c r="R882" s="16"/>
      <c r="S882" s="16"/>
      <c r="T882" s="16"/>
      <c r="U882" s="16"/>
      <c r="V882" s="16"/>
      <c r="W882" s="16"/>
      <c r="X882" s="16"/>
      <c r="Y882" s="16"/>
    </row>
    <row r="883" spans="1:25" x14ac:dyDescent="0.25">
      <c r="B883" s="1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</row>
    <row r="884" spans="1:25" x14ac:dyDescent="0.25">
      <c r="B884" s="1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</row>
    <row r="885" spans="1:25" x14ac:dyDescent="0.25">
      <c r="B885" s="1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</row>
    <row r="886" spans="1:25" x14ac:dyDescent="0.25">
      <c r="B886" s="1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</row>
    <row r="887" spans="1:25" x14ac:dyDescent="0.25">
      <c r="B887" s="1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</row>
    <row r="888" spans="1:25" x14ac:dyDescent="0.25">
      <c r="B888" s="1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</row>
    <row r="889" spans="1:25" x14ac:dyDescent="0.25">
      <c r="B889" s="1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</row>
    <row r="890" spans="1:25" x14ac:dyDescent="0.25">
      <c r="B890" s="1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</row>
    <row r="891" spans="1:25" x14ac:dyDescent="0.25">
      <c r="B891" s="1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</row>
    <row r="892" spans="1:25" x14ac:dyDescent="0.25">
      <c r="B892" s="1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</row>
    <row r="893" spans="1:25" s="4" customFormat="1" x14ac:dyDescent="0.25">
      <c r="A893" s="5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41"/>
      <c r="Q893" s="16"/>
      <c r="R893" s="16"/>
      <c r="S893" s="16"/>
      <c r="T893" s="16"/>
      <c r="U893" s="16"/>
      <c r="V893" s="16"/>
      <c r="W893" s="16"/>
      <c r="X893" s="16"/>
      <c r="Y893" s="16"/>
    </row>
    <row r="894" spans="1:25" x14ac:dyDescent="0.25">
      <c r="B894" s="1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</row>
    <row r="895" spans="1:25" x14ac:dyDescent="0.25">
      <c r="B895" s="1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</row>
    <row r="896" spans="1:25" x14ac:dyDescent="0.25">
      <c r="B896" s="1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</row>
    <row r="897" spans="1:25" x14ac:dyDescent="0.25">
      <c r="B897" s="1" t="s">
        <v>20</v>
      </c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</row>
    <row r="898" spans="1:25" x14ac:dyDescent="0.25">
      <c r="B898" s="1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</row>
    <row r="899" spans="1:25" x14ac:dyDescent="0.25">
      <c r="B899" s="1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</row>
    <row r="900" spans="1:25" x14ac:dyDescent="0.25">
      <c r="B900" s="1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</row>
    <row r="901" spans="1:25" x14ac:dyDescent="0.25">
      <c r="B901" s="1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</row>
    <row r="902" spans="1:25" x14ac:dyDescent="0.25">
      <c r="B902" s="1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</row>
    <row r="903" spans="1:25" x14ac:dyDescent="0.25">
      <c r="B903" s="1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</row>
    <row r="904" spans="1:25" s="4" customFormat="1" x14ac:dyDescent="0.25">
      <c r="A904" s="5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41"/>
      <c r="Q904" s="16"/>
      <c r="R904" s="16"/>
      <c r="S904" s="16"/>
      <c r="T904" s="16"/>
      <c r="U904" s="16"/>
      <c r="V904" s="16"/>
      <c r="W904" s="16"/>
      <c r="X904" s="16"/>
      <c r="Y904" s="16"/>
    </row>
    <row r="905" spans="1:25" x14ac:dyDescent="0.25">
      <c r="B905" s="1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</row>
    <row r="906" spans="1:25" x14ac:dyDescent="0.25">
      <c r="B906" s="1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</row>
    <row r="907" spans="1:25" x14ac:dyDescent="0.25">
      <c r="B907" s="1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</row>
    <row r="908" spans="1:25" x14ac:dyDescent="0.25">
      <c r="B908" s="1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</row>
    <row r="909" spans="1:25" x14ac:dyDescent="0.25">
      <c r="B909" s="1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</row>
    <row r="910" spans="1:25" x14ac:dyDescent="0.25">
      <c r="B910" s="1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</row>
    <row r="911" spans="1:25" x14ac:dyDescent="0.25">
      <c r="B911" s="1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</row>
    <row r="912" spans="1:25" x14ac:dyDescent="0.25">
      <c r="B912" s="1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</row>
    <row r="913" spans="1:25" x14ac:dyDescent="0.25">
      <c r="B913" s="1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</row>
    <row r="914" spans="1:25" x14ac:dyDescent="0.25">
      <c r="B914" s="1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</row>
    <row r="915" spans="1:25" s="4" customFormat="1" x14ac:dyDescent="0.25">
      <c r="A915" s="5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41"/>
      <c r="Q915" s="16"/>
      <c r="R915" s="16"/>
      <c r="S915" s="16"/>
      <c r="T915" s="16"/>
      <c r="U915" s="16"/>
      <c r="V915" s="16"/>
      <c r="W915" s="16"/>
      <c r="X915" s="16"/>
      <c r="Y915" s="16"/>
    </row>
    <row r="916" spans="1:25" x14ac:dyDescent="0.25">
      <c r="B916" s="1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</row>
    <row r="917" spans="1:25" x14ac:dyDescent="0.25">
      <c r="B917" s="1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</row>
    <row r="918" spans="1:25" x14ac:dyDescent="0.25">
      <c r="B918" s="1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</row>
    <row r="919" spans="1:25" x14ac:dyDescent="0.25">
      <c r="B919" s="1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</row>
    <row r="920" spans="1:25" x14ac:dyDescent="0.25">
      <c r="B920" s="1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</row>
    <row r="921" spans="1:25" x14ac:dyDescent="0.25">
      <c r="B921" s="1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</row>
    <row r="922" spans="1:25" x14ac:dyDescent="0.25">
      <c r="B922" s="1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</row>
    <row r="923" spans="1:25" x14ac:dyDescent="0.25">
      <c r="B923" s="1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</row>
    <row r="924" spans="1:25" x14ac:dyDescent="0.25">
      <c r="B924" s="1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</row>
    <row r="925" spans="1:25" ht="17.25" customHeight="1" x14ac:dyDescent="0.25">
      <c r="B925" s="1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</row>
    <row r="926" spans="1:25" s="4" customFormat="1" x14ac:dyDescent="0.25">
      <c r="A926" s="5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41"/>
      <c r="Q926" s="16"/>
      <c r="R926" s="16"/>
      <c r="S926" s="16"/>
      <c r="T926" s="16"/>
      <c r="U926" s="16"/>
      <c r="V926" s="16"/>
      <c r="W926" s="16"/>
      <c r="X926" s="16"/>
      <c r="Y926" s="16"/>
    </row>
    <row r="927" spans="1:25" x14ac:dyDescent="0.25">
      <c r="B927" s="1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</row>
    <row r="928" spans="1:25" x14ac:dyDescent="0.25">
      <c r="B928" s="1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</row>
    <row r="929" spans="1:25" x14ac:dyDescent="0.25">
      <c r="B929" s="1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</row>
    <row r="930" spans="1:25" x14ac:dyDescent="0.25">
      <c r="B930" s="1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</row>
    <row r="931" spans="1:25" x14ac:dyDescent="0.25">
      <c r="B931" s="1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</row>
    <row r="932" spans="1:25" x14ac:dyDescent="0.25">
      <c r="B932" s="1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</row>
    <row r="933" spans="1:25" x14ac:dyDescent="0.25">
      <c r="B933" s="1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</row>
    <row r="934" spans="1:25" x14ac:dyDescent="0.25">
      <c r="B934" s="1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</row>
    <row r="935" spans="1:25" x14ac:dyDescent="0.25">
      <c r="B935" s="1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</row>
    <row r="936" spans="1:25" x14ac:dyDescent="0.25">
      <c r="B936" s="1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</row>
    <row r="937" spans="1:25" s="4" customFormat="1" x14ac:dyDescent="0.25">
      <c r="A937" s="5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41"/>
      <c r="Q937" s="16"/>
      <c r="R937" s="16"/>
      <c r="S937" s="16"/>
      <c r="T937" s="16"/>
      <c r="U937" s="16"/>
      <c r="V937" s="16"/>
      <c r="W937" s="16"/>
      <c r="X937" s="16"/>
      <c r="Y937" s="16"/>
    </row>
    <row r="938" spans="1:25" x14ac:dyDescent="0.25">
      <c r="B938" s="1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</row>
    <row r="939" spans="1:25" x14ac:dyDescent="0.25">
      <c r="B939" s="1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</row>
    <row r="940" spans="1:25" x14ac:dyDescent="0.25">
      <c r="B940" s="1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</row>
    <row r="941" spans="1:25" x14ac:dyDescent="0.25">
      <c r="B941" s="1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</row>
    <row r="942" spans="1:25" x14ac:dyDescent="0.25">
      <c r="B942" s="1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</row>
    <row r="943" spans="1:25" x14ac:dyDescent="0.25">
      <c r="B943" s="1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</row>
    <row r="944" spans="1:25" x14ac:dyDescent="0.25">
      <c r="B944" s="1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</row>
    <row r="945" spans="1:25" x14ac:dyDescent="0.25">
      <c r="B945" s="1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</row>
    <row r="946" spans="1:25" x14ac:dyDescent="0.25">
      <c r="B946" s="1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</row>
    <row r="947" spans="1:25" x14ac:dyDescent="0.25">
      <c r="B947" s="1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</row>
    <row r="948" spans="1:25" s="4" customFormat="1" x14ac:dyDescent="0.25">
      <c r="A948" s="5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41"/>
      <c r="Q948" s="16"/>
      <c r="R948" s="16"/>
      <c r="S948" s="16"/>
      <c r="T948" s="16"/>
      <c r="U948" s="16"/>
      <c r="V948" s="16"/>
      <c r="W948" s="16"/>
      <c r="X948" s="16"/>
      <c r="Y948" s="16"/>
    </row>
    <row r="949" spans="1:25" x14ac:dyDescent="0.25">
      <c r="B949" s="1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</row>
    <row r="950" spans="1:25" x14ac:dyDescent="0.25">
      <c r="B950" s="1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</row>
    <row r="951" spans="1:25" x14ac:dyDescent="0.25">
      <c r="B951" s="1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</row>
    <row r="952" spans="1:25" x14ac:dyDescent="0.25">
      <c r="B952" s="1" t="s">
        <v>21</v>
      </c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</row>
    <row r="953" spans="1:25" x14ac:dyDescent="0.25">
      <c r="B953" s="1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</row>
    <row r="954" spans="1:25" x14ac:dyDescent="0.25">
      <c r="B954" s="1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</row>
    <row r="955" spans="1:25" x14ac:dyDescent="0.25">
      <c r="B955" s="1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</row>
    <row r="956" spans="1:25" x14ac:dyDescent="0.25">
      <c r="B956" s="1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</row>
    <row r="957" spans="1:25" x14ac:dyDescent="0.25">
      <c r="B957" s="1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</row>
    <row r="958" spans="1:25" x14ac:dyDescent="0.25">
      <c r="B958" s="1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</row>
    <row r="959" spans="1:25" s="4" customFormat="1" x14ac:dyDescent="0.25">
      <c r="A959" s="5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41"/>
      <c r="Q959" s="16"/>
      <c r="R959" s="16"/>
      <c r="S959" s="16"/>
      <c r="T959" s="16"/>
      <c r="U959" s="16"/>
      <c r="V959" s="16"/>
      <c r="W959" s="16"/>
      <c r="X959" s="16"/>
      <c r="Y959" s="16"/>
    </row>
    <row r="960" spans="1:25" x14ac:dyDescent="0.25">
      <c r="B960" s="1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</row>
    <row r="961" spans="1:25" x14ac:dyDescent="0.25">
      <c r="B961" s="1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</row>
    <row r="962" spans="1:25" x14ac:dyDescent="0.25">
      <c r="B962" s="1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</row>
    <row r="963" spans="1:25" x14ac:dyDescent="0.25">
      <c r="B963" s="1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</row>
    <row r="964" spans="1:25" x14ac:dyDescent="0.25">
      <c r="B964" s="1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</row>
    <row r="965" spans="1:25" x14ac:dyDescent="0.25">
      <c r="B965" s="1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</row>
    <row r="966" spans="1:25" x14ac:dyDescent="0.25">
      <c r="B966" s="1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</row>
    <row r="967" spans="1:25" x14ac:dyDescent="0.25">
      <c r="B967" s="1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</row>
    <row r="968" spans="1:25" x14ac:dyDescent="0.25">
      <c r="B968" s="1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</row>
    <row r="969" spans="1:25" x14ac:dyDescent="0.25">
      <c r="B969" s="1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</row>
    <row r="970" spans="1:25" s="4" customFormat="1" x14ac:dyDescent="0.25">
      <c r="A970" s="5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41"/>
      <c r="Q970" s="16"/>
      <c r="R970" s="16"/>
      <c r="S970" s="16"/>
      <c r="T970" s="16"/>
      <c r="U970" s="16"/>
      <c r="V970" s="16"/>
      <c r="W970" s="16"/>
      <c r="X970" s="16"/>
      <c r="Y970" s="16"/>
    </row>
    <row r="971" spans="1:25" x14ac:dyDescent="0.25">
      <c r="B971" s="1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</row>
    <row r="972" spans="1:25" x14ac:dyDescent="0.25">
      <c r="B972" s="1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</row>
    <row r="973" spans="1:25" x14ac:dyDescent="0.25">
      <c r="B973" s="1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</row>
    <row r="974" spans="1:25" x14ac:dyDescent="0.25">
      <c r="B974" s="1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</row>
    <row r="975" spans="1:25" x14ac:dyDescent="0.25">
      <c r="B975" s="1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</row>
    <row r="976" spans="1:25" x14ac:dyDescent="0.25">
      <c r="B976" s="1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</row>
    <row r="977" spans="1:25" x14ac:dyDescent="0.25">
      <c r="B977" s="1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</row>
    <row r="978" spans="1:25" x14ac:dyDescent="0.25">
      <c r="B978" s="1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</row>
    <row r="979" spans="1:25" x14ac:dyDescent="0.25">
      <c r="B979" s="1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</row>
    <row r="980" spans="1:25" x14ac:dyDescent="0.25">
      <c r="B980" s="1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</row>
    <row r="981" spans="1:25" s="4" customFormat="1" x14ac:dyDescent="0.25">
      <c r="A981" s="5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41"/>
      <c r="Q981" s="16"/>
      <c r="R981" s="16"/>
      <c r="S981" s="16"/>
      <c r="T981" s="16"/>
      <c r="U981" s="16"/>
      <c r="V981" s="16"/>
      <c r="W981" s="16"/>
      <c r="X981" s="16"/>
      <c r="Y981" s="16"/>
    </row>
    <row r="982" spans="1:25" x14ac:dyDescent="0.25">
      <c r="B982" s="1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</row>
    <row r="983" spans="1:25" x14ac:dyDescent="0.25">
      <c r="B983" s="1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</row>
    <row r="984" spans="1:25" x14ac:dyDescent="0.25">
      <c r="B984" s="1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</row>
    <row r="985" spans="1:25" x14ac:dyDescent="0.25">
      <c r="B985" s="1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</row>
    <row r="986" spans="1:25" x14ac:dyDescent="0.25">
      <c r="B986" s="1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</row>
    <row r="987" spans="1:25" x14ac:dyDescent="0.25">
      <c r="B987" s="1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</row>
    <row r="988" spans="1:25" x14ac:dyDescent="0.25">
      <c r="B988" s="1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</row>
    <row r="989" spans="1:25" x14ac:dyDescent="0.25">
      <c r="B989" s="1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</row>
    <row r="990" spans="1:25" x14ac:dyDescent="0.25">
      <c r="B990" s="1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</row>
    <row r="991" spans="1:25" x14ac:dyDescent="0.25">
      <c r="B991" s="1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</row>
    <row r="992" spans="1:25" s="4" customFormat="1" x14ac:dyDescent="0.25">
      <c r="A992" s="5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41"/>
      <c r="Q992" s="16"/>
      <c r="R992" s="16"/>
      <c r="S992" s="16"/>
      <c r="T992" s="16"/>
      <c r="U992" s="16"/>
      <c r="V992" s="16"/>
      <c r="W992" s="16"/>
      <c r="X992" s="16"/>
      <c r="Y992" s="16"/>
    </row>
    <row r="993" spans="1:25" x14ac:dyDescent="0.25">
      <c r="B993" s="1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</row>
    <row r="994" spans="1:25" x14ac:dyDescent="0.25">
      <c r="B994" s="1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</row>
    <row r="995" spans="1:25" x14ac:dyDescent="0.25">
      <c r="B995" s="1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</row>
    <row r="996" spans="1:25" x14ac:dyDescent="0.25">
      <c r="B996" s="1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</row>
    <row r="997" spans="1:25" x14ac:dyDescent="0.25">
      <c r="B997" s="1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</row>
    <row r="998" spans="1:25" x14ac:dyDescent="0.25">
      <c r="B998" s="1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</row>
    <row r="999" spans="1:25" x14ac:dyDescent="0.25">
      <c r="B999" s="1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</row>
    <row r="1000" spans="1:25" x14ac:dyDescent="0.25">
      <c r="B1000" s="1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</row>
    <row r="1001" spans="1:25" x14ac:dyDescent="0.25">
      <c r="B1001" s="1"/>
      <c r="C1001" s="16"/>
      <c r="D1001" s="16"/>
      <c r="E1001" s="16"/>
      <c r="F1001" s="16"/>
      <c r="G1001" s="16"/>
      <c r="H1001" s="16"/>
      <c r="I1001" s="16"/>
      <c r="J1001" s="16"/>
      <c r="K1001" s="16"/>
      <c r="L1001" s="16"/>
      <c r="M1001" s="16"/>
    </row>
    <row r="1002" spans="1:25" x14ac:dyDescent="0.25">
      <c r="B1002" s="1"/>
      <c r="C1002" s="16"/>
      <c r="D1002" s="16"/>
      <c r="E1002" s="16"/>
      <c r="F1002" s="16"/>
      <c r="G1002" s="16"/>
      <c r="H1002" s="16"/>
      <c r="I1002" s="16"/>
      <c r="J1002" s="16"/>
      <c r="K1002" s="16"/>
      <c r="L1002" s="16"/>
      <c r="M1002" s="16"/>
    </row>
    <row r="1003" spans="1:25" s="4" customFormat="1" x14ac:dyDescent="0.25">
      <c r="A1003" s="5"/>
      <c r="C1003" s="16"/>
      <c r="D1003" s="16"/>
      <c r="E1003" s="16"/>
      <c r="F1003" s="16"/>
      <c r="G1003" s="16"/>
      <c r="H1003" s="16"/>
      <c r="I1003" s="16"/>
      <c r="J1003" s="16"/>
      <c r="K1003" s="16"/>
      <c r="L1003" s="16"/>
      <c r="M1003" s="16"/>
      <c r="N1003" s="16"/>
      <c r="O1003" s="16"/>
      <c r="P1003" s="41"/>
      <c r="Q1003" s="16"/>
      <c r="R1003" s="16"/>
      <c r="S1003" s="16"/>
      <c r="T1003" s="16"/>
      <c r="U1003" s="16"/>
      <c r="V1003" s="16"/>
      <c r="W1003" s="16"/>
      <c r="X1003" s="16"/>
      <c r="Y1003" s="16"/>
    </row>
    <row r="1004" spans="1:25" x14ac:dyDescent="0.25">
      <c r="B1004" s="1"/>
      <c r="C1004" s="16"/>
      <c r="D1004" s="16"/>
      <c r="E1004" s="16"/>
      <c r="F1004" s="16"/>
      <c r="G1004" s="16"/>
      <c r="H1004" s="16"/>
      <c r="I1004" s="16"/>
      <c r="J1004" s="16"/>
      <c r="K1004" s="16"/>
      <c r="L1004" s="16"/>
      <c r="M1004" s="16"/>
    </row>
    <row r="1005" spans="1:25" x14ac:dyDescent="0.25">
      <c r="B1005" s="1"/>
      <c r="C1005" s="16"/>
      <c r="D1005" s="16"/>
      <c r="E1005" s="16"/>
      <c r="F1005" s="16"/>
      <c r="G1005" s="16"/>
      <c r="H1005" s="16"/>
      <c r="I1005" s="16"/>
      <c r="J1005" s="16"/>
      <c r="K1005" s="16"/>
      <c r="L1005" s="16"/>
      <c r="M1005" s="16"/>
    </row>
    <row r="1006" spans="1:25" x14ac:dyDescent="0.25">
      <c r="B1006" s="1"/>
      <c r="C1006" s="16"/>
      <c r="D1006" s="16"/>
      <c r="E1006" s="16"/>
      <c r="F1006" s="16"/>
      <c r="G1006" s="16"/>
      <c r="H1006" s="16"/>
      <c r="I1006" s="16"/>
      <c r="J1006" s="16"/>
      <c r="K1006" s="16"/>
      <c r="L1006" s="16"/>
      <c r="M1006" s="16"/>
    </row>
    <row r="1007" spans="1:25" x14ac:dyDescent="0.25">
      <c r="B1007" s="1"/>
      <c r="C1007" s="16"/>
      <c r="D1007" s="16"/>
      <c r="E1007" s="16"/>
      <c r="F1007" s="16"/>
      <c r="G1007" s="16"/>
      <c r="H1007" s="16"/>
      <c r="I1007" s="16"/>
      <c r="J1007" s="16"/>
      <c r="K1007" s="16"/>
      <c r="L1007" s="16"/>
      <c r="M1007" s="16"/>
    </row>
    <row r="1008" spans="1:25" x14ac:dyDescent="0.25">
      <c r="B1008" s="1" t="s">
        <v>22</v>
      </c>
      <c r="C1008" s="16"/>
      <c r="D1008" s="16"/>
      <c r="E1008" s="16"/>
      <c r="F1008" s="16"/>
      <c r="G1008" s="16"/>
      <c r="H1008" s="16"/>
      <c r="I1008" s="16"/>
      <c r="J1008" s="16"/>
      <c r="K1008" s="16"/>
      <c r="L1008" s="16"/>
      <c r="M1008" s="16"/>
    </row>
    <row r="1009" spans="1:25" x14ac:dyDescent="0.25">
      <c r="B1009" s="1"/>
      <c r="C1009" s="16"/>
      <c r="D1009" s="16"/>
      <c r="E1009" s="16"/>
      <c r="F1009" s="16"/>
      <c r="G1009" s="16"/>
      <c r="H1009" s="16"/>
      <c r="I1009" s="16"/>
      <c r="J1009" s="16"/>
      <c r="K1009" s="16"/>
      <c r="L1009" s="16"/>
      <c r="M1009" s="16"/>
    </row>
    <row r="1010" spans="1:25" x14ac:dyDescent="0.25">
      <c r="B1010" s="1"/>
      <c r="C1010" s="16"/>
      <c r="D1010" s="16"/>
      <c r="E1010" s="16"/>
      <c r="F1010" s="16"/>
      <c r="G1010" s="16"/>
      <c r="H1010" s="16"/>
      <c r="I1010" s="16"/>
      <c r="J1010" s="16"/>
      <c r="K1010" s="16"/>
      <c r="L1010" s="16"/>
      <c r="M1010" s="16"/>
    </row>
    <row r="1011" spans="1:25" x14ac:dyDescent="0.25">
      <c r="B1011" s="1"/>
      <c r="C1011" s="16"/>
      <c r="D1011" s="16"/>
      <c r="E1011" s="16"/>
      <c r="F1011" s="16"/>
      <c r="G1011" s="16"/>
      <c r="H1011" s="16"/>
      <c r="I1011" s="16"/>
      <c r="J1011" s="16"/>
      <c r="K1011" s="16"/>
      <c r="L1011" s="16"/>
      <c r="M1011" s="16"/>
    </row>
    <row r="1012" spans="1:25" x14ac:dyDescent="0.25">
      <c r="B1012" s="1"/>
      <c r="C1012" s="16"/>
      <c r="D1012" s="16"/>
      <c r="E1012" s="16"/>
      <c r="F1012" s="16"/>
      <c r="G1012" s="16"/>
      <c r="H1012" s="16"/>
      <c r="I1012" s="16"/>
      <c r="J1012" s="16"/>
      <c r="K1012" s="16"/>
      <c r="L1012" s="16"/>
      <c r="M1012" s="16"/>
    </row>
    <row r="1013" spans="1:25" x14ac:dyDescent="0.25">
      <c r="B1013" s="1"/>
      <c r="C1013" s="16"/>
      <c r="D1013" s="16"/>
      <c r="E1013" s="16"/>
      <c r="F1013" s="16"/>
      <c r="G1013" s="16"/>
      <c r="H1013" s="16"/>
      <c r="I1013" s="16"/>
      <c r="J1013" s="16"/>
      <c r="K1013" s="16"/>
      <c r="L1013" s="16"/>
      <c r="M1013" s="16"/>
    </row>
    <row r="1014" spans="1:25" s="4" customFormat="1" x14ac:dyDescent="0.25">
      <c r="A1014" s="5"/>
      <c r="C1014" s="16"/>
      <c r="D1014" s="16"/>
      <c r="E1014" s="16"/>
      <c r="F1014" s="16"/>
      <c r="G1014" s="16"/>
      <c r="H1014" s="16"/>
      <c r="I1014" s="16"/>
      <c r="J1014" s="16"/>
      <c r="K1014" s="16"/>
      <c r="L1014" s="16"/>
      <c r="M1014" s="16"/>
      <c r="N1014" s="16"/>
      <c r="O1014" s="16"/>
      <c r="P1014" s="41"/>
      <c r="Q1014" s="16"/>
      <c r="R1014" s="16"/>
      <c r="S1014" s="16"/>
      <c r="T1014" s="16"/>
      <c r="U1014" s="16"/>
      <c r="V1014" s="16"/>
      <c r="W1014" s="16"/>
      <c r="X1014" s="16"/>
      <c r="Y1014" s="16"/>
    </row>
    <row r="1015" spans="1:25" x14ac:dyDescent="0.25">
      <c r="B1015" s="1"/>
      <c r="C1015" s="16"/>
      <c r="D1015" s="16"/>
      <c r="E1015" s="16"/>
      <c r="F1015" s="16"/>
      <c r="G1015" s="16"/>
      <c r="H1015" s="16"/>
      <c r="I1015" s="16"/>
      <c r="J1015" s="16"/>
      <c r="K1015" s="16"/>
      <c r="L1015" s="16"/>
      <c r="M1015" s="16"/>
    </row>
    <row r="1016" spans="1:25" x14ac:dyDescent="0.25">
      <c r="B1016" s="1"/>
      <c r="C1016" s="16"/>
      <c r="D1016" s="16"/>
      <c r="E1016" s="16"/>
      <c r="F1016" s="16"/>
      <c r="G1016" s="16"/>
      <c r="H1016" s="16"/>
      <c r="I1016" s="16"/>
      <c r="J1016" s="16"/>
      <c r="K1016" s="16"/>
      <c r="L1016" s="16"/>
      <c r="M1016" s="16"/>
    </row>
    <row r="1017" spans="1:25" x14ac:dyDescent="0.25">
      <c r="B1017" s="1"/>
      <c r="C1017" s="16"/>
      <c r="D1017" s="16"/>
      <c r="E1017" s="16"/>
      <c r="F1017" s="16"/>
      <c r="G1017" s="16"/>
      <c r="H1017" s="16"/>
      <c r="I1017" s="16"/>
      <c r="J1017" s="16"/>
      <c r="K1017" s="16"/>
      <c r="L1017" s="16"/>
      <c r="M1017" s="16"/>
    </row>
    <row r="1018" spans="1:25" x14ac:dyDescent="0.25">
      <c r="B1018" s="1"/>
      <c r="C1018" s="16"/>
      <c r="D1018" s="16"/>
      <c r="E1018" s="16"/>
      <c r="F1018" s="16"/>
      <c r="G1018" s="16"/>
      <c r="H1018" s="16"/>
      <c r="I1018" s="16"/>
      <c r="J1018" s="16"/>
      <c r="K1018" s="16"/>
      <c r="L1018" s="16"/>
      <c r="M1018" s="16"/>
    </row>
    <row r="1019" spans="1:25" x14ac:dyDescent="0.25">
      <c r="B1019" s="1"/>
      <c r="C1019" s="16"/>
      <c r="D1019" s="16"/>
      <c r="E1019" s="16"/>
      <c r="F1019" s="16"/>
      <c r="G1019" s="16"/>
      <c r="H1019" s="16"/>
      <c r="I1019" s="16"/>
      <c r="J1019" s="16"/>
      <c r="K1019" s="16"/>
      <c r="L1019" s="16"/>
      <c r="M1019" s="16"/>
    </row>
    <row r="1020" spans="1:25" x14ac:dyDescent="0.25">
      <c r="B1020" s="1"/>
      <c r="C1020" s="16"/>
      <c r="D1020" s="16"/>
      <c r="E1020" s="16"/>
      <c r="F1020" s="16"/>
      <c r="G1020" s="16"/>
      <c r="H1020" s="16"/>
      <c r="I1020" s="16"/>
      <c r="J1020" s="16"/>
      <c r="K1020" s="16"/>
      <c r="L1020" s="16"/>
      <c r="M1020" s="16"/>
    </row>
    <row r="1021" spans="1:25" x14ac:dyDescent="0.25">
      <c r="B1021" s="1"/>
      <c r="C1021" s="16"/>
      <c r="D1021" s="16"/>
      <c r="E1021" s="16"/>
      <c r="F1021" s="16"/>
      <c r="G1021" s="16"/>
      <c r="H1021" s="16"/>
      <c r="I1021" s="16"/>
      <c r="J1021" s="16"/>
      <c r="K1021" s="16"/>
      <c r="L1021" s="16"/>
      <c r="M1021" s="16"/>
    </row>
    <row r="1022" spans="1:25" x14ac:dyDescent="0.25">
      <c r="B1022" s="1"/>
      <c r="C1022" s="16"/>
      <c r="D1022" s="16"/>
      <c r="E1022" s="16"/>
      <c r="F1022" s="16"/>
      <c r="G1022" s="16"/>
      <c r="H1022" s="16"/>
      <c r="I1022" s="16"/>
      <c r="J1022" s="16"/>
      <c r="K1022" s="16"/>
      <c r="L1022" s="16"/>
      <c r="M1022" s="16"/>
    </row>
    <row r="1023" spans="1:25" x14ac:dyDescent="0.25">
      <c r="B1023" s="1"/>
      <c r="C1023" s="16"/>
      <c r="D1023" s="16"/>
      <c r="E1023" s="16"/>
      <c r="F1023" s="16"/>
      <c r="G1023" s="16"/>
      <c r="H1023" s="16"/>
      <c r="I1023" s="16"/>
      <c r="J1023" s="16"/>
      <c r="K1023" s="16"/>
      <c r="L1023" s="16"/>
      <c r="M1023" s="16"/>
    </row>
    <row r="1024" spans="1:25" x14ac:dyDescent="0.25">
      <c r="B1024" s="1"/>
      <c r="C1024" s="16"/>
      <c r="D1024" s="16"/>
      <c r="E1024" s="16"/>
      <c r="F1024" s="16"/>
      <c r="G1024" s="16"/>
      <c r="H1024" s="16"/>
      <c r="I1024" s="16"/>
      <c r="J1024" s="16"/>
      <c r="K1024" s="16"/>
      <c r="L1024" s="16"/>
      <c r="M1024" s="16"/>
    </row>
    <row r="1025" spans="1:25" s="4" customFormat="1" x14ac:dyDescent="0.25">
      <c r="A1025" s="5"/>
      <c r="C1025" s="16"/>
      <c r="D1025" s="16"/>
      <c r="E1025" s="16"/>
      <c r="F1025" s="16"/>
      <c r="G1025" s="16"/>
      <c r="H1025" s="16"/>
      <c r="I1025" s="16"/>
      <c r="J1025" s="16"/>
      <c r="K1025" s="16"/>
      <c r="L1025" s="16"/>
      <c r="M1025" s="16"/>
      <c r="N1025" s="16"/>
      <c r="O1025" s="16"/>
      <c r="P1025" s="41"/>
      <c r="Q1025" s="16"/>
      <c r="R1025" s="16"/>
      <c r="S1025" s="16"/>
      <c r="T1025" s="16"/>
      <c r="U1025" s="16"/>
      <c r="V1025" s="16"/>
      <c r="W1025" s="16"/>
      <c r="X1025" s="16"/>
      <c r="Y1025" s="16"/>
    </row>
    <row r="1026" spans="1:25" x14ac:dyDescent="0.25">
      <c r="B1026" s="1"/>
      <c r="C1026" s="16"/>
      <c r="D1026" s="16"/>
      <c r="E1026" s="16"/>
      <c r="F1026" s="16"/>
      <c r="G1026" s="16"/>
      <c r="H1026" s="16"/>
      <c r="I1026" s="16"/>
      <c r="J1026" s="16"/>
      <c r="K1026" s="16"/>
      <c r="L1026" s="16"/>
      <c r="M1026" s="16"/>
    </row>
    <row r="1027" spans="1:25" x14ac:dyDescent="0.25">
      <c r="B1027" s="1"/>
      <c r="C1027" s="16"/>
      <c r="D1027" s="16"/>
      <c r="E1027" s="16"/>
      <c r="F1027" s="16"/>
      <c r="G1027" s="16"/>
      <c r="H1027" s="16"/>
      <c r="I1027" s="16"/>
      <c r="J1027" s="16"/>
      <c r="K1027" s="16"/>
      <c r="L1027" s="16"/>
      <c r="M1027" s="16"/>
    </row>
    <row r="1028" spans="1:25" x14ac:dyDescent="0.25">
      <c r="B1028" s="1"/>
      <c r="C1028" s="16"/>
      <c r="D1028" s="16"/>
      <c r="E1028" s="16"/>
      <c r="F1028" s="16"/>
      <c r="G1028" s="16"/>
      <c r="H1028" s="16"/>
      <c r="I1028" s="16"/>
      <c r="J1028" s="16"/>
      <c r="K1028" s="16"/>
      <c r="L1028" s="16"/>
      <c r="M1028" s="16"/>
    </row>
    <row r="1029" spans="1:25" x14ac:dyDescent="0.25">
      <c r="B1029" s="1"/>
      <c r="C1029" s="16"/>
      <c r="D1029" s="16"/>
      <c r="E1029" s="16"/>
      <c r="F1029" s="16"/>
      <c r="G1029" s="16"/>
      <c r="H1029" s="16"/>
      <c r="I1029" s="16"/>
      <c r="J1029" s="16"/>
      <c r="K1029" s="16"/>
      <c r="L1029" s="16"/>
      <c r="M1029" s="16"/>
    </row>
    <row r="1030" spans="1:25" x14ac:dyDescent="0.25">
      <c r="B1030" s="1"/>
      <c r="C1030" s="16"/>
      <c r="D1030" s="16"/>
      <c r="E1030" s="16"/>
      <c r="F1030" s="16"/>
      <c r="G1030" s="16"/>
      <c r="H1030" s="16"/>
      <c r="I1030" s="16"/>
      <c r="J1030" s="16"/>
      <c r="K1030" s="16"/>
      <c r="L1030" s="16"/>
      <c r="M1030" s="16"/>
    </row>
    <row r="1031" spans="1:25" x14ac:dyDescent="0.25">
      <c r="B1031" s="1"/>
      <c r="C1031" s="16"/>
      <c r="D1031" s="16"/>
      <c r="E1031" s="16"/>
      <c r="F1031" s="16"/>
      <c r="G1031" s="16"/>
      <c r="H1031" s="16"/>
      <c r="I1031" s="16"/>
      <c r="J1031" s="16"/>
      <c r="K1031" s="16"/>
      <c r="L1031" s="16"/>
      <c r="M1031" s="16"/>
    </row>
    <row r="1032" spans="1:25" x14ac:dyDescent="0.25">
      <c r="B1032" s="1"/>
      <c r="C1032" s="16"/>
      <c r="D1032" s="16"/>
      <c r="E1032" s="16"/>
      <c r="F1032" s="16"/>
      <c r="G1032" s="16"/>
      <c r="H1032" s="16"/>
      <c r="I1032" s="16"/>
      <c r="J1032" s="16"/>
      <c r="K1032" s="16"/>
      <c r="L1032" s="16"/>
      <c r="M1032" s="16"/>
    </row>
    <row r="1033" spans="1:25" x14ac:dyDescent="0.25">
      <c r="B1033" s="1"/>
      <c r="C1033" s="16"/>
      <c r="D1033" s="16"/>
      <c r="E1033" s="16"/>
      <c r="F1033" s="16"/>
      <c r="G1033" s="16"/>
      <c r="H1033" s="16"/>
      <c r="I1033" s="16"/>
      <c r="J1033" s="16"/>
      <c r="K1033" s="16"/>
      <c r="L1033" s="16"/>
      <c r="M1033" s="16"/>
    </row>
    <row r="1034" spans="1:25" x14ac:dyDescent="0.25">
      <c r="B1034" s="1"/>
      <c r="C1034" s="16"/>
      <c r="D1034" s="16"/>
      <c r="E1034" s="16"/>
      <c r="F1034" s="16"/>
      <c r="G1034" s="16"/>
      <c r="H1034" s="16"/>
      <c r="I1034" s="16"/>
      <c r="J1034" s="16"/>
      <c r="K1034" s="16"/>
      <c r="L1034" s="16"/>
      <c r="M1034" s="16"/>
    </row>
    <row r="1035" spans="1:25" x14ac:dyDescent="0.25">
      <c r="B1035" s="1"/>
      <c r="C1035" s="16"/>
      <c r="D1035" s="16"/>
      <c r="E1035" s="16"/>
      <c r="F1035" s="37"/>
      <c r="G1035" s="37"/>
      <c r="H1035" s="37"/>
      <c r="I1035" s="37"/>
      <c r="J1035" s="37"/>
      <c r="K1035" s="37"/>
      <c r="L1035" s="37"/>
      <c r="M1035" s="16"/>
    </row>
    <row r="1036" spans="1:25" s="4" customFormat="1" x14ac:dyDescent="0.25">
      <c r="A1036" s="5"/>
      <c r="C1036" s="16"/>
      <c r="D1036" s="16"/>
      <c r="E1036" s="16"/>
      <c r="F1036" s="37"/>
      <c r="G1036" s="37"/>
      <c r="H1036" s="37"/>
      <c r="I1036" s="37"/>
      <c r="J1036" s="37"/>
      <c r="K1036" s="37"/>
      <c r="L1036" s="37"/>
      <c r="M1036" s="16"/>
      <c r="N1036" s="16"/>
      <c r="O1036" s="16"/>
      <c r="P1036" s="41"/>
      <c r="Q1036" s="16"/>
      <c r="R1036" s="16"/>
      <c r="S1036" s="16"/>
      <c r="T1036" s="16"/>
      <c r="U1036" s="16"/>
      <c r="V1036" s="16"/>
      <c r="W1036" s="16"/>
      <c r="X1036" s="16"/>
      <c r="Y1036" s="16"/>
    </row>
    <row r="1037" spans="1:25" x14ac:dyDescent="0.25">
      <c r="B1037" s="1"/>
      <c r="C1037" s="16"/>
      <c r="D1037" s="16"/>
      <c r="E1037" s="16"/>
      <c r="F1037" s="16"/>
      <c r="G1037" s="16"/>
      <c r="H1037" s="16"/>
      <c r="I1037" s="16"/>
      <c r="J1037" s="16"/>
      <c r="K1037" s="16"/>
      <c r="L1037" s="16"/>
      <c r="M1037" s="16"/>
    </row>
    <row r="1038" spans="1:25" x14ac:dyDescent="0.25">
      <c r="B1038" s="1"/>
      <c r="C1038" s="16"/>
      <c r="D1038" s="16"/>
      <c r="E1038" s="16"/>
      <c r="F1038" s="16"/>
      <c r="G1038" s="16"/>
      <c r="H1038" s="16"/>
      <c r="I1038" s="16"/>
      <c r="J1038" s="16"/>
      <c r="K1038" s="16"/>
      <c r="L1038" s="16"/>
      <c r="M1038" s="16"/>
    </row>
    <row r="1039" spans="1:25" x14ac:dyDescent="0.25">
      <c r="B1039" s="1"/>
      <c r="C1039" s="16"/>
      <c r="D1039" s="16"/>
      <c r="E1039" s="16"/>
      <c r="F1039" s="16"/>
      <c r="G1039" s="16"/>
      <c r="H1039" s="16"/>
      <c r="I1039" s="16"/>
      <c r="J1039" s="16"/>
      <c r="K1039" s="16"/>
      <c r="L1039" s="16"/>
      <c r="M1039" s="16"/>
    </row>
    <row r="1040" spans="1:25" x14ac:dyDescent="0.25">
      <c r="B1040" s="1"/>
      <c r="C1040" s="16"/>
      <c r="D1040" s="16"/>
      <c r="E1040" s="16"/>
      <c r="F1040" s="16"/>
      <c r="G1040" s="16"/>
      <c r="H1040" s="16"/>
      <c r="I1040" s="16"/>
      <c r="J1040" s="16"/>
      <c r="K1040" s="16"/>
      <c r="L1040" s="16"/>
      <c r="M1040" s="16"/>
    </row>
    <row r="1041" spans="1:25" x14ac:dyDescent="0.25">
      <c r="B1041" s="1"/>
      <c r="C1041" s="16"/>
      <c r="D1041" s="16"/>
      <c r="E1041" s="16"/>
      <c r="F1041" s="16"/>
      <c r="G1041" s="16"/>
      <c r="H1041" s="16"/>
      <c r="I1041" s="16"/>
      <c r="J1041" s="16"/>
      <c r="K1041" s="16"/>
      <c r="L1041" s="16"/>
      <c r="M1041" s="16"/>
    </row>
    <row r="1042" spans="1:25" x14ac:dyDescent="0.25">
      <c r="B1042" s="1"/>
      <c r="C1042" s="16"/>
      <c r="D1042" s="16"/>
      <c r="E1042" s="16"/>
      <c r="F1042" s="16"/>
      <c r="G1042" s="16"/>
      <c r="H1042" s="16"/>
      <c r="I1042" s="16"/>
      <c r="J1042" s="16"/>
      <c r="K1042" s="16"/>
      <c r="L1042" s="16"/>
      <c r="M1042" s="16"/>
    </row>
    <row r="1043" spans="1:25" x14ac:dyDescent="0.25">
      <c r="B1043" s="1"/>
      <c r="C1043" s="16"/>
      <c r="D1043" s="16"/>
      <c r="E1043" s="16"/>
      <c r="F1043" s="16"/>
      <c r="G1043" s="16"/>
      <c r="H1043" s="16"/>
      <c r="I1043" s="16"/>
      <c r="J1043" s="16"/>
      <c r="K1043" s="16"/>
      <c r="L1043" s="16"/>
      <c r="M1043" s="16"/>
    </row>
    <row r="1044" spans="1:25" x14ac:dyDescent="0.25">
      <c r="B1044" s="1"/>
      <c r="C1044" s="16"/>
      <c r="D1044" s="16"/>
      <c r="E1044" s="16"/>
      <c r="F1044" s="16"/>
      <c r="G1044" s="16"/>
      <c r="H1044" s="16"/>
      <c r="I1044" s="16"/>
      <c r="J1044" s="16"/>
      <c r="K1044" s="16"/>
      <c r="L1044" s="16"/>
      <c r="M1044" s="16"/>
    </row>
    <row r="1045" spans="1:25" x14ac:dyDescent="0.25">
      <c r="B1045" s="1"/>
      <c r="C1045" s="16"/>
      <c r="D1045" s="16"/>
      <c r="E1045" s="16"/>
      <c r="F1045" s="16"/>
      <c r="G1045" s="16"/>
      <c r="H1045" s="16"/>
      <c r="I1045" s="16"/>
      <c r="J1045" s="16"/>
      <c r="K1045" s="16"/>
      <c r="L1045" s="16"/>
      <c r="M1045" s="16"/>
    </row>
    <row r="1046" spans="1:25" x14ac:dyDescent="0.25">
      <c r="B1046" s="1"/>
      <c r="C1046" s="16"/>
      <c r="D1046" s="16"/>
      <c r="E1046" s="16"/>
      <c r="F1046" s="16"/>
      <c r="G1046" s="16"/>
      <c r="H1046" s="16"/>
      <c r="I1046" s="16"/>
      <c r="J1046" s="16"/>
      <c r="K1046" s="16"/>
      <c r="L1046" s="16"/>
      <c r="M1046" s="16"/>
    </row>
    <row r="1047" spans="1:25" s="4" customFormat="1" x14ac:dyDescent="0.25">
      <c r="A1047" s="5"/>
      <c r="C1047" s="16"/>
      <c r="D1047" s="16"/>
      <c r="E1047" s="16"/>
      <c r="F1047" s="16"/>
      <c r="G1047" s="16"/>
      <c r="H1047" s="16"/>
      <c r="I1047" s="16"/>
      <c r="J1047" s="16"/>
      <c r="K1047" s="16"/>
      <c r="L1047" s="16"/>
      <c r="M1047" s="16"/>
      <c r="N1047" s="16"/>
      <c r="O1047" s="16"/>
      <c r="P1047" s="41"/>
      <c r="Q1047" s="16"/>
      <c r="R1047" s="16"/>
      <c r="S1047" s="16"/>
      <c r="T1047" s="16"/>
      <c r="U1047" s="16"/>
      <c r="V1047" s="16"/>
      <c r="W1047" s="16"/>
      <c r="X1047" s="16"/>
      <c r="Y1047" s="16"/>
    </row>
    <row r="1048" spans="1:25" x14ac:dyDescent="0.25">
      <c r="B1048" s="1"/>
      <c r="C1048" s="16"/>
      <c r="D1048" s="16"/>
      <c r="E1048" s="16"/>
      <c r="F1048" s="16"/>
      <c r="G1048" s="16"/>
      <c r="H1048" s="16"/>
      <c r="I1048" s="16"/>
      <c r="J1048" s="16"/>
      <c r="K1048" s="16"/>
      <c r="L1048" s="16"/>
      <c r="M1048" s="16"/>
    </row>
    <row r="1049" spans="1:25" x14ac:dyDescent="0.25">
      <c r="B1049" s="1"/>
      <c r="C1049" s="16"/>
      <c r="D1049" s="16"/>
      <c r="E1049" s="16"/>
      <c r="F1049" s="16"/>
      <c r="G1049" s="16"/>
      <c r="H1049" s="16"/>
      <c r="I1049" s="16"/>
      <c r="J1049" s="16"/>
      <c r="K1049" s="16"/>
      <c r="L1049" s="16"/>
      <c r="M1049" s="16"/>
    </row>
    <row r="1050" spans="1:25" x14ac:dyDescent="0.25">
      <c r="B1050" s="1"/>
      <c r="C1050" s="16"/>
      <c r="D1050" s="16"/>
      <c r="E1050" s="16"/>
      <c r="F1050" s="16"/>
      <c r="G1050" s="16"/>
      <c r="H1050" s="16"/>
      <c r="I1050" s="16"/>
      <c r="J1050" s="16"/>
      <c r="K1050" s="16"/>
      <c r="L1050" s="16"/>
      <c r="M1050" s="16"/>
    </row>
    <row r="1051" spans="1:25" x14ac:dyDescent="0.25">
      <c r="B1051" s="1"/>
      <c r="C1051" s="16"/>
      <c r="D1051" s="16"/>
      <c r="E1051" s="16"/>
      <c r="F1051" s="16"/>
      <c r="G1051" s="16"/>
      <c r="H1051" s="16"/>
      <c r="I1051" s="16"/>
      <c r="J1051" s="16"/>
      <c r="K1051" s="16"/>
      <c r="L1051" s="16"/>
      <c r="M1051" s="16"/>
    </row>
    <row r="1052" spans="1:25" x14ac:dyDescent="0.25">
      <c r="B1052" s="1"/>
      <c r="C1052" s="16"/>
      <c r="D1052" s="16"/>
      <c r="E1052" s="16"/>
      <c r="F1052" s="16"/>
      <c r="G1052" s="16"/>
      <c r="H1052" s="16"/>
      <c r="I1052" s="16"/>
      <c r="J1052" s="16"/>
      <c r="K1052" s="16"/>
      <c r="L1052" s="16"/>
      <c r="M1052" s="16"/>
    </row>
    <row r="1053" spans="1:25" x14ac:dyDescent="0.25">
      <c r="B1053" s="1"/>
      <c r="C1053" s="16"/>
      <c r="D1053" s="16"/>
      <c r="E1053" s="16"/>
      <c r="F1053" s="16"/>
      <c r="G1053" s="16"/>
      <c r="H1053" s="16"/>
      <c r="I1053" s="16"/>
      <c r="J1053" s="16"/>
      <c r="K1053" s="16"/>
      <c r="L1053" s="16"/>
      <c r="M1053" s="16"/>
    </row>
    <row r="1054" spans="1:25" x14ac:dyDescent="0.25">
      <c r="B1054" s="1"/>
      <c r="C1054" s="16"/>
      <c r="D1054" s="16"/>
      <c r="E1054" s="16"/>
      <c r="F1054" s="16"/>
      <c r="G1054" s="16"/>
      <c r="H1054" s="16"/>
      <c r="I1054" s="16"/>
      <c r="J1054" s="16"/>
      <c r="K1054" s="16"/>
      <c r="L1054" s="16"/>
      <c r="M1054" s="16"/>
    </row>
    <row r="1055" spans="1:25" x14ac:dyDescent="0.25">
      <c r="B1055" s="1"/>
      <c r="C1055" s="16"/>
      <c r="D1055" s="16"/>
      <c r="E1055" s="16"/>
      <c r="F1055" s="16"/>
      <c r="G1055" s="16"/>
      <c r="H1055" s="16"/>
      <c r="I1055" s="16"/>
      <c r="J1055" s="16"/>
      <c r="K1055" s="16"/>
      <c r="L1055" s="16"/>
      <c r="M1055" s="16"/>
    </row>
    <row r="1056" spans="1:25" x14ac:dyDescent="0.25">
      <c r="B1056" s="1"/>
      <c r="C1056" s="16"/>
      <c r="D1056" s="16"/>
      <c r="E1056" s="16"/>
      <c r="F1056" s="16"/>
      <c r="G1056" s="16"/>
      <c r="H1056" s="16"/>
      <c r="I1056" s="16"/>
      <c r="J1056" s="16"/>
      <c r="K1056" s="16"/>
      <c r="L1056" s="16"/>
      <c r="M1056" s="16"/>
    </row>
    <row r="1057" spans="1:25" x14ac:dyDescent="0.25">
      <c r="B1057" s="1"/>
      <c r="C1057" s="16"/>
      <c r="D1057" s="16"/>
      <c r="E1057" s="16"/>
      <c r="F1057" s="16"/>
      <c r="G1057" s="16"/>
      <c r="H1057" s="16"/>
      <c r="I1057" s="16"/>
      <c r="J1057" s="16"/>
      <c r="K1057" s="16"/>
      <c r="L1057" s="16"/>
      <c r="M1057" s="16"/>
    </row>
    <row r="1058" spans="1:25" s="4" customFormat="1" x14ac:dyDescent="0.25">
      <c r="A1058" s="5"/>
      <c r="C1058" s="16"/>
      <c r="D1058" s="16"/>
      <c r="E1058" s="16"/>
      <c r="F1058" s="16"/>
      <c r="G1058" s="16"/>
      <c r="H1058" s="16"/>
      <c r="I1058" s="16"/>
      <c r="J1058" s="16"/>
      <c r="K1058" s="16"/>
      <c r="L1058" s="16"/>
      <c r="M1058" s="16"/>
      <c r="N1058" s="16"/>
      <c r="O1058" s="16"/>
      <c r="P1058" s="41"/>
      <c r="Q1058" s="16"/>
      <c r="R1058" s="16"/>
      <c r="S1058" s="16"/>
      <c r="T1058" s="16"/>
      <c r="U1058" s="16"/>
      <c r="V1058" s="16"/>
      <c r="W1058" s="16"/>
      <c r="X1058" s="16"/>
      <c r="Y1058" s="16"/>
    </row>
    <row r="1059" spans="1:25" x14ac:dyDescent="0.25">
      <c r="B1059" s="1"/>
      <c r="C1059" s="16"/>
      <c r="D1059" s="16"/>
      <c r="E1059" s="16"/>
      <c r="F1059" s="16"/>
      <c r="G1059" s="16"/>
      <c r="H1059" s="16"/>
      <c r="I1059" s="16"/>
      <c r="J1059" s="16"/>
      <c r="K1059" s="16"/>
      <c r="L1059" s="16"/>
      <c r="M1059" s="16"/>
    </row>
    <row r="1060" spans="1:25" x14ac:dyDescent="0.25">
      <c r="B1060" s="1"/>
      <c r="C1060" s="16"/>
      <c r="D1060" s="16"/>
      <c r="E1060" s="16"/>
      <c r="F1060" s="16"/>
      <c r="G1060" s="16"/>
      <c r="H1060" s="16"/>
      <c r="I1060" s="16"/>
      <c r="J1060" s="16"/>
      <c r="K1060" s="16"/>
      <c r="L1060" s="16"/>
      <c r="M1060" s="16"/>
    </row>
    <row r="1061" spans="1:25" x14ac:dyDescent="0.25">
      <c r="B1061" s="1"/>
      <c r="C1061" s="16"/>
      <c r="D1061" s="16"/>
      <c r="E1061" s="16"/>
      <c r="F1061" s="16"/>
      <c r="G1061" s="16"/>
      <c r="H1061" s="16"/>
      <c r="I1061" s="16"/>
      <c r="J1061" s="16"/>
      <c r="K1061" s="16"/>
      <c r="L1061" s="16"/>
      <c r="M1061" s="16"/>
    </row>
    <row r="1062" spans="1:25" x14ac:dyDescent="0.25">
      <c r="B1062" s="1" t="s">
        <v>24</v>
      </c>
      <c r="C1062" s="16"/>
      <c r="D1062" s="16"/>
      <c r="E1062" s="16"/>
      <c r="F1062" s="16"/>
      <c r="G1062" s="16"/>
      <c r="H1062" s="16"/>
      <c r="I1062" s="16"/>
      <c r="J1062" s="16"/>
      <c r="K1062" s="16"/>
      <c r="L1062" s="16"/>
      <c r="M1062" s="16"/>
    </row>
    <row r="1063" spans="1:25" x14ac:dyDescent="0.25">
      <c r="B1063" s="1"/>
      <c r="C1063" s="16"/>
      <c r="D1063" s="16"/>
      <c r="E1063" s="16"/>
      <c r="F1063" s="16"/>
      <c r="G1063" s="16"/>
      <c r="H1063" s="16"/>
      <c r="I1063" s="16"/>
      <c r="J1063" s="16"/>
      <c r="K1063" s="16"/>
      <c r="L1063" s="16"/>
      <c r="M1063" s="16"/>
    </row>
    <row r="1064" spans="1:25" x14ac:dyDescent="0.25">
      <c r="B1064" s="1"/>
      <c r="C1064" s="16"/>
      <c r="D1064" s="16"/>
      <c r="E1064" s="16"/>
      <c r="F1064" s="16"/>
      <c r="G1064" s="16"/>
      <c r="H1064" s="16"/>
      <c r="I1064" s="16"/>
      <c r="J1064" s="16"/>
      <c r="K1064" s="16"/>
      <c r="L1064" s="16"/>
      <c r="M1064" s="16"/>
    </row>
    <row r="1065" spans="1:25" x14ac:dyDescent="0.25">
      <c r="B1065" s="1"/>
      <c r="C1065" s="16"/>
      <c r="D1065" s="16"/>
      <c r="E1065" s="16"/>
      <c r="F1065" s="16"/>
      <c r="G1065" s="16"/>
      <c r="H1065" s="16"/>
      <c r="I1065" s="16"/>
      <c r="J1065" s="16"/>
      <c r="K1065" s="16"/>
      <c r="L1065" s="16"/>
      <c r="M1065" s="16"/>
    </row>
    <row r="1066" spans="1:25" x14ac:dyDescent="0.25">
      <c r="B1066" s="1"/>
      <c r="C1066" s="16"/>
      <c r="D1066" s="16"/>
      <c r="E1066" s="16"/>
      <c r="F1066" s="16"/>
      <c r="G1066" s="16"/>
      <c r="H1066" s="16"/>
      <c r="I1066" s="16"/>
      <c r="J1066" s="16"/>
      <c r="K1066" s="16"/>
      <c r="L1066" s="16"/>
      <c r="M1066" s="16"/>
    </row>
    <row r="1067" spans="1:25" x14ac:dyDescent="0.25">
      <c r="B1067" s="1"/>
      <c r="C1067" s="16"/>
      <c r="D1067" s="16"/>
      <c r="E1067" s="16"/>
      <c r="F1067" s="16"/>
      <c r="G1067" s="16"/>
      <c r="H1067" s="16"/>
      <c r="I1067" s="16"/>
      <c r="J1067" s="16"/>
      <c r="K1067" s="16"/>
      <c r="L1067" s="16"/>
      <c r="M1067" s="16"/>
    </row>
    <row r="1068" spans="1:25" x14ac:dyDescent="0.25">
      <c r="B1068" s="1"/>
      <c r="C1068" s="16"/>
      <c r="D1068" s="16"/>
      <c r="E1068" s="16"/>
      <c r="F1068" s="16"/>
      <c r="G1068" s="16"/>
      <c r="H1068" s="16"/>
      <c r="I1068" s="16"/>
      <c r="J1068" s="16"/>
      <c r="K1068" s="16"/>
      <c r="L1068" s="16"/>
      <c r="M1068" s="16"/>
    </row>
    <row r="1069" spans="1:25" s="4" customFormat="1" x14ac:dyDescent="0.25">
      <c r="A1069" s="5"/>
      <c r="C1069" s="16"/>
      <c r="D1069" s="16"/>
      <c r="E1069" s="16"/>
      <c r="F1069" s="16"/>
      <c r="G1069" s="16"/>
      <c r="H1069" s="16"/>
      <c r="I1069" s="16"/>
      <c r="J1069" s="16"/>
      <c r="K1069" s="16"/>
      <c r="L1069" s="16"/>
      <c r="M1069" s="16"/>
      <c r="N1069" s="16"/>
      <c r="O1069" s="16"/>
      <c r="P1069" s="41"/>
      <c r="Q1069" s="16"/>
      <c r="R1069" s="16"/>
      <c r="S1069" s="16"/>
      <c r="T1069" s="16"/>
      <c r="U1069" s="16"/>
      <c r="V1069" s="16"/>
      <c r="W1069" s="16"/>
      <c r="X1069" s="16"/>
      <c r="Y1069" s="16"/>
    </row>
    <row r="1070" spans="1:25" x14ac:dyDescent="0.25">
      <c r="B1070" s="1"/>
      <c r="C1070" s="16"/>
      <c r="D1070" s="16"/>
      <c r="E1070" s="16"/>
      <c r="F1070" s="16"/>
      <c r="G1070" s="16"/>
      <c r="H1070" s="16"/>
      <c r="I1070" s="16"/>
      <c r="J1070" s="16"/>
      <c r="K1070" s="16"/>
      <c r="L1070" s="16"/>
      <c r="M1070" s="16"/>
    </row>
    <row r="1071" spans="1:25" x14ac:dyDescent="0.25">
      <c r="B1071" s="1"/>
      <c r="C1071" s="16"/>
      <c r="D1071" s="16"/>
      <c r="E1071" s="16"/>
      <c r="F1071" s="16"/>
      <c r="G1071" s="16"/>
      <c r="H1071" s="16"/>
      <c r="I1071" s="16"/>
      <c r="J1071" s="16"/>
      <c r="K1071" s="16"/>
      <c r="L1071" s="16"/>
      <c r="M1071" s="16"/>
    </row>
    <row r="1072" spans="1:25" x14ac:dyDescent="0.25">
      <c r="B1072" s="1"/>
      <c r="C1072" s="16"/>
      <c r="D1072" s="16"/>
      <c r="E1072" s="16"/>
      <c r="F1072" s="16"/>
      <c r="G1072" s="16"/>
      <c r="H1072" s="16"/>
      <c r="I1072" s="16"/>
      <c r="J1072" s="16"/>
      <c r="K1072" s="16"/>
      <c r="L1072" s="16"/>
      <c r="M1072" s="16"/>
    </row>
    <row r="1073" spans="1:25" x14ac:dyDescent="0.25">
      <c r="B1073" s="1"/>
      <c r="C1073" s="16"/>
      <c r="D1073" s="16"/>
      <c r="E1073" s="16"/>
      <c r="F1073" s="16"/>
      <c r="G1073" s="16"/>
      <c r="H1073" s="16"/>
      <c r="I1073" s="16"/>
      <c r="J1073" s="16"/>
      <c r="K1073" s="16"/>
      <c r="L1073" s="16"/>
      <c r="M1073" s="16"/>
    </row>
    <row r="1074" spans="1:25" x14ac:dyDescent="0.25">
      <c r="B1074" s="1"/>
      <c r="C1074" s="16"/>
      <c r="D1074" s="16"/>
      <c r="E1074" s="16"/>
      <c r="F1074" s="16"/>
      <c r="G1074" s="16"/>
      <c r="H1074" s="16"/>
      <c r="I1074" s="16"/>
      <c r="J1074" s="16"/>
      <c r="K1074" s="16"/>
      <c r="L1074" s="16"/>
      <c r="M1074" s="16"/>
    </row>
    <row r="1075" spans="1:25" x14ac:dyDescent="0.25">
      <c r="B1075" s="1"/>
      <c r="C1075" s="16"/>
      <c r="D1075" s="16"/>
      <c r="E1075" s="16"/>
      <c r="F1075" s="16"/>
      <c r="G1075" s="16"/>
      <c r="H1075" s="16"/>
      <c r="I1075" s="16"/>
      <c r="J1075" s="16"/>
      <c r="K1075" s="16"/>
      <c r="L1075" s="16"/>
      <c r="M1075" s="16"/>
    </row>
    <row r="1076" spans="1:25" x14ac:dyDescent="0.25">
      <c r="B1076" s="1"/>
      <c r="C1076" s="16"/>
      <c r="D1076" s="16"/>
      <c r="E1076" s="16"/>
      <c r="F1076" s="16"/>
      <c r="G1076" s="16"/>
      <c r="H1076" s="16"/>
      <c r="I1076" s="16"/>
      <c r="J1076" s="16"/>
      <c r="K1076" s="16"/>
      <c r="L1076" s="16"/>
      <c r="M1076" s="16"/>
    </row>
    <row r="1077" spans="1:25" x14ac:dyDescent="0.25">
      <c r="B1077" s="1"/>
      <c r="C1077" s="16"/>
      <c r="D1077" s="16"/>
      <c r="E1077" s="16"/>
      <c r="F1077" s="16"/>
      <c r="G1077" s="16"/>
      <c r="H1077" s="16"/>
      <c r="I1077" s="16"/>
      <c r="J1077" s="16"/>
      <c r="K1077" s="16"/>
      <c r="L1077" s="16"/>
      <c r="M1077" s="16"/>
    </row>
    <row r="1078" spans="1:25" x14ac:dyDescent="0.25">
      <c r="B1078" s="1"/>
      <c r="C1078" s="16"/>
      <c r="D1078" s="16"/>
      <c r="E1078" s="16"/>
      <c r="F1078" s="16"/>
      <c r="G1078" s="16"/>
      <c r="H1078" s="16"/>
      <c r="I1078" s="16"/>
      <c r="J1078" s="16"/>
      <c r="K1078" s="16"/>
      <c r="L1078" s="16"/>
      <c r="M1078" s="16"/>
    </row>
    <row r="1079" spans="1:25" x14ac:dyDescent="0.25">
      <c r="B1079" s="1"/>
      <c r="C1079" s="16"/>
      <c r="D1079" s="16"/>
      <c r="E1079" s="16"/>
      <c r="F1079" s="16"/>
      <c r="G1079" s="16"/>
      <c r="H1079" s="16"/>
      <c r="I1079" s="16"/>
      <c r="J1079" s="16"/>
      <c r="K1079" s="16"/>
      <c r="L1079" s="16"/>
      <c r="M1079" s="16"/>
    </row>
    <row r="1080" spans="1:25" s="4" customFormat="1" x14ac:dyDescent="0.25">
      <c r="A1080" s="5"/>
      <c r="C1080" s="16"/>
      <c r="D1080" s="16"/>
      <c r="E1080" s="16"/>
      <c r="F1080" s="16"/>
      <c r="G1080" s="16"/>
      <c r="H1080" s="16"/>
      <c r="I1080" s="16"/>
      <c r="J1080" s="16"/>
      <c r="K1080" s="16"/>
      <c r="L1080" s="16"/>
      <c r="M1080" s="16"/>
      <c r="N1080" s="16"/>
      <c r="O1080" s="16"/>
      <c r="P1080" s="41"/>
      <c r="Q1080" s="16"/>
      <c r="R1080" s="16"/>
      <c r="S1080" s="16"/>
      <c r="T1080" s="16"/>
      <c r="U1080" s="16"/>
      <c r="V1080" s="16"/>
      <c r="W1080" s="16"/>
      <c r="X1080" s="16"/>
      <c r="Y1080" s="16"/>
    </row>
    <row r="1081" spans="1:25" x14ac:dyDescent="0.25">
      <c r="B1081" s="1"/>
      <c r="C1081" s="16"/>
      <c r="D1081" s="16"/>
      <c r="E1081" s="16"/>
      <c r="F1081" s="16"/>
      <c r="G1081" s="16"/>
      <c r="H1081" s="16"/>
      <c r="I1081" s="16"/>
      <c r="J1081" s="16"/>
      <c r="K1081" s="16"/>
      <c r="L1081" s="16"/>
      <c r="M1081" s="16"/>
    </row>
    <row r="1082" spans="1:25" x14ac:dyDescent="0.25">
      <c r="B1082" s="1"/>
      <c r="C1082" s="16"/>
      <c r="D1082" s="16"/>
      <c r="E1082" s="16"/>
      <c r="F1082" s="16"/>
      <c r="G1082" s="16"/>
      <c r="H1082" s="16"/>
      <c r="I1082" s="16"/>
      <c r="J1082" s="16"/>
      <c r="K1082" s="16"/>
      <c r="L1082" s="16"/>
      <c r="M1082" s="16"/>
    </row>
    <row r="1083" spans="1:25" x14ac:dyDescent="0.25">
      <c r="B1083" s="1"/>
      <c r="C1083" s="16"/>
      <c r="D1083" s="16"/>
      <c r="E1083" s="16"/>
      <c r="F1083" s="16"/>
      <c r="G1083" s="16"/>
      <c r="H1083" s="16"/>
      <c r="I1083" s="16"/>
      <c r="J1083" s="16"/>
      <c r="K1083" s="16"/>
      <c r="L1083" s="16"/>
      <c r="M1083" s="16"/>
    </row>
    <row r="1084" spans="1:25" x14ac:dyDescent="0.25">
      <c r="B1084" s="1"/>
      <c r="C1084" s="16"/>
      <c r="D1084" s="16"/>
      <c r="E1084" s="16"/>
      <c r="F1084" s="16"/>
      <c r="G1084" s="16"/>
      <c r="H1084" s="16"/>
      <c r="I1084" s="16"/>
      <c r="J1084" s="16"/>
      <c r="K1084" s="16"/>
      <c r="L1084" s="16"/>
      <c r="M1084" s="16"/>
    </row>
    <row r="1085" spans="1:25" x14ac:dyDescent="0.25">
      <c r="B1085" s="1"/>
      <c r="C1085" s="16"/>
      <c r="D1085" s="16"/>
      <c r="E1085" s="16"/>
      <c r="F1085" s="16"/>
      <c r="G1085" s="16"/>
      <c r="H1085" s="16"/>
      <c r="I1085" s="16"/>
      <c r="J1085" s="16"/>
      <c r="K1085" s="16"/>
      <c r="L1085" s="16"/>
      <c r="M1085" s="16"/>
    </row>
    <row r="1086" spans="1:25" x14ac:dyDescent="0.25">
      <c r="B1086" s="1"/>
      <c r="C1086" s="16"/>
      <c r="D1086" s="16"/>
      <c r="E1086" s="16"/>
      <c r="F1086" s="16"/>
      <c r="G1086" s="16"/>
      <c r="H1086" s="16"/>
      <c r="I1086" s="16"/>
      <c r="J1086" s="16"/>
      <c r="K1086" s="16"/>
      <c r="L1086" s="16"/>
      <c r="M1086" s="16"/>
    </row>
    <row r="1087" spans="1:25" x14ac:dyDescent="0.25">
      <c r="B1087" s="1"/>
      <c r="C1087" s="16"/>
      <c r="D1087" s="16"/>
      <c r="E1087" s="16"/>
      <c r="F1087" s="16"/>
      <c r="G1087" s="16"/>
      <c r="H1087" s="16"/>
      <c r="I1087" s="16"/>
      <c r="J1087" s="16"/>
      <c r="K1087" s="16"/>
      <c r="L1087" s="16"/>
      <c r="M1087" s="16"/>
    </row>
    <row r="1088" spans="1:25" x14ac:dyDescent="0.25">
      <c r="B1088" s="1"/>
      <c r="C1088" s="16"/>
      <c r="D1088" s="16"/>
      <c r="E1088" s="16"/>
      <c r="F1088" s="16"/>
      <c r="G1088" s="16"/>
      <c r="H1088" s="16"/>
      <c r="I1088" s="16"/>
      <c r="J1088" s="16"/>
      <c r="K1088" s="16"/>
      <c r="L1088" s="16"/>
      <c r="M1088" s="16"/>
    </row>
    <row r="1089" spans="1:25" x14ac:dyDescent="0.25">
      <c r="B1089" s="1"/>
      <c r="C1089" s="16"/>
      <c r="D1089" s="16"/>
      <c r="E1089" s="16"/>
      <c r="F1089" s="16"/>
      <c r="G1089" s="16"/>
      <c r="H1089" s="16"/>
      <c r="I1089" s="16"/>
      <c r="J1089" s="16"/>
      <c r="K1089" s="16"/>
      <c r="L1089" s="16"/>
      <c r="M1089" s="16"/>
    </row>
    <row r="1090" spans="1:25" x14ac:dyDescent="0.25">
      <c r="B1090" s="1"/>
      <c r="C1090" s="16"/>
      <c r="D1090" s="16"/>
      <c r="E1090" s="16"/>
      <c r="F1090" s="16"/>
      <c r="G1090" s="16"/>
      <c r="H1090" s="16"/>
      <c r="I1090" s="16"/>
      <c r="J1090" s="16"/>
      <c r="K1090" s="16"/>
      <c r="L1090" s="16"/>
      <c r="M1090" s="16"/>
    </row>
    <row r="1091" spans="1:25" s="4" customFormat="1" x14ac:dyDescent="0.25">
      <c r="A1091" s="5"/>
      <c r="C1091" s="16"/>
      <c r="D1091" s="16"/>
      <c r="E1091" s="16"/>
      <c r="F1091" s="16"/>
      <c r="G1091" s="16"/>
      <c r="H1091" s="16"/>
      <c r="I1091" s="16"/>
      <c r="J1091" s="16"/>
      <c r="K1091" s="16"/>
      <c r="L1091" s="16"/>
      <c r="M1091" s="16"/>
      <c r="N1091" s="16"/>
      <c r="O1091" s="16"/>
      <c r="P1091" s="41"/>
      <c r="Q1091" s="16"/>
      <c r="R1091" s="16"/>
      <c r="S1091" s="16"/>
      <c r="T1091" s="16"/>
      <c r="U1091" s="16"/>
      <c r="V1091" s="16"/>
      <c r="W1091" s="16"/>
      <c r="X1091" s="16"/>
      <c r="Y1091" s="16"/>
    </row>
    <row r="1092" spans="1:25" x14ac:dyDescent="0.25">
      <c r="B1092" s="1"/>
      <c r="C1092" s="16"/>
      <c r="D1092" s="16"/>
      <c r="E1092" s="16"/>
      <c r="F1092" s="16"/>
      <c r="G1092" s="16"/>
      <c r="H1092" s="16"/>
      <c r="I1092" s="16"/>
      <c r="J1092" s="16"/>
      <c r="K1092" s="16"/>
      <c r="L1092" s="16"/>
      <c r="M1092" s="16"/>
    </row>
    <row r="1093" spans="1:25" x14ac:dyDescent="0.25">
      <c r="B1093" s="1"/>
      <c r="C1093" s="16"/>
      <c r="D1093" s="16"/>
      <c r="E1093" s="16"/>
      <c r="F1093" s="16"/>
      <c r="G1093" s="16"/>
      <c r="H1093" s="16"/>
      <c r="I1093" s="16"/>
      <c r="J1093" s="16"/>
      <c r="K1093" s="16"/>
      <c r="L1093" s="16"/>
      <c r="M1093" s="16"/>
    </row>
    <row r="1094" spans="1:25" x14ac:dyDescent="0.25">
      <c r="B1094" s="1"/>
      <c r="C1094" s="16"/>
      <c r="D1094" s="16"/>
      <c r="E1094" s="16"/>
      <c r="F1094" s="16"/>
      <c r="G1094" s="16"/>
      <c r="H1094" s="16"/>
      <c r="I1094" s="16"/>
      <c r="J1094" s="16"/>
      <c r="K1094" s="16"/>
      <c r="L1094" s="16"/>
      <c r="M1094" s="16"/>
    </row>
    <row r="1095" spans="1:25" x14ac:dyDescent="0.25">
      <c r="B1095" s="1"/>
      <c r="C1095" s="16"/>
      <c r="D1095" s="16"/>
      <c r="E1095" s="16"/>
      <c r="F1095" s="16"/>
      <c r="G1095" s="16"/>
      <c r="H1095" s="16"/>
      <c r="I1095" s="16"/>
      <c r="J1095" s="16"/>
      <c r="K1095" s="16"/>
      <c r="L1095" s="16"/>
      <c r="M1095" s="16"/>
    </row>
    <row r="1096" spans="1:25" x14ac:dyDescent="0.25">
      <c r="B1096" s="1"/>
      <c r="C1096" s="16"/>
      <c r="D1096" s="16"/>
      <c r="E1096" s="16"/>
      <c r="F1096" s="16"/>
      <c r="G1096" s="16"/>
      <c r="H1096" s="16"/>
      <c r="I1096" s="16"/>
      <c r="J1096" s="16"/>
      <c r="K1096" s="16"/>
      <c r="L1096" s="16"/>
      <c r="M1096" s="16"/>
    </row>
    <row r="1097" spans="1:25" x14ac:dyDescent="0.25">
      <c r="B1097" s="1"/>
      <c r="C1097" s="16"/>
      <c r="D1097" s="16"/>
      <c r="E1097" s="16"/>
      <c r="F1097" s="16"/>
      <c r="G1097" s="16"/>
      <c r="H1097" s="16"/>
      <c r="I1097" s="16"/>
      <c r="J1097" s="16"/>
      <c r="K1097" s="16"/>
      <c r="L1097" s="16"/>
      <c r="M1097" s="16"/>
    </row>
    <row r="1098" spans="1:25" x14ac:dyDescent="0.25">
      <c r="B1098" s="1"/>
      <c r="C1098" s="16"/>
      <c r="D1098" s="16"/>
      <c r="E1098" s="16"/>
      <c r="F1098" s="16"/>
      <c r="G1098" s="16"/>
      <c r="H1098" s="16"/>
      <c r="I1098" s="16"/>
      <c r="J1098" s="16"/>
      <c r="K1098" s="16"/>
      <c r="L1098" s="16"/>
      <c r="M1098" s="16"/>
    </row>
    <row r="1099" spans="1:25" x14ac:dyDescent="0.25">
      <c r="B1099" s="1"/>
      <c r="C1099" s="16"/>
      <c r="D1099" s="16"/>
      <c r="E1099" s="16"/>
      <c r="F1099" s="16"/>
      <c r="G1099" s="16"/>
      <c r="H1099" s="16"/>
      <c r="I1099" s="16"/>
      <c r="J1099" s="16"/>
      <c r="K1099" s="16"/>
      <c r="L1099" s="16"/>
      <c r="M1099" s="16"/>
    </row>
    <row r="1100" spans="1:25" x14ac:dyDescent="0.25">
      <c r="B1100" s="1"/>
      <c r="C1100" s="16"/>
      <c r="D1100" s="16"/>
      <c r="E1100" s="16"/>
      <c r="F1100" s="16"/>
      <c r="G1100" s="16"/>
      <c r="H1100" s="16"/>
      <c r="I1100" s="16"/>
      <c r="J1100" s="16"/>
      <c r="K1100" s="16"/>
      <c r="L1100" s="16"/>
      <c r="M1100" s="16"/>
    </row>
    <row r="1101" spans="1:25" x14ac:dyDescent="0.25">
      <c r="B1101" s="1"/>
      <c r="C1101" s="16"/>
      <c r="D1101" s="16"/>
      <c r="E1101" s="16"/>
      <c r="F1101" s="16"/>
      <c r="G1101" s="16"/>
      <c r="H1101" s="16"/>
      <c r="I1101" s="16"/>
      <c r="J1101" s="16"/>
      <c r="K1101" s="16"/>
      <c r="L1101" s="16"/>
      <c r="M1101" s="16"/>
    </row>
    <row r="1102" spans="1:25" s="4" customFormat="1" x14ac:dyDescent="0.25">
      <c r="A1102" s="5"/>
      <c r="C1102" s="16"/>
      <c r="D1102" s="16"/>
      <c r="E1102" s="16"/>
      <c r="F1102" s="16"/>
      <c r="G1102" s="16"/>
      <c r="H1102" s="16"/>
      <c r="I1102" s="16"/>
      <c r="J1102" s="16"/>
      <c r="K1102" s="16"/>
      <c r="L1102" s="16"/>
      <c r="M1102" s="16"/>
      <c r="N1102" s="16"/>
      <c r="O1102" s="16"/>
      <c r="P1102" s="41"/>
      <c r="Q1102" s="16"/>
      <c r="R1102" s="16"/>
      <c r="S1102" s="16"/>
      <c r="T1102" s="16"/>
      <c r="U1102" s="16"/>
      <c r="V1102" s="16"/>
      <c r="W1102" s="16"/>
      <c r="X1102" s="16"/>
      <c r="Y1102" s="16"/>
    </row>
    <row r="1103" spans="1:25" x14ac:dyDescent="0.25">
      <c r="B1103" s="1"/>
      <c r="C1103" s="16"/>
      <c r="D1103" s="16"/>
      <c r="E1103" s="16"/>
      <c r="F1103" s="16"/>
      <c r="G1103" s="16"/>
      <c r="H1103" s="16"/>
      <c r="I1103" s="16"/>
      <c r="J1103" s="16"/>
      <c r="K1103" s="16"/>
      <c r="L1103" s="16"/>
      <c r="M1103" s="16"/>
    </row>
    <row r="1104" spans="1:25" x14ac:dyDescent="0.25">
      <c r="B1104" s="1"/>
      <c r="C1104" s="16"/>
      <c r="D1104" s="16"/>
      <c r="E1104" s="16"/>
      <c r="F1104" s="16"/>
      <c r="G1104" s="16"/>
      <c r="H1104" s="16"/>
      <c r="I1104" s="16"/>
      <c r="J1104" s="16"/>
      <c r="K1104" s="16"/>
      <c r="L1104" s="16"/>
      <c r="M1104" s="16"/>
    </row>
    <row r="1105" spans="1:25" x14ac:dyDescent="0.25">
      <c r="B1105" s="1"/>
      <c r="C1105" s="16"/>
      <c r="D1105" s="16"/>
      <c r="E1105" s="16"/>
      <c r="F1105" s="16"/>
      <c r="G1105" s="16"/>
      <c r="H1105" s="16"/>
      <c r="I1105" s="16"/>
      <c r="J1105" s="16"/>
      <c r="K1105" s="16"/>
      <c r="L1105" s="16"/>
      <c r="M1105" s="16"/>
    </row>
    <row r="1106" spans="1:25" x14ac:dyDescent="0.25">
      <c r="B1106" s="1"/>
      <c r="C1106" s="16"/>
      <c r="D1106" s="16"/>
      <c r="E1106" s="16"/>
      <c r="F1106" s="16"/>
      <c r="G1106" s="16"/>
      <c r="H1106" s="16"/>
      <c r="I1106" s="16"/>
      <c r="J1106" s="16"/>
      <c r="K1106" s="16"/>
      <c r="L1106" s="16"/>
      <c r="M1106" s="16"/>
    </row>
    <row r="1107" spans="1:25" x14ac:dyDescent="0.25">
      <c r="B1107" s="1"/>
      <c r="C1107" s="16"/>
      <c r="D1107" s="16"/>
      <c r="E1107" s="16"/>
      <c r="F1107" s="16"/>
      <c r="G1107" s="16"/>
      <c r="H1107" s="16"/>
      <c r="I1107" s="16"/>
      <c r="J1107" s="16"/>
      <c r="K1107" s="16"/>
      <c r="L1107" s="16"/>
      <c r="M1107" s="16"/>
    </row>
    <row r="1108" spans="1:25" x14ac:dyDescent="0.25">
      <c r="B1108" s="1"/>
      <c r="C1108" s="16"/>
      <c r="D1108" s="16"/>
      <c r="E1108" s="16"/>
      <c r="F1108" s="16"/>
      <c r="G1108" s="16"/>
      <c r="H1108" s="16"/>
      <c r="I1108" s="16"/>
      <c r="J1108" s="16"/>
      <c r="K1108" s="16"/>
      <c r="L1108" s="16"/>
      <c r="M1108" s="16"/>
    </row>
    <row r="1109" spans="1:25" x14ac:dyDescent="0.25">
      <c r="B1109" s="1"/>
      <c r="C1109" s="16"/>
      <c r="D1109" s="16"/>
      <c r="E1109" s="16"/>
      <c r="F1109" s="16"/>
      <c r="G1109" s="16"/>
      <c r="H1109" s="16"/>
      <c r="I1109" s="16"/>
      <c r="J1109" s="16"/>
      <c r="K1109" s="16"/>
      <c r="L1109" s="16"/>
      <c r="M1109" s="16"/>
    </row>
    <row r="1110" spans="1:25" x14ac:dyDescent="0.25">
      <c r="B1110" s="1"/>
      <c r="C1110" s="16"/>
      <c r="D1110" s="16"/>
      <c r="E1110" s="16"/>
      <c r="F1110" s="16"/>
      <c r="G1110" s="16"/>
      <c r="H1110" s="16"/>
      <c r="I1110" s="16"/>
      <c r="J1110" s="16"/>
      <c r="K1110" s="16"/>
      <c r="L1110" s="16"/>
      <c r="M1110" s="16"/>
    </row>
    <row r="1111" spans="1:25" x14ac:dyDescent="0.25">
      <c r="B1111" s="1"/>
      <c r="C1111" s="16"/>
      <c r="D1111" s="16"/>
      <c r="E1111" s="16"/>
      <c r="F1111" s="16"/>
      <c r="G1111" s="16"/>
      <c r="H1111" s="16"/>
      <c r="I1111" s="16"/>
      <c r="J1111" s="16"/>
      <c r="K1111" s="16"/>
      <c r="L1111" s="16"/>
      <c r="M1111" s="16"/>
    </row>
    <row r="1112" spans="1:25" x14ac:dyDescent="0.25">
      <c r="B1112" s="1"/>
      <c r="C1112" s="16"/>
      <c r="D1112" s="16"/>
      <c r="E1112" s="16"/>
      <c r="F1112" s="16"/>
      <c r="G1112" s="16"/>
      <c r="H1112" s="16"/>
      <c r="I1112" s="16"/>
      <c r="J1112" s="16"/>
      <c r="K1112" s="16"/>
      <c r="L1112" s="16"/>
      <c r="M1112" s="16"/>
    </row>
    <row r="1113" spans="1:25" s="4" customFormat="1" x14ac:dyDescent="0.25">
      <c r="A1113" s="5"/>
      <c r="C1113" s="16"/>
      <c r="D1113" s="16"/>
      <c r="E1113" s="16"/>
      <c r="F1113" s="16"/>
      <c r="G1113" s="16"/>
      <c r="H1113" s="16"/>
      <c r="I1113" s="16"/>
      <c r="J1113" s="16"/>
      <c r="K1113" s="16"/>
      <c r="L1113" s="16"/>
      <c r="M1113" s="16"/>
      <c r="N1113" s="16"/>
      <c r="O1113" s="16"/>
      <c r="P1113" s="41"/>
      <c r="Q1113" s="16"/>
      <c r="R1113" s="16"/>
      <c r="S1113" s="16"/>
      <c r="T1113" s="16"/>
      <c r="U1113" s="16"/>
      <c r="V1113" s="16"/>
      <c r="W1113" s="16"/>
      <c r="X1113" s="16"/>
      <c r="Y1113" s="16"/>
    </row>
    <row r="1114" spans="1:25" x14ac:dyDescent="0.25">
      <c r="B1114" s="1"/>
      <c r="C1114" s="16"/>
      <c r="D1114" s="16"/>
      <c r="E1114" s="16"/>
      <c r="F1114" s="16"/>
      <c r="G1114" s="16"/>
      <c r="H1114" s="16"/>
      <c r="I1114" s="16"/>
      <c r="J1114" s="16"/>
      <c r="K1114" s="16"/>
      <c r="L1114" s="16"/>
      <c r="M1114" s="16"/>
    </row>
    <row r="1115" spans="1:25" x14ac:dyDescent="0.25">
      <c r="B1115" s="1"/>
      <c r="C1115" s="16"/>
      <c r="D1115" s="16"/>
      <c r="E1115" s="16"/>
      <c r="F1115" s="16"/>
      <c r="G1115" s="16"/>
      <c r="H1115" s="16"/>
      <c r="I1115" s="16"/>
      <c r="J1115" s="16"/>
      <c r="K1115" s="16"/>
      <c r="L1115" s="16"/>
      <c r="M1115" s="16"/>
    </row>
    <row r="1116" spans="1:25" x14ac:dyDescent="0.25">
      <c r="B1116" s="1"/>
      <c r="C1116" s="16"/>
      <c r="D1116" s="16"/>
      <c r="E1116" s="16"/>
      <c r="F1116" s="16"/>
      <c r="G1116" s="16"/>
      <c r="H1116" s="16"/>
      <c r="I1116" s="16"/>
      <c r="J1116" s="16"/>
      <c r="K1116" s="16"/>
      <c r="L1116" s="16"/>
      <c r="M1116" s="16"/>
    </row>
    <row r="1117" spans="1:25" x14ac:dyDescent="0.25">
      <c r="B1117" s="1"/>
      <c r="C1117" s="16"/>
      <c r="D1117" s="16"/>
      <c r="E1117" s="16"/>
      <c r="F1117" s="16"/>
      <c r="G1117" s="16"/>
      <c r="H1117" s="16"/>
      <c r="I1117" s="16"/>
      <c r="J1117" s="16"/>
      <c r="K1117" s="16"/>
      <c r="L1117" s="16"/>
      <c r="M1117" s="16"/>
    </row>
    <row r="1118" spans="1:25" x14ac:dyDescent="0.25">
      <c r="B1118" s="1"/>
      <c r="C1118" s="16"/>
      <c r="D1118" s="16"/>
      <c r="E1118" s="16"/>
      <c r="F1118" s="16"/>
      <c r="G1118" s="16"/>
      <c r="H1118" s="16"/>
      <c r="I1118" s="16"/>
      <c r="J1118" s="16"/>
      <c r="K1118" s="16"/>
      <c r="L1118" s="16"/>
      <c r="M1118" s="16"/>
    </row>
    <row r="1119" spans="1:25" x14ac:dyDescent="0.25">
      <c r="B1119" s="1"/>
      <c r="C1119" s="16"/>
      <c r="D1119" s="16"/>
      <c r="E1119" s="16"/>
      <c r="F1119" s="16"/>
      <c r="G1119" s="16"/>
      <c r="H1119" s="16"/>
      <c r="I1119" s="16"/>
      <c r="J1119" s="16"/>
      <c r="K1119" s="16"/>
      <c r="L1119" s="16"/>
      <c r="M1119" s="16"/>
    </row>
    <row r="1120" spans="1:25" x14ac:dyDescent="0.25">
      <c r="B1120" s="1"/>
      <c r="C1120" s="16"/>
      <c r="D1120" s="16"/>
      <c r="E1120" s="16"/>
      <c r="F1120" s="16"/>
      <c r="G1120" s="16"/>
      <c r="H1120" s="16"/>
      <c r="I1120" s="16"/>
      <c r="J1120" s="16"/>
      <c r="K1120" s="16"/>
      <c r="L1120" s="16"/>
      <c r="M1120" s="16"/>
    </row>
    <row r="1121" spans="2:13" x14ac:dyDescent="0.25">
      <c r="B1121" s="1"/>
      <c r="C1121" s="16"/>
      <c r="D1121" s="16"/>
      <c r="E1121" s="16"/>
      <c r="F1121" s="16"/>
      <c r="G1121" s="16"/>
      <c r="H1121" s="16"/>
      <c r="I1121" s="16"/>
      <c r="J1121" s="16"/>
      <c r="K1121" s="16"/>
      <c r="L1121" s="16"/>
      <c r="M1121" s="16"/>
    </row>
    <row r="1122" spans="2:13" x14ac:dyDescent="0.25">
      <c r="B1122" s="1"/>
      <c r="C1122" s="16"/>
      <c r="D1122" s="16"/>
      <c r="E1122" s="16"/>
      <c r="F1122" s="16"/>
      <c r="G1122" s="16"/>
      <c r="H1122" s="16"/>
      <c r="I1122" s="16"/>
      <c r="J1122" s="16"/>
      <c r="K1122" s="16"/>
      <c r="L1122" s="16"/>
      <c r="M1122" s="1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28"/>
  <sheetViews>
    <sheetView topLeftCell="O64" workbookViewId="0">
      <selection activeCell="AA191" sqref="AA191"/>
    </sheetView>
  </sheetViews>
  <sheetFormatPr defaultRowHeight="15" x14ac:dyDescent="0.25"/>
  <cols>
    <col min="5" max="5" width="12.7109375" bestFit="1" customWidth="1"/>
    <col min="9" max="9" width="9.140625" style="3"/>
    <col min="13" max="13" width="9.140625" style="27"/>
    <col min="19" max="19" width="12.7109375" bestFit="1" customWidth="1"/>
    <col min="23" max="23" width="9.140625" style="3"/>
  </cols>
  <sheetData>
    <row r="1" spans="1:26" x14ac:dyDescent="0.25">
      <c r="A1" s="2"/>
      <c r="B1" s="1"/>
      <c r="C1" s="3"/>
      <c r="D1" s="18"/>
      <c r="E1" s="1"/>
      <c r="F1" s="1"/>
      <c r="G1" s="16"/>
      <c r="H1" s="1"/>
      <c r="J1" s="22"/>
      <c r="K1" s="16"/>
      <c r="L1" s="1"/>
      <c r="N1" s="2"/>
      <c r="O1" s="2"/>
      <c r="P1" s="1"/>
      <c r="Q1" s="3"/>
      <c r="R1" s="18"/>
      <c r="S1" s="1" t="s">
        <v>91</v>
      </c>
      <c r="T1" s="55"/>
      <c r="U1" s="55"/>
      <c r="V1" s="55" t="s">
        <v>99</v>
      </c>
      <c r="W1" s="57"/>
      <c r="X1" s="22"/>
      <c r="Y1" s="16"/>
      <c r="Z1" s="1"/>
    </row>
    <row r="2" spans="1:26" x14ac:dyDescent="0.25">
      <c r="A2" s="2" t="s">
        <v>0</v>
      </c>
      <c r="B2" s="1" t="s">
        <v>1</v>
      </c>
      <c r="C2" s="3" t="s">
        <v>9</v>
      </c>
      <c r="D2" s="18"/>
      <c r="E2" s="4"/>
      <c r="F2" s="4" t="s">
        <v>2</v>
      </c>
      <c r="G2" s="17"/>
      <c r="H2" s="4"/>
      <c r="I2" s="11"/>
      <c r="J2" s="38" t="s">
        <v>7</v>
      </c>
      <c r="K2" s="17"/>
      <c r="L2" s="4"/>
      <c r="N2" s="2" t="s">
        <v>0</v>
      </c>
      <c r="O2" s="2" t="s">
        <v>0</v>
      </c>
      <c r="P2" s="1" t="s">
        <v>1</v>
      </c>
      <c r="Q2" s="3" t="s">
        <v>9</v>
      </c>
      <c r="R2" s="18"/>
      <c r="S2" s="4"/>
      <c r="T2" s="4" t="s">
        <v>2</v>
      </c>
      <c r="U2" s="17"/>
      <c r="V2" s="4"/>
      <c r="W2" s="11"/>
      <c r="X2" s="38" t="s">
        <v>7</v>
      </c>
      <c r="Y2" s="17"/>
      <c r="Z2" s="4"/>
    </row>
    <row r="3" spans="1:26" x14ac:dyDescent="0.25">
      <c r="A3" s="7"/>
      <c r="B3" s="6"/>
      <c r="C3" s="12"/>
      <c r="D3" s="34"/>
      <c r="E3" s="12" t="s">
        <v>5</v>
      </c>
      <c r="F3" s="6" t="s">
        <v>4</v>
      </c>
      <c r="G3" s="20" t="s">
        <v>3</v>
      </c>
      <c r="H3" s="6" t="s">
        <v>6</v>
      </c>
      <c r="I3" s="12" t="s">
        <v>5</v>
      </c>
      <c r="J3" s="39" t="s">
        <v>4</v>
      </c>
      <c r="K3" s="20" t="s">
        <v>3</v>
      </c>
      <c r="L3" s="6" t="s">
        <v>6</v>
      </c>
      <c r="N3" s="7"/>
      <c r="O3" s="7"/>
      <c r="P3" s="6"/>
      <c r="Q3" s="12"/>
      <c r="R3" s="34"/>
      <c r="S3" s="12" t="s">
        <v>5</v>
      </c>
      <c r="T3" s="6" t="s">
        <v>4</v>
      </c>
      <c r="U3" s="20" t="s">
        <v>3</v>
      </c>
      <c r="V3" s="6" t="s">
        <v>6</v>
      </c>
      <c r="W3" s="12" t="s">
        <v>5</v>
      </c>
      <c r="X3" s="39" t="s">
        <v>4</v>
      </c>
      <c r="Y3" s="20" t="s">
        <v>3</v>
      </c>
      <c r="Z3" s="6" t="s">
        <v>6</v>
      </c>
    </row>
    <row r="4" spans="1:26" x14ac:dyDescent="0.25">
      <c r="A4" s="2"/>
      <c r="B4" s="1"/>
      <c r="C4" s="29"/>
      <c r="D4" s="30">
        <v>1</v>
      </c>
      <c r="E4">
        <v>1.3640981193381356</v>
      </c>
      <c r="F4">
        <v>84.394010122265286</v>
      </c>
      <c r="G4">
        <v>0.29995393357224653</v>
      </c>
      <c r="H4">
        <v>800.38935721425321</v>
      </c>
      <c r="I4">
        <v>-30.428096733909019</v>
      </c>
      <c r="J4">
        <v>81.401033652598727</v>
      </c>
      <c r="K4">
        <v>8.8534068814656933E-2</v>
      </c>
      <c r="L4">
        <v>353.95103770901949</v>
      </c>
      <c r="N4" s="2"/>
      <c r="O4" s="2"/>
      <c r="P4" s="1"/>
      <c r="Q4" s="29"/>
      <c r="R4" s="30">
        <v>1</v>
      </c>
      <c r="S4">
        <v>-0.81675795484956637</v>
      </c>
      <c r="T4">
        <v>83.953477039233917</v>
      </c>
      <c r="U4">
        <v>0.24631541238945914</v>
      </c>
      <c r="V4">
        <v>799.44730411585169</v>
      </c>
      <c r="W4" s="3">
        <v>-36.605167834839946</v>
      </c>
      <c r="X4">
        <v>82.773778903103306</v>
      </c>
      <c r="Y4">
        <v>0.16205998178560857</v>
      </c>
      <c r="Z4">
        <v>355.28890650586635</v>
      </c>
    </row>
    <row r="5" spans="1:26" x14ac:dyDescent="0.25">
      <c r="A5" s="2"/>
      <c r="B5" s="1"/>
      <c r="C5" s="3"/>
      <c r="D5" s="30">
        <v>2</v>
      </c>
      <c r="E5">
        <v>-3.9737008109178387</v>
      </c>
      <c r="F5">
        <v>67.066926910350347</v>
      </c>
      <c r="G5">
        <v>0.43884686320931776</v>
      </c>
      <c r="H5">
        <v>759.0243853861333</v>
      </c>
      <c r="I5">
        <v>-0.98489540119291663</v>
      </c>
      <c r="J5">
        <v>97.39263726522131</v>
      </c>
      <c r="K5">
        <v>0.10454171390111497</v>
      </c>
      <c r="L5">
        <v>368.3000492025343</v>
      </c>
      <c r="N5" s="2"/>
      <c r="O5" s="2"/>
      <c r="P5" s="1"/>
      <c r="Q5" s="3"/>
      <c r="R5" s="30">
        <v>2</v>
      </c>
      <c r="S5">
        <v>0.4141755975261131</v>
      </c>
      <c r="T5">
        <v>79.124143948000224</v>
      </c>
      <c r="U5">
        <v>0.40782258921064707</v>
      </c>
      <c r="V5">
        <v>788.78325105617512</v>
      </c>
      <c r="W5" s="3">
        <v>-15.827054782342154</v>
      </c>
      <c r="X5">
        <v>77.831345636058245</v>
      </c>
      <c r="Y5">
        <v>0.11288836713297089</v>
      </c>
      <c r="Z5">
        <v>350.36354001986052</v>
      </c>
    </row>
    <row r="6" spans="1:26" x14ac:dyDescent="0.25">
      <c r="A6" s="2"/>
      <c r="B6" s="1" t="s">
        <v>65</v>
      </c>
      <c r="C6" s="3"/>
      <c r="D6" s="30">
        <v>3</v>
      </c>
      <c r="N6" s="2"/>
      <c r="O6" s="2"/>
      <c r="P6" s="16">
        <v>2</v>
      </c>
      <c r="Q6" s="3"/>
      <c r="R6" s="30">
        <v>3</v>
      </c>
    </row>
    <row r="7" spans="1:26" x14ac:dyDescent="0.25">
      <c r="A7" s="2">
        <v>7</v>
      </c>
      <c r="B7" s="55" t="s">
        <v>47</v>
      </c>
      <c r="C7" s="3" t="s">
        <v>30</v>
      </c>
      <c r="D7" s="30">
        <v>4</v>
      </c>
      <c r="E7" s="3">
        <v>-0.35851925151705444</v>
      </c>
      <c r="F7" s="3">
        <v>75.155662529392586</v>
      </c>
      <c r="G7" s="3">
        <v>0.40465915081940101</v>
      </c>
      <c r="H7" s="3">
        <v>779.52106334951372</v>
      </c>
      <c r="I7">
        <v>-23.973072961527304</v>
      </c>
      <c r="J7">
        <v>83.896159562847487</v>
      </c>
      <c r="K7">
        <v>0.11508853024851365</v>
      </c>
      <c r="L7">
        <v>356.36638707542016</v>
      </c>
      <c r="N7" s="2" t="s">
        <v>8</v>
      </c>
      <c r="O7" s="2" t="s">
        <v>8</v>
      </c>
      <c r="P7" s="55" t="s">
        <v>47</v>
      </c>
      <c r="Q7" s="3" t="s">
        <v>30</v>
      </c>
      <c r="R7" s="30">
        <v>4</v>
      </c>
      <c r="S7">
        <v>-0.67140758258016653</v>
      </c>
      <c r="T7">
        <v>74.263709588413562</v>
      </c>
      <c r="U7">
        <v>0.25769840155439816</v>
      </c>
      <c r="V7">
        <v>777.37203228083001</v>
      </c>
      <c r="W7" s="3">
        <v>-49.25664221857064</v>
      </c>
      <c r="X7">
        <v>100.22444732909537</v>
      </c>
      <c r="Y7">
        <v>5.2956766859520568E-2</v>
      </c>
      <c r="Z7">
        <v>370.59297153692</v>
      </c>
    </row>
    <row r="8" spans="1:26" x14ac:dyDescent="0.25">
      <c r="A8" s="2"/>
      <c r="B8" s="55" t="s">
        <v>48</v>
      </c>
      <c r="C8" s="3"/>
      <c r="D8" s="30">
        <v>5</v>
      </c>
      <c r="E8">
        <v>1.5004116783579291</v>
      </c>
      <c r="F8">
        <v>74.915419158446454</v>
      </c>
      <c r="G8">
        <v>0.45430592674362996</v>
      </c>
      <c r="H8">
        <v>778.94475186797786</v>
      </c>
      <c r="I8">
        <v>-20.503409698458192</v>
      </c>
      <c r="J8">
        <v>84.436898168394947</v>
      </c>
      <c r="K8">
        <v>0.13402147967655115</v>
      </c>
      <c r="L8">
        <v>356.88035905245221</v>
      </c>
      <c r="N8" s="2"/>
      <c r="O8" s="2"/>
      <c r="P8" s="55" t="s">
        <v>48</v>
      </c>
      <c r="Q8" s="3"/>
      <c r="R8" s="30">
        <v>5</v>
      </c>
      <c r="S8">
        <v>1.1354747783869032</v>
      </c>
      <c r="T8">
        <v>80.09123377210409</v>
      </c>
      <c r="U8">
        <v>0.23823354597565907</v>
      </c>
      <c r="V8">
        <v>790.96995326680667</v>
      </c>
      <c r="W8" s="3">
        <v>0.21382346739422572</v>
      </c>
      <c r="X8">
        <v>82.939262300964188</v>
      </c>
      <c r="Y8">
        <v>0.16396310992460425</v>
      </c>
      <c r="Z8">
        <v>355.44868483270596</v>
      </c>
    </row>
    <row r="9" spans="1:26" x14ac:dyDescent="0.25">
      <c r="A9" s="2"/>
      <c r="B9" s="55" t="s">
        <v>62</v>
      </c>
      <c r="C9" s="3"/>
      <c r="D9" s="30">
        <v>6</v>
      </c>
      <c r="E9" s="3">
        <v>-0.45486448970449372</v>
      </c>
      <c r="F9" s="3">
        <v>69.927782394078307</v>
      </c>
      <c r="G9" s="3">
        <v>0.49130546177654677</v>
      </c>
      <c r="H9" s="3">
        <v>766.54334529497964</v>
      </c>
      <c r="I9">
        <v>10.926725034428051</v>
      </c>
      <c r="J9">
        <v>88.460419638822856</v>
      </c>
      <c r="K9">
        <v>6.7844841666036854E-2</v>
      </c>
      <c r="L9">
        <v>360.60441730037161</v>
      </c>
      <c r="N9" s="2"/>
      <c r="O9" s="2"/>
      <c r="P9" s="55" t="s">
        <v>86</v>
      </c>
      <c r="Q9" s="3"/>
      <c r="R9" s="30">
        <v>6</v>
      </c>
      <c r="S9">
        <v>1.0297777295396389</v>
      </c>
      <c r="T9">
        <v>73.15135460128576</v>
      </c>
      <c r="U9">
        <v>0.41998246547125218</v>
      </c>
      <c r="V9">
        <v>774.65551617662913</v>
      </c>
      <c r="W9" s="3">
        <v>0.63096911125291721</v>
      </c>
      <c r="X9">
        <v>82.193937330379896</v>
      </c>
      <c r="Y9">
        <v>0.17058920418399498</v>
      </c>
      <c r="Z9">
        <v>354.72652353897803</v>
      </c>
    </row>
    <row r="10" spans="1:26" x14ac:dyDescent="0.25">
      <c r="A10" s="2"/>
      <c r="B10" s="55"/>
      <c r="C10" s="3"/>
      <c r="D10" s="30">
        <v>7</v>
      </c>
      <c r="E10">
        <v>-0.3514817633115519</v>
      </c>
      <c r="F10">
        <v>76.635818019369879</v>
      </c>
      <c r="G10">
        <v>0.28769682444125216</v>
      </c>
      <c r="H10">
        <v>783.03162181172411</v>
      </c>
      <c r="I10">
        <v>-11.058385692544359</v>
      </c>
      <c r="J10">
        <v>92.540870661013713</v>
      </c>
      <c r="K10">
        <v>9.1891855906666889E-2</v>
      </c>
      <c r="L10">
        <v>364.21203135340483</v>
      </c>
      <c r="N10" s="2"/>
      <c r="O10" s="2"/>
      <c r="P10" s="55"/>
      <c r="Q10" s="3"/>
      <c r="R10" s="30">
        <v>7</v>
      </c>
    </row>
    <row r="11" spans="1:26" x14ac:dyDescent="0.25">
      <c r="A11" s="2"/>
      <c r="B11" s="1"/>
      <c r="C11" s="3"/>
      <c r="D11" s="30">
        <v>8</v>
      </c>
      <c r="N11" s="2"/>
      <c r="O11" s="2"/>
      <c r="P11" s="55"/>
      <c r="Q11" s="3"/>
      <c r="R11" s="30">
        <v>8</v>
      </c>
      <c r="S11">
        <v>0.84958679892031996</v>
      </c>
      <c r="T11">
        <v>67.125272007995932</v>
      </c>
      <c r="U11">
        <v>0.49555089698809873</v>
      </c>
      <c r="V11">
        <v>759.18090891466375</v>
      </c>
      <c r="W11" s="3">
        <v>7.6033253398254246</v>
      </c>
      <c r="X11">
        <v>92.787638369389967</v>
      </c>
      <c r="Y11">
        <v>0.11973836898655296</v>
      </c>
      <c r="Z11">
        <v>364.42507389543061</v>
      </c>
    </row>
    <row r="12" spans="1:26" x14ac:dyDescent="0.25">
      <c r="A12" s="2"/>
      <c r="B12" s="1"/>
      <c r="C12" s="3"/>
      <c r="D12" s="30">
        <v>9</v>
      </c>
      <c r="N12" s="2"/>
      <c r="O12" s="2"/>
      <c r="P12" s="55"/>
      <c r="Q12" s="3"/>
      <c r="R12" s="30">
        <v>9</v>
      </c>
      <c r="S12">
        <v>-0.71381798648687134</v>
      </c>
      <c r="T12">
        <v>68.624063158861546</v>
      </c>
      <c r="U12">
        <v>0.49589584011449239</v>
      </c>
      <c r="V12">
        <v>763.15578466433988</v>
      </c>
      <c r="W12" s="3">
        <v>12.584728130325853</v>
      </c>
      <c r="X12">
        <v>90.40037390923645</v>
      </c>
      <c r="Y12">
        <v>5.3143049137158012E-2</v>
      </c>
      <c r="Z12">
        <v>362.33987228429572</v>
      </c>
    </row>
    <row r="13" spans="1:26" x14ac:dyDescent="0.25">
      <c r="A13" s="5"/>
      <c r="B13" s="4"/>
      <c r="C13" s="11"/>
      <c r="D13" s="31">
        <v>10</v>
      </c>
      <c r="E13">
        <v>-2.6965332335944892</v>
      </c>
      <c r="F13">
        <v>67.700000082107962</v>
      </c>
      <c r="G13">
        <v>0.40041161193552727</v>
      </c>
      <c r="H13">
        <v>760.71551260358899</v>
      </c>
      <c r="I13">
        <v>9.3732901545825111</v>
      </c>
      <c r="J13">
        <v>98.03421779361264</v>
      </c>
      <c r="K13">
        <v>8.8697648966402767E-2</v>
      </c>
      <c r="L13">
        <v>368.82532631098496</v>
      </c>
      <c r="M13" s="58"/>
      <c r="N13" s="5"/>
      <c r="O13" s="5"/>
      <c r="P13" s="4"/>
      <c r="Q13" s="11"/>
      <c r="R13" s="31">
        <v>10</v>
      </c>
    </row>
    <row r="14" spans="1:26" x14ac:dyDescent="0.25">
      <c r="A14" s="2"/>
      <c r="B14" s="1"/>
      <c r="C14" s="3"/>
      <c r="D14" s="35" t="s">
        <v>11</v>
      </c>
      <c r="E14" s="22">
        <f>SUM(E4:E13)/7</f>
        <v>-0.71008425019276622</v>
      </c>
      <c r="F14" s="22">
        <f t="shared" ref="F14:L14" si="0">SUM(F4:F13)/7</f>
        <v>73.685088459430105</v>
      </c>
      <c r="G14" s="22">
        <f t="shared" si="0"/>
        <v>0.39673996749970308</v>
      </c>
      <c r="H14" s="22">
        <f t="shared" si="0"/>
        <v>775.45286250402444</v>
      </c>
      <c r="I14" s="22">
        <f t="shared" si="0"/>
        <v>-9.5211207569458924</v>
      </c>
      <c r="J14" s="22">
        <f t="shared" si="0"/>
        <v>89.451748106073083</v>
      </c>
      <c r="K14" s="22">
        <f t="shared" si="0"/>
        <v>9.8660019882849032E-2</v>
      </c>
      <c r="L14" s="22">
        <f t="shared" si="0"/>
        <v>361.30565828631245</v>
      </c>
      <c r="N14" s="2"/>
      <c r="O14" s="2"/>
      <c r="P14" s="1"/>
      <c r="Q14" s="3"/>
      <c r="R14" s="35" t="s">
        <v>11</v>
      </c>
      <c r="S14" s="22">
        <f>SUM(S4:S13)/7</f>
        <v>0.17529019720805294</v>
      </c>
      <c r="T14" s="22">
        <f t="shared" ref="T14:Z14" si="1">SUM(T4:T13)/7</f>
        <v>75.190464873699284</v>
      </c>
      <c r="U14" s="22">
        <f t="shared" si="1"/>
        <v>0.36592845024342946</v>
      </c>
      <c r="V14" s="22">
        <f t="shared" si="1"/>
        <v>779.08067863932797</v>
      </c>
      <c r="W14" s="27">
        <f t="shared" si="1"/>
        <v>-11.522288398136331</v>
      </c>
      <c r="X14" s="22">
        <f t="shared" si="1"/>
        <v>87.021540539746766</v>
      </c>
      <c r="Y14" s="22">
        <f t="shared" si="1"/>
        <v>0.11933412114434432</v>
      </c>
      <c r="Z14" s="22">
        <f t="shared" si="1"/>
        <v>359.02651037343679</v>
      </c>
    </row>
    <row r="15" spans="1:26" x14ac:dyDescent="0.25">
      <c r="A15" s="2"/>
      <c r="B15" s="1"/>
      <c r="C15" s="3"/>
      <c r="D15" s="30">
        <v>1</v>
      </c>
      <c r="E15">
        <v>3.4727398593358723E-3</v>
      </c>
      <c r="F15">
        <v>0.15695473997599349</v>
      </c>
      <c r="G15">
        <v>0.42164370543760443</v>
      </c>
      <c r="H15">
        <v>-331.32360320841366</v>
      </c>
      <c r="I15">
        <v>4.0314852820321975E-2</v>
      </c>
      <c r="J15">
        <v>0.13864110265270391</v>
      </c>
      <c r="K15">
        <v>0.11218337477078605</v>
      </c>
      <c r="L15">
        <v>-156.06933442036313</v>
      </c>
      <c r="N15" s="2"/>
      <c r="O15" s="2"/>
      <c r="P15" s="1"/>
      <c r="Q15" s="3"/>
      <c r="R15" s="30">
        <v>1</v>
      </c>
      <c r="S15">
        <v>-4.9758729244768821E-4</v>
      </c>
      <c r="T15">
        <v>6.1696194723423935E-2</v>
      </c>
      <c r="U15">
        <v>0.76587100538081299</v>
      </c>
      <c r="V15">
        <v>-499.39594428817759</v>
      </c>
      <c r="W15" s="3">
        <v>3.2465745739752846E-2</v>
      </c>
      <c r="X15">
        <v>6.7476275551107939E-2</v>
      </c>
      <c r="Y15">
        <v>0.70266963293050055</v>
      </c>
      <c r="Z15">
        <v>-213.67833729614364</v>
      </c>
    </row>
    <row r="16" spans="1:26" x14ac:dyDescent="0.25">
      <c r="A16" s="2"/>
      <c r="B16" s="1"/>
      <c r="C16" s="3"/>
      <c r="D16" s="30">
        <v>2</v>
      </c>
      <c r="E16">
        <v>-6.289817127591456E-5</v>
      </c>
      <c r="F16">
        <v>0.13175776648989213</v>
      </c>
      <c r="G16">
        <v>0.48140293709548471</v>
      </c>
      <c r="H16">
        <v>-362.82222602947377</v>
      </c>
      <c r="I16">
        <v>6.1112300591688162E-3</v>
      </c>
      <c r="J16">
        <v>0.17101309811646229</v>
      </c>
      <c r="K16">
        <v>0.27303876122256859</v>
      </c>
      <c r="L16">
        <v>-139.28121025924773</v>
      </c>
      <c r="N16" s="2"/>
      <c r="O16" s="2"/>
      <c r="P16" s="1"/>
      <c r="Q16" s="3"/>
      <c r="R16" s="30">
        <v>2</v>
      </c>
      <c r="S16">
        <v>-6.2671649938375693E-4</v>
      </c>
      <c r="T16">
        <v>7.3831039772352461E-2</v>
      </c>
      <c r="U16">
        <v>0.74953454710879874</v>
      </c>
      <c r="V16">
        <v>-467.07568768220142</v>
      </c>
      <c r="W16" s="3">
        <v>4.3349906837862511E-3</v>
      </c>
      <c r="X16">
        <v>5.232805454830336E-2</v>
      </c>
      <c r="Y16">
        <v>0.62416412329917537</v>
      </c>
      <c r="Z16">
        <v>-234.01781087146125</v>
      </c>
    </row>
    <row r="17" spans="1:26" x14ac:dyDescent="0.25">
      <c r="A17" s="2"/>
      <c r="B17" s="1"/>
      <c r="C17" s="3"/>
      <c r="D17" s="30">
        <v>3</v>
      </c>
      <c r="E17" s="3">
        <v>-3.6469943752959126E-3</v>
      </c>
      <c r="F17" s="3">
        <v>0.13343912976780842</v>
      </c>
      <c r="G17" s="3">
        <v>0.51527778271861591</v>
      </c>
      <c r="H17" s="3">
        <v>-360.53977514509302</v>
      </c>
      <c r="I17">
        <v>4.2760307397979869E-2</v>
      </c>
      <c r="J17">
        <v>0.16830631846221214</v>
      </c>
      <c r="K17">
        <v>0.27956737159125761</v>
      </c>
      <c r="L17">
        <v>-140.55757085094251</v>
      </c>
      <c r="N17" s="2"/>
      <c r="O17" s="2"/>
      <c r="P17" s="1"/>
      <c r="Q17" s="3"/>
      <c r="R17" s="30">
        <v>3</v>
      </c>
      <c r="S17">
        <v>-1.3179255150247134E-3</v>
      </c>
      <c r="T17">
        <v>6.0160708718731741E-2</v>
      </c>
      <c r="U17">
        <v>0.75971789649373078</v>
      </c>
      <c r="V17">
        <v>-503.9324473922652</v>
      </c>
      <c r="W17" s="3">
        <v>-2.2272199180624661E-2</v>
      </c>
      <c r="X17">
        <v>8.153672180338295E-2</v>
      </c>
      <c r="Y17">
        <v>0.60623814119598363</v>
      </c>
      <c r="Z17">
        <v>-198.53614287510317</v>
      </c>
    </row>
    <row r="18" spans="1:26" x14ac:dyDescent="0.25">
      <c r="A18" s="2"/>
      <c r="B18" s="1"/>
      <c r="C18" s="3" t="s">
        <v>10</v>
      </c>
      <c r="D18" s="30">
        <v>4</v>
      </c>
      <c r="E18">
        <v>4.5328697159063985E-3</v>
      </c>
      <c r="F18">
        <v>0.14603165338524643</v>
      </c>
      <c r="G18">
        <v>0.48556691721909429</v>
      </c>
      <c r="H18">
        <v>-344.30773781749411</v>
      </c>
      <c r="I18">
        <v>-1.7407465693838026E-2</v>
      </c>
      <c r="J18">
        <v>0.14069265298998884</v>
      </c>
      <c r="K18">
        <v>0.25505538752509127</v>
      </c>
      <c r="L18">
        <v>-154.89420270242709</v>
      </c>
      <c r="N18" s="2"/>
      <c r="O18" s="2"/>
      <c r="P18" s="1"/>
      <c r="Q18" s="3"/>
      <c r="R18" s="30">
        <v>4</v>
      </c>
      <c r="S18">
        <v>1.2852033380588229E-3</v>
      </c>
      <c r="T18">
        <v>6.7018747806072226E-2</v>
      </c>
      <c r="U18">
        <v>0.78189502808095934</v>
      </c>
      <c r="V18">
        <v>-484.50091853173268</v>
      </c>
      <c r="W18" s="3">
        <v>1.9786018833084548E-2</v>
      </c>
      <c r="X18">
        <v>6.2066326149686664E-2</v>
      </c>
      <c r="Y18">
        <v>0.67626972248582562</v>
      </c>
      <c r="Z18">
        <v>-220.36413513059415</v>
      </c>
    </row>
    <row r="19" spans="1:26" x14ac:dyDescent="0.25">
      <c r="A19" s="2"/>
      <c r="B19" s="1"/>
      <c r="C19" s="3"/>
      <c r="D19" s="30">
        <v>5</v>
      </c>
      <c r="E19" s="2"/>
      <c r="F19" s="2"/>
      <c r="G19" s="2"/>
      <c r="H19" s="2"/>
      <c r="N19" s="2"/>
      <c r="O19" s="2"/>
      <c r="P19" s="1"/>
      <c r="Q19" s="3" t="s">
        <v>14</v>
      </c>
      <c r="R19" s="30">
        <v>5</v>
      </c>
      <c r="S19">
        <v>-3.5978365974223753E-4</v>
      </c>
      <c r="T19">
        <v>6.9273486706220341E-2</v>
      </c>
      <c r="U19">
        <v>0.70422760179835442</v>
      </c>
      <c r="V19">
        <v>-478.54474597658805</v>
      </c>
      <c r="W19" s="3">
        <v>1.5557735091083955E-3</v>
      </c>
      <c r="X19">
        <v>7.9229431267125255E-2</v>
      </c>
      <c r="Y19">
        <v>0.86489833836628827</v>
      </c>
      <c r="Z19">
        <v>-200.83259538258849</v>
      </c>
    </row>
    <row r="20" spans="1:26" x14ac:dyDescent="0.25">
      <c r="A20" s="2"/>
      <c r="B20" s="1"/>
      <c r="C20" s="3"/>
      <c r="D20" s="30">
        <v>6</v>
      </c>
      <c r="E20" s="3">
        <v>7.0808952216300566E-3</v>
      </c>
      <c r="F20" s="3">
        <v>0.146817847313959</v>
      </c>
      <c r="G20" s="3">
        <v>0.4532044100745698</v>
      </c>
      <c r="H20" s="27">
        <v>-343.34126700699068</v>
      </c>
      <c r="I20">
        <v>-6.0466220613474052E-3</v>
      </c>
      <c r="J20">
        <v>0.13796735015497338</v>
      </c>
      <c r="K20">
        <v>0.30261405771841315</v>
      </c>
      <c r="L20" s="2">
        <v>-156.45905719179146</v>
      </c>
      <c r="N20" s="2"/>
      <c r="O20" s="2"/>
      <c r="P20" s="1"/>
      <c r="Q20" s="3"/>
      <c r="R20" s="30">
        <v>6</v>
      </c>
      <c r="S20">
        <v>-3.8227179036176995E-4</v>
      </c>
      <c r="T20">
        <v>6.8736380174929002E-2</v>
      </c>
      <c r="U20">
        <v>0.76097027627038538</v>
      </c>
      <c r="V20">
        <v>-479.94580034937479</v>
      </c>
      <c r="W20" s="3">
        <v>4.4856597021298199E-3</v>
      </c>
      <c r="X20">
        <v>5.51295474922016E-2</v>
      </c>
      <c r="Y20">
        <v>0.78347205842115131</v>
      </c>
      <c r="Z20">
        <v>-229.84555635423897</v>
      </c>
    </row>
    <row r="21" spans="1:26" x14ac:dyDescent="0.25">
      <c r="A21" s="2"/>
      <c r="B21" s="1"/>
      <c r="C21" s="3"/>
      <c r="D21" s="30">
        <v>7</v>
      </c>
      <c r="E21">
        <v>5.7942795715610468E-4</v>
      </c>
      <c r="F21">
        <v>0.13791481215707529</v>
      </c>
      <c r="G21">
        <v>0.42621714008048456</v>
      </c>
      <c r="H21" s="1">
        <v>-354.60143577602884</v>
      </c>
      <c r="I21">
        <v>-2.5766148945600677E-2</v>
      </c>
      <c r="J21">
        <v>0.17998170313074383</v>
      </c>
      <c r="K21">
        <v>0.10540854650819624</v>
      </c>
      <c r="L21" s="3">
        <v>-135.19200660257678</v>
      </c>
      <c r="N21" s="2"/>
      <c r="O21" s="2"/>
      <c r="P21" s="1"/>
      <c r="Q21" s="3"/>
      <c r="R21" s="30">
        <v>7</v>
      </c>
      <c r="S21">
        <v>-6.4050374151728936E-4</v>
      </c>
      <c r="T21">
        <v>6.5724883850877464E-2</v>
      </c>
      <c r="U21">
        <v>0.71458097632501993</v>
      </c>
      <c r="V21">
        <v>-488.00998160192876</v>
      </c>
      <c r="W21" s="3">
        <v>2.2561355122027436E-3</v>
      </c>
      <c r="X21">
        <v>6.9673312927755804E-2</v>
      </c>
      <c r="Y21">
        <v>0.79883253559475287</v>
      </c>
      <c r="Z21">
        <v>-211.11503354871459</v>
      </c>
    </row>
    <row r="22" spans="1:26" x14ac:dyDescent="0.25">
      <c r="A22" s="2"/>
      <c r="B22" s="1"/>
      <c r="C22" s="3"/>
      <c r="D22" s="30">
        <v>8</v>
      </c>
      <c r="E22" s="30">
        <v>-2.5811051105142178E-3</v>
      </c>
      <c r="F22" s="30">
        <v>0.14578708164669643</v>
      </c>
      <c r="G22" s="30">
        <v>0.3809432253905502</v>
      </c>
      <c r="H22" s="30">
        <v>-344.60945198427959</v>
      </c>
      <c r="I22">
        <v>-9.6190054040079802E-4</v>
      </c>
      <c r="J22">
        <v>0.17198166934006387</v>
      </c>
      <c r="K22">
        <v>0.1935307536002874</v>
      </c>
      <c r="L22">
        <v>-138.82939051618669</v>
      </c>
      <c r="N22" s="2"/>
      <c r="O22" s="2"/>
      <c r="P22" s="1"/>
      <c r="Q22" s="3"/>
      <c r="R22" s="30">
        <v>8</v>
      </c>
      <c r="S22">
        <v>-8.1297019688786212E-4</v>
      </c>
      <c r="T22">
        <v>6.1473723067862099E-2</v>
      </c>
      <c r="U22">
        <v>0.76018723060289495</v>
      </c>
      <c r="V22">
        <v>-500.04618327943598</v>
      </c>
      <c r="W22" s="3">
        <v>6.2933637159853419E-3</v>
      </c>
      <c r="X22">
        <v>6.5380651408818158E-2</v>
      </c>
      <c r="Y22">
        <v>0.72580331172924162</v>
      </c>
      <c r="Z22">
        <v>-216.20231314474441</v>
      </c>
    </row>
    <row r="23" spans="1:26" x14ac:dyDescent="0.25">
      <c r="A23" s="2"/>
      <c r="B23" s="1"/>
      <c r="C23" s="3"/>
      <c r="D23" s="30">
        <v>9</v>
      </c>
      <c r="E23">
        <v>-2.7628230801846581E-3</v>
      </c>
      <c r="F23">
        <v>0.14797155892273617</v>
      </c>
      <c r="G23">
        <v>0.33272646353568641</v>
      </c>
      <c r="H23">
        <v>-341.93233476266317</v>
      </c>
      <c r="I23">
        <v>-5.3313432742508231E-3</v>
      </c>
      <c r="J23">
        <v>0.18309217008575893</v>
      </c>
      <c r="K23">
        <v>0.21380172054206517</v>
      </c>
      <c r="L23">
        <v>-133.82124730118952</v>
      </c>
      <c r="N23" s="2"/>
      <c r="O23" s="2"/>
      <c r="P23" s="1"/>
      <c r="Q23" s="3"/>
      <c r="R23" s="30">
        <v>9</v>
      </c>
      <c r="S23">
        <v>-1.0272237395815048E-3</v>
      </c>
      <c r="T23">
        <v>6.5745658831302622E-2</v>
      </c>
      <c r="U23">
        <v>0.69198097222824995</v>
      </c>
      <c r="V23">
        <v>-487.95309438702321</v>
      </c>
      <c r="W23" s="3">
        <v>-2.2865353288296964E-2</v>
      </c>
      <c r="X23">
        <v>0.1070723298100431</v>
      </c>
      <c r="Y23">
        <v>0.70896367912352443</v>
      </c>
      <c r="Z23">
        <v>-176.74005546866977</v>
      </c>
    </row>
    <row r="24" spans="1:26" x14ac:dyDescent="0.25">
      <c r="A24" s="5"/>
      <c r="B24" s="4"/>
      <c r="C24" s="11"/>
      <c r="D24" s="31">
        <v>10</v>
      </c>
      <c r="E24">
        <v>-3.6469943752959126E-3</v>
      </c>
      <c r="F24">
        <v>0.13343912976780842</v>
      </c>
      <c r="G24">
        <v>0.51527778271861591</v>
      </c>
      <c r="H24">
        <v>-360.53977514509302</v>
      </c>
      <c r="I24" s="3">
        <v>4.2760307397979869E-2</v>
      </c>
      <c r="J24" s="3">
        <v>0.16830631846221214</v>
      </c>
      <c r="K24" s="3">
        <v>0.27956737159125761</v>
      </c>
      <c r="L24" s="3">
        <v>-140.55757085094251</v>
      </c>
      <c r="M24" s="58"/>
      <c r="N24" s="5"/>
      <c r="O24" s="5"/>
      <c r="P24" s="4"/>
      <c r="Q24" s="11"/>
      <c r="R24" s="31">
        <v>10</v>
      </c>
    </row>
    <row r="25" spans="1:26" x14ac:dyDescent="0.25">
      <c r="A25" s="2"/>
      <c r="B25" s="1"/>
      <c r="C25" s="3"/>
      <c r="D25" s="8"/>
      <c r="E25" s="22">
        <f t="shared" ref="E25:L25" si="2">SUM(E15:E24)/9</f>
        <v>3.2945751571797957E-4</v>
      </c>
      <c r="F25" s="22">
        <f t="shared" si="2"/>
        <v>0.14223485771413508</v>
      </c>
      <c r="G25" s="22">
        <f t="shared" si="2"/>
        <v>0.44580670714118953</v>
      </c>
      <c r="H25" s="22">
        <f t="shared" si="2"/>
        <v>-349.33528965283665</v>
      </c>
      <c r="I25" s="22">
        <f t="shared" si="2"/>
        <v>8.4925796844458681E-3</v>
      </c>
      <c r="J25" s="22">
        <f t="shared" si="2"/>
        <v>0.16222026482167992</v>
      </c>
      <c r="K25" s="22">
        <f t="shared" si="2"/>
        <v>0.22386303834110258</v>
      </c>
      <c r="L25" s="22">
        <f t="shared" si="2"/>
        <v>-143.96239896618528</v>
      </c>
      <c r="N25" s="2"/>
      <c r="O25" s="2"/>
      <c r="P25" s="1"/>
      <c r="Q25" s="3"/>
      <c r="R25" s="8"/>
      <c r="S25" s="22">
        <f>SUM(S15:S24)/9</f>
        <v>-4.8664212187644429E-4</v>
      </c>
      <c r="T25" s="22">
        <f t="shared" ref="T25:Z25" si="3">SUM(T15:T24)/9</f>
        <v>6.5962313739085773E-2</v>
      </c>
      <c r="U25" s="22">
        <f t="shared" si="3"/>
        <v>0.74321839269880074</v>
      </c>
      <c r="V25" s="22">
        <f t="shared" si="3"/>
        <v>-487.71164483208082</v>
      </c>
      <c r="W25" s="27">
        <f t="shared" si="3"/>
        <v>2.8933483585698149E-3</v>
      </c>
      <c r="X25" s="22">
        <f t="shared" si="3"/>
        <v>7.1099183439824978E-2</v>
      </c>
      <c r="Y25" s="22">
        <f t="shared" si="3"/>
        <v>0.7212568381273825</v>
      </c>
      <c r="Z25" s="22">
        <f t="shared" si="3"/>
        <v>-211.25910889691761</v>
      </c>
    </row>
    <row r="26" spans="1:26" x14ac:dyDescent="0.25">
      <c r="A26" s="2"/>
      <c r="B26" s="1"/>
      <c r="C26" s="3"/>
      <c r="D26" s="30">
        <v>1</v>
      </c>
      <c r="E26">
        <v>-7.2692360341069379E-4</v>
      </c>
      <c r="F26">
        <v>5.8108679627087226E-2</v>
      </c>
      <c r="G26">
        <v>0.7976668641419673</v>
      </c>
      <c r="H26">
        <v>-510.17924231982238</v>
      </c>
      <c r="I26">
        <v>3.3589595248278703E-2</v>
      </c>
      <c r="J26">
        <v>6.4078983844284843E-2</v>
      </c>
      <c r="K26">
        <v>0.75448730951080545</v>
      </c>
      <c r="L26">
        <v>-217.81110671670419</v>
      </c>
      <c r="M26" s="3"/>
      <c r="O26" s="2"/>
      <c r="P26" s="1"/>
      <c r="Q26" s="3"/>
      <c r="R26" s="30">
        <v>1</v>
      </c>
      <c r="S26">
        <v>-1.3342047169497293E-3</v>
      </c>
      <c r="T26">
        <v>0.11448361351279521</v>
      </c>
      <c r="U26">
        <v>0.5071419104853564</v>
      </c>
      <c r="V26">
        <v>-388.11824433788485</v>
      </c>
      <c r="W26" s="3">
        <v>2.3119245059472861E-2</v>
      </c>
      <c r="X26">
        <v>7.5952175777987796E-2</v>
      </c>
      <c r="Y26">
        <v>0.50652878578941996</v>
      </c>
      <c r="Z26">
        <v>-204.21211222767283</v>
      </c>
    </row>
    <row r="27" spans="1:26" x14ac:dyDescent="0.25">
      <c r="A27" s="2"/>
      <c r="B27" s="1"/>
      <c r="C27" s="3"/>
      <c r="D27" s="30">
        <v>2</v>
      </c>
      <c r="E27">
        <v>2.3194824592199622E-4</v>
      </c>
      <c r="F27">
        <v>6.1497404489204807E-2</v>
      </c>
      <c r="G27">
        <v>0.77476867685492057</v>
      </c>
      <c r="H27">
        <v>-499.9768555278074</v>
      </c>
      <c r="I27">
        <v>3.6904022718487542E-3</v>
      </c>
      <c r="J27">
        <v>5.6216884485542754E-2</v>
      </c>
      <c r="K27">
        <v>0.74409339311285183</v>
      </c>
      <c r="L27">
        <v>-228.28305052147527</v>
      </c>
      <c r="M27" s="3"/>
      <c r="O27" s="2"/>
      <c r="P27" s="1"/>
      <c r="Q27" s="3"/>
      <c r="R27" s="30">
        <v>2</v>
      </c>
    </row>
    <row r="28" spans="1:26" x14ac:dyDescent="0.25">
      <c r="A28" s="2"/>
      <c r="B28" s="1"/>
      <c r="C28" s="3"/>
      <c r="D28" s="30">
        <v>3</v>
      </c>
      <c r="E28">
        <v>-5.3523228556023731E-4</v>
      </c>
      <c r="F28">
        <v>6.1801398658641822E-2</v>
      </c>
      <c r="G28">
        <v>0.78658359207432005</v>
      </c>
      <c r="H28" s="45">
        <v>-499.08927089639212</v>
      </c>
      <c r="I28">
        <v>1.9671768398797449E-2</v>
      </c>
      <c r="J28">
        <v>5.956979496133704E-2</v>
      </c>
      <c r="K28">
        <v>0.62216023959825328</v>
      </c>
      <c r="L28">
        <v>-223.64853034608217</v>
      </c>
      <c r="M28" s="3"/>
      <c r="O28" s="2"/>
      <c r="P28" s="1"/>
      <c r="Q28" s="3"/>
      <c r="R28" s="30">
        <v>3</v>
      </c>
      <c r="S28">
        <v>-1.3342047169497293E-3</v>
      </c>
      <c r="T28">
        <v>0.11448361351279521</v>
      </c>
      <c r="U28">
        <v>0.5071419104853564</v>
      </c>
      <c r="V28">
        <v>-388.11824433788485</v>
      </c>
      <c r="W28" s="3">
        <v>2.3119245059472861E-2</v>
      </c>
      <c r="X28">
        <v>7.5952175777987796E-2</v>
      </c>
      <c r="Y28">
        <v>0.50652878578941996</v>
      </c>
      <c r="Z28">
        <v>-204.21211222767283</v>
      </c>
    </row>
    <row r="29" spans="1:26" x14ac:dyDescent="0.25">
      <c r="A29" s="2"/>
      <c r="B29" s="1"/>
      <c r="C29" s="3" t="s">
        <v>49</v>
      </c>
      <c r="D29" s="30">
        <v>4</v>
      </c>
      <c r="E29">
        <v>1.5267449578773025E-3</v>
      </c>
      <c r="F29">
        <v>5.5859714171606657E-2</v>
      </c>
      <c r="G29">
        <v>0.76910263304668702</v>
      </c>
      <c r="H29">
        <v>-517.2841303627888</v>
      </c>
      <c r="I29">
        <v>8.159398153891181E-3</v>
      </c>
      <c r="J29">
        <v>8.2666571465214E-2</v>
      </c>
      <c r="K29">
        <v>0.70642968339239331</v>
      </c>
      <c r="L29">
        <v>-197.43519784931229</v>
      </c>
      <c r="M29" s="3"/>
      <c r="O29" s="2"/>
      <c r="P29" s="1"/>
      <c r="Q29" s="3"/>
      <c r="R29" s="30">
        <v>4</v>
      </c>
      <c r="S29">
        <v>2.2889914686850719E-3</v>
      </c>
      <c r="T29">
        <v>9.2058251587690682E-2</v>
      </c>
      <c r="U29">
        <v>0.62658764982911364</v>
      </c>
      <c r="V29">
        <v>-427.36007191639618</v>
      </c>
      <c r="W29" s="3">
        <v>2.0102938659102482E-2</v>
      </c>
      <c r="X29">
        <v>8.0878312670804239E-2</v>
      </c>
      <c r="Y29">
        <v>0.39582936554236747</v>
      </c>
      <c r="Z29">
        <v>-199.18476532952312</v>
      </c>
    </row>
    <row r="30" spans="1:26" x14ac:dyDescent="0.25">
      <c r="A30" s="2"/>
      <c r="B30" s="1"/>
      <c r="C30" s="3"/>
      <c r="D30" s="30">
        <v>5</v>
      </c>
      <c r="E30" s="3">
        <v>7.6930329123569836E-4</v>
      </c>
      <c r="F30" s="3">
        <v>6.1533578481646534E-2</v>
      </c>
      <c r="G30" s="3">
        <v>0.76132901603452507</v>
      </c>
      <c r="H30" s="3">
        <v>-499.8710070875216</v>
      </c>
      <c r="I30">
        <v>5.1509761811731631E-3</v>
      </c>
      <c r="J30">
        <v>5.6440802375875947E-2</v>
      </c>
      <c r="K30">
        <v>0.77763337539926314</v>
      </c>
      <c r="L30">
        <v>-227.96503485268278</v>
      </c>
      <c r="M30" s="3"/>
      <c r="O30" s="2"/>
      <c r="P30" s="1"/>
      <c r="Q30" s="3"/>
      <c r="R30" s="30">
        <v>5</v>
      </c>
      <c r="S30">
        <v>-5.2506074848988958E-4</v>
      </c>
      <c r="T30">
        <v>0.10031354813343972</v>
      </c>
      <c r="U30">
        <v>0.47733791507944301</v>
      </c>
      <c r="V30">
        <v>-411.90181306542229</v>
      </c>
      <c r="W30" s="3">
        <v>4.8375701375013439E-3</v>
      </c>
      <c r="X30">
        <v>0.11057885170755313</v>
      </c>
      <c r="Y30">
        <v>0.4589812377763377</v>
      </c>
      <c r="Z30">
        <v>-174.16211379160748</v>
      </c>
    </row>
    <row r="31" spans="1:26" x14ac:dyDescent="0.25">
      <c r="A31" s="2"/>
      <c r="B31" s="1"/>
      <c r="C31" s="3"/>
      <c r="D31" s="30">
        <v>6</v>
      </c>
      <c r="E31">
        <v>1.5549105241170958E-4</v>
      </c>
      <c r="F31">
        <v>5.3896912011889932E-2</v>
      </c>
      <c r="G31">
        <v>0.76645345644143692</v>
      </c>
      <c r="H31">
        <v>-523.72277687822873</v>
      </c>
      <c r="I31">
        <v>-3.118924222359749E-2</v>
      </c>
      <c r="J31">
        <v>9.5574759532148362E-2</v>
      </c>
      <c r="K31" s="3">
        <v>0.50289032585737403</v>
      </c>
      <c r="L31">
        <v>-185.82772123319003</v>
      </c>
      <c r="M31" s="3"/>
      <c r="O31" s="2"/>
      <c r="P31" s="1"/>
      <c r="Q31" s="3"/>
      <c r="R31" s="30">
        <v>6</v>
      </c>
      <c r="S31">
        <v>-1.1386452013987878E-3</v>
      </c>
      <c r="T31">
        <v>0.11036432502326177</v>
      </c>
      <c r="U31">
        <v>0.48418918764148178</v>
      </c>
      <c r="V31">
        <v>-394.7143012479338</v>
      </c>
      <c r="W31" s="3">
        <v>-3.213594436727999E-3</v>
      </c>
      <c r="X31">
        <v>0.11021016735753213</v>
      </c>
      <c r="Y31">
        <v>0.58606292305635044</v>
      </c>
      <c r="Z31">
        <v>-174.42928989973973</v>
      </c>
    </row>
    <row r="32" spans="1:26" x14ac:dyDescent="0.25">
      <c r="A32" s="2"/>
      <c r="B32" s="1"/>
      <c r="D32" s="30">
        <v>7</v>
      </c>
      <c r="E32">
        <v>-2.0883034206919024E-3</v>
      </c>
      <c r="F32">
        <v>5.60260559939273E-2</v>
      </c>
      <c r="G32">
        <v>0.80505597642736659</v>
      </c>
      <c r="H32">
        <v>-516.74891395352665</v>
      </c>
      <c r="I32">
        <v>-2.8376318483861996E-3</v>
      </c>
      <c r="J32">
        <v>6.4599675494397213E-2</v>
      </c>
      <c r="K32">
        <v>0.62784368910373634</v>
      </c>
      <c r="L32">
        <v>-217.16367132101939</v>
      </c>
      <c r="N32" s="2"/>
      <c r="O32" s="2"/>
      <c r="P32" s="1"/>
      <c r="Q32" s="3" t="s">
        <v>12</v>
      </c>
      <c r="R32" s="30">
        <v>7</v>
      </c>
      <c r="S32">
        <v>-2.1191108490178413E-3</v>
      </c>
      <c r="T32">
        <v>8.7563617970195198E-2</v>
      </c>
      <c r="U32">
        <v>0.60786105926750156</v>
      </c>
      <c r="V32">
        <v>-436.37014371111275</v>
      </c>
      <c r="W32" s="3">
        <v>4.3504186430989907E-3</v>
      </c>
      <c r="X32">
        <v>0.10605516013459768</v>
      </c>
      <c r="Y32">
        <v>0.30030876126633044</v>
      </c>
      <c r="Z32">
        <v>-177.50367532734359</v>
      </c>
    </row>
    <row r="33" spans="1:26" x14ac:dyDescent="0.25">
      <c r="A33" s="2"/>
      <c r="B33" s="1"/>
      <c r="C33" s="3"/>
      <c r="D33" s="30">
        <v>8</v>
      </c>
      <c r="E33">
        <v>-2.7945665041265215E-4</v>
      </c>
      <c r="F33">
        <v>5.9630231511126265E-2</v>
      </c>
      <c r="G33">
        <v>0.7412115510738343</v>
      </c>
      <c r="H33">
        <v>-505.52666681092859</v>
      </c>
      <c r="I33">
        <v>-6.8350354637324029E-3</v>
      </c>
      <c r="J33">
        <v>8.8818330609067284E-2</v>
      </c>
      <c r="K33">
        <v>0.62882938456875792</v>
      </c>
      <c r="L33">
        <v>-191.69297796072777</v>
      </c>
      <c r="N33" s="2"/>
      <c r="O33" s="2"/>
      <c r="P33" s="1"/>
      <c r="Q33" s="3"/>
      <c r="R33" s="30">
        <v>8</v>
      </c>
      <c r="S33">
        <v>-1.1386452013987878E-3</v>
      </c>
      <c r="T33">
        <v>0.11036432502326177</v>
      </c>
      <c r="U33">
        <v>0.48418918764148178</v>
      </c>
      <c r="V33">
        <v>-394.7143012479338</v>
      </c>
      <c r="W33" s="3">
        <v>-3.213594436727999E-3</v>
      </c>
      <c r="X33">
        <v>0.11021016735753213</v>
      </c>
      <c r="Y33">
        <v>0.58606292305635044</v>
      </c>
      <c r="Z33">
        <v>-174.42928989973973</v>
      </c>
    </row>
    <row r="34" spans="1:26" x14ac:dyDescent="0.25">
      <c r="A34" s="2"/>
      <c r="B34" s="1"/>
      <c r="C34" s="3"/>
      <c r="D34" s="30">
        <v>9</v>
      </c>
      <c r="E34">
        <v>-2.4711879723850064E-3</v>
      </c>
      <c r="F34">
        <v>5.3407243300830597E-2</v>
      </c>
      <c r="G34">
        <v>0.80709529924768997</v>
      </c>
      <c r="H34">
        <v>-525.36560197784672</v>
      </c>
      <c r="I34" s="3">
        <v>2.0380267679079991E-2</v>
      </c>
      <c r="J34" s="3">
        <v>7.7470405125050226E-2</v>
      </c>
      <c r="K34" s="3">
        <v>0.70791823850938085</v>
      </c>
      <c r="L34" s="3">
        <v>-202.62874279261564</v>
      </c>
      <c r="N34" s="2"/>
      <c r="O34" s="2"/>
      <c r="P34" s="1"/>
      <c r="Q34" s="3"/>
      <c r="R34" s="30">
        <v>9</v>
      </c>
    </row>
    <row r="35" spans="1:26" x14ac:dyDescent="0.25">
      <c r="A35" s="5"/>
      <c r="B35" s="4"/>
      <c r="C35" s="11"/>
      <c r="D35" s="31">
        <v>10</v>
      </c>
      <c r="E35">
        <v>3.0444173040885926E-3</v>
      </c>
      <c r="F35">
        <v>5.8915554919523348E-2</v>
      </c>
      <c r="G35">
        <v>0.74903713653239934</v>
      </c>
      <c r="H35">
        <v>-507.69702391764702</v>
      </c>
      <c r="I35">
        <v>2.4878382451513602E-2</v>
      </c>
      <c r="J35">
        <v>8.0425074406223179E-2</v>
      </c>
      <c r="K35">
        <v>0.75968172340426321</v>
      </c>
      <c r="L35">
        <v>-199.63434245556903</v>
      </c>
      <c r="M35" s="58"/>
      <c r="N35" s="5"/>
      <c r="O35" s="5"/>
      <c r="P35" s="4"/>
      <c r="Q35" s="11"/>
      <c r="R35" s="31">
        <v>10</v>
      </c>
    </row>
    <row r="36" spans="1:26" x14ac:dyDescent="0.25">
      <c r="A36" s="2"/>
      <c r="B36" s="1"/>
      <c r="C36" s="3"/>
      <c r="D36" s="35" t="s">
        <v>11</v>
      </c>
      <c r="E36" s="13">
        <f>SUM(E26:E35)/10</f>
        <v>-3.7319908092519305E-5</v>
      </c>
      <c r="F36" s="13">
        <f t="shared" ref="F36:L36" si="4">SUM(F26:F35)/10</f>
        <v>5.8067677316548459E-2</v>
      </c>
      <c r="G36" s="13">
        <f t="shared" si="4"/>
        <v>0.7758304201875148</v>
      </c>
      <c r="H36" s="13">
        <f t="shared" si="4"/>
        <v>-510.54614897325098</v>
      </c>
      <c r="I36" s="13">
        <f t="shared" si="4"/>
        <v>7.4658880848866736E-3</v>
      </c>
      <c r="J36" s="13">
        <f t="shared" si="4"/>
        <v>7.2586128229914088E-2</v>
      </c>
      <c r="K36" s="13">
        <f t="shared" si="4"/>
        <v>0.68319673624570787</v>
      </c>
      <c r="L36" s="13">
        <f t="shared" si="4"/>
        <v>-209.20903760493783</v>
      </c>
      <c r="N36" s="2"/>
      <c r="O36" s="2"/>
      <c r="P36" s="1"/>
      <c r="Q36" s="3"/>
      <c r="R36" s="35" t="s">
        <v>11</v>
      </c>
      <c r="S36" s="13">
        <f>SUM(S26:S35)/7</f>
        <v>-7.5726856650281337E-4</v>
      </c>
      <c r="T36" s="13">
        <f t="shared" ref="T36:Z36" si="5">SUM(T26:T35)/7</f>
        <v>0.1042330421090628</v>
      </c>
      <c r="U36" s="13">
        <f t="shared" si="5"/>
        <v>0.52777840291853351</v>
      </c>
      <c r="V36" s="13">
        <f t="shared" si="5"/>
        <v>-405.89958855208118</v>
      </c>
      <c r="W36" s="13">
        <f t="shared" si="5"/>
        <v>9.8717469550275039E-3</v>
      </c>
      <c r="X36" s="13">
        <f t="shared" si="5"/>
        <v>9.5691001540570683E-2</v>
      </c>
      <c r="Y36" s="13">
        <f t="shared" si="5"/>
        <v>0.4771861117537966</v>
      </c>
      <c r="Z36" s="13">
        <f t="shared" si="5"/>
        <v>-186.87619410047131</v>
      </c>
    </row>
    <row r="37" spans="1:26" x14ac:dyDescent="0.25">
      <c r="A37" s="2"/>
      <c r="B37" s="1"/>
      <c r="C37" s="3"/>
      <c r="D37" s="30">
        <v>1</v>
      </c>
      <c r="E37">
        <v>-3.3906939331351206E-3</v>
      </c>
      <c r="F37">
        <v>8.5493364738874394E-2</v>
      </c>
      <c r="G37">
        <v>0.68080370912857213</v>
      </c>
      <c r="H37">
        <v>-440.67697205994858</v>
      </c>
      <c r="I37">
        <v>2.7069584071728957E-2</v>
      </c>
      <c r="J37">
        <v>7.0905874185102982E-2</v>
      </c>
      <c r="K37">
        <v>0.53861813772632205</v>
      </c>
      <c r="L37">
        <v>-209.71215977456717</v>
      </c>
      <c r="M37" s="3"/>
      <c r="O37" s="2"/>
      <c r="P37" s="1"/>
      <c r="Q37" s="3"/>
      <c r="R37" s="30">
        <v>1</v>
      </c>
      <c r="S37">
        <v>-1.3193294296368482E-3</v>
      </c>
      <c r="T37">
        <v>0.15309654133318146</v>
      </c>
      <c r="U37">
        <v>0.45094956009761505</v>
      </c>
      <c r="V37">
        <v>-335.80358214529548</v>
      </c>
      <c r="W37">
        <v>3.8158908655668351E-2</v>
      </c>
      <c r="X37">
        <v>0.138454829692718</v>
      </c>
      <c r="Y37">
        <v>0.122663488103409</v>
      </c>
      <c r="Z37">
        <v>-156.17689167620185</v>
      </c>
    </row>
    <row r="38" spans="1:26" x14ac:dyDescent="0.25">
      <c r="A38" s="2"/>
      <c r="B38" s="1"/>
      <c r="C38" s="3"/>
      <c r="D38" s="30">
        <v>2</v>
      </c>
      <c r="E38">
        <v>2.3171573132987266E-3</v>
      </c>
      <c r="F38">
        <v>7.8912411688348297E-2</v>
      </c>
      <c r="G38">
        <v>0.67571892301853542</v>
      </c>
      <c r="H38">
        <v>-455.09501579155852</v>
      </c>
      <c r="I38">
        <v>6.2475584576124534E-3</v>
      </c>
      <c r="J38">
        <v>9.0296883353124344E-2</v>
      </c>
      <c r="K38">
        <v>0.47756111746230995</v>
      </c>
      <c r="L38">
        <v>-190.37218668133505</v>
      </c>
      <c r="M38" s="3"/>
      <c r="O38" s="2"/>
      <c r="P38" s="1"/>
      <c r="Q38" s="3"/>
      <c r="R38" s="30">
        <v>2</v>
      </c>
      <c r="W38"/>
    </row>
    <row r="39" spans="1:26" x14ac:dyDescent="0.25">
      <c r="A39" s="2"/>
      <c r="B39" s="1"/>
      <c r="C39" s="3"/>
      <c r="D39" s="30">
        <v>3</v>
      </c>
      <c r="E39" s="3">
        <v>-9.708188235279491E-4</v>
      </c>
      <c r="F39" s="3">
        <v>8.360565963656269E-2</v>
      </c>
      <c r="G39" s="3">
        <v>0.68190623578969656</v>
      </c>
      <c r="H39" s="3">
        <v>-444.69593119258161</v>
      </c>
      <c r="I39">
        <v>2.6357494672455146E-2</v>
      </c>
      <c r="J39">
        <v>8.1610961478434996E-2</v>
      </c>
      <c r="K39">
        <v>0.35605887955912879</v>
      </c>
      <c r="L39">
        <v>-198.46333553521791</v>
      </c>
      <c r="M39" s="3"/>
      <c r="O39" s="2"/>
      <c r="P39" s="1"/>
      <c r="Q39" s="3"/>
      <c r="R39" s="30">
        <v>3</v>
      </c>
      <c r="W39"/>
    </row>
    <row r="40" spans="1:26" x14ac:dyDescent="0.25">
      <c r="A40" s="2"/>
      <c r="B40" s="1"/>
      <c r="C40" s="3"/>
      <c r="D40" s="30">
        <v>4</v>
      </c>
      <c r="E40">
        <v>5.205951846099028E-3</v>
      </c>
      <c r="F40">
        <v>8.0761003477045054E-2</v>
      </c>
      <c r="G40">
        <v>0.6264184314362381</v>
      </c>
      <c r="H40">
        <v>-450.92699083476464</v>
      </c>
      <c r="I40">
        <v>1.6430880922517828E-2</v>
      </c>
      <c r="J40">
        <v>0.10331602445021591</v>
      </c>
      <c r="K40">
        <v>0.48549673079808681</v>
      </c>
      <c r="L40">
        <v>-179.59702316177032</v>
      </c>
      <c r="M40" s="3"/>
      <c r="O40" s="2"/>
      <c r="P40" s="1"/>
      <c r="Q40" s="3"/>
      <c r="R40" s="30">
        <v>4</v>
      </c>
      <c r="S40">
        <v>-2.7289255050283581E-4</v>
      </c>
      <c r="T40">
        <v>0.15776869485687525</v>
      </c>
      <c r="U40">
        <v>0.41129198805334705</v>
      </c>
      <c r="V40">
        <v>-330.39254953396187</v>
      </c>
      <c r="W40">
        <v>-2.238194256096792E-2</v>
      </c>
      <c r="X40">
        <v>0.12284736941325379</v>
      </c>
      <c r="Y40">
        <v>0.1706647883346406</v>
      </c>
      <c r="Z40">
        <v>-165.74500745933898</v>
      </c>
    </row>
    <row r="41" spans="1:26" x14ac:dyDescent="0.25">
      <c r="A41" s="2"/>
      <c r="B41" s="1"/>
      <c r="C41" s="3" t="s">
        <v>12</v>
      </c>
      <c r="D41" s="30">
        <v>5</v>
      </c>
      <c r="E41" s="3">
        <v>8.9776135453669998E-4</v>
      </c>
      <c r="F41" s="3">
        <v>8.251850955714049E-2</v>
      </c>
      <c r="G41" s="3">
        <v>0.67477966708594039</v>
      </c>
      <c r="H41" s="3">
        <v>-447.05187745678325</v>
      </c>
      <c r="I41">
        <v>1.9905328707642098E-2</v>
      </c>
      <c r="J41">
        <v>7.9572037089574901E-2</v>
      </c>
      <c r="K41">
        <v>0.51757802136192543</v>
      </c>
      <c r="L41">
        <v>-200.48740325552976</v>
      </c>
      <c r="M41" s="3"/>
      <c r="O41" s="2"/>
      <c r="P41" s="1"/>
      <c r="Q41" s="3"/>
      <c r="R41" s="30">
        <v>5</v>
      </c>
      <c r="S41">
        <v>-2.411259687210537E-3</v>
      </c>
      <c r="T41">
        <v>0.15663116739119473</v>
      </c>
      <c r="U41">
        <v>0.31927287920840369</v>
      </c>
      <c r="V41">
        <v>-331.6950681535281</v>
      </c>
      <c r="W41">
        <v>-5.7156559406359539E-2</v>
      </c>
      <c r="X41">
        <v>0.15270276802776156</v>
      </c>
      <c r="Y41">
        <v>0.33690330891690351</v>
      </c>
      <c r="Z41">
        <v>-148.34095517548366</v>
      </c>
    </row>
    <row r="42" spans="1:26" x14ac:dyDescent="0.25">
      <c r="A42" s="2"/>
      <c r="B42" s="1"/>
      <c r="C42" s="3"/>
      <c r="D42" s="30">
        <v>6</v>
      </c>
      <c r="E42">
        <v>3.4494045327314693E-3</v>
      </c>
      <c r="F42">
        <v>7.3473334656819808E-2</v>
      </c>
      <c r="G42">
        <v>0.68922883827277259</v>
      </c>
      <c r="H42">
        <v>-467.94989182726545</v>
      </c>
      <c r="I42">
        <v>-1.0651049139572254E-2</v>
      </c>
      <c r="J42" s="3">
        <v>0.11977363302879694</v>
      </c>
      <c r="K42">
        <v>0.24074952542155334</v>
      </c>
      <c r="L42">
        <v>-167.77213672830547</v>
      </c>
      <c r="M42" s="3"/>
      <c r="O42" s="2"/>
      <c r="P42" s="1"/>
      <c r="Q42" s="3" t="s">
        <v>31</v>
      </c>
      <c r="R42" s="30">
        <v>6</v>
      </c>
      <c r="W42"/>
    </row>
    <row r="43" spans="1:26" x14ac:dyDescent="0.25">
      <c r="A43" s="2"/>
      <c r="B43" s="1"/>
      <c r="C43" s="3"/>
      <c r="D43" s="30">
        <v>7</v>
      </c>
      <c r="E43">
        <v>-7.3969857716825709E-4</v>
      </c>
      <c r="F43">
        <v>8.2679284811771531E-2</v>
      </c>
      <c r="G43">
        <v>0.66211293744017863</v>
      </c>
      <c r="H43">
        <v>-446.70151497063648</v>
      </c>
      <c r="I43">
        <v>-8.2958232526694955E-3</v>
      </c>
      <c r="J43">
        <v>8.0409213176815375E-2</v>
      </c>
      <c r="K43">
        <v>0.49175740016484176</v>
      </c>
      <c r="L43">
        <v>-199.65012140887316</v>
      </c>
      <c r="N43" s="2"/>
      <c r="O43" s="2"/>
      <c r="P43" s="1"/>
      <c r="Q43" s="3"/>
      <c r="R43" s="30">
        <v>7</v>
      </c>
      <c r="S43">
        <v>-2.0757500006506322E-3</v>
      </c>
      <c r="T43">
        <v>0.14303998292109921</v>
      </c>
      <c r="U43">
        <v>0.47211624043269274</v>
      </c>
      <c r="V43">
        <v>-348.03359565215459</v>
      </c>
      <c r="W43">
        <v>-1.8812280721771688E-2</v>
      </c>
      <c r="X43">
        <v>0.14154927932402181</v>
      </c>
      <c r="Y43">
        <v>0.20381982382360231</v>
      </c>
      <c r="Z43">
        <v>-154.40858870036726</v>
      </c>
    </row>
    <row r="44" spans="1:26" x14ac:dyDescent="0.25">
      <c r="A44" s="2"/>
      <c r="B44" s="1"/>
      <c r="C44" s="3"/>
      <c r="D44" s="30">
        <v>8</v>
      </c>
      <c r="E44">
        <v>1.0684501811282113E-3</v>
      </c>
      <c r="F44">
        <v>8.0490548123606259E-2</v>
      </c>
      <c r="G44">
        <v>0.6689243382715776</v>
      </c>
      <c r="H44">
        <v>-451.53079289167147</v>
      </c>
      <c r="I44">
        <v>1.4302742946389497E-2</v>
      </c>
      <c r="J44">
        <v>8.7529775335678239E-2</v>
      </c>
      <c r="K44">
        <v>0.57619674686615485</v>
      </c>
      <c r="L44">
        <v>-192.86210031626541</v>
      </c>
      <c r="N44" s="2"/>
      <c r="O44" s="2"/>
      <c r="P44" s="1"/>
      <c r="Q44" s="3"/>
      <c r="R44" s="30">
        <v>8</v>
      </c>
      <c r="W44"/>
    </row>
    <row r="45" spans="1:26" x14ac:dyDescent="0.25">
      <c r="A45" s="2"/>
      <c r="B45" s="1"/>
      <c r="C45" s="3"/>
      <c r="D45" s="30">
        <v>9</v>
      </c>
      <c r="E45">
        <v>2.1364135939372685E-3</v>
      </c>
      <c r="F45">
        <v>7.4660827424354675E-2</v>
      </c>
      <c r="G45">
        <v>0.69625730130883923</v>
      </c>
      <c r="H45">
        <v>-465.06395013845508</v>
      </c>
      <c r="I45" s="3">
        <v>5.2447816380413997E-3</v>
      </c>
      <c r="J45" s="3">
        <v>0.10499879259231698</v>
      </c>
      <c r="K45" s="3">
        <v>0.42236866201867157</v>
      </c>
      <c r="L45" s="3">
        <v>-178.30451424092161</v>
      </c>
      <c r="N45" s="2"/>
      <c r="O45" s="2"/>
      <c r="P45" s="1"/>
      <c r="Q45" s="3"/>
      <c r="R45" s="30">
        <v>9</v>
      </c>
      <c r="S45">
        <v>2.2974542837370013E-3</v>
      </c>
      <c r="T45">
        <v>0.14318782427942475</v>
      </c>
      <c r="U45">
        <v>0.38448223957799266</v>
      </c>
      <c r="V45">
        <v>-347.84764972939172</v>
      </c>
      <c r="W45">
        <v>-2.2949133031930337E-2</v>
      </c>
      <c r="X45">
        <v>0.17626124793903797</v>
      </c>
      <c r="Y45">
        <v>0.26310842629314607</v>
      </c>
      <c r="Z45">
        <v>-136.86304169857715</v>
      </c>
    </row>
    <row r="46" spans="1:26" x14ac:dyDescent="0.25">
      <c r="A46" s="5"/>
      <c r="B46" s="4"/>
      <c r="C46" s="11"/>
      <c r="D46" s="31">
        <v>10</v>
      </c>
      <c r="E46">
        <v>2.2414295993467008E-3</v>
      </c>
      <c r="F46">
        <v>8.1521625615167917E-2</v>
      </c>
      <c r="G46">
        <v>0.6074019604545875</v>
      </c>
      <c r="H46">
        <v>-449.23965081310337</v>
      </c>
      <c r="I46">
        <v>4.3034228924614101E-2</v>
      </c>
      <c r="J46">
        <v>0.11420764448085471</v>
      </c>
      <c r="K46">
        <v>0.49830645780067218</v>
      </c>
      <c r="L46">
        <v>-171.57896356708255</v>
      </c>
      <c r="M46" s="58"/>
      <c r="N46" s="5"/>
      <c r="O46" s="5"/>
      <c r="P46" s="4"/>
      <c r="Q46" s="11"/>
      <c r="R46" s="31">
        <v>10</v>
      </c>
    </row>
    <row r="47" spans="1:26" x14ac:dyDescent="0.25">
      <c r="A47" s="2"/>
      <c r="B47" s="1"/>
      <c r="C47" s="3"/>
      <c r="D47" s="35" t="s">
        <v>11</v>
      </c>
      <c r="E47" s="13">
        <f>SUM(E37:E46)/10</f>
        <v>1.2215357087246776E-3</v>
      </c>
      <c r="F47" s="13">
        <f t="shared" ref="F47:L47" si="6">SUM(F37:F46)/10</f>
        <v>8.041165697296912E-2</v>
      </c>
      <c r="G47" s="13">
        <f t="shared" si="6"/>
        <v>0.66635523422069376</v>
      </c>
      <c r="H47" s="13">
        <f t="shared" si="6"/>
        <v>-451.89325879767682</v>
      </c>
      <c r="I47" s="13">
        <f t="shared" si="6"/>
        <v>1.3964572794875974E-2</v>
      </c>
      <c r="J47" s="13">
        <f t="shared" si="6"/>
        <v>9.3262083917091551E-2</v>
      </c>
      <c r="K47" s="13">
        <f t="shared" si="6"/>
        <v>0.46046916791796672</v>
      </c>
      <c r="L47" s="13">
        <f t="shared" si="6"/>
        <v>-188.87999446698689</v>
      </c>
      <c r="N47" s="2"/>
      <c r="O47" s="2"/>
      <c r="P47" s="1"/>
      <c r="Q47" s="3"/>
      <c r="R47" s="35" t="s">
        <v>11</v>
      </c>
      <c r="S47" s="13">
        <f>SUM(S37:S46)/5</f>
        <v>-7.5635547685277038E-4</v>
      </c>
      <c r="T47" s="13">
        <f t="shared" ref="T47:Z47" si="7">SUM(T37:T46)/5</f>
        <v>0.15074484215635509</v>
      </c>
      <c r="U47" s="13">
        <f t="shared" si="7"/>
        <v>0.40762258147401031</v>
      </c>
      <c r="V47" s="13">
        <f t="shared" si="7"/>
        <v>-338.7544890428664</v>
      </c>
      <c r="W47" s="13">
        <f t="shared" si="7"/>
        <v>-1.6628201413072224E-2</v>
      </c>
      <c r="X47" s="13">
        <f t="shared" si="7"/>
        <v>0.14636309887935864</v>
      </c>
      <c r="Y47" s="13">
        <f t="shared" si="7"/>
        <v>0.21943196709434032</v>
      </c>
      <c r="Z47" s="13">
        <f t="shared" si="7"/>
        <v>-152.30689694199378</v>
      </c>
    </row>
    <row r="48" spans="1:26" x14ac:dyDescent="0.25">
      <c r="A48" s="2"/>
      <c r="B48" s="1"/>
      <c r="C48" s="3"/>
      <c r="D48" s="30">
        <v>1</v>
      </c>
      <c r="E48">
        <v>9.1104224092467146E-3</v>
      </c>
      <c r="F48">
        <v>0.27107445534475338</v>
      </c>
      <c r="G48">
        <v>0.64707246845241151</v>
      </c>
      <c r="H48">
        <v>-232.96511551620486</v>
      </c>
      <c r="I48">
        <v>-0.11684961298086005</v>
      </c>
      <c r="J48">
        <v>0.30332783964906307</v>
      </c>
      <c r="K48">
        <v>0.22124292910271354</v>
      </c>
      <c r="L48">
        <v>-93.435286348032236</v>
      </c>
      <c r="M48" s="3"/>
      <c r="O48" s="2"/>
      <c r="P48" s="1"/>
      <c r="Q48" s="3"/>
      <c r="R48" s="30">
        <v>1</v>
      </c>
      <c r="S48" s="41">
        <v>9.1399644613337182E-4</v>
      </c>
      <c r="T48" s="16">
        <v>0.29907098538660309</v>
      </c>
      <c r="U48" s="1">
        <v>0.51145486870988455</v>
      </c>
      <c r="V48">
        <v>-215.27337840079136</v>
      </c>
      <c r="W48" s="1">
        <v>-0.11273552613881761</v>
      </c>
      <c r="X48" s="1">
        <v>0.29129362762474831</v>
      </c>
      <c r="Y48" s="1">
        <v>0.40600646968957832</v>
      </c>
      <c r="Z48">
        <v>-96.673879272044317</v>
      </c>
    </row>
    <row r="49" spans="1:26" x14ac:dyDescent="0.25">
      <c r="A49" s="2"/>
      <c r="B49" s="1"/>
      <c r="C49" s="3"/>
      <c r="D49" s="30">
        <v>2</v>
      </c>
      <c r="M49" s="3"/>
      <c r="O49" s="2"/>
      <c r="P49" s="1"/>
      <c r="Q49" s="3"/>
      <c r="R49" s="30">
        <v>2</v>
      </c>
      <c r="S49" s="41">
        <v>-2.6947100522271871E-4</v>
      </c>
      <c r="T49" s="16">
        <v>0.3359135780079322</v>
      </c>
      <c r="U49" s="1">
        <v>0.24375935830096634</v>
      </c>
      <c r="V49">
        <v>-194.36224487422996</v>
      </c>
      <c r="W49" s="16">
        <v>3.0300472202375816E-2</v>
      </c>
      <c r="X49" s="16">
        <v>0.284474186007799</v>
      </c>
      <c r="Y49" s="1">
        <v>0.10835849865679993</v>
      </c>
      <c r="Z49">
        <v>-98.56902113016919</v>
      </c>
    </row>
    <row r="50" spans="1:26" x14ac:dyDescent="0.25">
      <c r="A50" s="2"/>
      <c r="B50" s="1"/>
      <c r="C50" s="3"/>
      <c r="D50" s="30">
        <v>3</v>
      </c>
      <c r="M50" s="3"/>
      <c r="O50" s="2"/>
      <c r="P50" s="1"/>
      <c r="Q50" s="3"/>
      <c r="R50" s="30">
        <v>3</v>
      </c>
      <c r="S50" s="36">
        <v>2.8475279256058822E-3</v>
      </c>
      <c r="T50" s="25">
        <v>0.31630560996004115</v>
      </c>
      <c r="U50" s="3">
        <v>0.37147943368151953</v>
      </c>
      <c r="V50" s="3">
        <v>-205.18835427301801</v>
      </c>
      <c r="W50" s="1">
        <v>-8.1335859269650812E-2</v>
      </c>
      <c r="X50" s="1">
        <v>0.26273970273645891</v>
      </c>
      <c r="Y50">
        <v>0.10949982410102932</v>
      </c>
      <c r="Z50">
        <v>-104.92731682716251</v>
      </c>
    </row>
    <row r="51" spans="1:26" x14ac:dyDescent="0.25">
      <c r="A51" s="2"/>
      <c r="B51" s="1"/>
      <c r="C51" s="3" t="s">
        <v>60</v>
      </c>
      <c r="D51" s="30">
        <v>4</v>
      </c>
      <c r="E51">
        <v>5.9821999316323664E-3</v>
      </c>
      <c r="F51">
        <v>0.30404061074051847</v>
      </c>
      <c r="G51">
        <v>0.3846432021236677</v>
      </c>
      <c r="H51">
        <v>-212.30691973643692</v>
      </c>
      <c r="I51">
        <v>-1.9372247916526149E-2</v>
      </c>
      <c r="J51">
        <v>0.29432258887760537</v>
      </c>
      <c r="K51">
        <v>0.2395078619749989</v>
      </c>
      <c r="L51">
        <v>-95.846309767374748</v>
      </c>
      <c r="M51" s="3"/>
      <c r="O51" s="2"/>
      <c r="P51" s="1"/>
      <c r="Q51" s="3" t="s">
        <v>32</v>
      </c>
      <c r="R51" s="30">
        <v>4</v>
      </c>
      <c r="S51" s="41">
        <v>4.4261352037605027E-3</v>
      </c>
      <c r="T51" s="16">
        <v>0.22730123721033837</v>
      </c>
      <c r="U51">
        <v>0.51845961076191438</v>
      </c>
      <c r="V51">
        <v>-264.66623891190392</v>
      </c>
      <c r="W51" s="16">
        <v>0.14338072800169926</v>
      </c>
      <c r="X51" s="16">
        <v>0.44142035857750567</v>
      </c>
      <c r="Y51">
        <v>3.3312336405612521E-2</v>
      </c>
      <c r="Z51">
        <v>-63.420613078637118</v>
      </c>
    </row>
    <row r="52" spans="1:26" x14ac:dyDescent="0.25">
      <c r="A52" s="2"/>
      <c r="B52" s="1"/>
      <c r="C52" s="3"/>
      <c r="D52" s="30">
        <v>5</v>
      </c>
      <c r="E52">
        <v>5.0068797469692058E-3</v>
      </c>
      <c r="F52">
        <v>0.25522108739320282</v>
      </c>
      <c r="G52">
        <v>0.39358789812405987</v>
      </c>
      <c r="H52">
        <v>-243.81251801334426</v>
      </c>
      <c r="I52">
        <v>6.9244080784418363E-2</v>
      </c>
      <c r="J52">
        <v>0.43761967226957815</v>
      </c>
      <c r="K52">
        <v>0.18201258507244553</v>
      </c>
      <c r="L52">
        <v>-64.112405917808687</v>
      </c>
      <c r="M52" s="3"/>
      <c r="O52" s="2"/>
      <c r="P52" s="1"/>
      <c r="Q52" s="3"/>
      <c r="R52" s="30">
        <v>5</v>
      </c>
      <c r="S52">
        <v>3.6440135563921032E-3</v>
      </c>
      <c r="T52">
        <v>0.30049244897617772</v>
      </c>
      <c r="U52">
        <v>0.43869408494763762</v>
      </c>
      <c r="V52">
        <v>-214.41987763390046</v>
      </c>
      <c r="W52">
        <v>-1.0960762750132575E-2</v>
      </c>
      <c r="X52">
        <v>0.28758449638108424</v>
      </c>
      <c r="Y52">
        <v>0.13049658822688631</v>
      </c>
      <c r="Z52">
        <v>-97.699084917525255</v>
      </c>
    </row>
    <row r="53" spans="1:26" x14ac:dyDescent="0.25">
      <c r="A53" s="2"/>
      <c r="B53" s="1"/>
      <c r="C53" s="3"/>
      <c r="D53" s="30">
        <v>6</v>
      </c>
      <c r="M53" s="3"/>
      <c r="O53" s="2"/>
      <c r="P53" s="1"/>
      <c r="Q53" s="3"/>
      <c r="R53" s="30">
        <v>6</v>
      </c>
      <c r="S53">
        <v>-6.4884006363068805E-3</v>
      </c>
      <c r="T53">
        <v>0.22710695808124934</v>
      </c>
      <c r="U53">
        <v>0.48074893461467333</v>
      </c>
      <c r="V53">
        <v>-264.82015446945394</v>
      </c>
      <c r="W53">
        <v>4.9925182430004787E-2</v>
      </c>
      <c r="X53">
        <v>0.43154668612598818</v>
      </c>
      <c r="Y53">
        <v>0.10235682107179671</v>
      </c>
      <c r="Z53">
        <v>-65.230366347965855</v>
      </c>
    </row>
    <row r="54" spans="1:26" x14ac:dyDescent="0.25">
      <c r="A54" s="2"/>
      <c r="B54" s="1"/>
      <c r="C54" s="3"/>
      <c r="D54" s="30">
        <v>7</v>
      </c>
      <c r="E54">
        <v>-2.2317803841386879E-3</v>
      </c>
      <c r="F54">
        <v>0.31655108186227893</v>
      </c>
      <c r="G54">
        <v>0.4608490693701387</v>
      </c>
      <c r="H54">
        <v>-205.04871777967088</v>
      </c>
      <c r="I54">
        <v>6.6611626256913761E-2</v>
      </c>
      <c r="J54">
        <v>0.23289767980802914</v>
      </c>
      <c r="K54">
        <v>0.16915745049876296</v>
      </c>
      <c r="L54">
        <v>-114.57248514580266</v>
      </c>
      <c r="N54" s="2"/>
      <c r="O54" s="2"/>
      <c r="P54" s="1"/>
      <c r="Q54" s="3"/>
      <c r="R54" s="30">
        <v>7</v>
      </c>
      <c r="S54">
        <v>7.2387937569651896E-3</v>
      </c>
      <c r="T54">
        <v>0.29265951946659929</v>
      </c>
      <c r="U54">
        <v>0.4459667443527266</v>
      </c>
      <c r="V54">
        <v>-219.17417114864978</v>
      </c>
      <c r="W54">
        <v>6.8935792511456789E-2</v>
      </c>
      <c r="X54">
        <v>0.31511186294116189</v>
      </c>
      <c r="Y54">
        <v>0.10667990703318903</v>
      </c>
      <c r="Z54">
        <v>-90.386206619897067</v>
      </c>
    </row>
    <row r="55" spans="1:26" x14ac:dyDescent="0.25">
      <c r="A55" s="2"/>
      <c r="B55" s="1"/>
      <c r="C55" s="3"/>
      <c r="D55" s="30">
        <v>8</v>
      </c>
      <c r="E55" s="3">
        <v>-2.1158886135235199E-4</v>
      </c>
      <c r="F55" s="3">
        <v>0.32051161209353002</v>
      </c>
      <c r="G55" s="3">
        <v>0.38071386856954259</v>
      </c>
      <c r="H55" s="3">
        <v>-202.81061897740327</v>
      </c>
      <c r="I55">
        <v>6.5477249616970159E-3</v>
      </c>
      <c r="J55">
        <v>0.25606091829733613</v>
      </c>
      <c r="K55">
        <v>5.1292626663916145E-2</v>
      </c>
      <c r="L55">
        <v>-106.98719205696759</v>
      </c>
      <c r="N55" s="2"/>
      <c r="O55" s="2"/>
      <c r="P55" s="1"/>
      <c r="Q55" s="3"/>
      <c r="R55" s="30">
        <v>8</v>
      </c>
      <c r="S55">
        <v>-4.476887045997557E-3</v>
      </c>
      <c r="T55">
        <v>0.24429701903435519</v>
      </c>
      <c r="U55">
        <v>0.36414090866905796</v>
      </c>
      <c r="V55">
        <v>-251.68669051527849</v>
      </c>
      <c r="W55">
        <v>8.7011034631484574E-2</v>
      </c>
      <c r="X55">
        <v>0.45156529427262443</v>
      </c>
      <c r="Y55">
        <v>9.2728075430507206E-2</v>
      </c>
      <c r="Z55">
        <v>-61.602824020148077</v>
      </c>
    </row>
    <row r="56" spans="1:26" x14ac:dyDescent="0.25">
      <c r="A56" s="2"/>
      <c r="B56" s="1"/>
      <c r="C56" s="3"/>
      <c r="D56" s="30">
        <v>9</v>
      </c>
      <c r="E56">
        <v>9.7312039501124738E-3</v>
      </c>
      <c r="F56">
        <v>0.23435659948221599</v>
      </c>
      <c r="G56">
        <v>0.39829852208754962</v>
      </c>
      <c r="H56">
        <v>-259.1640509587582</v>
      </c>
      <c r="I56">
        <v>7.1189639349651293E-2</v>
      </c>
      <c r="J56">
        <v>0.48478565336726831</v>
      </c>
      <c r="K56" s="1">
        <v>5.4102225928231981E-2</v>
      </c>
      <c r="L56">
        <v>-55.923875004336686</v>
      </c>
      <c r="N56" s="2"/>
      <c r="O56" s="2"/>
      <c r="P56" s="1"/>
      <c r="Q56" s="3"/>
      <c r="R56" s="30">
        <v>9</v>
      </c>
      <c r="S56">
        <v>-6.318815408094338E-3</v>
      </c>
      <c r="T56">
        <v>0.31907528619712416</v>
      </c>
      <c r="U56">
        <v>0.32631202372113632</v>
      </c>
      <c r="V56">
        <v>-203.61907548790006</v>
      </c>
      <c r="W56">
        <v>-3.120814318754226E-2</v>
      </c>
      <c r="X56">
        <v>0.28194391344219843</v>
      </c>
      <c r="Y56">
        <v>0.10103127573535103</v>
      </c>
      <c r="Z56">
        <v>-99.283769306224542</v>
      </c>
    </row>
    <row r="57" spans="1:26" x14ac:dyDescent="0.25">
      <c r="A57" s="5"/>
      <c r="B57" s="4"/>
      <c r="C57" s="11"/>
      <c r="D57" s="31">
        <v>10</v>
      </c>
      <c r="E57">
        <v>-3.8477421268555368E-3</v>
      </c>
      <c r="F57">
        <v>0.29989551653288599</v>
      </c>
      <c r="G57">
        <v>0.38500962454851345</v>
      </c>
      <c r="H57">
        <v>-214.77780577826715</v>
      </c>
      <c r="I57">
        <v>-3.0902493377460243E-2</v>
      </c>
      <c r="J57">
        <v>0.29652824767256242</v>
      </c>
      <c r="K57">
        <v>0.16626024061404654</v>
      </c>
      <c r="L57">
        <v>-95.249023574863401</v>
      </c>
      <c r="M57" s="58"/>
      <c r="N57" s="5"/>
      <c r="O57" s="5"/>
      <c r="P57" s="4"/>
      <c r="Q57" s="11"/>
      <c r="R57" s="31">
        <v>10</v>
      </c>
      <c r="S57" s="4"/>
      <c r="T57" s="4"/>
      <c r="U57" s="4"/>
      <c r="V57" s="4"/>
      <c r="W57" s="11"/>
      <c r="X57" s="38"/>
      <c r="Y57" s="4"/>
      <c r="Z57" s="4"/>
    </row>
    <row r="58" spans="1:26" x14ac:dyDescent="0.25">
      <c r="A58" s="2"/>
      <c r="B58" s="1"/>
      <c r="C58" s="3"/>
      <c r="D58" s="18" t="s">
        <v>11</v>
      </c>
      <c r="E58" s="22">
        <f t="shared" ref="E58:L58" si="8">SUM(E48:E57)/7</f>
        <v>3.3627992379448831E-3</v>
      </c>
      <c r="F58" s="22">
        <f t="shared" si="8"/>
        <v>0.28595013763562654</v>
      </c>
      <c r="G58" s="22">
        <f t="shared" si="8"/>
        <v>0.43573923618226912</v>
      </c>
      <c r="H58" s="22">
        <f t="shared" si="8"/>
        <v>-224.41224953715508</v>
      </c>
      <c r="I58" s="22">
        <f t="shared" si="8"/>
        <v>6.6383881539762851E-3</v>
      </c>
      <c r="J58" s="22">
        <f t="shared" si="8"/>
        <v>0.32936322856306327</v>
      </c>
      <c r="K58" s="22">
        <f t="shared" si="8"/>
        <v>0.15479655997930222</v>
      </c>
      <c r="L58" s="22">
        <f t="shared" si="8"/>
        <v>-89.446653973597989</v>
      </c>
      <c r="N58" s="2"/>
      <c r="O58" s="2"/>
      <c r="P58" s="1"/>
      <c r="Q58" s="3"/>
      <c r="R58" s="18" t="s">
        <v>11</v>
      </c>
      <c r="S58" s="22">
        <f>SUM(S48:S57)/9</f>
        <v>1.6854364369283935E-4</v>
      </c>
      <c r="T58" s="22">
        <f t="shared" ref="T58:Z58" si="9">SUM(T48:T57)/9</f>
        <v>0.28469140470226895</v>
      </c>
      <c r="U58" s="22">
        <f t="shared" si="9"/>
        <v>0.41122399641772406</v>
      </c>
      <c r="V58" s="22">
        <f t="shared" si="9"/>
        <v>-225.91224285723624</v>
      </c>
      <c r="W58" s="27">
        <f t="shared" si="9"/>
        <v>1.5923657603430886E-2</v>
      </c>
      <c r="X58" s="22">
        <f t="shared" si="9"/>
        <v>0.33863112534550766</v>
      </c>
      <c r="Y58" s="22">
        <f t="shared" si="9"/>
        <v>0.13227442181675003</v>
      </c>
      <c r="Z58" s="22">
        <f t="shared" si="9"/>
        <v>-86.42145350219711</v>
      </c>
    </row>
    <row r="59" spans="1:26" x14ac:dyDescent="0.25">
      <c r="A59" s="2"/>
      <c r="B59" s="1"/>
      <c r="C59" s="3"/>
      <c r="D59" s="30">
        <v>1</v>
      </c>
      <c r="E59">
        <v>6.8272080838551334E-5</v>
      </c>
      <c r="F59">
        <v>4.3043437320101699E-3</v>
      </c>
      <c r="G59">
        <v>0.50295358259106226</v>
      </c>
      <c r="H59">
        <v>-978.6635072667342</v>
      </c>
      <c r="I59">
        <v>6.4621737249167101E-4</v>
      </c>
      <c r="J59">
        <v>5.0243628784568161E-3</v>
      </c>
      <c r="K59">
        <v>0.55448044156447995</v>
      </c>
      <c r="L59">
        <v>-421.47652987459412</v>
      </c>
      <c r="M59" s="3"/>
      <c r="O59" s="2"/>
      <c r="P59" s="1"/>
      <c r="Q59" s="3"/>
      <c r="R59" s="30">
        <v>1</v>
      </c>
      <c r="S59">
        <v>1.3426564072320147E-4</v>
      </c>
      <c r="T59">
        <v>3.9053501702046582E-3</v>
      </c>
      <c r="U59">
        <v>0.7542925517767598</v>
      </c>
      <c r="V59">
        <v>-996.17340893979167</v>
      </c>
      <c r="W59">
        <v>3.99614901032526E-4</v>
      </c>
      <c r="X59">
        <v>5.7526312555933531E-3</v>
      </c>
      <c r="Y59">
        <v>0.27192018588976202</v>
      </c>
      <c r="Z59">
        <v>-410.64783353406733</v>
      </c>
    </row>
    <row r="60" spans="1:26" x14ac:dyDescent="0.25">
      <c r="A60" s="2"/>
      <c r="B60" s="1"/>
      <c r="C60" s="3"/>
      <c r="D60" s="30">
        <v>2</v>
      </c>
      <c r="E60">
        <v>4.8222905829319349E-5</v>
      </c>
      <c r="F60">
        <v>4.114162138989315E-3</v>
      </c>
      <c r="G60">
        <v>0.55296216642229123</v>
      </c>
      <c r="H60">
        <v>-986.7976138616109</v>
      </c>
      <c r="I60">
        <v>8.6305643683437424E-5</v>
      </c>
      <c r="J60">
        <v>5.3698199068980667E-3</v>
      </c>
      <c r="K60">
        <v>0.24128033038381361</v>
      </c>
      <c r="L60">
        <v>-416.15687263313828</v>
      </c>
      <c r="M60" s="3"/>
      <c r="O60" s="2"/>
      <c r="P60" s="1"/>
      <c r="Q60" s="3"/>
      <c r="R60" s="30">
        <v>2</v>
      </c>
      <c r="S60">
        <v>2.5348757436681313E-5</v>
      </c>
      <c r="T60">
        <v>4.260734134775887E-3</v>
      </c>
      <c r="U60">
        <v>0.62082137530021753</v>
      </c>
      <c r="V60">
        <v>-980.49648425943644</v>
      </c>
      <c r="W60">
        <v>2.2880352509500003E-4</v>
      </c>
      <c r="X60">
        <v>6.3279259613448924E-3</v>
      </c>
      <c r="Y60">
        <v>0.5034999080022059</v>
      </c>
      <c r="Z60">
        <v>-403.02261990015745</v>
      </c>
    </row>
    <row r="61" spans="1:26" x14ac:dyDescent="0.25">
      <c r="A61" s="2"/>
      <c r="B61" s="1"/>
      <c r="C61" s="3"/>
      <c r="D61" s="30">
        <v>3</v>
      </c>
      <c r="E61">
        <v>2.2200891090103637E-4</v>
      </c>
      <c r="F61">
        <v>4.1500871918752139E-3</v>
      </c>
      <c r="G61">
        <v>0.58493829414883614</v>
      </c>
      <c r="H61">
        <v>-985.23266827656869</v>
      </c>
      <c r="I61">
        <v>2.7699217171037746E-4</v>
      </c>
      <c r="J61">
        <v>5.0544767766280913E-3</v>
      </c>
      <c r="K61">
        <v>0.27319357136439015</v>
      </c>
      <c r="L61">
        <v>-420.9984750379225</v>
      </c>
      <c r="M61" s="3"/>
      <c r="O61" s="2"/>
      <c r="P61" s="1"/>
      <c r="Q61" s="3"/>
      <c r="R61" s="30">
        <v>3</v>
      </c>
      <c r="S61">
        <v>1.6713630329429839E-4</v>
      </c>
      <c r="T61">
        <v>3.9085140295240812E-3</v>
      </c>
      <c r="U61">
        <v>0.69626573382770374</v>
      </c>
      <c r="V61">
        <v>-996.02764374754827</v>
      </c>
      <c r="W61">
        <v>5.0626134992610311E-4</v>
      </c>
      <c r="X61">
        <v>6.1408214707899837E-3</v>
      </c>
      <c r="Y61">
        <v>0.50152037141914041</v>
      </c>
      <c r="Z61">
        <v>-405.42374045929859</v>
      </c>
    </row>
    <row r="62" spans="1:26" x14ac:dyDescent="0.25">
      <c r="A62" s="2"/>
      <c r="B62" s="1"/>
      <c r="C62" s="3"/>
      <c r="D62" s="30">
        <v>4</v>
      </c>
      <c r="E62">
        <v>4.5687449824242631E-5</v>
      </c>
      <c r="F62">
        <v>4.5476580416962328E-3</v>
      </c>
      <c r="G62">
        <v>0.47033685891923732</v>
      </c>
      <c r="H62">
        <v>-968.76572103552508</v>
      </c>
      <c r="I62">
        <v>-1.3777889535906756E-4</v>
      </c>
      <c r="J62">
        <v>4.958904792868717E-3</v>
      </c>
      <c r="K62">
        <v>0.34951705206215455</v>
      </c>
      <c r="L62">
        <v>-422.52562964130595</v>
      </c>
      <c r="M62" s="3"/>
      <c r="O62" s="2"/>
      <c r="P62" s="1"/>
      <c r="Q62" s="3"/>
      <c r="R62" s="30">
        <v>4</v>
      </c>
      <c r="S62">
        <v>6.0962705229443721E-5</v>
      </c>
      <c r="T62">
        <v>4.2151622304267347E-3</v>
      </c>
      <c r="U62">
        <v>0.64102280892024655</v>
      </c>
      <c r="V62">
        <v>-982.43209589866512</v>
      </c>
      <c r="W62">
        <v>3.2192713966232029E-4</v>
      </c>
      <c r="X62">
        <v>5.8936344898681799E-3</v>
      </c>
      <c r="Y62">
        <v>0.49772607890730169</v>
      </c>
      <c r="Z62">
        <v>-408.71059284195167</v>
      </c>
    </row>
    <row r="63" spans="1:26" x14ac:dyDescent="0.25">
      <c r="A63" s="2"/>
      <c r="B63" s="1"/>
      <c r="C63" s="1" t="s">
        <v>61</v>
      </c>
      <c r="D63" s="30">
        <v>5</v>
      </c>
      <c r="E63" s="3">
        <v>2.9948595374007622E-4</v>
      </c>
      <c r="F63" s="3">
        <v>4.171916203694147E-3</v>
      </c>
      <c r="G63" s="3">
        <v>0.53478577528808713</v>
      </c>
      <c r="H63" s="3">
        <v>-984.28836894089432</v>
      </c>
      <c r="I63">
        <v>-6.2249023517022461E-4</v>
      </c>
      <c r="J63">
        <v>5.0217721204396659E-3</v>
      </c>
      <c r="K63">
        <v>0.62891321871813599</v>
      </c>
      <c r="L63">
        <v>-421.51779164262524</v>
      </c>
      <c r="M63" s="3"/>
      <c r="O63" s="2"/>
      <c r="P63" s="1"/>
      <c r="Q63" s="1" t="s">
        <v>33</v>
      </c>
      <c r="R63" s="30">
        <v>5</v>
      </c>
      <c r="S63">
        <v>1.8506151649518403E-4</v>
      </c>
      <c r="T63">
        <v>4.8675169516528621E-3</v>
      </c>
      <c r="U63">
        <v>0.59682595568310937</v>
      </c>
      <c r="V63">
        <v>-956.5308408587166</v>
      </c>
      <c r="W63">
        <v>-1.8999808929373108E-4</v>
      </c>
      <c r="X63">
        <v>5.3136519205692007E-3</v>
      </c>
      <c r="Y63">
        <v>0.28180954702054556</v>
      </c>
      <c r="Z63">
        <v>-416.9980748903314</v>
      </c>
    </row>
    <row r="64" spans="1:26" x14ac:dyDescent="0.25">
      <c r="A64" s="2"/>
      <c r="B64" s="1"/>
      <c r="C64" s="3"/>
      <c r="D64" s="30">
        <v>6</v>
      </c>
      <c r="E64">
        <v>6.0051683054706246E-5</v>
      </c>
      <c r="F64">
        <v>4.4345856102017212E-3</v>
      </c>
      <c r="G64">
        <v>0.52832738909651855</v>
      </c>
      <c r="H64">
        <v>-973.29779869168442</v>
      </c>
      <c r="I64">
        <v>-1.1697989479626323E-3</v>
      </c>
      <c r="J64" s="45">
        <v>4.6062754757358196E-3</v>
      </c>
      <c r="K64" s="45">
        <v>0.35387917579710304</v>
      </c>
      <c r="L64" s="45">
        <v>-428.42685370824046</v>
      </c>
      <c r="M64" s="3"/>
      <c r="O64" s="2"/>
      <c r="P64" s="1"/>
      <c r="Q64" s="3"/>
      <c r="R64" s="30">
        <v>6</v>
      </c>
      <c r="S64">
        <v>2.6181517987656015E-5</v>
      </c>
      <c r="T64">
        <v>4.6416586961180225E-3</v>
      </c>
      <c r="U64">
        <v>0.51381811457658</v>
      </c>
      <c r="V64">
        <v>-965.08302982220107</v>
      </c>
      <c r="W64">
        <v>2.2959037888043067E-4</v>
      </c>
      <c r="X64">
        <v>5.9677841136351883E-3</v>
      </c>
      <c r="Y64">
        <v>0.53604369177754685</v>
      </c>
      <c r="Z64">
        <v>-407.71036725789708</v>
      </c>
    </row>
    <row r="65" spans="1:27" x14ac:dyDescent="0.25">
      <c r="A65" s="2"/>
      <c r="B65" s="1"/>
      <c r="C65" s="3"/>
      <c r="D65" s="30">
        <v>7</v>
      </c>
      <c r="E65">
        <v>6.7798389567044954E-5</v>
      </c>
      <c r="F65">
        <v>4.726833207541946E-3</v>
      </c>
      <c r="G65">
        <v>0.49842549115697038</v>
      </c>
      <c r="H65">
        <v>-961.8099663128595</v>
      </c>
      <c r="I65">
        <v>2.5735092512865082E-4</v>
      </c>
      <c r="J65">
        <v>4.7259687127813579E-3</v>
      </c>
      <c r="K65">
        <v>0.36836601824232607</v>
      </c>
      <c r="L65">
        <v>-426.37461763774422</v>
      </c>
      <c r="N65" s="2"/>
      <c r="O65" s="2"/>
      <c r="P65" s="1"/>
      <c r="Q65" s="3"/>
      <c r="R65" s="30">
        <v>7</v>
      </c>
      <c r="S65">
        <v>-1.90944067201637E-5</v>
      </c>
      <c r="T65">
        <v>4.2911608781549572E-3</v>
      </c>
      <c r="U65">
        <v>0.69378369001692541</v>
      </c>
      <c r="V65">
        <v>-979.21563670231512</v>
      </c>
      <c r="W65">
        <v>-3.3571061991875112E-4</v>
      </c>
      <c r="X65">
        <v>4.9863382626672672E-3</v>
      </c>
      <c r="Y65">
        <v>0.3313172870937911</v>
      </c>
      <c r="Z65">
        <v>-422.08427629516291</v>
      </c>
    </row>
    <row r="66" spans="1:27" x14ac:dyDescent="0.25">
      <c r="A66" s="2"/>
      <c r="B66" s="1"/>
      <c r="C66" s="3"/>
      <c r="D66" s="30">
        <v>8</v>
      </c>
      <c r="E66">
        <v>5.6670505878563328E-5</v>
      </c>
      <c r="F66">
        <v>4.0086667736773602E-3</v>
      </c>
      <c r="G66">
        <v>0.54964341602842282</v>
      </c>
      <c r="H66">
        <v>-991.47338230084642</v>
      </c>
      <c r="I66">
        <v>7.909325113614168E-4</v>
      </c>
      <c r="J66">
        <v>5.8518867747705252E-3</v>
      </c>
      <c r="K66">
        <v>0.20076598394783388</v>
      </c>
      <c r="L66">
        <v>-409.27929153094192</v>
      </c>
      <c r="N66" s="2"/>
      <c r="O66" s="2"/>
      <c r="P66" s="1"/>
      <c r="Q66" s="3"/>
      <c r="R66" s="30">
        <v>8</v>
      </c>
      <c r="S66">
        <v>-8.160110232514706E-5</v>
      </c>
      <c r="T66">
        <v>4.0196151184674223E-3</v>
      </c>
      <c r="U66">
        <v>0.70648950274137234</v>
      </c>
      <c r="V66">
        <v>-990.98244206971083</v>
      </c>
      <c r="W66">
        <v>1.8008388894484288E-4</v>
      </c>
      <c r="X66">
        <v>5.6227198756233715E-3</v>
      </c>
      <c r="Y66">
        <v>0.34234762922182838</v>
      </c>
      <c r="Z66">
        <v>-412.47518148120912</v>
      </c>
    </row>
    <row r="67" spans="1:27" x14ac:dyDescent="0.25">
      <c r="A67" s="2"/>
      <c r="B67" s="1"/>
      <c r="C67" s="3"/>
      <c r="D67" s="30">
        <v>9</v>
      </c>
      <c r="E67">
        <v>1.6166161159578911E-5</v>
      </c>
      <c r="F67">
        <v>3.9650552316949925E-3</v>
      </c>
      <c r="G67">
        <v>0.53908879294169953</v>
      </c>
      <c r="H67">
        <v>-993.4423889528972</v>
      </c>
      <c r="I67" s="3">
        <v>7.3845548260736992E-4</v>
      </c>
      <c r="J67" s="3">
        <v>5.2714350306502936E-3</v>
      </c>
      <c r="K67" s="3">
        <v>0.46866950899846527</v>
      </c>
      <c r="L67" s="3">
        <v>-417.63621213320846</v>
      </c>
      <c r="N67" s="2"/>
      <c r="O67" s="2"/>
      <c r="P67" s="1"/>
      <c r="Q67" s="3"/>
      <c r="R67" s="30">
        <v>9</v>
      </c>
      <c r="S67">
        <v>-4.401709542523806E-5</v>
      </c>
      <c r="T67">
        <v>4.1655462024037951E-3</v>
      </c>
      <c r="U67">
        <v>0.70397763278709613</v>
      </c>
      <c r="V67">
        <v>-984.56341676708314</v>
      </c>
      <c r="W67">
        <v>-5.3655692080976794E-4</v>
      </c>
      <c r="X67">
        <v>4.8367288170782048E-3</v>
      </c>
      <c r="Y67">
        <v>0.41531994820580975</v>
      </c>
      <c r="Z67">
        <v>-424.52133207942677</v>
      </c>
    </row>
    <row r="68" spans="1:27" x14ac:dyDescent="0.25">
      <c r="A68" s="5"/>
      <c r="B68" s="4"/>
      <c r="C68" s="11"/>
      <c r="D68" s="31">
        <v>10</v>
      </c>
      <c r="E68">
        <v>-1.6061082572906931E-5</v>
      </c>
      <c r="F68">
        <v>3.9959193442589015E-3</v>
      </c>
      <c r="G68">
        <v>0.56835532258098165</v>
      </c>
      <c r="H68">
        <v>-992.04668845340677</v>
      </c>
      <c r="I68">
        <v>-9.7231027916582638E-5</v>
      </c>
      <c r="J68">
        <v>5.4539809935683558E-3</v>
      </c>
      <c r="K68">
        <v>0.30424534001275499</v>
      </c>
      <c r="L68">
        <v>-414.91275835406134</v>
      </c>
      <c r="M68" s="58"/>
      <c r="N68" s="5"/>
      <c r="O68" s="5"/>
      <c r="P68" s="4"/>
      <c r="Q68" s="11"/>
      <c r="R68" s="31">
        <v>10</v>
      </c>
      <c r="S68">
        <v>8.923557151423845E-5</v>
      </c>
      <c r="T68">
        <v>4.1426444310829454E-3</v>
      </c>
      <c r="U68">
        <v>0.69739265474467471</v>
      </c>
      <c r="V68">
        <v>-985.55576984628885</v>
      </c>
      <c r="W68">
        <v>1.3351499016708212E-3</v>
      </c>
      <c r="X68">
        <v>5.5436421064463384E-3</v>
      </c>
      <c r="Y68">
        <v>0.43376148291008831</v>
      </c>
      <c r="Z68">
        <v>-413.60828594340825</v>
      </c>
    </row>
    <row r="69" spans="1:27" x14ac:dyDescent="0.25">
      <c r="A69" s="2"/>
      <c r="B69" s="1"/>
      <c r="C69" s="3"/>
      <c r="D69" s="35" t="s">
        <v>11</v>
      </c>
      <c r="E69" s="13">
        <f>SUM(E59:E68)/10</f>
        <v>8.6830295822021237E-5</v>
      </c>
      <c r="F69" s="13">
        <f t="shared" ref="F69:L69" si="10">SUM(F59:F68)/10</f>
        <v>4.2419227475639998E-3</v>
      </c>
      <c r="G69" s="13">
        <f t="shared" si="10"/>
        <v>0.5329817089174107</v>
      </c>
      <c r="H69" s="13">
        <f t="shared" si="10"/>
        <v>-981.58181040930288</v>
      </c>
      <c r="I69" s="32">
        <f t="shared" si="10"/>
        <v>7.6895500057441637E-5</v>
      </c>
      <c r="J69" s="13">
        <f t="shared" si="10"/>
        <v>5.133888346279771E-3</v>
      </c>
      <c r="K69" s="13">
        <f t="shared" si="10"/>
        <v>0.37433106410914585</v>
      </c>
      <c r="L69" s="13">
        <f t="shared" si="10"/>
        <v>-419.93050321937818</v>
      </c>
      <c r="N69" s="2"/>
      <c r="O69" s="2"/>
      <c r="P69" s="1"/>
      <c r="Q69" s="3"/>
      <c r="R69" s="35" t="s">
        <v>11</v>
      </c>
      <c r="S69" s="13">
        <f>SUM(S59:S68)/9</f>
        <v>6.0386600912239402E-5</v>
      </c>
      <c r="T69" s="13">
        <f t="shared" ref="T69:Z69" si="11">SUM(T59:T68)/9</f>
        <v>4.7131003158679304E-3</v>
      </c>
      <c r="U69" s="13">
        <f t="shared" si="11"/>
        <v>0.73607666893052071</v>
      </c>
      <c r="V69" s="13">
        <f t="shared" si="11"/>
        <v>-1090.7845298790842</v>
      </c>
      <c r="W69" s="13">
        <f t="shared" si="11"/>
        <v>2.3768505057664377E-4</v>
      </c>
      <c r="X69" s="13">
        <f t="shared" si="11"/>
        <v>6.2650975859573311E-3</v>
      </c>
      <c r="Y69" s="13">
        <f t="shared" si="11"/>
        <v>0.45725179227200219</v>
      </c>
      <c r="Z69" s="13">
        <f t="shared" si="11"/>
        <v>-458.35581163143456</v>
      </c>
    </row>
    <row r="70" spans="1:27" x14ac:dyDescent="0.25">
      <c r="A70" s="2"/>
      <c r="B70" s="1"/>
      <c r="C70" s="3"/>
      <c r="D70" s="30">
        <v>1</v>
      </c>
      <c r="E70">
        <v>3.2186417846892822E-2</v>
      </c>
      <c r="F70">
        <v>84.55804780503945</v>
      </c>
      <c r="G70">
        <v>0.27598300128809838</v>
      </c>
      <c r="H70">
        <v>800.73888586207909</v>
      </c>
      <c r="I70">
        <v>-33.154324797503264</v>
      </c>
      <c r="J70">
        <v>83.117665458270821</v>
      </c>
      <c r="K70">
        <v>5.5252028558403027E-2</v>
      </c>
      <c r="L70">
        <v>355.62058079956819</v>
      </c>
      <c r="M70" s="3"/>
      <c r="O70" s="2"/>
      <c r="P70" s="1"/>
      <c r="Q70" s="3"/>
      <c r="R70" s="30">
        <v>1</v>
      </c>
      <c r="S70">
        <v>0.3420991070344046</v>
      </c>
      <c r="T70">
        <v>73.746436651746521</v>
      </c>
      <c r="U70">
        <v>0.48652357610412539</v>
      </c>
      <c r="V70">
        <v>772.89263539551712</v>
      </c>
      <c r="W70">
        <v>-28.378045767925975</v>
      </c>
      <c r="X70">
        <v>87.919957807897418</v>
      </c>
      <c r="Y70">
        <v>0.1083670667879469</v>
      </c>
      <c r="Z70">
        <v>360.11414641626192</v>
      </c>
    </row>
    <row r="71" spans="1:27" x14ac:dyDescent="0.25">
      <c r="A71" s="2"/>
      <c r="B71" s="1"/>
      <c r="C71" s="3"/>
      <c r="D71" s="30">
        <v>2</v>
      </c>
      <c r="E71">
        <v>-1.9469902237921095</v>
      </c>
      <c r="F71">
        <v>66.931729628567027</v>
      </c>
      <c r="G71">
        <v>0.45127018629949123</v>
      </c>
      <c r="H71">
        <v>758.66116504337492</v>
      </c>
      <c r="I71">
        <v>1.9892566695406599</v>
      </c>
      <c r="J71">
        <v>98.826709766288658</v>
      </c>
      <c r="K71">
        <v>7.6120592504223331E-2</v>
      </c>
      <c r="L71">
        <v>369.46943279857021</v>
      </c>
      <c r="M71" s="3"/>
      <c r="O71" s="2"/>
      <c r="P71" s="1"/>
      <c r="Q71" s="3"/>
      <c r="R71" s="30">
        <v>2</v>
      </c>
      <c r="S71">
        <v>-0.80790931099670837</v>
      </c>
      <c r="T71">
        <v>72.438423019605793</v>
      </c>
      <c r="U71">
        <v>0.4297461291250867</v>
      </c>
      <c r="V71">
        <v>772.89263539551712</v>
      </c>
      <c r="W71">
        <v>-5.4351588885423983</v>
      </c>
      <c r="X71">
        <v>88.384212013108851</v>
      </c>
      <c r="Y71">
        <v>0.13081278254900755</v>
      </c>
      <c r="Z71">
        <v>360.5354685245162</v>
      </c>
    </row>
    <row r="72" spans="1:27" x14ac:dyDescent="0.25">
      <c r="A72" s="2"/>
      <c r="B72" s="55" t="s">
        <v>63</v>
      </c>
      <c r="C72" s="3" t="s">
        <v>30</v>
      </c>
      <c r="D72" s="30">
        <v>3</v>
      </c>
      <c r="M72" s="3"/>
      <c r="O72" s="2"/>
      <c r="P72" s="55"/>
      <c r="Q72" s="3"/>
      <c r="R72" s="30">
        <v>3</v>
      </c>
      <c r="S72" s="50">
        <v>-0.80790931099670837</v>
      </c>
      <c r="T72" s="50">
        <v>72.438423019605793</v>
      </c>
      <c r="U72">
        <v>0.4297461291250867</v>
      </c>
      <c r="V72">
        <v>772.89263539551712</v>
      </c>
      <c r="W72">
        <v>-5.4351588885423983</v>
      </c>
      <c r="X72">
        <v>88.384212013108851</v>
      </c>
      <c r="Y72">
        <v>0.13081278254900755</v>
      </c>
      <c r="Z72">
        <v>360.5354685245162</v>
      </c>
    </row>
    <row r="73" spans="1:27" x14ac:dyDescent="0.25">
      <c r="A73" s="2"/>
      <c r="B73" s="55" t="s">
        <v>64</v>
      </c>
      <c r="C73" s="3"/>
      <c r="D73" s="30">
        <v>4</v>
      </c>
      <c r="E73">
        <v>1.0335298098432657</v>
      </c>
      <c r="F73">
        <v>76.07742214481253</v>
      </c>
      <c r="G73">
        <v>0.39719953869960423</v>
      </c>
      <c r="H73">
        <v>781.71527615288517</v>
      </c>
      <c r="I73">
        <v>-27.445804213707824</v>
      </c>
      <c r="J73">
        <v>83.950411384250842</v>
      </c>
      <c r="K73">
        <v>0.14891393824526314</v>
      </c>
      <c r="L73">
        <v>356.41810270879796</v>
      </c>
      <c r="M73" s="3"/>
      <c r="O73" s="2"/>
      <c r="P73" s="55">
        <v>3</v>
      </c>
      <c r="Q73" s="3" t="s">
        <v>30</v>
      </c>
      <c r="R73" s="30">
        <v>4</v>
      </c>
      <c r="S73">
        <v>0.1654226302514385</v>
      </c>
      <c r="T73">
        <v>83.750191777243032</v>
      </c>
      <c r="U73">
        <v>0.23547153864354065</v>
      </c>
      <c r="V73">
        <v>799.01092290441488</v>
      </c>
      <c r="W73">
        <v>3.2849930301413188</v>
      </c>
      <c r="X73">
        <v>77.876521469040682</v>
      </c>
      <c r="Y73">
        <v>3.7038353302039036E-2</v>
      </c>
      <c r="Z73">
        <v>350.40996113919368</v>
      </c>
    </row>
    <row r="74" spans="1:27" x14ac:dyDescent="0.25">
      <c r="A74" s="2">
        <v>8</v>
      </c>
      <c r="B74" s="55" t="s">
        <v>65</v>
      </c>
      <c r="C74" s="3"/>
      <c r="D74" s="30">
        <v>5</v>
      </c>
      <c r="M74" s="3"/>
      <c r="O74" s="2"/>
      <c r="P74" s="55" t="s">
        <v>92</v>
      </c>
      <c r="Q74" s="3"/>
      <c r="R74" s="30">
        <v>5</v>
      </c>
      <c r="S74" s="101"/>
      <c r="T74" s="101"/>
      <c r="U74" s="101"/>
      <c r="V74" s="101"/>
      <c r="W74" s="101"/>
      <c r="X74" s="101"/>
    </row>
    <row r="75" spans="1:27" x14ac:dyDescent="0.25">
      <c r="A75" s="2"/>
      <c r="B75" s="55" t="s">
        <v>66</v>
      </c>
      <c r="C75" s="3"/>
      <c r="D75" s="30">
        <v>6</v>
      </c>
      <c r="I75"/>
      <c r="M75" s="3"/>
      <c r="O75" s="2"/>
      <c r="P75" s="55" t="s">
        <v>93</v>
      </c>
      <c r="Q75" s="3"/>
      <c r="R75" s="30">
        <v>6</v>
      </c>
      <c r="S75">
        <v>1.8314942282543674</v>
      </c>
      <c r="T75">
        <v>70.90764807637261</v>
      </c>
      <c r="U75">
        <v>0.42880047184262138</v>
      </c>
      <c r="V75">
        <v>769.04809382672329</v>
      </c>
      <c r="W75">
        <v>8.4743204009169038</v>
      </c>
      <c r="X75">
        <v>92.055943119706384</v>
      </c>
      <c r="Y75">
        <v>6.1530902883743299E-2</v>
      </c>
      <c r="Z75">
        <v>363.79171757064091</v>
      </c>
    </row>
    <row r="76" spans="1:27" x14ac:dyDescent="0.25">
      <c r="A76" s="2"/>
      <c r="B76" s="55"/>
      <c r="C76" s="3"/>
      <c r="D76" s="30">
        <v>7</v>
      </c>
      <c r="E76">
        <v>-0.22999415476286345</v>
      </c>
      <c r="F76">
        <v>71.579698893043769</v>
      </c>
      <c r="G76">
        <v>0.42998650447159564</v>
      </c>
      <c r="H76">
        <v>770.7460697749267</v>
      </c>
      <c r="I76">
        <v>-12.638240052570398</v>
      </c>
      <c r="J76">
        <v>92.285975678336783</v>
      </c>
      <c r="K76">
        <v>0.10095862502455789</v>
      </c>
      <c r="L76">
        <v>363.99137497208602</v>
      </c>
      <c r="N76" s="2"/>
      <c r="O76" s="2"/>
      <c r="P76" s="55"/>
      <c r="Q76" s="3"/>
      <c r="R76" s="30">
        <v>7</v>
      </c>
      <c r="S76">
        <v>2.2537883669075529</v>
      </c>
      <c r="T76">
        <v>68.474388693640421</v>
      </c>
      <c r="U76">
        <v>0.48284922160013111</v>
      </c>
      <c r="V76">
        <v>762.76276178072078</v>
      </c>
      <c r="W76">
        <v>-3.668628882007964</v>
      </c>
      <c r="X76">
        <v>95.045813607883872</v>
      </c>
      <c r="Y76">
        <v>6.4963603197782188E-2</v>
      </c>
      <c r="Z76">
        <v>366.34872190881146</v>
      </c>
    </row>
    <row r="77" spans="1:27" x14ac:dyDescent="0.25">
      <c r="A77" s="2"/>
      <c r="B77" s="55"/>
      <c r="C77" s="3"/>
      <c r="D77" s="30">
        <v>8</v>
      </c>
      <c r="I77"/>
      <c r="N77" s="2"/>
      <c r="O77" s="2"/>
      <c r="P77" s="55"/>
      <c r="Q77" s="3"/>
      <c r="R77" s="30">
        <v>8</v>
      </c>
      <c r="S77">
        <v>0.3420991070344046</v>
      </c>
      <c r="T77">
        <v>73.746436651746521</v>
      </c>
      <c r="U77">
        <v>0.48652357610412539</v>
      </c>
      <c r="V77">
        <v>776.11388194390827</v>
      </c>
      <c r="W77">
        <v>-28.378045767925975</v>
      </c>
      <c r="X77">
        <v>87.919957807897418</v>
      </c>
      <c r="Y77">
        <v>0.1083670667879469</v>
      </c>
      <c r="Z77">
        <v>360.11414641626192</v>
      </c>
    </row>
    <row r="78" spans="1:27" x14ac:dyDescent="0.25">
      <c r="A78" s="2"/>
      <c r="B78" s="55"/>
      <c r="C78" s="3"/>
      <c r="D78" s="30">
        <v>9</v>
      </c>
      <c r="I78"/>
      <c r="N78" s="2"/>
      <c r="O78" s="2"/>
      <c r="P78" s="1"/>
      <c r="Q78" s="3"/>
      <c r="R78" s="30">
        <v>9</v>
      </c>
      <c r="S78">
        <v>0.51441271707715075</v>
      </c>
      <c r="T78">
        <v>82.176013908531644</v>
      </c>
      <c r="U78">
        <v>0.23270225620507012</v>
      </c>
      <c r="V78">
        <v>795.59542241847043</v>
      </c>
      <c r="W78">
        <v>-7.5851330696843977</v>
      </c>
      <c r="X78">
        <v>85.606810083144566</v>
      </c>
      <c r="Y78">
        <v>5.1368315225010688E-2</v>
      </c>
      <c r="Z78">
        <v>357.98118696234275</v>
      </c>
    </row>
    <row r="79" spans="1:27" x14ac:dyDescent="0.25">
      <c r="A79" s="5"/>
      <c r="B79" s="4"/>
      <c r="C79" s="11"/>
      <c r="D79" s="31">
        <v>10</v>
      </c>
      <c r="E79" s="3">
        <v>-0.37959544845072551</v>
      </c>
      <c r="F79" s="3">
        <v>68.02219658113664</v>
      </c>
      <c r="G79" s="3">
        <v>0.41701172671623593</v>
      </c>
      <c r="H79" s="3">
        <v>761.57013300021572</v>
      </c>
      <c r="I79">
        <v>10.098872710579023</v>
      </c>
      <c r="J79">
        <v>100.14421265309751</v>
      </c>
      <c r="K79">
        <v>5.0037223568461672E-2</v>
      </c>
      <c r="L79">
        <v>370.52890189226116</v>
      </c>
      <c r="M79" s="58"/>
      <c r="N79" s="5"/>
      <c r="O79" s="5"/>
      <c r="P79" s="4"/>
      <c r="Q79" s="11"/>
      <c r="R79" s="31">
        <v>10</v>
      </c>
      <c r="S79">
        <v>0.3420991070344046</v>
      </c>
      <c r="T79">
        <v>73.746436651746521</v>
      </c>
      <c r="U79">
        <v>0.48652357610412539</v>
      </c>
      <c r="V79">
        <v>776.11388194390827</v>
      </c>
      <c r="W79">
        <v>-28.378045767925975</v>
      </c>
      <c r="X79">
        <v>87.919957807897418</v>
      </c>
      <c r="Y79">
        <v>0.1083670667879469</v>
      </c>
      <c r="Z79">
        <v>360.11414641626192</v>
      </c>
    </row>
    <row r="80" spans="1:27" x14ac:dyDescent="0.25">
      <c r="A80" s="2"/>
      <c r="B80" s="1"/>
      <c r="C80" s="3"/>
      <c r="D80" s="18" t="s">
        <v>11</v>
      </c>
      <c r="E80" s="13">
        <f>SUM(E70:E79)/5</f>
        <v>-0.298172719863108</v>
      </c>
      <c r="F80" s="13">
        <f t="shared" ref="F80:L80" si="12">SUM(F70:F79)/5</f>
        <v>73.433819010519898</v>
      </c>
      <c r="G80" s="13">
        <f t="shared" si="12"/>
        <v>0.39429019149500505</v>
      </c>
      <c r="H80" s="13">
        <f t="shared" si="12"/>
        <v>774.6863059666963</v>
      </c>
      <c r="I80" s="13">
        <f t="shared" si="12"/>
        <v>-12.23004793673236</v>
      </c>
      <c r="J80" s="13">
        <f t="shared" si="12"/>
        <v>91.664994988048917</v>
      </c>
      <c r="K80" s="13">
        <f t="shared" si="12"/>
        <v>8.6256481580181815E-2</v>
      </c>
      <c r="L80" s="13">
        <f t="shared" si="12"/>
        <v>363.20567863425669</v>
      </c>
      <c r="N80" s="2"/>
      <c r="O80" s="2"/>
      <c r="P80" s="1"/>
      <c r="Q80" s="3"/>
      <c r="R80" s="18" t="s">
        <v>11</v>
      </c>
      <c r="S80" s="13">
        <f>SUM(S70:S79)/9</f>
        <v>0.46395518240003408</v>
      </c>
      <c r="T80" s="13">
        <f t="shared" ref="T80:Z80" si="13">SUM(T70:T79)/9</f>
        <v>74.602710938915436</v>
      </c>
      <c r="U80" s="13">
        <f t="shared" si="13"/>
        <v>0.41098738609487923</v>
      </c>
      <c r="V80" s="13">
        <f t="shared" si="13"/>
        <v>777.48031900052194</v>
      </c>
      <c r="W80" s="13">
        <f t="shared" si="13"/>
        <v>-10.610989289055206</v>
      </c>
      <c r="X80" s="13">
        <f t="shared" si="13"/>
        <v>87.901487303298367</v>
      </c>
      <c r="Y80" s="13">
        <f t="shared" si="13"/>
        <v>8.9069771118936797E-2</v>
      </c>
      <c r="Z80" s="13">
        <f t="shared" si="13"/>
        <v>359.99388487542296</v>
      </c>
      <c r="AA80" s="40"/>
    </row>
    <row r="81" spans="1:26" x14ac:dyDescent="0.25">
      <c r="A81" s="2"/>
      <c r="B81" s="1"/>
      <c r="C81" s="3"/>
      <c r="D81" s="30">
        <v>1</v>
      </c>
      <c r="E81">
        <v>-3.7944965476697791E-4</v>
      </c>
      <c r="F81">
        <v>0.13991176853608178</v>
      </c>
      <c r="G81">
        <v>0.57666957127726126</v>
      </c>
      <c r="H81">
        <v>-352.01379036223534</v>
      </c>
      <c r="I81">
        <v>4.4034258003407142E-2</v>
      </c>
      <c r="J81">
        <v>0.14571164192201125</v>
      </c>
      <c r="K81">
        <v>0.10055846811581678</v>
      </c>
      <c r="L81">
        <v>-152.09005324769629</v>
      </c>
      <c r="M81" s="3"/>
      <c r="O81" s="2"/>
      <c r="P81" s="1"/>
      <c r="Q81" s="3"/>
      <c r="R81" s="30">
        <v>1</v>
      </c>
      <c r="S81" s="1">
        <v>4.1705853408996523E-3</v>
      </c>
      <c r="T81" s="1">
        <v>9.1440874051399446E-2</v>
      </c>
      <c r="U81" s="1">
        <v>0.49062573248289904</v>
      </c>
      <c r="V81">
        <v>-428.57128614380696</v>
      </c>
      <c r="W81" s="1">
        <v>4.6063097442876177E-2</v>
      </c>
      <c r="X81" s="1">
        <v>0.11768746830283783</v>
      </c>
      <c r="Y81" s="1">
        <v>2.1596390623500664E-2</v>
      </c>
      <c r="Z81">
        <v>-169.17781935184777</v>
      </c>
    </row>
    <row r="82" spans="1:26" x14ac:dyDescent="0.25">
      <c r="A82" s="2"/>
      <c r="B82" s="1"/>
      <c r="C82" s="3"/>
      <c r="D82" s="30">
        <v>2</v>
      </c>
      <c r="E82">
        <v>-3.3187727890588501E-5</v>
      </c>
      <c r="F82">
        <v>0.13446270919833306</v>
      </c>
      <c r="G82">
        <v>0.52174464677026422</v>
      </c>
      <c r="H82">
        <v>-359.16430721443112</v>
      </c>
      <c r="I82" s="3">
        <v>9.8450767102744446E-3</v>
      </c>
      <c r="J82">
        <v>0.17307782984270306</v>
      </c>
      <c r="K82">
        <v>0.27414655021892598</v>
      </c>
      <c r="L82">
        <v>-138.32111217342072</v>
      </c>
      <c r="M82" s="3"/>
      <c r="O82" s="2"/>
      <c r="P82" s="1"/>
      <c r="Q82" s="3"/>
      <c r="R82" s="30">
        <v>2</v>
      </c>
      <c r="S82" s="16"/>
      <c r="T82" s="16"/>
      <c r="U82" s="1"/>
      <c r="W82" s="1"/>
      <c r="X82" s="1"/>
      <c r="Y82" s="1"/>
    </row>
    <row r="83" spans="1:26" x14ac:dyDescent="0.25">
      <c r="A83" s="2"/>
      <c r="B83" s="1"/>
      <c r="C83" s="3" t="s">
        <v>10</v>
      </c>
      <c r="D83" s="30">
        <v>3</v>
      </c>
      <c r="E83">
        <v>1.3434295438641706E-3</v>
      </c>
      <c r="F83">
        <v>0.12546006832655557</v>
      </c>
      <c r="G83">
        <v>0.5454484085765321</v>
      </c>
      <c r="H83">
        <v>-371.63819530697231</v>
      </c>
      <c r="I83">
        <v>-2.6632684530982036E-2</v>
      </c>
      <c r="J83">
        <v>0.1787814454275215</v>
      </c>
      <c r="K83">
        <v>0.1171409995970096</v>
      </c>
      <c r="L83">
        <v>-135.72729555233727</v>
      </c>
      <c r="M83" s="3"/>
      <c r="O83" s="2"/>
      <c r="P83" s="1"/>
      <c r="Q83" s="3"/>
      <c r="R83" s="30">
        <v>3</v>
      </c>
      <c r="S83" s="3">
        <v>2.7870823798402801E-3</v>
      </c>
      <c r="T83" s="3">
        <v>9.0238345067639072E-2</v>
      </c>
      <c r="U83" s="3">
        <v>0.43770736164545049</v>
      </c>
      <c r="V83" s="3">
        <v>-430.95414951398993</v>
      </c>
      <c r="W83" s="1">
        <v>-1.3936768626216864E-2</v>
      </c>
      <c r="X83" s="1">
        <v>0.12008430221463542</v>
      </c>
      <c r="Y83">
        <v>2.0866229388745276E-2</v>
      </c>
      <c r="Z83">
        <v>-167.56490115163001</v>
      </c>
    </row>
    <row r="84" spans="1:26" x14ac:dyDescent="0.25">
      <c r="A84" s="2"/>
      <c r="B84" s="1"/>
      <c r="C84" s="3"/>
      <c r="D84" s="30">
        <v>4</v>
      </c>
      <c r="E84">
        <v>5.1650428474087464E-3</v>
      </c>
      <c r="F84">
        <v>0.15773649675656345</v>
      </c>
      <c r="G84">
        <v>0.37313125147804033</v>
      </c>
      <c r="H84">
        <v>-330.42928844178527</v>
      </c>
      <c r="I84">
        <v>-1.7023751814628452E-2</v>
      </c>
      <c r="J84">
        <v>0.14031017575920732</v>
      </c>
      <c r="K84">
        <v>0.33456501971103392</v>
      </c>
      <c r="L84">
        <v>-155.11198127422648</v>
      </c>
      <c r="M84" s="3"/>
      <c r="O84" s="2"/>
      <c r="P84" s="1"/>
      <c r="Q84" s="3" t="s">
        <v>14</v>
      </c>
      <c r="R84" s="30">
        <v>4</v>
      </c>
      <c r="S84" s="16">
        <v>3.8850473439122901E-3</v>
      </c>
      <c r="T84" s="16">
        <v>9.4670907986729141E-2</v>
      </c>
      <c r="U84">
        <v>0.50581133073820339</v>
      </c>
      <c r="V84">
        <v>-422.32273500686819</v>
      </c>
      <c r="W84" s="1">
        <v>1.1860850053139794E-2</v>
      </c>
      <c r="X84" s="1">
        <v>0.10363815710378664</v>
      </c>
      <c r="Y84">
        <v>2.2117628166116184E-2</v>
      </c>
      <c r="Z84">
        <v>-179.34797641234303</v>
      </c>
    </row>
    <row r="85" spans="1:26" x14ac:dyDescent="0.25">
      <c r="A85" s="2"/>
      <c r="B85" s="1"/>
      <c r="C85" s="3"/>
      <c r="D85" s="30">
        <v>5</v>
      </c>
      <c r="M85" s="3"/>
      <c r="O85" s="2"/>
      <c r="P85" s="1"/>
      <c r="Q85" s="3"/>
      <c r="R85" s="30">
        <v>5</v>
      </c>
      <c r="S85">
        <v>3.3207234860679114E-3</v>
      </c>
      <c r="T85">
        <v>0.11060565718295626</v>
      </c>
      <c r="U85">
        <v>0.37404860754958497</v>
      </c>
      <c r="V85">
        <v>-394.32112742782653</v>
      </c>
      <c r="W85">
        <v>1.562026583152977E-2</v>
      </c>
      <c r="X85">
        <v>0.10125242158917329</v>
      </c>
      <c r="Y85">
        <v>2.6953516263926121E-2</v>
      </c>
      <c r="Z85">
        <v>-181.21109250811099</v>
      </c>
    </row>
    <row r="86" spans="1:26" x14ac:dyDescent="0.25">
      <c r="A86" s="2"/>
      <c r="B86" s="1"/>
      <c r="C86" s="3"/>
      <c r="D86" s="30">
        <v>6</v>
      </c>
      <c r="E86" s="3">
        <v>3.9652371803017049E-3</v>
      </c>
      <c r="F86" s="3">
        <v>0.15373902332096709</v>
      </c>
      <c r="G86" s="3">
        <v>0.46930495825922197</v>
      </c>
      <c r="H86" s="3">
        <v>-335.04977821812537</v>
      </c>
      <c r="I86">
        <v>-1.0437832949948744E-2</v>
      </c>
      <c r="J86">
        <v>0.14434941371366888</v>
      </c>
      <c r="K86">
        <v>0.29623627846208739</v>
      </c>
      <c r="L86">
        <v>-152.84147475539569</v>
      </c>
      <c r="M86" s="3"/>
      <c r="O86" s="2"/>
      <c r="P86" s="1"/>
      <c r="Q86" s="3"/>
      <c r="R86" s="30">
        <v>6</v>
      </c>
      <c r="S86">
        <v>-2.8085455668364211E-3</v>
      </c>
      <c r="T86">
        <v>9.8408556415866377E-2</v>
      </c>
      <c r="U86">
        <v>0.47544712374083181</v>
      </c>
      <c r="V86">
        <v>-415.35295418653692</v>
      </c>
      <c r="W86">
        <v>2.2484446986556425E-2</v>
      </c>
      <c r="X86">
        <v>9.898030028085239E-2</v>
      </c>
      <c r="Y86">
        <v>4.9055267561373087E-2</v>
      </c>
      <c r="Z86">
        <v>-183.02675485681573</v>
      </c>
    </row>
    <row r="87" spans="1:26" x14ac:dyDescent="0.25">
      <c r="A87" s="2"/>
      <c r="B87" s="1"/>
      <c r="C87" s="3"/>
      <c r="D87" s="30">
        <v>7</v>
      </c>
      <c r="E87">
        <v>1.3434295438641706E-3</v>
      </c>
      <c r="F87">
        <v>0.12546006832655557</v>
      </c>
      <c r="G87">
        <v>0.5454484085765321</v>
      </c>
      <c r="H87">
        <v>-371.63819530697231</v>
      </c>
      <c r="I87">
        <v>-2.6632684530982036E-2</v>
      </c>
      <c r="J87">
        <v>0.1787814454275215</v>
      </c>
      <c r="K87">
        <v>0.1171409995970096</v>
      </c>
      <c r="L87">
        <v>-135.72729555233727</v>
      </c>
      <c r="N87" s="2"/>
      <c r="O87" s="2"/>
      <c r="P87" s="1"/>
      <c r="Q87" s="3"/>
      <c r="R87" s="30">
        <v>7</v>
      </c>
      <c r="S87">
        <v>1.2786007925675178E-4</v>
      </c>
      <c r="T87">
        <v>9.1389300343513627E-2</v>
      </c>
      <c r="U87">
        <v>0.47263504186043204</v>
      </c>
      <c r="V87">
        <v>-428.67283686098369</v>
      </c>
      <c r="W87">
        <v>2.9884456539367821E-2</v>
      </c>
      <c r="X87">
        <v>0.11914313374665443</v>
      </c>
      <c r="Y87">
        <v>1.087100255452364E-2</v>
      </c>
      <c r="Z87">
        <v>-168.19437632534346</v>
      </c>
    </row>
    <row r="88" spans="1:26" x14ac:dyDescent="0.25">
      <c r="A88" s="2"/>
      <c r="B88" s="1"/>
      <c r="C88" s="3"/>
      <c r="D88" s="30">
        <v>8</v>
      </c>
      <c r="E88">
        <v>-2.4653508629931655E-3</v>
      </c>
      <c r="F88">
        <v>0.14993063074728563</v>
      </c>
      <c r="G88">
        <v>0.37371275574746765</v>
      </c>
      <c r="H88">
        <v>-339.56485963702522</v>
      </c>
      <c r="I88">
        <v>5.4503572124801284E-3</v>
      </c>
      <c r="J88">
        <v>0.16952599123763637</v>
      </c>
      <c r="K88">
        <v>0.26660053601173356</v>
      </c>
      <c r="L88">
        <v>-139.97992186256664</v>
      </c>
      <c r="N88" s="2"/>
      <c r="O88" s="2"/>
      <c r="P88" s="1"/>
      <c r="Q88" s="3"/>
      <c r="R88" s="30">
        <v>8</v>
      </c>
      <c r="S88">
        <v>1.581878191110259E-3</v>
      </c>
      <c r="T88">
        <v>8.7261113437939478E-2</v>
      </c>
      <c r="U88">
        <v>0.49894096208959554</v>
      </c>
      <c r="V88">
        <v>-436.99306324555437</v>
      </c>
      <c r="W88">
        <v>-2.8410021321987049E-2</v>
      </c>
      <c r="X88">
        <v>0.12568147922760223</v>
      </c>
      <c r="Y88">
        <v>2.1819293427194738E-2</v>
      </c>
      <c r="Z88">
        <v>-163.92036122487133</v>
      </c>
    </row>
    <row r="89" spans="1:26" x14ac:dyDescent="0.25">
      <c r="A89" s="5"/>
      <c r="B89" s="4"/>
      <c r="C89" s="11"/>
      <c r="D89" s="31">
        <v>9</v>
      </c>
      <c r="E89">
        <v>1.3434295438641706E-3</v>
      </c>
      <c r="F89">
        <v>0.12546006832655557</v>
      </c>
      <c r="G89">
        <v>0.5454484085765321</v>
      </c>
      <c r="H89">
        <v>-371.63819530697231</v>
      </c>
      <c r="I89">
        <v>-2.6632684530982036E-2</v>
      </c>
      <c r="J89">
        <v>0.1787814454275215</v>
      </c>
      <c r="K89">
        <v>0.1171409995970096</v>
      </c>
      <c r="L89">
        <v>-135.72729555233727</v>
      </c>
      <c r="N89" s="5"/>
      <c r="O89" s="5"/>
      <c r="P89" s="4"/>
      <c r="Q89" s="11"/>
      <c r="R89" s="31">
        <v>9</v>
      </c>
      <c r="S89">
        <v>-2.21324685173505E-3</v>
      </c>
      <c r="T89">
        <v>0.11552209076031256</v>
      </c>
      <c r="U89">
        <v>0.3081457624328019</v>
      </c>
      <c r="V89">
        <v>-386.49283095660712</v>
      </c>
      <c r="W89">
        <v>3.2950683859079691E-2</v>
      </c>
      <c r="X89">
        <v>9.0056807929340635E-2</v>
      </c>
      <c r="Y89">
        <v>1.2981598397561305E-2</v>
      </c>
      <c r="Z89">
        <v>-190.58516868475314</v>
      </c>
    </row>
    <row r="90" spans="1:26" x14ac:dyDescent="0.25">
      <c r="A90" s="5"/>
      <c r="B90" s="4"/>
      <c r="C90" s="11"/>
      <c r="D90" s="31">
        <v>10</v>
      </c>
      <c r="E90">
        <v>1.3434295438641706E-3</v>
      </c>
      <c r="F90">
        <v>0.12546006832655557</v>
      </c>
      <c r="G90">
        <v>0.5454484085765321</v>
      </c>
      <c r="H90">
        <v>-371.63819530697231</v>
      </c>
      <c r="I90" s="3">
        <v>-2.6632684530982036E-2</v>
      </c>
      <c r="J90" s="3">
        <v>0.1787814454275215</v>
      </c>
      <c r="K90" s="3">
        <v>0.1171409995970096</v>
      </c>
      <c r="L90" s="3">
        <v>-135.72729555233727</v>
      </c>
      <c r="N90" s="5"/>
      <c r="O90" s="5"/>
      <c r="P90" s="4"/>
      <c r="Q90" s="11"/>
      <c r="R90" s="31">
        <v>10</v>
      </c>
      <c r="S90">
        <v>1.8714682213780802E-3</v>
      </c>
      <c r="T90">
        <v>0.11981269654455132</v>
      </c>
      <c r="U90">
        <v>0.24901976390618924</v>
      </c>
      <c r="V90">
        <v>-379.92861119377233</v>
      </c>
      <c r="W90">
        <v>1.9347181253393818E-2</v>
      </c>
      <c r="X90">
        <v>0.10442148968087255</v>
      </c>
      <c r="Y90">
        <v>2.9738104550863721E-2</v>
      </c>
      <c r="Z90">
        <v>-178.74558278884911</v>
      </c>
    </row>
    <row r="91" spans="1:26" x14ac:dyDescent="0.25">
      <c r="A91" s="2"/>
      <c r="B91" s="1"/>
      <c r="C91" s="3"/>
      <c r="D91" s="18" t="s">
        <v>11</v>
      </c>
      <c r="E91" s="13">
        <f t="shared" ref="E91:L91" si="14">SUM(E81:E90)/9</f>
        <v>1.2917788841684892E-3</v>
      </c>
      <c r="F91" s="13">
        <f t="shared" si="14"/>
        <v>0.13751343354060594</v>
      </c>
      <c r="G91" s="13">
        <f t="shared" si="14"/>
        <v>0.49959520198204266</v>
      </c>
      <c r="H91" s="13">
        <f t="shared" si="14"/>
        <v>-355.86386723349898</v>
      </c>
      <c r="I91" s="13">
        <f t="shared" si="14"/>
        <v>-8.2958478847048479E-3</v>
      </c>
      <c r="J91" s="13">
        <f t="shared" si="14"/>
        <v>0.16534453713170144</v>
      </c>
      <c r="K91" s="13">
        <f t="shared" si="14"/>
        <v>0.19340787232307069</v>
      </c>
      <c r="L91" s="13">
        <f t="shared" si="14"/>
        <v>-142.36152505807274</v>
      </c>
      <c r="M91" s="59"/>
      <c r="N91" s="2"/>
      <c r="O91" s="2"/>
      <c r="P91" s="1"/>
      <c r="Q91" s="3"/>
      <c r="R91" s="18" t="s">
        <v>11</v>
      </c>
      <c r="S91" s="13">
        <f>SUM(S81:S90)/9</f>
        <v>1.4136502915437503E-3</v>
      </c>
      <c r="T91" s="13">
        <f t="shared" ref="T91:Z91" si="15">SUM(T81:T90)/9</f>
        <v>9.9927726865656374E-2</v>
      </c>
      <c r="U91" s="13">
        <f t="shared" si="15"/>
        <v>0.42359796516066539</v>
      </c>
      <c r="V91" s="13">
        <f t="shared" si="15"/>
        <v>-413.73439939288289</v>
      </c>
      <c r="W91" s="13">
        <f t="shared" si="15"/>
        <v>1.5096021335304398E-2</v>
      </c>
      <c r="X91" s="13">
        <f t="shared" si="15"/>
        <v>0.10899395111952838</v>
      </c>
      <c r="Y91" s="13">
        <f t="shared" si="15"/>
        <v>2.3999892325978309E-2</v>
      </c>
      <c r="Z91" s="13">
        <f t="shared" si="15"/>
        <v>-175.75267036717389</v>
      </c>
    </row>
    <row r="92" spans="1:26" x14ac:dyDescent="0.25">
      <c r="A92" s="2"/>
      <c r="B92" s="1"/>
      <c r="C92" s="3"/>
      <c r="D92" s="30">
        <v>1</v>
      </c>
      <c r="E92" s="2">
        <v>-3.4699642348318788E-4</v>
      </c>
      <c r="F92">
        <v>5.9907090422194831E-2</v>
      </c>
      <c r="G92">
        <v>0.80467948675928669</v>
      </c>
      <c r="H92">
        <v>-504.69287377800373</v>
      </c>
      <c r="I92">
        <v>3.9069262660480303E-2</v>
      </c>
      <c r="J92">
        <v>7.0893845672783146E-2</v>
      </c>
      <c r="K92">
        <v>0.72983218689497231</v>
      </c>
      <c r="L92">
        <v>-209.72573217074486</v>
      </c>
      <c r="M92" s="3"/>
      <c r="O92" s="2"/>
      <c r="P92" s="1"/>
      <c r="Q92" s="3"/>
      <c r="R92" s="30">
        <v>1</v>
      </c>
      <c r="S92">
        <v>4.427802613522042E-3</v>
      </c>
      <c r="T92">
        <v>0.11111104930790894</v>
      </c>
      <c r="U92">
        <v>0.4534539159866206</v>
      </c>
      <c r="V92">
        <v>-393.50052404173482</v>
      </c>
      <c r="W92">
        <v>4.78829686317193E-2</v>
      </c>
      <c r="X92">
        <v>0.10473431400013454</v>
      </c>
      <c r="Y92">
        <v>9.5749538100412063E-2</v>
      </c>
      <c r="Z92">
        <v>-178.50627827268127</v>
      </c>
    </row>
    <row r="93" spans="1:26" x14ac:dyDescent="0.25">
      <c r="A93" s="2"/>
      <c r="B93" s="1"/>
      <c r="C93" s="3"/>
      <c r="D93" s="30">
        <v>2</v>
      </c>
      <c r="E93">
        <v>2.0699265085791924E-4</v>
      </c>
      <c r="F93">
        <v>6.4159126903631902E-2</v>
      </c>
      <c r="G93">
        <v>0.75260666170492918</v>
      </c>
      <c r="H93">
        <v>-492.35000625284999</v>
      </c>
      <c r="I93">
        <v>3.1151006739203778E-3</v>
      </c>
      <c r="J93">
        <v>5.9959658830103547E-2</v>
      </c>
      <c r="K93">
        <v>0.72026564028251583</v>
      </c>
      <c r="L93">
        <v>-223.12666365777395</v>
      </c>
      <c r="M93" s="3"/>
      <c r="O93" s="2"/>
      <c r="P93" s="1"/>
      <c r="Q93" s="3"/>
      <c r="R93" s="30">
        <v>2</v>
      </c>
      <c r="S93">
        <v>3.6389000988215629E-3</v>
      </c>
      <c r="T93">
        <v>0.1043547887815451</v>
      </c>
      <c r="U93">
        <v>0.44210986233346816</v>
      </c>
      <c r="V93">
        <v>-404.79257589607204</v>
      </c>
      <c r="W93">
        <v>2.286710820655365E-2</v>
      </c>
      <c r="X93">
        <v>0.11917096911052931</v>
      </c>
      <c r="Y93">
        <v>1.6289263092789562E-2</v>
      </c>
      <c r="Z93">
        <v>-168.17568813951289</v>
      </c>
    </row>
    <row r="94" spans="1:26" x14ac:dyDescent="0.25">
      <c r="A94" s="5"/>
      <c r="B94" s="4"/>
      <c r="C94" s="11" t="s">
        <v>49</v>
      </c>
      <c r="D94" s="30">
        <v>3</v>
      </c>
      <c r="E94" s="1">
        <v>-1.6890141191741944E-3</v>
      </c>
      <c r="F94">
        <v>6.5153859461002606E-2</v>
      </c>
      <c r="G94">
        <v>0.77872350854554218</v>
      </c>
      <c r="H94">
        <v>-489.58067275892256</v>
      </c>
      <c r="I94">
        <v>1.6576153876612574E-2</v>
      </c>
      <c r="J94">
        <v>6.2523046707893284E-2</v>
      </c>
      <c r="K94">
        <v>0.55689503177156674</v>
      </c>
      <c r="L94">
        <v>-219.77760343072603</v>
      </c>
      <c r="M94" s="3"/>
      <c r="O94" s="5"/>
      <c r="P94" s="4"/>
      <c r="Q94" s="11"/>
      <c r="R94" s="31">
        <v>3</v>
      </c>
      <c r="S94">
        <v>-1.0002938222398261E-3</v>
      </c>
      <c r="T94">
        <v>9.9143127496461703E-2</v>
      </c>
      <c r="U94">
        <v>0.44706055554712298</v>
      </c>
      <c r="V94">
        <v>-414.01433331246534</v>
      </c>
      <c r="W94">
        <v>-3.4787288418129572E-2</v>
      </c>
      <c r="X94">
        <v>0.13269512132669548</v>
      </c>
      <c r="Y94">
        <v>3.6725333708060817E-2</v>
      </c>
      <c r="Z94">
        <v>-159.5760882401469</v>
      </c>
    </row>
    <row r="95" spans="1:26" x14ac:dyDescent="0.25">
      <c r="A95" s="2"/>
      <c r="B95" s="1"/>
      <c r="C95" s="3"/>
      <c r="D95" s="30">
        <v>4</v>
      </c>
      <c r="E95">
        <v>2.5409293524944476E-4</v>
      </c>
      <c r="F95">
        <v>5.686723508184572E-2</v>
      </c>
      <c r="G95">
        <v>0.78920732879674937</v>
      </c>
      <c r="H95">
        <v>-514.06646867170571</v>
      </c>
      <c r="I95">
        <v>4.8853835670816213E-3</v>
      </c>
      <c r="J95">
        <v>8.8442116344768104E-2</v>
      </c>
      <c r="K95">
        <v>0.62716083364941855</v>
      </c>
      <c r="L95">
        <v>-192.03255948443655</v>
      </c>
      <c r="M95" s="3"/>
      <c r="O95" s="2"/>
      <c r="P95" s="1"/>
      <c r="Q95" s="3" t="s">
        <v>15</v>
      </c>
      <c r="R95" s="30">
        <v>4</v>
      </c>
      <c r="S95">
        <v>3.2748876988994802E-3</v>
      </c>
      <c r="T95">
        <v>0.10347750777123152</v>
      </c>
      <c r="U95">
        <v>0.48653803838682136</v>
      </c>
      <c r="V95">
        <v>-406.31218110039214</v>
      </c>
      <c r="W95">
        <v>4.060914481484857E-2</v>
      </c>
      <c r="X95">
        <v>0.12152543182195152</v>
      </c>
      <c r="Y95">
        <v>2.2131664852477403E-2</v>
      </c>
      <c r="Z95">
        <v>-166.6105378158351</v>
      </c>
    </row>
    <row r="96" spans="1:26" x14ac:dyDescent="0.25">
      <c r="A96" s="2"/>
      <c r="B96" s="1"/>
      <c r="C96" s="3"/>
      <c r="D96" s="30">
        <v>5</v>
      </c>
      <c r="E96" s="3">
        <v>-1.7791072916201389E-3</v>
      </c>
      <c r="F96" s="3">
        <v>6.284260988802183E-2</v>
      </c>
      <c r="G96" s="3">
        <v>0.76406854205120078</v>
      </c>
      <c r="H96" s="3">
        <v>-496.08194815318694</v>
      </c>
      <c r="I96">
        <v>2.3776645281450518E-3</v>
      </c>
      <c r="J96">
        <v>5.8733395069022282E-2</v>
      </c>
      <c r="K96">
        <v>0.79217569476787231</v>
      </c>
      <c r="L96">
        <v>-224.77974424242342</v>
      </c>
      <c r="M96" s="3"/>
      <c r="O96" s="2"/>
      <c r="P96" s="1"/>
      <c r="Q96" s="3"/>
      <c r="R96" s="30">
        <v>5</v>
      </c>
      <c r="S96">
        <v>2.4867121510542328E-3</v>
      </c>
      <c r="T96">
        <v>0.10557219869466404</v>
      </c>
      <c r="U96">
        <v>0.4770186854577444</v>
      </c>
      <c r="V96">
        <v>-402.70483821552699</v>
      </c>
      <c r="W96">
        <v>2.0883172585159891E-2</v>
      </c>
      <c r="X96">
        <v>0.11323920992293741</v>
      </c>
      <c r="Y96">
        <v>1.1139147678384991E-2</v>
      </c>
      <c r="Z96">
        <v>-172.26022366214025</v>
      </c>
    </row>
    <row r="97" spans="1:26" x14ac:dyDescent="0.25">
      <c r="A97" s="2"/>
      <c r="B97" s="1"/>
      <c r="C97" s="3"/>
      <c r="D97" s="30">
        <v>6</v>
      </c>
      <c r="E97">
        <v>8.2517089544002038E-4</v>
      </c>
      <c r="F97">
        <v>5.3476387962430844E-2</v>
      </c>
      <c r="G97">
        <v>0.78176391046380989</v>
      </c>
      <c r="H97">
        <v>-525.13271241978885</v>
      </c>
      <c r="I97">
        <v>-3.1404254212493724E-2</v>
      </c>
      <c r="J97">
        <v>0.1009692000543632</v>
      </c>
      <c r="K97">
        <v>0.42738568293478524</v>
      </c>
      <c r="L97">
        <v>-181.43518068834967</v>
      </c>
      <c r="M97" s="3"/>
      <c r="O97" s="2"/>
      <c r="P97" s="1"/>
      <c r="Q97" s="3"/>
      <c r="R97" s="30">
        <v>6</v>
      </c>
      <c r="S97">
        <v>-2.0186961834901406E-3</v>
      </c>
      <c r="T97">
        <v>0.11004470608706456</v>
      </c>
      <c r="U97">
        <v>0.47479318480503502</v>
      </c>
      <c r="V97">
        <v>-395.23634382080093</v>
      </c>
      <c r="W97">
        <v>-7.6502251520153691E-3</v>
      </c>
      <c r="X97">
        <v>9.9008541525007862E-2</v>
      </c>
      <c r="Y97">
        <v>6.5029236512586186E-2</v>
      </c>
      <c r="Z97">
        <v>-183.00393236311197</v>
      </c>
    </row>
    <row r="98" spans="1:26" x14ac:dyDescent="0.25">
      <c r="A98" s="2"/>
      <c r="B98" s="1"/>
      <c r="C98" s="3"/>
      <c r="D98" s="30">
        <v>7</v>
      </c>
      <c r="E98">
        <v>-2.9683819211526346E-3</v>
      </c>
      <c r="F98">
        <v>5.9060510938385699E-2</v>
      </c>
      <c r="G98">
        <v>0.79932436396155526</v>
      </c>
      <c r="H98">
        <v>-507.25469527521057</v>
      </c>
      <c r="I98">
        <v>-5.8946126909570579E-4</v>
      </c>
      <c r="J98">
        <v>6.7537852438393858E-2</v>
      </c>
      <c r="K98">
        <v>0.59542907010679458</v>
      </c>
      <c r="L98">
        <v>-213.60536491321176</v>
      </c>
      <c r="N98" s="2"/>
      <c r="O98" s="2"/>
      <c r="P98" s="1"/>
      <c r="Q98" s="3"/>
      <c r="R98" s="30">
        <v>7</v>
      </c>
      <c r="S98">
        <v>1.0077072623948795E-3</v>
      </c>
      <c r="T98">
        <v>0.10170117961521469</v>
      </c>
      <c r="U98">
        <v>0.44045528006261658</v>
      </c>
      <c r="V98">
        <v>-409.42894786454099</v>
      </c>
      <c r="W98">
        <v>3.8101023477157103E-2</v>
      </c>
      <c r="X98">
        <v>0.12587418707927295</v>
      </c>
      <c r="Y98">
        <v>0.12683666156298334</v>
      </c>
      <c r="Z98">
        <v>-163.79779088983764</v>
      </c>
    </row>
    <row r="99" spans="1:26" x14ac:dyDescent="0.25">
      <c r="A99" s="5"/>
      <c r="B99" s="4"/>
      <c r="C99" s="11"/>
      <c r="D99" s="30">
        <v>8</v>
      </c>
      <c r="E99">
        <v>-1.9857740250985413E-3</v>
      </c>
      <c r="F99">
        <v>6.0396984319087813E-2</v>
      </c>
      <c r="G99">
        <v>0.75235971759297826</v>
      </c>
      <c r="H99">
        <v>-503.22689868035678</v>
      </c>
      <c r="I99">
        <v>1.3611377171473113E-2</v>
      </c>
      <c r="J99">
        <v>7.6980929636767878E-2</v>
      </c>
      <c r="K99">
        <v>0.65580481189570727</v>
      </c>
      <c r="L99">
        <v>-203.13580438863727</v>
      </c>
      <c r="N99" s="5"/>
      <c r="O99" s="5"/>
      <c r="P99" s="4"/>
      <c r="Q99" s="11"/>
      <c r="R99" s="31">
        <v>8</v>
      </c>
      <c r="W99"/>
    </row>
    <row r="100" spans="1:26" x14ac:dyDescent="0.25">
      <c r="A100" s="2"/>
      <c r="B100" s="1"/>
      <c r="C100" s="3"/>
      <c r="D100" s="30">
        <v>9</v>
      </c>
      <c r="E100">
        <v>5.4079232247115667E-4</v>
      </c>
      <c r="F100">
        <v>5.4047175082304916E-2</v>
      </c>
      <c r="G100">
        <v>0.83623535411234873</v>
      </c>
      <c r="H100">
        <v>-523.22164020880064</v>
      </c>
      <c r="I100" s="3">
        <v>2.3493528158612199E-2</v>
      </c>
      <c r="J100" s="3">
        <v>8.4963628679617584E-2</v>
      </c>
      <c r="K100" s="3">
        <v>0.65454036361904877</v>
      </c>
      <c r="L100" s="3">
        <v>-195.24256095624779</v>
      </c>
      <c r="N100" s="2"/>
      <c r="O100" s="2"/>
      <c r="P100" s="1"/>
      <c r="Q100" s="3"/>
      <c r="R100" s="30">
        <v>9</v>
      </c>
      <c r="S100">
        <v>8.5278964207088914E-4</v>
      </c>
      <c r="T100">
        <v>0.10684719684820852</v>
      </c>
      <c r="U100">
        <v>0.49728442659914279</v>
      </c>
      <c r="V100">
        <v>-400.54399576336255</v>
      </c>
      <c r="W100">
        <v>1.0660650145898228E-2</v>
      </c>
      <c r="X100">
        <v>0.10862084731254402</v>
      </c>
      <c r="Y100">
        <v>1.1054604678005576E-2</v>
      </c>
      <c r="Z100">
        <v>-175.59135405609342</v>
      </c>
    </row>
    <row r="101" spans="1:26" x14ac:dyDescent="0.25">
      <c r="A101" s="5"/>
      <c r="B101" s="4"/>
      <c r="C101" s="11"/>
      <c r="D101" s="31">
        <v>10</v>
      </c>
      <c r="E101">
        <v>1.6256425745085476E-3</v>
      </c>
      <c r="F101">
        <v>5.8795887599120793E-2</v>
      </c>
      <c r="G101">
        <v>0.75601327473258806</v>
      </c>
      <c r="H101">
        <v>-508.06300575649294</v>
      </c>
      <c r="I101">
        <v>2.1988295513183043E-2</v>
      </c>
      <c r="J101">
        <v>8.0723769510282317E-2</v>
      </c>
      <c r="K101">
        <v>0.72365142658835047</v>
      </c>
      <c r="L101">
        <v>-199.33777643487366</v>
      </c>
      <c r="N101" s="5"/>
      <c r="O101" s="5"/>
      <c r="P101" s="4"/>
      <c r="Q101" s="11"/>
      <c r="R101" s="31">
        <v>10</v>
      </c>
      <c r="S101">
        <v>2.5057169414847156E-3</v>
      </c>
      <c r="T101">
        <v>0.10487689518716996</v>
      </c>
      <c r="U101">
        <v>0.47586596000023551</v>
      </c>
      <c r="V101">
        <v>-403.89424781981774</v>
      </c>
      <c r="W101">
        <v>4.0969545675485429E-5</v>
      </c>
      <c r="X101">
        <v>0.11134638663493747</v>
      </c>
      <c r="Y101">
        <v>4.6419216709167981E-2</v>
      </c>
      <c r="Z101">
        <v>-173.6087469057793</v>
      </c>
    </row>
    <row r="102" spans="1:26" x14ac:dyDescent="0.25">
      <c r="A102" s="2"/>
      <c r="B102" s="1"/>
      <c r="C102" s="3"/>
      <c r="D102" s="18" t="s">
        <v>11</v>
      </c>
      <c r="E102" s="13">
        <f>SUM(E92:E101)/10</f>
        <v>-5.3165824020016083E-4</v>
      </c>
      <c r="F102" s="13">
        <f t="shared" ref="F102:L102" si="16">SUM(F92:F101)/10</f>
        <v>5.9470686765802694E-2</v>
      </c>
      <c r="G102" s="13">
        <f t="shared" si="16"/>
        <v>0.78149821487209881</v>
      </c>
      <c r="H102" s="13">
        <f t="shared" si="16"/>
        <v>-506.36709219553188</v>
      </c>
      <c r="I102" s="13">
        <f t="shared" si="16"/>
        <v>9.3123050667918879E-3</v>
      </c>
      <c r="J102" s="13">
        <f t="shared" si="16"/>
        <v>7.5172744294399532E-2</v>
      </c>
      <c r="K102" s="13">
        <f t="shared" si="16"/>
        <v>0.64831407425110321</v>
      </c>
      <c r="L102" s="13">
        <f t="shared" si="16"/>
        <v>-206.21989903674253</v>
      </c>
      <c r="N102" s="2"/>
      <c r="O102" s="2"/>
      <c r="P102" s="1"/>
      <c r="Q102" s="3"/>
      <c r="R102" s="18" t="s">
        <v>11</v>
      </c>
      <c r="S102" s="13">
        <f>SUM(S92:S101)/9</f>
        <v>1.6861696002797597E-3</v>
      </c>
      <c r="T102" s="13">
        <f t="shared" ref="T102:Z102" si="17">SUM(T92:T101)/9</f>
        <v>0.10523651664327432</v>
      </c>
      <c r="U102" s="13">
        <f t="shared" si="17"/>
        <v>0.46606443435320088</v>
      </c>
      <c r="V102" s="13">
        <f t="shared" si="17"/>
        <v>-403.38088753719035</v>
      </c>
      <c r="W102" s="13">
        <f t="shared" si="17"/>
        <v>1.5400835981874143E-2</v>
      </c>
      <c r="X102" s="13">
        <f t="shared" si="17"/>
        <v>0.11513500097044564</v>
      </c>
      <c r="Y102" s="13">
        <f t="shared" si="17"/>
        <v>4.7930518543874222E-2</v>
      </c>
      <c r="Z102" s="13">
        <f t="shared" si="17"/>
        <v>-171.23673781612649</v>
      </c>
    </row>
    <row r="103" spans="1:26" x14ac:dyDescent="0.25">
      <c r="A103" s="2"/>
      <c r="B103" s="1"/>
      <c r="C103" s="3"/>
      <c r="D103" s="30">
        <v>1</v>
      </c>
      <c r="E103">
        <v>-2.168579692827527E-3</v>
      </c>
      <c r="F103">
        <v>8.8193554912571137E-2</v>
      </c>
      <c r="G103">
        <v>0.68013818888701894</v>
      </c>
      <c r="H103">
        <v>-435.07985059474163</v>
      </c>
      <c r="I103">
        <v>2.7040267522008488E-2</v>
      </c>
      <c r="J103">
        <v>6.7285562014699873E-2</v>
      </c>
      <c r="K103">
        <v>0.59030949147972245</v>
      </c>
      <c r="L103">
        <v>-213.90476776598106</v>
      </c>
      <c r="M103" s="3"/>
      <c r="O103" s="2"/>
      <c r="P103" s="1"/>
      <c r="Q103" s="3"/>
      <c r="R103" s="30">
        <v>1</v>
      </c>
      <c r="S103" s="16">
        <v>4.1595523829976569E-4</v>
      </c>
      <c r="T103" s="41">
        <v>0.17615986696531169</v>
      </c>
      <c r="U103" s="16">
        <v>0.3517705896820062</v>
      </c>
      <c r="V103">
        <v>-310.54540501607647</v>
      </c>
      <c r="W103" s="16">
        <v>3.8688318730559057E-2</v>
      </c>
      <c r="X103" s="16">
        <v>0.14189138022725095</v>
      </c>
      <c r="Y103" s="1">
        <v>3.4928320994100856E-2</v>
      </c>
      <c r="Z103">
        <v>-154.21547536517306</v>
      </c>
    </row>
    <row r="104" spans="1:26" x14ac:dyDescent="0.25">
      <c r="A104" s="5"/>
      <c r="B104" s="4"/>
      <c r="C104" s="11"/>
      <c r="D104" s="30">
        <v>2</v>
      </c>
      <c r="E104">
        <v>3.2327000547561521E-3</v>
      </c>
      <c r="F104">
        <v>8.1001024334263261E-2</v>
      </c>
      <c r="G104">
        <v>0.68737881725996508</v>
      </c>
      <c r="H104">
        <v>-450.39282609177593</v>
      </c>
      <c r="I104" s="2">
        <v>5.6284878893770925E-3</v>
      </c>
      <c r="J104" s="2">
        <v>9.5441507965520977E-2</v>
      </c>
      <c r="K104" s="2">
        <v>0.41428754773367188</v>
      </c>
      <c r="L104">
        <v>-185.93933609405019</v>
      </c>
      <c r="M104" s="3"/>
      <c r="O104" s="5"/>
      <c r="P104" s="4"/>
      <c r="Q104" s="11"/>
      <c r="R104" s="31">
        <v>2</v>
      </c>
      <c r="S104" s="16">
        <v>2.3430692648734467E-3</v>
      </c>
      <c r="T104" s="16">
        <v>0.14525638018491452</v>
      </c>
      <c r="U104" s="1">
        <v>0.49970774110746213</v>
      </c>
      <c r="V104">
        <v>-345.26589256118223</v>
      </c>
      <c r="W104" s="16">
        <v>-1.1603666635564141E-4</v>
      </c>
      <c r="X104" s="16">
        <v>0.1484751300996445</v>
      </c>
      <c r="Y104" s="1">
        <v>2.0842556982990604E-2</v>
      </c>
      <c r="Z104">
        <v>-150.587024707296</v>
      </c>
    </row>
    <row r="105" spans="1:26" x14ac:dyDescent="0.25">
      <c r="A105" s="2"/>
      <c r="B105" s="1"/>
      <c r="C105" s="3"/>
      <c r="D105" s="30">
        <v>3</v>
      </c>
      <c r="E105">
        <v>-1.7289077084801313E-3</v>
      </c>
      <c r="F105">
        <v>8.8001518832001399E-2</v>
      </c>
      <c r="G105">
        <v>0.6671905034032718</v>
      </c>
      <c r="H105">
        <v>-435.47221693569617</v>
      </c>
      <c r="I105">
        <v>1.9361609103252495E-2</v>
      </c>
      <c r="J105">
        <v>8.1933600443044402E-2</v>
      </c>
      <c r="K105">
        <v>0.2984167980676774</v>
      </c>
      <c r="L105">
        <v>-198.14768883501193</v>
      </c>
      <c r="M105" s="3"/>
      <c r="O105" s="2"/>
      <c r="P105" s="1"/>
      <c r="Q105" s="3"/>
      <c r="R105" s="30">
        <v>3</v>
      </c>
      <c r="S105" s="25"/>
      <c r="T105" s="36"/>
      <c r="U105" s="3"/>
      <c r="V105" s="3"/>
      <c r="W105" s="16"/>
      <c r="X105" s="16"/>
    </row>
    <row r="106" spans="1:26" x14ac:dyDescent="0.25">
      <c r="A106" s="2"/>
      <c r="B106" s="1"/>
      <c r="C106" s="3" t="s">
        <v>12</v>
      </c>
      <c r="D106" s="30">
        <v>4</v>
      </c>
      <c r="E106">
        <v>-9.5789350794793862E-4</v>
      </c>
      <c r="F106">
        <v>7.575929868013058E-2</v>
      </c>
      <c r="G106">
        <v>0.71201339295544241</v>
      </c>
      <c r="H106">
        <v>-462.43493570917781</v>
      </c>
      <c r="I106" s="16">
        <v>5.116373491265808E-3</v>
      </c>
      <c r="J106" s="16">
        <v>0.11048861630488702</v>
      </c>
      <c r="K106" s="16">
        <v>0.36448443316391776</v>
      </c>
      <c r="L106">
        <v>-174.22742265572128</v>
      </c>
      <c r="M106" s="3"/>
      <c r="O106" s="2"/>
      <c r="P106" s="1"/>
      <c r="Q106" s="3" t="s">
        <v>31</v>
      </c>
      <c r="R106" s="30">
        <v>4</v>
      </c>
      <c r="S106" s="16"/>
      <c r="T106" s="16"/>
      <c r="W106" s="16"/>
      <c r="X106" s="16"/>
    </row>
    <row r="107" spans="1:26" x14ac:dyDescent="0.25">
      <c r="A107" s="2"/>
      <c r="B107" s="1"/>
      <c r="C107" s="3"/>
      <c r="D107" s="30">
        <v>5</v>
      </c>
      <c r="E107" s="3">
        <v>-1.9238948630882367E-3</v>
      </c>
      <c r="F107" s="3">
        <v>8.7075558970445666E-2</v>
      </c>
      <c r="G107" s="3">
        <v>0.64121417466296438</v>
      </c>
      <c r="H107" s="3">
        <v>-437.37622780066044</v>
      </c>
      <c r="I107">
        <v>1.3490313473679497E-2</v>
      </c>
      <c r="J107">
        <v>7.6019594530435206E-2</v>
      </c>
      <c r="K107">
        <v>0.58939959947389364</v>
      </c>
      <c r="L107">
        <v>-204.14113193260005</v>
      </c>
      <c r="M107" s="3"/>
      <c r="O107" s="2"/>
      <c r="P107" s="1"/>
      <c r="Q107" s="3"/>
      <c r="R107" s="30">
        <v>5</v>
      </c>
      <c r="S107">
        <v>7.1507968816240525E-3</v>
      </c>
      <c r="T107">
        <v>0.168498847712239</v>
      </c>
      <c r="U107">
        <v>0.34165240499765798</v>
      </c>
      <c r="V107">
        <v>-318.54874618890449</v>
      </c>
      <c r="W107">
        <v>2.4852368626882601E-2</v>
      </c>
      <c r="X107">
        <v>0.15044413047056696</v>
      </c>
      <c r="Y107">
        <v>3.2464636594329493E-2</v>
      </c>
      <c r="Z107">
        <v>-149.53307918590929</v>
      </c>
    </row>
    <row r="108" spans="1:26" x14ac:dyDescent="0.25">
      <c r="A108" s="2"/>
      <c r="B108" s="1"/>
      <c r="C108" s="3"/>
      <c r="D108" s="30">
        <v>6</v>
      </c>
      <c r="E108">
        <v>2.5349773192999449E-3</v>
      </c>
      <c r="F108">
        <v>7.5163353064878619E-2</v>
      </c>
      <c r="G108">
        <v>0.69189535418049475</v>
      </c>
      <c r="H108">
        <v>-463.85646875319236</v>
      </c>
      <c r="I108">
        <v>-1.1767862705315128E-2</v>
      </c>
      <c r="J108">
        <v>0.12150864859974635</v>
      </c>
      <c r="K108">
        <v>0.21876193133878161</v>
      </c>
      <c r="L108">
        <v>-166.62158694751426</v>
      </c>
      <c r="M108" s="3"/>
      <c r="O108" s="2"/>
      <c r="P108" s="1"/>
      <c r="Q108" s="3"/>
      <c r="R108" s="30">
        <v>6</v>
      </c>
      <c r="S108">
        <v>-3.2186358814005329E-3</v>
      </c>
      <c r="T108">
        <v>0.13575103791953808</v>
      </c>
      <c r="U108">
        <v>0.5692754551615975</v>
      </c>
      <c r="V108">
        <v>-357.44788138861657</v>
      </c>
      <c r="W108">
        <v>3.7865161118228061E-2</v>
      </c>
      <c r="X108">
        <v>0.18056603529385282</v>
      </c>
      <c r="Y108">
        <v>2.1282060168745839E-2</v>
      </c>
      <c r="Z108">
        <v>-134.93269772891009</v>
      </c>
    </row>
    <row r="109" spans="1:26" x14ac:dyDescent="0.25">
      <c r="A109" s="5"/>
      <c r="B109" s="4"/>
      <c r="C109" s="11"/>
      <c r="D109" s="30">
        <v>7</v>
      </c>
      <c r="E109">
        <v>-2.2541479979927889E-3</v>
      </c>
      <c r="F109">
        <v>8.5471102696763238E-2</v>
      </c>
      <c r="G109">
        <v>0.65306668618515551</v>
      </c>
      <c r="H109">
        <v>-440.72384925803266</v>
      </c>
      <c r="I109">
        <v>-5.0493770384840934E-3</v>
      </c>
      <c r="J109">
        <v>8.2628246348859666E-2</v>
      </c>
      <c r="K109">
        <v>0.46376431553942199</v>
      </c>
      <c r="L109">
        <v>-197.47229531436091</v>
      </c>
      <c r="N109" s="5"/>
      <c r="O109" s="5"/>
      <c r="P109" s="4"/>
      <c r="Q109" s="11"/>
      <c r="R109" s="31">
        <v>7</v>
      </c>
      <c r="S109">
        <v>2.0756634932981859E-3</v>
      </c>
      <c r="T109">
        <v>0.14000184790011325</v>
      </c>
      <c r="U109">
        <v>0.49806348020517388</v>
      </c>
      <c r="V109">
        <v>-351.8979382912155</v>
      </c>
      <c r="W109">
        <v>-9.9447228190763202E-3</v>
      </c>
      <c r="X109">
        <v>0.16824865075288317</v>
      </c>
      <c r="Y109">
        <v>8.2504233213059469E-2</v>
      </c>
      <c r="Z109">
        <v>-140.58498638310493</v>
      </c>
    </row>
    <row r="110" spans="1:26" x14ac:dyDescent="0.25">
      <c r="A110" s="2"/>
      <c r="B110" s="16"/>
      <c r="C110" s="25"/>
      <c r="D110" s="30">
        <v>8</v>
      </c>
      <c r="E110">
        <v>1.9557652410393041E-4</v>
      </c>
      <c r="F110">
        <v>8.5918262952954072E-2</v>
      </c>
      <c r="G110">
        <v>0.6477070537625651</v>
      </c>
      <c r="H110">
        <v>-439.78459578171123</v>
      </c>
      <c r="I110">
        <v>1.1806318042820955E-2</v>
      </c>
      <c r="J110">
        <v>9.3334374009876583E-2</v>
      </c>
      <c r="K110">
        <v>0.53471393348225471</v>
      </c>
      <c r="L110">
        <v>-187.72534515498708</v>
      </c>
      <c r="N110" s="2"/>
      <c r="O110" s="2"/>
      <c r="P110" s="16"/>
      <c r="Q110" s="25"/>
      <c r="R110" s="30">
        <v>8</v>
      </c>
      <c r="S110">
        <v>2.0670011195952167E-3</v>
      </c>
      <c r="T110">
        <v>0.13371791765066379</v>
      </c>
      <c r="U110">
        <v>0.59225186255170192</v>
      </c>
      <c r="V110">
        <v>-360.16410220204818</v>
      </c>
      <c r="W110">
        <v>-5.162149316948491E-2</v>
      </c>
      <c r="X110">
        <v>0.19103852519365511</v>
      </c>
      <c r="Y110">
        <v>5.7147324481616239E-2</v>
      </c>
      <c r="Z110">
        <v>-130.42241349521254</v>
      </c>
    </row>
    <row r="111" spans="1:26" x14ac:dyDescent="0.25">
      <c r="A111" s="2"/>
      <c r="B111" s="16"/>
      <c r="C111" s="25"/>
      <c r="D111" s="30">
        <v>9</v>
      </c>
      <c r="E111">
        <v>-9.5789350794793862E-4</v>
      </c>
      <c r="F111">
        <v>7.575929868013058E-2</v>
      </c>
      <c r="G111">
        <v>0.71201339295544241</v>
      </c>
      <c r="H111">
        <v>-462.43493570917781</v>
      </c>
      <c r="I111" s="3">
        <v>5.116373491265808E-3</v>
      </c>
      <c r="J111" s="3">
        <v>0.11048861630488702</v>
      </c>
      <c r="K111" s="3">
        <v>0.36448443316391776</v>
      </c>
      <c r="L111" s="3">
        <v>-174.22742265572128</v>
      </c>
      <c r="N111" s="2"/>
      <c r="O111" s="2"/>
      <c r="P111" s="16"/>
      <c r="Q111" s="25"/>
      <c r="R111" s="30">
        <v>9</v>
      </c>
      <c r="S111">
        <v>5.5835796682047094E-3</v>
      </c>
      <c r="T111">
        <v>0.14568433880429588</v>
      </c>
      <c r="U111">
        <v>0.55392734585261338</v>
      </c>
      <c r="V111">
        <v>-344.7363509603058</v>
      </c>
      <c r="W111">
        <v>4.3619608486579683E-2</v>
      </c>
      <c r="X111">
        <v>0.15052860617808667</v>
      </c>
      <c r="Y111">
        <v>0.11391798086539325</v>
      </c>
      <c r="Z111">
        <v>-149.48817108656255</v>
      </c>
    </row>
    <row r="112" spans="1:26" x14ac:dyDescent="0.25">
      <c r="A112" s="5"/>
      <c r="B112" s="17"/>
      <c r="C112" s="26"/>
      <c r="D112" s="31">
        <v>10</v>
      </c>
      <c r="E112">
        <v>4.3892949663728974E-4</v>
      </c>
      <c r="F112">
        <v>7.8676965705893401E-2</v>
      </c>
      <c r="G112">
        <v>0.6351436673299784</v>
      </c>
      <c r="H112">
        <v>-455.63287321667326</v>
      </c>
      <c r="I112">
        <v>4.1671825054858926E-2</v>
      </c>
      <c r="J112">
        <v>0.11485099717582578</v>
      </c>
      <c r="K112">
        <v>0.44771110731255725</v>
      </c>
      <c r="L112">
        <v>-171.12957339725523</v>
      </c>
      <c r="M112" s="58"/>
      <c r="N112" s="5"/>
      <c r="O112" s="5"/>
      <c r="P112" s="17"/>
      <c r="Q112" s="26"/>
      <c r="R112" s="31">
        <v>10</v>
      </c>
      <c r="W112"/>
    </row>
    <row r="113" spans="1:26" x14ac:dyDescent="0.25">
      <c r="A113" s="2"/>
      <c r="B113" s="16"/>
      <c r="C113" s="25"/>
      <c r="D113" s="18" t="s">
        <v>11</v>
      </c>
      <c r="E113" s="13">
        <f>SUM(E103:E112)/10</f>
        <v>-3.5891338834872447E-4</v>
      </c>
      <c r="F113" s="13">
        <f t="shared" ref="F113:L113" si="18">SUM(F103:F112)/10</f>
        <v>8.210199388300321E-2</v>
      </c>
      <c r="G113" s="13">
        <f t="shared" si="18"/>
        <v>0.67277612315822988</v>
      </c>
      <c r="H113" s="13">
        <f t="shared" si="18"/>
        <v>-448.31887798508399</v>
      </c>
      <c r="I113" s="13">
        <f t="shared" si="18"/>
        <v>1.1241432832472985E-2</v>
      </c>
      <c r="J113" s="13">
        <f t="shared" si="18"/>
        <v>9.5397976369778287E-2</v>
      </c>
      <c r="K113" s="13">
        <f t="shared" si="18"/>
        <v>0.42863335907558159</v>
      </c>
      <c r="L113" s="13">
        <f t="shared" si="18"/>
        <v>-187.35365707532031</v>
      </c>
      <c r="N113" s="2"/>
      <c r="O113" s="2"/>
      <c r="P113" s="16"/>
      <c r="Q113" s="25"/>
      <c r="R113" s="18" t="s">
        <v>11</v>
      </c>
      <c r="S113" s="13">
        <f>SUM(S103:S112)/7</f>
        <v>2.3453471120706915E-3</v>
      </c>
      <c r="T113" s="13">
        <f t="shared" ref="T113:Z113" si="19">SUM(T103:T112)/7</f>
        <v>0.14929574816243946</v>
      </c>
      <c r="U113" s="13">
        <f t="shared" si="19"/>
        <v>0.48666412565117328</v>
      </c>
      <c r="V113" s="13">
        <f t="shared" si="19"/>
        <v>-341.2294738011928</v>
      </c>
      <c r="W113" s="13">
        <f t="shared" si="19"/>
        <v>1.1906172043904647E-2</v>
      </c>
      <c r="X113" s="13">
        <f t="shared" si="19"/>
        <v>0.16159892260227715</v>
      </c>
      <c r="Y113" s="13">
        <f t="shared" si="19"/>
        <v>5.1869587614319389E-2</v>
      </c>
      <c r="Z113" s="13">
        <f t="shared" si="19"/>
        <v>-144.25197827888118</v>
      </c>
    </row>
    <row r="114" spans="1:26" x14ac:dyDescent="0.25">
      <c r="A114" s="2"/>
      <c r="B114" s="16"/>
      <c r="C114" s="25"/>
      <c r="D114" s="30">
        <v>1</v>
      </c>
      <c r="E114">
        <v>-1.1092808641693416E-2</v>
      </c>
      <c r="F114">
        <v>0.33622966021093587</v>
      </c>
      <c r="G114">
        <v>0.24945785692414651</v>
      </c>
      <c r="H114">
        <v>-194.19295119544381</v>
      </c>
      <c r="I114">
        <v>-0.12385522783958977</v>
      </c>
      <c r="J114">
        <v>0.30134240189362338</v>
      </c>
      <c r="K114">
        <v>0.39339146340028658</v>
      </c>
      <c r="L114">
        <v>-93.96064903449485</v>
      </c>
      <c r="M114" s="3"/>
      <c r="O114" s="2"/>
      <c r="P114" s="16"/>
      <c r="Q114" s="25"/>
      <c r="R114" s="30">
        <v>1</v>
      </c>
      <c r="S114">
        <v>-2.8871584188262028E-3</v>
      </c>
      <c r="T114">
        <v>0.34379590401784138</v>
      </c>
      <c r="U114">
        <v>0.23384159028724275</v>
      </c>
      <c r="V114">
        <v>-190.18727799206135</v>
      </c>
      <c r="W114">
        <v>-0.11939065863837608</v>
      </c>
      <c r="X114">
        <v>0.31935182898773923</v>
      </c>
      <c r="Y114">
        <v>0.16684239426250042</v>
      </c>
      <c r="Z114">
        <v>-89.316949741667074</v>
      </c>
    </row>
    <row r="115" spans="1:26" x14ac:dyDescent="0.25">
      <c r="A115" s="2"/>
      <c r="B115" s="16"/>
      <c r="C115" s="25"/>
      <c r="D115" s="30">
        <v>2</v>
      </c>
      <c r="M115" s="3"/>
      <c r="O115" s="2"/>
      <c r="P115" s="16"/>
      <c r="Q115" s="25"/>
      <c r="R115" s="30">
        <v>2</v>
      </c>
      <c r="S115">
        <v>5.2598542912921653E-3</v>
      </c>
      <c r="T115">
        <v>0.29808204306153602</v>
      </c>
      <c r="U115">
        <v>0.44203713852349469</v>
      </c>
      <c r="V115">
        <v>-215.869573254611</v>
      </c>
      <c r="W115">
        <v>5.5936874653829457E-3</v>
      </c>
      <c r="X115">
        <v>0.28521939468311658</v>
      </c>
      <c r="Y115">
        <v>0.10800747762213843</v>
      </c>
      <c r="Z115">
        <v>-98.35972711651246</v>
      </c>
    </row>
    <row r="116" spans="1:26" x14ac:dyDescent="0.25">
      <c r="A116" s="2"/>
      <c r="B116" s="16"/>
      <c r="C116" s="25" t="s">
        <v>60</v>
      </c>
      <c r="D116" s="30">
        <v>3</v>
      </c>
      <c r="M116" s="3"/>
      <c r="O116" s="2"/>
      <c r="P116" s="16"/>
      <c r="Q116" s="25"/>
      <c r="R116" s="30">
        <v>3</v>
      </c>
      <c r="S116">
        <v>-1.1376497429417141E-3</v>
      </c>
      <c r="T116">
        <v>0.33710550325920641</v>
      </c>
      <c r="U116">
        <v>0.3786065245452534</v>
      </c>
      <c r="V116">
        <v>-193.72467968326032</v>
      </c>
      <c r="W116">
        <v>3.1653775585340396E-2</v>
      </c>
      <c r="X116">
        <v>0.31383778950205676</v>
      </c>
      <c r="Y116">
        <v>0.2325466992932835</v>
      </c>
      <c r="Z116">
        <v>-90.710321639760082</v>
      </c>
    </row>
    <row r="117" spans="1:26" x14ac:dyDescent="0.25">
      <c r="A117" s="2"/>
      <c r="B117" s="16"/>
      <c r="C117" s="25"/>
      <c r="D117" s="30">
        <v>4</v>
      </c>
      <c r="E117">
        <v>-2.6206190294033225E-3</v>
      </c>
      <c r="F117">
        <v>0.31575138381077283</v>
      </c>
      <c r="G117">
        <v>0.36655150031059458</v>
      </c>
      <c r="H117">
        <v>-205.50402432625589</v>
      </c>
      <c r="I117">
        <v>-4.3751802147106555E-2</v>
      </c>
      <c r="J117">
        <v>0.29729110960785571</v>
      </c>
      <c r="K117">
        <v>0.33497132210545522</v>
      </c>
      <c r="L117">
        <v>-95.043476255973047</v>
      </c>
      <c r="M117" s="3"/>
      <c r="O117" s="2"/>
      <c r="P117" s="16"/>
      <c r="Q117" s="25" t="s">
        <v>32</v>
      </c>
      <c r="R117" s="30">
        <v>4</v>
      </c>
      <c r="W117"/>
    </row>
    <row r="118" spans="1:26" x14ac:dyDescent="0.25">
      <c r="A118" s="2"/>
      <c r="B118" s="16"/>
      <c r="C118" s="25"/>
      <c r="D118" s="30">
        <v>5</v>
      </c>
      <c r="E118">
        <v>7.1098559076186929E-3</v>
      </c>
      <c r="F118">
        <v>0.2274809814955463</v>
      </c>
      <c r="G118">
        <v>0.58783393202899326</v>
      </c>
      <c r="H118">
        <v>-264.52395554333185</v>
      </c>
      <c r="I118">
        <v>6.1507686516349136E-2</v>
      </c>
      <c r="J118">
        <v>0.43947863431304929</v>
      </c>
      <c r="K118">
        <v>9.2221451809613789E-2</v>
      </c>
      <c r="L118">
        <v>-63.773294132861736</v>
      </c>
      <c r="M118" s="3"/>
      <c r="O118" s="2"/>
      <c r="P118" s="16"/>
      <c r="Q118" s="25"/>
      <c r="R118" s="30">
        <v>5</v>
      </c>
      <c r="S118">
        <v>-7.2579144434639182E-3</v>
      </c>
      <c r="T118">
        <v>0.26696278548824348</v>
      </c>
      <c r="U118">
        <v>0.27134523880771988</v>
      </c>
      <c r="V118">
        <v>-235.71628188820975</v>
      </c>
      <c r="W118">
        <v>2.4795501404732405E-2</v>
      </c>
      <c r="X118">
        <v>0.42808339719827959</v>
      </c>
      <c r="Y118">
        <v>0.10314337406204772</v>
      </c>
      <c r="Z118">
        <v>-65.874979929181109</v>
      </c>
    </row>
    <row r="119" spans="1:26" x14ac:dyDescent="0.25">
      <c r="A119" s="2"/>
      <c r="B119" s="16"/>
      <c r="C119" s="25"/>
      <c r="D119" s="30">
        <v>6</v>
      </c>
      <c r="M119" s="3"/>
      <c r="O119" s="2"/>
      <c r="P119" s="16"/>
      <c r="Q119" s="25"/>
      <c r="R119" s="30">
        <v>6</v>
      </c>
      <c r="S119">
        <v>-2.0268563218579505E-3</v>
      </c>
      <c r="T119">
        <v>0.25394448806571496</v>
      </c>
      <c r="U119">
        <v>0.29829578783098459</v>
      </c>
      <c r="V119">
        <v>-244.71512561890881</v>
      </c>
      <c r="W119">
        <v>0.18818236715151221</v>
      </c>
      <c r="X119">
        <v>0.46525137904991914</v>
      </c>
      <c r="Y119">
        <v>6.5030269887062689E-2</v>
      </c>
      <c r="Z119">
        <v>-59.214193548721909</v>
      </c>
    </row>
    <row r="120" spans="1:26" x14ac:dyDescent="0.25">
      <c r="A120" s="2"/>
      <c r="B120" s="16"/>
      <c r="C120" s="25"/>
      <c r="D120" s="30">
        <v>7</v>
      </c>
      <c r="E120">
        <v>-1.6224761349624744E-3</v>
      </c>
      <c r="F120">
        <v>0.34693640746202725</v>
      </c>
      <c r="G120">
        <v>0.343616530764144</v>
      </c>
      <c r="H120">
        <v>-188.55048033309976</v>
      </c>
      <c r="I120">
        <v>5.7228716764387122E-2</v>
      </c>
      <c r="J120">
        <v>0.22332251998894234</v>
      </c>
      <c r="K120">
        <v>0.24122117028850545</v>
      </c>
      <c r="L120">
        <v>-117.93106195179054</v>
      </c>
      <c r="N120" s="2"/>
      <c r="O120" s="2"/>
      <c r="P120" s="16"/>
      <c r="Q120" s="25"/>
      <c r="R120" s="30">
        <v>7</v>
      </c>
      <c r="S120">
        <v>5.3749046576302192E-3</v>
      </c>
      <c r="T120">
        <v>0.34152320576141748</v>
      </c>
      <c r="U120">
        <v>0.25523871754123062</v>
      </c>
      <c r="V120">
        <v>-191.38113696952774</v>
      </c>
      <c r="W120">
        <v>-1.7171075771209819E-2</v>
      </c>
      <c r="X120">
        <v>0.28954345094851386</v>
      </c>
      <c r="Y120">
        <v>2.8058561781944696E-2</v>
      </c>
      <c r="Z120">
        <v>-97.155992287938943</v>
      </c>
    </row>
    <row r="121" spans="1:26" x14ac:dyDescent="0.25">
      <c r="A121" s="2"/>
      <c r="B121" s="16"/>
      <c r="C121" s="25"/>
      <c r="D121" s="30">
        <v>8</v>
      </c>
      <c r="I121"/>
      <c r="N121" s="2"/>
      <c r="O121" s="2"/>
      <c r="P121" s="16"/>
      <c r="Q121" s="25"/>
      <c r="R121" s="30">
        <v>8</v>
      </c>
      <c r="S121">
        <v>1.4494619157199296E-3</v>
      </c>
      <c r="T121">
        <v>0.24038880797307371</v>
      </c>
      <c r="U121">
        <v>0.33565043161543218</v>
      </c>
      <c r="V121">
        <v>-254.58957398631054</v>
      </c>
      <c r="W121">
        <v>5.3759016095880532E-2</v>
      </c>
      <c r="X121">
        <v>0.46310017843965834</v>
      </c>
      <c r="Y121">
        <v>1.35707024259356E-2</v>
      </c>
      <c r="Z121">
        <v>-59.584950414391713</v>
      </c>
    </row>
    <row r="122" spans="1:26" x14ac:dyDescent="0.25">
      <c r="A122" s="2"/>
      <c r="B122" s="16"/>
      <c r="C122" s="25"/>
      <c r="D122" s="30">
        <v>9</v>
      </c>
      <c r="I122"/>
      <c r="N122" s="2"/>
      <c r="O122" s="2"/>
      <c r="P122" s="16"/>
      <c r="Q122" s="25"/>
      <c r="R122" s="30">
        <v>9</v>
      </c>
      <c r="S122">
        <v>2.8995062565112134E-3</v>
      </c>
      <c r="T122">
        <v>0.33461261820855126</v>
      </c>
      <c r="U122">
        <v>0.21998475945492985</v>
      </c>
      <c r="V122">
        <v>-195.06072036721113</v>
      </c>
      <c r="W122">
        <v>6.0343032545749797E-2</v>
      </c>
      <c r="X122">
        <v>0.31371542133501762</v>
      </c>
      <c r="Y122">
        <v>0.13866824184894072</v>
      </c>
      <c r="Z122">
        <v>-90.741520439537211</v>
      </c>
    </row>
    <row r="123" spans="1:26" x14ac:dyDescent="0.25">
      <c r="A123" s="5"/>
      <c r="B123" s="17"/>
      <c r="C123" s="26"/>
      <c r="D123" s="31">
        <v>10</v>
      </c>
      <c r="E123" s="3">
        <v>-5.8560482350030457E-3</v>
      </c>
      <c r="F123" s="3">
        <v>0.30637480929461908</v>
      </c>
      <c r="G123" s="3">
        <v>0.3953921521731022</v>
      </c>
      <c r="H123" s="3">
        <v>-210.93029072645882</v>
      </c>
      <c r="I123">
        <v>-4.0512077336363042E-2</v>
      </c>
      <c r="J123">
        <v>0.2953671374812859</v>
      </c>
      <c r="K123">
        <v>0.18315959963328909</v>
      </c>
      <c r="L123">
        <v>-95.562893007819511</v>
      </c>
      <c r="M123" s="58"/>
      <c r="N123" s="5"/>
      <c r="O123" s="5"/>
      <c r="P123" s="17"/>
      <c r="Q123" s="26"/>
      <c r="R123" s="31">
        <v>10</v>
      </c>
      <c r="S123">
        <v>-1.1961929634097711E-2</v>
      </c>
      <c r="T123">
        <v>0.24618261597664196</v>
      </c>
      <c r="U123">
        <v>0.24913866763314071</v>
      </c>
      <c r="V123">
        <v>-250.30270187446834</v>
      </c>
      <c r="W123">
        <v>3.7383821211664545E-2</v>
      </c>
      <c r="X123">
        <v>0.45706082708405721</v>
      </c>
      <c r="Y123">
        <v>0.16011562277231547</v>
      </c>
      <c r="Z123">
        <v>-60.635103688374045</v>
      </c>
    </row>
    <row r="124" spans="1:26" x14ac:dyDescent="0.25">
      <c r="A124" s="2"/>
      <c r="B124" s="16"/>
      <c r="C124" s="25"/>
      <c r="D124" s="18" t="s">
        <v>11</v>
      </c>
      <c r="E124" s="13">
        <f>SUM(E114:E123)/5</f>
        <v>-2.8164192266887131E-3</v>
      </c>
      <c r="F124" s="13">
        <f t="shared" ref="F124:L124" si="20">SUM(F114:F123)/5</f>
        <v>0.30655464845478025</v>
      </c>
      <c r="G124" s="13">
        <f t="shared" si="20"/>
        <v>0.38857039444019614</v>
      </c>
      <c r="H124" s="13">
        <f t="shared" si="20"/>
        <v>-212.74034042491803</v>
      </c>
      <c r="I124" s="13">
        <f t="shared" si="20"/>
        <v>-1.7876540808464621E-2</v>
      </c>
      <c r="J124" s="13">
        <f t="shared" si="20"/>
        <v>0.31136036065695133</v>
      </c>
      <c r="K124" s="13">
        <f t="shared" si="20"/>
        <v>0.24899300144743003</v>
      </c>
      <c r="L124" s="13">
        <f t="shared" si="20"/>
        <v>-93.254274876587942</v>
      </c>
      <c r="N124" s="2"/>
      <c r="O124" s="2"/>
      <c r="P124" s="16"/>
      <c r="Q124" s="25"/>
      <c r="R124" s="18" t="s">
        <v>11</v>
      </c>
      <c r="S124" s="13">
        <f>SUM(S114:S123)/9</f>
        <v>-1.1430868266704411E-3</v>
      </c>
      <c r="T124" s="13">
        <f t="shared" ref="T124:Z124" si="21">SUM(T114:T123)/9</f>
        <v>0.29584421909024738</v>
      </c>
      <c r="U124" s="13">
        <f t="shared" si="21"/>
        <v>0.2982376506932698</v>
      </c>
      <c r="V124" s="13">
        <f t="shared" si="21"/>
        <v>-219.06078573717434</v>
      </c>
      <c r="W124" s="13">
        <f t="shared" si="21"/>
        <v>2.9461051894519658E-2</v>
      </c>
      <c r="X124" s="13">
        <f t="shared" si="21"/>
        <v>0.37057374080315092</v>
      </c>
      <c r="Y124" s="13">
        <f t="shared" si="21"/>
        <v>0.11288703821735216</v>
      </c>
      <c r="Z124" s="13">
        <f t="shared" si="21"/>
        <v>-79.065970978453834</v>
      </c>
    </row>
    <row r="125" spans="1:26" x14ac:dyDescent="0.25">
      <c r="A125" s="2"/>
      <c r="B125" s="16"/>
      <c r="C125" s="25"/>
      <c r="D125" s="30">
        <v>1</v>
      </c>
      <c r="E125" s="2">
        <v>-8.5667891655511922E-5</v>
      </c>
      <c r="F125">
        <v>4.1240485352658516E-3</v>
      </c>
      <c r="G125">
        <v>0.57135423200051871</v>
      </c>
      <c r="H125" s="2">
        <v>-986.36558990533661</v>
      </c>
      <c r="I125" s="2">
        <v>5.2438002084586525E-4</v>
      </c>
      <c r="J125">
        <v>5.7304654414549964E-3</v>
      </c>
      <c r="K125">
        <v>0.29974290811719717</v>
      </c>
      <c r="L125" s="2">
        <v>-410.95668181433263</v>
      </c>
      <c r="M125" s="3"/>
      <c r="O125" s="2"/>
      <c r="P125" s="16"/>
      <c r="Q125" s="25"/>
      <c r="R125" s="30">
        <v>1</v>
      </c>
      <c r="S125" s="1">
        <v>-3.9789036565975279E-5</v>
      </c>
      <c r="T125" s="1">
        <v>4.4455204176138199E-3</v>
      </c>
      <c r="U125" s="50">
        <v>0.6031485127093501</v>
      </c>
      <c r="V125">
        <v>-972.85450075743859</v>
      </c>
      <c r="W125" s="16">
        <v>2.6086278654574838E-5</v>
      </c>
      <c r="X125" s="16">
        <v>7.1520128047324917E-3</v>
      </c>
      <c r="Y125" s="50">
        <v>5.0379022957761366E-2</v>
      </c>
      <c r="Z125">
        <v>-393.22891605933228</v>
      </c>
    </row>
    <row r="126" spans="1:26" x14ac:dyDescent="0.25">
      <c r="A126" s="2"/>
      <c r="B126" s="16"/>
      <c r="C126" s="25"/>
      <c r="D126" s="30">
        <v>2</v>
      </c>
      <c r="E126" s="2">
        <v>-1.8743263959623758E-5</v>
      </c>
      <c r="F126">
        <v>4.1542277563608706E-3</v>
      </c>
      <c r="G126">
        <v>0.57144284807509682</v>
      </c>
      <c r="H126" s="2">
        <v>-985.05317082883789</v>
      </c>
      <c r="I126" s="2">
        <v>-2.9524714738282577E-5</v>
      </c>
      <c r="J126">
        <v>5.4488753656194069E-3</v>
      </c>
      <c r="K126">
        <v>0.21790480341378951</v>
      </c>
      <c r="L126" s="2">
        <v>-414.98768372266494</v>
      </c>
      <c r="M126" s="3"/>
      <c r="O126" s="2"/>
      <c r="P126" s="16"/>
      <c r="Q126" s="25"/>
      <c r="R126" s="30">
        <v>2</v>
      </c>
      <c r="S126" s="16">
        <v>1.2815132752686231E-4</v>
      </c>
      <c r="T126" s="16">
        <v>5.6709187302256808E-3</v>
      </c>
      <c r="U126">
        <v>0.29825194892483142</v>
      </c>
      <c r="V126">
        <v>-929.03274534741843</v>
      </c>
      <c r="W126" s="16">
        <v>1.31189228492194E-3</v>
      </c>
      <c r="X126" s="16">
        <v>6.0848801386773257E-3</v>
      </c>
      <c r="Y126">
        <v>1.7765607330198711E-2</v>
      </c>
      <c r="Z126">
        <v>-406.15586004568871</v>
      </c>
    </row>
    <row r="127" spans="1:26" x14ac:dyDescent="0.25">
      <c r="A127" s="2"/>
      <c r="B127" s="1"/>
      <c r="C127" s="3"/>
      <c r="D127" s="30">
        <v>3</v>
      </c>
      <c r="E127" s="1">
        <v>6.8319273352011918E-5</v>
      </c>
      <c r="F127" s="3">
        <v>4.1414755753235687E-3</v>
      </c>
      <c r="G127">
        <v>0.60113857946825588</v>
      </c>
      <c r="H127" s="1">
        <v>-985.6065643876334</v>
      </c>
      <c r="I127" s="1">
        <v>2.0556978146502261E-4</v>
      </c>
      <c r="J127">
        <v>5.1896883173659317E-3</v>
      </c>
      <c r="K127">
        <v>0.23356791935366841</v>
      </c>
      <c r="L127" s="1">
        <v>-418.88653104520893</v>
      </c>
      <c r="M127" s="3"/>
      <c r="O127" s="2"/>
      <c r="P127" s="1"/>
      <c r="Q127" s="3"/>
      <c r="R127" s="30">
        <v>3</v>
      </c>
      <c r="S127">
        <v>-7.4211977289899504E-5</v>
      </c>
      <c r="T127">
        <v>5.0149892042399792E-3</v>
      </c>
      <c r="U127">
        <v>0.43409064717186124</v>
      </c>
      <c r="V127">
        <v>-951.15832184760586</v>
      </c>
      <c r="W127" s="3">
        <v>-1.3145925657437086E-4</v>
      </c>
      <c r="X127">
        <v>6.0619834945167556E-3</v>
      </c>
      <c r="Y127">
        <v>1.9301617391496343E-5</v>
      </c>
      <c r="Z127">
        <v>-406.45745785029828</v>
      </c>
    </row>
    <row r="128" spans="1:26" x14ac:dyDescent="0.25">
      <c r="A128" s="2"/>
      <c r="B128" s="22"/>
      <c r="C128" s="3" t="s">
        <v>61</v>
      </c>
      <c r="D128" s="30">
        <v>4</v>
      </c>
      <c r="E128" s="16">
        <v>3.34410226295404E-5</v>
      </c>
      <c r="F128" s="14">
        <v>4.3765088117550628E-3</v>
      </c>
      <c r="G128" s="14">
        <v>0.53861816442586818</v>
      </c>
      <c r="H128" s="16">
        <v>-975.67071052636288</v>
      </c>
      <c r="I128" s="16">
        <v>-2.4271372048338411E-4</v>
      </c>
      <c r="J128" s="14">
        <v>5.0437200188460114E-3</v>
      </c>
      <c r="K128">
        <v>0.32840334548693956</v>
      </c>
      <c r="L128" s="1">
        <v>-421.16890961460513</v>
      </c>
      <c r="M128" s="3"/>
      <c r="O128" s="2"/>
      <c r="P128" s="22"/>
      <c r="Q128" s="3" t="s">
        <v>38</v>
      </c>
      <c r="R128" s="30">
        <v>4</v>
      </c>
      <c r="S128">
        <v>3.5867136244805944E-6</v>
      </c>
      <c r="T128">
        <v>4.7324638698864547E-3</v>
      </c>
      <c r="U128">
        <v>0.47484278406203306</v>
      </c>
      <c r="V128">
        <v>-961.59567568779073</v>
      </c>
      <c r="W128" s="3">
        <v>-2.7186635061027438E-4</v>
      </c>
      <c r="X128">
        <v>6.2655169203875557E-3</v>
      </c>
      <c r="Y128">
        <v>1.4810814197508063E-4</v>
      </c>
      <c r="Z128">
        <v>-403.81553478383773</v>
      </c>
    </row>
    <row r="129" spans="1:26" x14ac:dyDescent="0.25">
      <c r="A129" s="2"/>
      <c r="B129" s="1"/>
      <c r="C129" s="3"/>
      <c r="D129" s="30">
        <v>5</v>
      </c>
      <c r="E129" s="25">
        <v>5.7286384327783052E-5</v>
      </c>
      <c r="F129" s="25">
        <v>4.4402735975705102E-3</v>
      </c>
      <c r="G129" s="25">
        <v>0.50708100542852652</v>
      </c>
      <c r="H129" s="25">
        <v>-973.06707100517156</v>
      </c>
      <c r="I129" s="15">
        <v>-9.4289678840114269E-4</v>
      </c>
      <c r="J129" s="15">
        <v>5.31290654882973E-3</v>
      </c>
      <c r="K129" s="2">
        <v>0.60439773494679649</v>
      </c>
      <c r="L129" s="2">
        <v>-417.00929766568754</v>
      </c>
      <c r="M129" s="3"/>
      <c r="O129" s="2"/>
      <c r="P129" s="1"/>
      <c r="Q129" s="3"/>
      <c r="R129" s="30">
        <v>5</v>
      </c>
      <c r="S129" s="3">
        <v>-1.5586183380920119E-4</v>
      </c>
      <c r="T129" s="3">
        <v>5.3459716672246997E-3</v>
      </c>
      <c r="U129" s="3">
        <v>0.33564959639891151</v>
      </c>
      <c r="V129" s="3">
        <v>-939.65415299580002</v>
      </c>
      <c r="W129" s="16">
        <v>3.3120328210628882E-4</v>
      </c>
      <c r="X129" s="16">
        <v>6.4609967349232873E-3</v>
      </c>
      <c r="Y129">
        <v>2.8894696520268211E-2</v>
      </c>
      <c r="Z129">
        <v>-401.35773438062722</v>
      </c>
    </row>
    <row r="130" spans="1:26" x14ac:dyDescent="0.25">
      <c r="A130" s="2"/>
      <c r="B130" s="1"/>
      <c r="C130" s="3"/>
      <c r="D130" s="30">
        <v>6</v>
      </c>
      <c r="E130" s="16">
        <v>6.0082362289832932E-5</v>
      </c>
      <c r="F130" s="93">
        <v>4.8119876202859947E-3</v>
      </c>
      <c r="G130" s="16">
        <v>0.46829281499641295</v>
      </c>
      <c r="H130" s="16">
        <v>-958.59610963871376</v>
      </c>
      <c r="I130" s="25">
        <v>-1.3655665644417814E-3</v>
      </c>
      <c r="J130" s="93">
        <v>4.7858293113170764E-3</v>
      </c>
      <c r="K130" s="3">
        <v>0.34312325153240769</v>
      </c>
      <c r="L130" s="3">
        <v>-425.367676343575</v>
      </c>
      <c r="M130" s="3"/>
      <c r="O130" s="2"/>
      <c r="P130" s="1"/>
      <c r="Q130" s="3"/>
      <c r="R130" s="30">
        <v>6</v>
      </c>
      <c r="S130">
        <v>-9.6068667772203814E-5</v>
      </c>
      <c r="T130">
        <v>5.6212317919171638E-3</v>
      </c>
      <c r="U130">
        <v>0.31756920618573392</v>
      </c>
      <c r="V130">
        <v>-930.61680262657762</v>
      </c>
      <c r="W130" s="3">
        <v>7.7262494430928113E-4</v>
      </c>
      <c r="X130">
        <v>6.2274493678192468E-3</v>
      </c>
      <c r="Y130">
        <v>6.0616652222414786E-3</v>
      </c>
      <c r="Z130">
        <v>-404.30307530235342</v>
      </c>
    </row>
    <row r="131" spans="1:26" x14ac:dyDescent="0.25">
      <c r="A131" s="2"/>
      <c r="B131" s="1"/>
      <c r="C131" s="3"/>
      <c r="D131" s="30">
        <v>7</v>
      </c>
      <c r="E131" s="30">
        <v>8.5540772982407396E-5</v>
      </c>
      <c r="F131" s="30">
        <v>4.390139860187792E-3</v>
      </c>
      <c r="G131" s="30">
        <v>0.59900394647617416</v>
      </c>
      <c r="H131" s="30">
        <v>-975.11095484616931</v>
      </c>
      <c r="I131" s="14">
        <v>2.0338028335908955E-4</v>
      </c>
      <c r="J131" s="14">
        <v>4.6949800908378811E-3</v>
      </c>
      <c r="K131">
        <v>0.36354016062594235</v>
      </c>
      <c r="L131">
        <v>-426.9009125467212</v>
      </c>
      <c r="N131" s="2"/>
      <c r="O131" s="2"/>
      <c r="P131" s="1"/>
      <c r="Q131" s="3"/>
      <c r="R131" s="30">
        <v>7</v>
      </c>
      <c r="S131" s="16">
        <v>9.4629334405868168E-5</v>
      </c>
      <c r="T131" s="16">
        <v>5.4581879546075915E-3</v>
      </c>
      <c r="U131">
        <v>0.25491787954153416</v>
      </c>
      <c r="V131">
        <v>-935.91491573571898</v>
      </c>
      <c r="W131" s="16">
        <v>3.341130251082315E-4</v>
      </c>
      <c r="X131" s="16">
        <v>6.3041397723243246E-3</v>
      </c>
      <c r="Y131">
        <v>2.9400576730041532E-2</v>
      </c>
      <c r="Z131">
        <v>-403.32390037332738</v>
      </c>
    </row>
    <row r="132" spans="1:26" x14ac:dyDescent="0.25">
      <c r="A132" s="2"/>
      <c r="B132" s="1"/>
      <c r="C132" s="3"/>
      <c r="D132" s="30">
        <v>8</v>
      </c>
      <c r="E132" s="14">
        <v>-3.9483932554744148E-5</v>
      </c>
      <c r="F132" s="14">
        <v>3.8471352999385477E-3</v>
      </c>
      <c r="G132" s="14">
        <v>0.61431798754433986</v>
      </c>
      <c r="H132" s="14">
        <v>-998.87676740509653</v>
      </c>
      <c r="I132" s="14">
        <v>6.0336744893460807E-4</v>
      </c>
      <c r="J132" s="14">
        <v>5.9032678163622662E-3</v>
      </c>
      <c r="K132">
        <v>0.18078875716155196</v>
      </c>
      <c r="L132">
        <v>-408.5799371374585</v>
      </c>
      <c r="N132" s="2"/>
      <c r="O132" s="2"/>
      <c r="P132" s="1"/>
      <c r="Q132" s="3"/>
      <c r="R132" s="30">
        <v>8</v>
      </c>
      <c r="S132">
        <v>4.1297505316486972E-5</v>
      </c>
      <c r="T132">
        <v>4.7623160405393956E-3</v>
      </c>
      <c r="U132">
        <v>0.49134976500592287</v>
      </c>
      <c r="V132">
        <v>-960.46380986807344</v>
      </c>
      <c r="W132">
        <v>-2.3599852218358051E-4</v>
      </c>
      <c r="X132">
        <v>6.2919253051099324E-3</v>
      </c>
      <c r="Y132">
        <v>3.0745838189843215E-2</v>
      </c>
      <c r="Z132">
        <v>-403.47905322105038</v>
      </c>
    </row>
    <row r="133" spans="1:26" x14ac:dyDescent="0.25">
      <c r="A133" s="2"/>
      <c r="B133" s="1"/>
      <c r="C133" s="3"/>
      <c r="D133" s="30">
        <v>9</v>
      </c>
      <c r="E133">
        <v>5.8317181232743525E-5</v>
      </c>
      <c r="F133">
        <v>4.0943871568692941E-3</v>
      </c>
      <c r="G133">
        <v>0.55161023874361736</v>
      </c>
      <c r="H133">
        <v>-987.66488127740593</v>
      </c>
      <c r="I133" s="3">
        <v>5.3782241622218983E-4</v>
      </c>
      <c r="J133" s="3">
        <v>5.5818699895713924E-3</v>
      </c>
      <c r="K133" s="3">
        <v>0.40200555706691743</v>
      </c>
      <c r="L133" s="3">
        <v>-413.05851481209436</v>
      </c>
      <c r="N133" s="2"/>
      <c r="O133" s="2"/>
      <c r="P133" s="1"/>
      <c r="Q133" s="3"/>
      <c r="R133" s="30">
        <v>9</v>
      </c>
      <c r="S133">
        <v>-1.1736285503728227E-4</v>
      </c>
      <c r="T133">
        <v>5.0049064439607119E-3</v>
      </c>
      <c r="U133">
        <v>0.44781842765437868</v>
      </c>
      <c r="V133">
        <v>-951.52058060290051</v>
      </c>
      <c r="W133">
        <v>-7.8869455328007835E-5</v>
      </c>
      <c r="X133">
        <v>5.5421089658497852E-3</v>
      </c>
      <c r="Y133">
        <v>3.6171802178773152E-2</v>
      </c>
      <c r="Z133">
        <v>-413.63041367254561</v>
      </c>
    </row>
    <row r="134" spans="1:26" x14ac:dyDescent="0.25">
      <c r="A134" s="5"/>
      <c r="B134" s="4"/>
      <c r="C134" s="11"/>
      <c r="D134" s="31">
        <v>10</v>
      </c>
      <c r="E134">
        <v>-3.5143707187648196E-5</v>
      </c>
      <c r="F134">
        <v>4.3244311131690012E-3</v>
      </c>
      <c r="G134">
        <v>0.50347652979849</v>
      </c>
      <c r="H134">
        <v>-977.82544271988115</v>
      </c>
      <c r="I134">
        <v>4.5517517546453994E-5</v>
      </c>
      <c r="J134">
        <v>5.6038151476694685E-3</v>
      </c>
      <c r="K134">
        <v>0.27197816959597731</v>
      </c>
      <c r="L134">
        <v>-412.74461094679066</v>
      </c>
      <c r="M134" s="58"/>
      <c r="N134" s="5"/>
      <c r="O134" s="5"/>
      <c r="P134" s="4"/>
      <c r="Q134" s="11"/>
      <c r="R134" s="31">
        <v>10</v>
      </c>
      <c r="S134">
        <v>4.9591915180930718E-6</v>
      </c>
      <c r="T134">
        <v>4.7472274316580666E-3</v>
      </c>
      <c r="U134">
        <v>0.51073517208958585</v>
      </c>
      <c r="V134">
        <v>-961.03501539140211</v>
      </c>
      <c r="W134" s="3">
        <v>1.8369908364843791E-3</v>
      </c>
      <c r="X134">
        <v>6.3296688269821903E-3</v>
      </c>
      <c r="Y134">
        <v>1.2342855983078272E-3</v>
      </c>
      <c r="Z134">
        <v>-403.00058897655833</v>
      </c>
    </row>
    <row r="135" spans="1:26" x14ac:dyDescent="0.25">
      <c r="A135" s="2"/>
      <c r="B135" s="1"/>
      <c r="C135" s="3"/>
      <c r="D135" s="18" t="s">
        <v>11</v>
      </c>
      <c r="E135" s="13">
        <f>SUM(E125:E134)/10</f>
        <v>1.839482014567912E-5</v>
      </c>
      <c r="F135" s="13">
        <f t="shared" ref="F135:L135" si="22">SUM(F125:F134)/10</f>
        <v>4.2704615326726487E-3</v>
      </c>
      <c r="G135" s="13">
        <f t="shared" si="22"/>
        <v>0.55263363469573012</v>
      </c>
      <c r="H135" s="13">
        <f t="shared" si="22"/>
        <v>-980.383726254061</v>
      </c>
      <c r="I135" s="13">
        <f t="shared" si="22"/>
        <v>-4.6066431969136136E-5</v>
      </c>
      <c r="J135" s="13">
        <f t="shared" si="22"/>
        <v>5.3295418047874157E-3</v>
      </c>
      <c r="K135" s="13">
        <f t="shared" si="22"/>
        <v>0.32454526073011875</v>
      </c>
      <c r="L135" s="13">
        <f t="shared" si="22"/>
        <v>-416.96607556491398</v>
      </c>
      <c r="N135" s="2"/>
      <c r="O135" s="2"/>
      <c r="P135" s="1"/>
      <c r="Q135" s="3"/>
      <c r="R135" s="18" t="s">
        <v>11</v>
      </c>
      <c r="S135" s="13">
        <f>SUM(S125:S134)/10</f>
        <v>-2.1067029808277096E-5</v>
      </c>
      <c r="T135" s="13">
        <f t="shared" ref="T135:Z135" si="23">SUM(T125:T134)/10</f>
        <v>5.0803733551873561E-3</v>
      </c>
      <c r="U135" s="13">
        <f t="shared" si="23"/>
        <v>0.41683739397441438</v>
      </c>
      <c r="V135" s="13">
        <f t="shared" si="23"/>
        <v>-949.38465208607272</v>
      </c>
      <c r="W135" s="32">
        <f t="shared" si="23"/>
        <v>3.8947170668884618E-4</v>
      </c>
      <c r="X135" s="13">
        <f t="shared" si="23"/>
        <v>6.2720682331322899E-3</v>
      </c>
      <c r="Y135" s="13">
        <f t="shared" si="23"/>
        <v>2.0082090448680208E-2</v>
      </c>
      <c r="Z135" s="13">
        <f t="shared" si="23"/>
        <v>-403.87525346656201</v>
      </c>
    </row>
    <row r="136" spans="1:26" x14ac:dyDescent="0.25">
      <c r="A136" s="2"/>
      <c r="B136" s="1"/>
      <c r="C136" s="3"/>
      <c r="D136" s="30">
        <v>1</v>
      </c>
      <c r="E136" s="3">
        <v>-1.4911604980415887</v>
      </c>
      <c r="F136" s="3">
        <v>84.581352042003104</v>
      </c>
      <c r="G136" s="1">
        <v>0.24704411257912262</v>
      </c>
      <c r="H136" s="30">
        <v>800.78848711032526</v>
      </c>
      <c r="I136" s="3">
        <v>-36.695330235103064</v>
      </c>
      <c r="J136" s="3">
        <v>81.484782457315234</v>
      </c>
      <c r="K136" s="1">
        <v>0.26725409896704111</v>
      </c>
      <c r="L136" s="30">
        <v>354.03330275981051</v>
      </c>
      <c r="N136" s="2"/>
      <c r="O136" s="2"/>
      <c r="P136" s="1"/>
      <c r="Q136" s="3"/>
      <c r="R136" s="30">
        <v>1</v>
      </c>
      <c r="S136">
        <v>-1.0250182406011901</v>
      </c>
      <c r="T136">
        <v>70.60099113041197</v>
      </c>
      <c r="U136">
        <v>0.53561121567373393</v>
      </c>
      <c r="V136">
        <v>768.26795295350814</v>
      </c>
      <c r="W136">
        <v>-26.995662068867357</v>
      </c>
      <c r="X136">
        <v>85.07163294273532</v>
      </c>
      <c r="Y136">
        <v>0.17264025556120854</v>
      </c>
      <c r="Z136">
        <v>357.47949136693518</v>
      </c>
    </row>
    <row r="137" spans="1:26" x14ac:dyDescent="0.25">
      <c r="A137" s="2"/>
      <c r="B137" s="1"/>
      <c r="C137" s="3"/>
      <c r="D137" s="30">
        <v>2</v>
      </c>
      <c r="E137" s="3">
        <v>-1.4911604980415887</v>
      </c>
      <c r="F137" s="3">
        <v>84.581352042003104</v>
      </c>
      <c r="G137" s="1">
        <v>0.24704411257912262</v>
      </c>
      <c r="H137" s="30">
        <v>800.78848711032526</v>
      </c>
      <c r="I137" s="3">
        <v>-36.695330235103064</v>
      </c>
      <c r="J137" s="3">
        <v>81.484782457315234</v>
      </c>
      <c r="K137" s="1">
        <v>0.26725409896704111</v>
      </c>
      <c r="L137" s="30">
        <v>354.03330275981051</v>
      </c>
      <c r="N137" s="2"/>
      <c r="O137" s="2"/>
      <c r="P137" s="1"/>
      <c r="Q137" s="3"/>
      <c r="R137" s="30">
        <v>2</v>
      </c>
      <c r="S137" s="1"/>
      <c r="T137" s="16"/>
      <c r="U137" s="16"/>
      <c r="V137" s="16"/>
      <c r="X137" s="16"/>
      <c r="Y137" s="16"/>
      <c r="Z137" s="16"/>
    </row>
    <row r="138" spans="1:26" x14ac:dyDescent="0.25">
      <c r="A138" s="2"/>
      <c r="B138" s="55" t="s">
        <v>63</v>
      </c>
      <c r="C138" s="3" t="s">
        <v>67</v>
      </c>
      <c r="D138" s="30">
        <v>3</v>
      </c>
      <c r="N138" s="2"/>
      <c r="O138" s="2"/>
      <c r="P138" s="55"/>
      <c r="Q138" s="3"/>
      <c r="R138" s="30">
        <v>3</v>
      </c>
      <c r="S138" s="3"/>
      <c r="T138" s="25"/>
      <c r="U138" s="25"/>
      <c r="V138" s="25"/>
      <c r="W138" s="27"/>
      <c r="X138" s="16"/>
      <c r="Y138" s="16"/>
      <c r="Z138" s="16"/>
    </row>
    <row r="139" spans="1:26" x14ac:dyDescent="0.25">
      <c r="A139" s="2"/>
      <c r="B139" s="55" t="s">
        <v>64</v>
      </c>
      <c r="C139" s="3"/>
      <c r="D139" s="30">
        <v>4</v>
      </c>
      <c r="E139" s="30">
        <v>-1.4911604980415887</v>
      </c>
      <c r="F139">
        <v>84.581352042003104</v>
      </c>
      <c r="G139" s="3">
        <v>0.24704411257912262</v>
      </c>
      <c r="H139">
        <v>800.78848711032526</v>
      </c>
      <c r="I139" s="30">
        <v>-36.695330235103064</v>
      </c>
      <c r="J139">
        <v>81.484782457315234</v>
      </c>
      <c r="K139" s="3">
        <v>0.26725409896704111</v>
      </c>
      <c r="L139">
        <v>354.03330275981051</v>
      </c>
      <c r="N139" s="2"/>
      <c r="O139" s="2"/>
      <c r="P139" s="56">
        <v>4</v>
      </c>
      <c r="Q139" s="12" t="s">
        <v>30</v>
      </c>
      <c r="R139" s="30">
        <v>4</v>
      </c>
      <c r="S139" s="1"/>
      <c r="T139" s="16"/>
      <c r="U139" s="16"/>
      <c r="V139" s="16"/>
      <c r="X139" s="16"/>
      <c r="Y139" s="16"/>
      <c r="Z139" s="16"/>
    </row>
    <row r="140" spans="1:26" x14ac:dyDescent="0.25">
      <c r="A140" s="2">
        <v>9</v>
      </c>
      <c r="B140" s="55" t="s">
        <v>65</v>
      </c>
      <c r="C140" s="3"/>
      <c r="D140" s="30">
        <v>5</v>
      </c>
      <c r="E140" s="30">
        <v>2.1950506457265124</v>
      </c>
      <c r="F140">
        <v>74.364824211301055</v>
      </c>
      <c r="G140" s="3">
        <v>0.53393712400353555</v>
      </c>
      <c r="H140">
        <v>777.61694669211283</v>
      </c>
      <c r="I140" s="36">
        <v>-23.96210703750404</v>
      </c>
      <c r="J140">
        <v>84.405388655136932</v>
      </c>
      <c r="K140" s="3">
        <v>0.18494896106012229</v>
      </c>
      <c r="L140">
        <v>356.85049969509186</v>
      </c>
      <c r="N140" s="2"/>
      <c r="O140" s="2"/>
      <c r="P140" s="55" t="s">
        <v>94</v>
      </c>
      <c r="Q140" s="3"/>
      <c r="R140" s="30">
        <v>5</v>
      </c>
      <c r="S140">
        <v>-1.5778416770527091</v>
      </c>
      <c r="T140">
        <v>81.493360829171905</v>
      </c>
      <c r="U140">
        <v>0.33689008318065761</v>
      </c>
      <c r="V140">
        <v>794.0938798477714</v>
      </c>
      <c r="W140">
        <v>-37.31934243318188</v>
      </c>
      <c r="X140">
        <v>86.029333507056705</v>
      </c>
      <c r="Y140">
        <v>2.6597883171251908E-2</v>
      </c>
      <c r="Z140">
        <v>358.37506603102554</v>
      </c>
    </row>
    <row r="141" spans="1:26" x14ac:dyDescent="0.25">
      <c r="A141" s="2"/>
      <c r="B141" s="55" t="s">
        <v>20</v>
      </c>
      <c r="C141" s="3"/>
      <c r="D141" s="30">
        <v>6</v>
      </c>
      <c r="N141" s="2"/>
      <c r="O141" s="2"/>
      <c r="P141" s="55"/>
      <c r="Q141" s="3"/>
      <c r="R141" s="30">
        <v>6</v>
      </c>
      <c r="S141">
        <v>-0.9337573133476964</v>
      </c>
      <c r="T141">
        <v>76.935677485359008</v>
      </c>
      <c r="U141">
        <v>0.34605057169155312</v>
      </c>
      <c r="V141">
        <v>783.7345487747566</v>
      </c>
      <c r="W141">
        <v>4.3792218158107756</v>
      </c>
      <c r="X141">
        <v>88.832243182774803</v>
      </c>
      <c r="Y141">
        <v>8.6353118605501239E-2</v>
      </c>
      <c r="Z141">
        <v>360.93997463990331</v>
      </c>
    </row>
    <row r="142" spans="1:26" x14ac:dyDescent="0.25">
      <c r="A142" s="2"/>
      <c r="B142" s="55"/>
      <c r="C142" s="3"/>
      <c r="D142" s="30">
        <v>7</v>
      </c>
      <c r="E142" s="3">
        <v>-1.4911604980415887</v>
      </c>
      <c r="F142" s="3">
        <v>84.581352042003104</v>
      </c>
      <c r="G142" s="3">
        <v>0.24704411257912262</v>
      </c>
      <c r="H142" s="27">
        <v>800.78848711032526</v>
      </c>
      <c r="I142">
        <v>-36.695330235103064</v>
      </c>
      <c r="J142">
        <v>81.484782457315234</v>
      </c>
      <c r="K142">
        <v>0.26725409896704111</v>
      </c>
      <c r="L142" s="2">
        <v>354.03330275981051</v>
      </c>
      <c r="N142" s="2"/>
      <c r="O142" s="2"/>
      <c r="P142" s="55"/>
      <c r="Q142" s="3"/>
      <c r="R142" s="30">
        <v>7</v>
      </c>
      <c r="S142">
        <v>1.0839035289640429</v>
      </c>
      <c r="T142">
        <v>76.322074813143203</v>
      </c>
      <c r="U142">
        <v>0.32940860758759072</v>
      </c>
      <c r="V142">
        <v>782.29319824591573</v>
      </c>
      <c r="W142">
        <v>12.29636996989794</v>
      </c>
      <c r="X142">
        <v>91.74165310753223</v>
      </c>
      <c r="Y142">
        <v>7.8037094974042251E-2</v>
      </c>
      <c r="Z142">
        <v>363.51812067931525</v>
      </c>
    </row>
    <row r="143" spans="1:26" x14ac:dyDescent="0.25">
      <c r="A143" s="2"/>
      <c r="B143" s="55"/>
      <c r="C143" s="3"/>
      <c r="D143" s="30">
        <v>8</v>
      </c>
      <c r="E143" s="1"/>
      <c r="F143" s="1"/>
      <c r="G143" s="1"/>
      <c r="H143" s="1"/>
      <c r="J143" s="3"/>
      <c r="K143" s="3"/>
      <c r="L143" s="3"/>
      <c r="N143" s="2"/>
      <c r="O143" s="2"/>
      <c r="P143" s="55"/>
      <c r="Q143" s="3"/>
      <c r="R143" s="30">
        <v>8</v>
      </c>
    </row>
    <row r="144" spans="1:26" x14ac:dyDescent="0.25">
      <c r="A144" s="2"/>
      <c r="B144" s="1"/>
      <c r="C144" s="11"/>
      <c r="D144" s="30">
        <v>9</v>
      </c>
      <c r="E144" s="30"/>
      <c r="F144" s="30"/>
      <c r="G144" s="30"/>
      <c r="H144" s="30"/>
      <c r="I144"/>
      <c r="N144" s="2"/>
      <c r="O144" s="2"/>
      <c r="P144" s="55"/>
      <c r="Q144" s="3"/>
      <c r="R144" s="30">
        <v>9</v>
      </c>
      <c r="S144">
        <v>1.2669989712330318</v>
      </c>
      <c r="T144">
        <v>63.439252474036593</v>
      </c>
      <c r="U144">
        <v>0.55506184994322549</v>
      </c>
      <c r="V144">
        <v>749.01490293098459</v>
      </c>
      <c r="W144">
        <v>-0.30883006073929592</v>
      </c>
      <c r="X144">
        <v>88.896006426718643</v>
      </c>
      <c r="Y144">
        <v>0.18283911320893589</v>
      </c>
      <c r="Z144">
        <v>360.99737755413418</v>
      </c>
    </row>
    <row r="145" spans="1:26" x14ac:dyDescent="0.25">
      <c r="A145" s="5"/>
      <c r="B145" s="4"/>
      <c r="C145" s="11"/>
      <c r="D145" s="31">
        <v>10</v>
      </c>
      <c r="I145"/>
      <c r="M145" s="58"/>
      <c r="N145" s="5"/>
      <c r="O145" s="5"/>
      <c r="P145" s="4"/>
      <c r="Q145" s="11"/>
      <c r="R145" s="31">
        <v>10</v>
      </c>
      <c r="S145">
        <v>-1.3402929993631845</v>
      </c>
      <c r="T145">
        <v>73.90771668281684</v>
      </c>
      <c r="U145">
        <v>0.38978965132473448</v>
      </c>
      <c r="V145">
        <v>776.50710375964809</v>
      </c>
      <c r="W145">
        <v>-3.4835854178766725</v>
      </c>
      <c r="X145">
        <v>80.787613523870661</v>
      </c>
      <c r="Y145">
        <v>0.1571632386060374</v>
      </c>
      <c r="Z145">
        <v>353.34589246430539</v>
      </c>
    </row>
    <row r="146" spans="1:26" x14ac:dyDescent="0.25">
      <c r="A146" s="2"/>
      <c r="B146" s="1"/>
      <c r="C146" s="3"/>
      <c r="D146" s="18" t="s">
        <v>11</v>
      </c>
      <c r="E146" s="13">
        <f>SUM(E136:E145)/5</f>
        <v>-0.75391826928796835</v>
      </c>
      <c r="F146" s="13">
        <f t="shared" ref="F146:L146" si="24">SUM(F136:F145)/5</f>
        <v>82.538046475862686</v>
      </c>
      <c r="G146" s="13">
        <f t="shared" si="24"/>
        <v>0.30442271486400524</v>
      </c>
      <c r="H146" s="13">
        <f t="shared" si="24"/>
        <v>796.15417902668275</v>
      </c>
      <c r="I146" s="13">
        <f t="shared" si="24"/>
        <v>-34.14868559558326</v>
      </c>
      <c r="J146" s="13">
        <f t="shared" si="24"/>
        <v>82.068903696879573</v>
      </c>
      <c r="K146" s="13">
        <f t="shared" si="24"/>
        <v>0.25079307138565732</v>
      </c>
      <c r="L146" s="13">
        <f t="shared" si="24"/>
        <v>354.5967421468668</v>
      </c>
      <c r="N146" s="2"/>
      <c r="O146" s="2"/>
      <c r="P146" s="1"/>
      <c r="Q146" s="3"/>
      <c r="R146" s="18" t="s">
        <v>11</v>
      </c>
      <c r="S146" s="13">
        <f>SUM(S136:S145)/6</f>
        <v>-0.4210012883612842</v>
      </c>
      <c r="T146" s="13">
        <f t="shared" ref="T146:Z146" si="25">SUM(T136:T145)/6</f>
        <v>73.783178902489922</v>
      </c>
      <c r="U146" s="13">
        <f t="shared" si="25"/>
        <v>0.4154686632335825</v>
      </c>
      <c r="V146" s="13">
        <f t="shared" si="25"/>
        <v>775.65193108543065</v>
      </c>
      <c r="W146" s="13">
        <f t="shared" si="25"/>
        <v>-8.5719713658260819</v>
      </c>
      <c r="X146" s="13">
        <f t="shared" si="25"/>
        <v>86.89308044844806</v>
      </c>
      <c r="Y146" s="13">
        <f t="shared" si="25"/>
        <v>0.11727178402116288</v>
      </c>
      <c r="Z146" s="13">
        <f t="shared" si="25"/>
        <v>359.10932045593648</v>
      </c>
    </row>
    <row r="147" spans="1:26" x14ac:dyDescent="0.25">
      <c r="A147" s="2"/>
      <c r="B147" s="1"/>
      <c r="C147" s="3"/>
      <c r="D147" s="30">
        <v>1</v>
      </c>
      <c r="E147" s="2">
        <v>6.3270765245900743E-4</v>
      </c>
      <c r="F147" s="94">
        <v>0.13514374051840064</v>
      </c>
      <c r="G147" s="2">
        <v>0.46334167211989424</v>
      </c>
      <c r="H147" s="3">
        <v>-358.25493803225811</v>
      </c>
      <c r="I147" s="2">
        <v>6.6213556221941753E-3</v>
      </c>
      <c r="J147">
        <v>0.17504204923494537</v>
      </c>
      <c r="K147" s="2">
        <v>0.21054391051178833</v>
      </c>
      <c r="L147" s="3">
        <v>-137.4183242063213</v>
      </c>
      <c r="M147" s="3"/>
      <c r="O147" s="2"/>
      <c r="P147" s="1"/>
      <c r="Q147" s="3"/>
      <c r="R147" s="30">
        <v>1</v>
      </c>
      <c r="S147">
        <v>-1.3569943797711707E-3</v>
      </c>
      <c r="T147">
        <v>5.8988470591357853E-2</v>
      </c>
      <c r="U147">
        <v>0.79647486642281595</v>
      </c>
      <c r="V147">
        <v>-507.47438821803325</v>
      </c>
      <c r="W147">
        <v>3.3283080336757816E-2</v>
      </c>
      <c r="X147">
        <v>6.7217372640771766E-2</v>
      </c>
      <c r="Y147">
        <v>0.72366539831761412</v>
      </c>
      <c r="Z147">
        <v>-213.98588347391092</v>
      </c>
    </row>
    <row r="148" spans="1:26" x14ac:dyDescent="0.25">
      <c r="A148" s="2"/>
      <c r="B148" s="1"/>
      <c r="C148" s="3"/>
      <c r="D148" s="30">
        <v>2</v>
      </c>
      <c r="E148" s="2">
        <v>6.3270765245900743E-4</v>
      </c>
      <c r="F148">
        <v>0.13514374051840064</v>
      </c>
      <c r="G148" s="2">
        <v>0.46334167211989424</v>
      </c>
      <c r="H148" s="3">
        <v>-358.25493803225811</v>
      </c>
      <c r="I148" s="2">
        <v>6.6213556221941753E-3</v>
      </c>
      <c r="J148">
        <v>0.17504204923494537</v>
      </c>
      <c r="K148" s="2">
        <v>0.21054391051178833</v>
      </c>
      <c r="L148" s="3">
        <v>-137.4183242063213</v>
      </c>
      <c r="M148" s="3"/>
      <c r="O148" s="2"/>
      <c r="P148" s="1"/>
      <c r="Q148" s="3"/>
      <c r="R148" s="30">
        <v>2</v>
      </c>
      <c r="S148">
        <v>2.0602778910457755E-3</v>
      </c>
      <c r="T148">
        <v>6.2969776092998642E-2</v>
      </c>
      <c r="U148">
        <v>0.7590343062682704</v>
      </c>
      <c r="V148">
        <v>-495.71807420687543</v>
      </c>
      <c r="W148">
        <v>7.8138170001481946E-3</v>
      </c>
      <c r="X148">
        <v>5.6269356115099554E-2</v>
      </c>
      <c r="Y148">
        <v>0.78924882256768014</v>
      </c>
      <c r="Z148">
        <v>-228.20841507012409</v>
      </c>
    </row>
    <row r="149" spans="1:26" ht="15.75" thickBot="1" x14ac:dyDescent="0.3">
      <c r="A149" s="2"/>
      <c r="B149" s="1"/>
      <c r="C149" s="11" t="s">
        <v>10</v>
      </c>
      <c r="D149" s="30">
        <v>3</v>
      </c>
      <c r="E149" s="1">
        <v>5.0693109705810188E-3</v>
      </c>
      <c r="F149" s="44">
        <v>0.14674927316587028</v>
      </c>
      <c r="G149" s="1">
        <v>0.45353047456024048</v>
      </c>
      <c r="H149" s="30">
        <v>-343.42535916867627</v>
      </c>
      <c r="I149" s="1">
        <v>-1.4562650058933447E-2</v>
      </c>
      <c r="J149">
        <v>0.13723818402956567</v>
      </c>
      <c r="K149" s="1">
        <v>0.29989144954566738</v>
      </c>
      <c r="L149" s="30">
        <v>-156.88298345262353</v>
      </c>
      <c r="M149" s="3"/>
      <c r="O149" s="2"/>
      <c r="P149" s="1"/>
      <c r="Q149" s="3"/>
      <c r="R149" s="30">
        <v>3</v>
      </c>
      <c r="S149">
        <v>-8.6759881926931127E-4</v>
      </c>
      <c r="T149">
        <v>5.2493015616352875E-2</v>
      </c>
      <c r="U149">
        <v>0.82943824399113619</v>
      </c>
      <c r="V149">
        <v>-528.47352774044964</v>
      </c>
      <c r="W149">
        <v>-7.1582666644076547E-3</v>
      </c>
      <c r="X149">
        <v>8.6256877938833076E-2</v>
      </c>
      <c r="Y149">
        <v>0.44819345699457502</v>
      </c>
      <c r="Z149">
        <v>-194.03403856253718</v>
      </c>
    </row>
    <row r="150" spans="1:26" x14ac:dyDescent="0.25">
      <c r="A150" s="2"/>
      <c r="B150" s="1"/>
      <c r="C150" s="3"/>
      <c r="D150" s="30">
        <v>4</v>
      </c>
      <c r="E150" s="1">
        <v>6.3270765245900743E-4</v>
      </c>
      <c r="F150">
        <v>0.13514374051840064</v>
      </c>
      <c r="G150" s="1">
        <v>0.46334167211989424</v>
      </c>
      <c r="H150" s="30">
        <v>-358.25493803225811</v>
      </c>
      <c r="I150" s="1">
        <v>6.6213556221941753E-3</v>
      </c>
      <c r="J150">
        <v>0.17504204923494537</v>
      </c>
      <c r="K150" s="1">
        <v>0.21054391051178833</v>
      </c>
      <c r="L150" s="36">
        <v>-137.4183242063213</v>
      </c>
      <c r="M150" s="3"/>
      <c r="O150" s="2"/>
      <c r="P150" s="1"/>
      <c r="Q150" s="3"/>
      <c r="R150" s="30">
        <v>4</v>
      </c>
      <c r="S150">
        <v>-1.4136512491791646E-4</v>
      </c>
      <c r="T150">
        <v>5.6850229363447573E-2</v>
      </c>
      <c r="U150">
        <v>0.81468244894199393</v>
      </c>
      <c r="V150">
        <v>-514.120304366151</v>
      </c>
      <c r="W150">
        <v>1.1085363227678179E-2</v>
      </c>
      <c r="X150">
        <v>5.9592956224912272E-2</v>
      </c>
      <c r="Y150">
        <v>0.65663580429291257</v>
      </c>
      <c r="Z150">
        <v>-223.61743168327172</v>
      </c>
    </row>
    <row r="151" spans="1:26" x14ac:dyDescent="0.25">
      <c r="A151" s="2"/>
      <c r="B151" s="1"/>
      <c r="C151" s="3"/>
      <c r="D151" s="30">
        <v>5</v>
      </c>
      <c r="M151" s="3"/>
      <c r="O151" s="2"/>
      <c r="P151" s="1"/>
      <c r="Q151" s="3" t="s">
        <v>14</v>
      </c>
      <c r="R151" s="30">
        <v>5</v>
      </c>
      <c r="S151">
        <v>1.1074180703661315E-3</v>
      </c>
      <c r="T151">
        <v>6.4020917394992063E-2</v>
      </c>
      <c r="U151">
        <v>0.78104545458379038</v>
      </c>
      <c r="V151">
        <v>-492.73817465039349</v>
      </c>
      <c r="W151">
        <v>8.0027940923165699E-3</v>
      </c>
      <c r="X151">
        <v>5.7754446791538863E-2</v>
      </c>
      <c r="Y151">
        <v>0.66708133835234829</v>
      </c>
      <c r="Z151">
        <v>-226.12439454602796</v>
      </c>
    </row>
    <row r="152" spans="1:26" x14ac:dyDescent="0.25">
      <c r="A152" s="2"/>
      <c r="B152" s="1"/>
      <c r="C152" s="3"/>
      <c r="D152" s="30">
        <v>6</v>
      </c>
      <c r="E152" s="3">
        <v>6.3270765245900743E-4</v>
      </c>
      <c r="F152" s="3">
        <v>0.13514374051840064</v>
      </c>
      <c r="G152" s="3">
        <v>0.46334167211989424</v>
      </c>
      <c r="H152" s="3">
        <v>-358.25493803225811</v>
      </c>
      <c r="I152">
        <v>6.6213556221941753E-3</v>
      </c>
      <c r="J152">
        <v>0.17504204923494537</v>
      </c>
      <c r="K152">
        <v>0.21054391051178833</v>
      </c>
      <c r="L152">
        <v>-137.4183242063213</v>
      </c>
      <c r="M152" s="3"/>
      <c r="O152" s="2"/>
      <c r="P152" s="1"/>
      <c r="Q152" s="3"/>
      <c r="R152" s="30">
        <v>6</v>
      </c>
      <c r="S152">
        <v>-1.5585776176133461E-3</v>
      </c>
      <c r="T152">
        <v>5.9239214295683178E-2</v>
      </c>
      <c r="U152">
        <v>0.78691161152191258</v>
      </c>
      <c r="V152">
        <v>-506.71087949344093</v>
      </c>
      <c r="W152">
        <v>2.9154509719898965E-3</v>
      </c>
      <c r="X152">
        <v>5.7915429761315494E-2</v>
      </c>
      <c r="Y152">
        <v>0.66309928783924055</v>
      </c>
      <c r="Z152">
        <v>-225.90171520580469</v>
      </c>
    </row>
    <row r="153" spans="1:26" x14ac:dyDescent="0.25">
      <c r="A153" s="2"/>
      <c r="B153" s="1"/>
      <c r="C153" s="3"/>
      <c r="D153" s="30">
        <v>7</v>
      </c>
      <c r="N153" s="2"/>
      <c r="O153" s="2"/>
      <c r="P153" s="1"/>
      <c r="Q153" s="3"/>
      <c r="R153" s="30">
        <v>7</v>
      </c>
      <c r="S153">
        <v>-9.2147486043015793E-4</v>
      </c>
      <c r="T153">
        <v>5.7827376554750155E-2</v>
      </c>
      <c r="U153">
        <v>0.78362632941053145</v>
      </c>
      <c r="V153">
        <v>-511.05273507185393</v>
      </c>
      <c r="W153">
        <v>1.6735546774428393E-2</v>
      </c>
      <c r="X153">
        <v>6.470358344233848E-2</v>
      </c>
      <c r="Y153">
        <v>0.69012230621225479</v>
      </c>
      <c r="Z153">
        <v>-217.03509548011624</v>
      </c>
    </row>
    <row r="154" spans="1:26" x14ac:dyDescent="0.25">
      <c r="A154" s="2"/>
      <c r="B154" s="1"/>
      <c r="C154" s="11"/>
      <c r="D154" s="30">
        <v>8</v>
      </c>
      <c r="E154">
        <v>6.3270765245900743E-4</v>
      </c>
      <c r="F154">
        <v>0.13514374051840064</v>
      </c>
      <c r="G154">
        <v>0.46334167211989424</v>
      </c>
      <c r="H154">
        <v>-358.25493803225811</v>
      </c>
      <c r="I154">
        <v>-1.4562650058933447E-2</v>
      </c>
      <c r="J154">
        <v>0.13723818402956567</v>
      </c>
      <c r="K154">
        <v>0.29989144954566738</v>
      </c>
      <c r="L154">
        <v>-156.88298345262353</v>
      </c>
      <c r="N154" s="2"/>
      <c r="O154" s="2"/>
      <c r="P154" s="1"/>
      <c r="Q154" s="3"/>
      <c r="R154" s="30">
        <v>8</v>
      </c>
      <c r="S154">
        <v>-2.2425368942749491E-3</v>
      </c>
      <c r="T154">
        <v>5.1185006137894465E-2</v>
      </c>
      <c r="U154">
        <v>0.80678280176846207</v>
      </c>
      <c r="V154">
        <v>-533.01555496501499</v>
      </c>
      <c r="W154">
        <v>-1.8642649808857482E-2</v>
      </c>
      <c r="X154">
        <v>8.44084974690993E-2</v>
      </c>
      <c r="Y154">
        <v>0.56502914915583724</v>
      </c>
      <c r="Z154">
        <v>-195.76697612277678</v>
      </c>
    </row>
    <row r="155" spans="1:26" x14ac:dyDescent="0.25">
      <c r="A155" s="2"/>
      <c r="B155" s="1"/>
      <c r="C155" s="3"/>
      <c r="D155" s="30">
        <v>9</v>
      </c>
      <c r="E155">
        <v>6.3270765245900743E-4</v>
      </c>
      <c r="F155">
        <v>0.13514374051840064</v>
      </c>
      <c r="G155">
        <v>0.46334167211989424</v>
      </c>
      <c r="H155">
        <v>-358.25493803225811</v>
      </c>
      <c r="I155">
        <v>6.6213556221941753E-3</v>
      </c>
      <c r="J155">
        <v>0.17504204923494537</v>
      </c>
      <c r="K155">
        <v>0.21054391051178833</v>
      </c>
      <c r="L155">
        <v>-137.4183242063213</v>
      </c>
      <c r="N155" s="2"/>
      <c r="O155" s="2"/>
      <c r="P155" s="1"/>
      <c r="Q155" s="3"/>
      <c r="R155" s="30">
        <v>9</v>
      </c>
      <c r="S155">
        <v>1.1879023917128239E-3</v>
      </c>
      <c r="T155">
        <v>5.6195604753559905E-2</v>
      </c>
      <c r="U155">
        <v>0.81147070383860731</v>
      </c>
      <c r="V155">
        <v>-516.20501182711598</v>
      </c>
      <c r="W155">
        <v>6.5904816082812262E-3</v>
      </c>
      <c r="X155">
        <v>5.7250426961993284E-2</v>
      </c>
      <c r="Y155">
        <v>0.54531333172044993</v>
      </c>
      <c r="Z155">
        <v>-226.82561429793495</v>
      </c>
    </row>
    <row r="156" spans="1:26" x14ac:dyDescent="0.25">
      <c r="A156" s="5"/>
      <c r="B156" s="4"/>
      <c r="C156" s="11"/>
      <c r="D156" s="31">
        <v>10</v>
      </c>
      <c r="E156">
        <v>-6.5571887594637979E-5</v>
      </c>
      <c r="F156">
        <v>0.13571220107423002</v>
      </c>
      <c r="G156">
        <v>0.48914449131843007</v>
      </c>
      <c r="H156">
        <v>-357.49938473197199</v>
      </c>
      <c r="I156">
        <v>5.3863042633094882E-2</v>
      </c>
      <c r="J156">
        <v>0.17383205472048202</v>
      </c>
      <c r="K156">
        <v>0.23046851037978891</v>
      </c>
      <c r="L156">
        <v>-137.97325189052708</v>
      </c>
      <c r="M156" s="58"/>
      <c r="N156" s="5"/>
      <c r="O156" s="5"/>
      <c r="P156" s="4"/>
      <c r="Q156" s="11"/>
      <c r="R156" s="31">
        <v>10</v>
      </c>
      <c r="S156">
        <v>1.1907930647777122E-3</v>
      </c>
      <c r="T156">
        <v>5.1351576538240525E-2</v>
      </c>
      <c r="U156">
        <v>0.8550067941080004</v>
      </c>
      <c r="V156">
        <v>-532.43073542735374</v>
      </c>
      <c r="W156">
        <v>4.2911552147000768E-3</v>
      </c>
      <c r="X156">
        <v>7.8187558044868988E-2</v>
      </c>
      <c r="Y156">
        <v>0.46497327330796429</v>
      </c>
      <c r="Z156">
        <v>-201.89157986998913</v>
      </c>
    </row>
    <row r="157" spans="1:26" ht="15.75" thickBot="1" x14ac:dyDescent="0.3">
      <c r="A157" s="2"/>
      <c r="B157" s="1"/>
      <c r="C157" s="3"/>
      <c r="D157" s="18" t="s">
        <v>11</v>
      </c>
      <c r="E157" s="13">
        <f>SUM(E147:E156)/8</f>
        <v>1.0999981247175529E-3</v>
      </c>
      <c r="F157" s="13">
        <f t="shared" ref="F157:L157" si="26">SUM(F147:F156)/8</f>
        <v>0.13666548966881301</v>
      </c>
      <c r="G157" s="13">
        <f t="shared" si="26"/>
        <v>0.46534062482475447</v>
      </c>
      <c r="H157" s="13">
        <f t="shared" si="26"/>
        <v>-356.30679651177456</v>
      </c>
      <c r="I157" s="13">
        <f t="shared" si="26"/>
        <v>7.2305650782748584E-3</v>
      </c>
      <c r="J157" s="13">
        <f t="shared" si="26"/>
        <v>0.16543983361929254</v>
      </c>
      <c r="K157" s="13">
        <f t="shared" si="26"/>
        <v>0.23537137025375821</v>
      </c>
      <c r="L157" s="13">
        <f t="shared" si="26"/>
        <v>-142.35385497842259</v>
      </c>
      <c r="N157" s="2"/>
      <c r="O157" s="2"/>
      <c r="P157" s="1"/>
      <c r="Q157" s="3"/>
      <c r="R157" s="18" t="s">
        <v>11</v>
      </c>
      <c r="S157" s="13">
        <f>SUM(S147:S156)/10</f>
        <v>-1.5421562783744084E-4</v>
      </c>
      <c r="T157" s="13">
        <f t="shared" ref="T157:Z157" si="27">SUM(T147:T156)/10</f>
        <v>5.7112118733927728E-2</v>
      </c>
      <c r="U157" s="13">
        <f t="shared" si="27"/>
        <v>0.80244735608555207</v>
      </c>
      <c r="V157" s="13">
        <f t="shared" si="27"/>
        <v>-513.79393859666834</v>
      </c>
      <c r="W157" s="13">
        <f t="shared" si="27"/>
        <v>6.4916772753035226E-3</v>
      </c>
      <c r="X157" s="13">
        <f t="shared" si="27"/>
        <v>6.6955650539077108E-2</v>
      </c>
      <c r="Y157" s="13">
        <f t="shared" si="27"/>
        <v>0.62133621687608764</v>
      </c>
      <c r="Z157" s="13">
        <f t="shared" si="27"/>
        <v>-215.33911443124939</v>
      </c>
    </row>
    <row r="158" spans="1:26" x14ac:dyDescent="0.25">
      <c r="A158" s="2"/>
      <c r="B158" s="1"/>
      <c r="C158" s="3"/>
      <c r="D158" s="30">
        <v>1</v>
      </c>
      <c r="E158" s="15">
        <v>-6.0799858324585678E-4</v>
      </c>
      <c r="F158" s="94">
        <v>5.8989785717326326E-2</v>
      </c>
      <c r="G158" s="3">
        <v>0.78932239467883791</v>
      </c>
      <c r="H158" s="95">
        <v>-507.47037522984817</v>
      </c>
      <c r="I158" s="15">
        <v>3.3659435956922515E-2</v>
      </c>
      <c r="J158">
        <v>6.4009449080839789E-2</v>
      </c>
      <c r="K158" s="3">
        <v>0.75369467261620304</v>
      </c>
      <c r="L158">
        <v>-217.89796517058676</v>
      </c>
      <c r="M158" s="3"/>
      <c r="O158" s="2"/>
      <c r="P158" s="1"/>
      <c r="Q158" s="3"/>
      <c r="R158" s="30">
        <v>1</v>
      </c>
      <c r="S158">
        <v>-2.9817484907415513E-3</v>
      </c>
      <c r="T158">
        <v>8.9854179908657905E-2</v>
      </c>
      <c r="U158">
        <v>0.6440719575176963</v>
      </c>
      <c r="V158">
        <v>-431.72208625662927</v>
      </c>
      <c r="W158">
        <v>2.8425467110178432E-2</v>
      </c>
      <c r="X158">
        <v>7.1589063329042343E-2</v>
      </c>
      <c r="Y158">
        <v>0.53455907636035405</v>
      </c>
      <c r="Z158">
        <v>-208.94503707868819</v>
      </c>
    </row>
    <row r="159" spans="1:26" x14ac:dyDescent="0.25">
      <c r="A159" s="2"/>
      <c r="B159" s="1"/>
      <c r="C159" s="11"/>
      <c r="D159" s="30">
        <v>2</v>
      </c>
      <c r="E159" s="15">
        <v>-1.6418347088923007E-4</v>
      </c>
      <c r="F159">
        <v>6.1371494205257414E-2</v>
      </c>
      <c r="G159" s="3">
        <v>0.76418523591254395</v>
      </c>
      <c r="H159">
        <v>-500.34576677035278</v>
      </c>
      <c r="I159" s="15">
        <v>5.07036041644769E-3</v>
      </c>
      <c r="J159">
        <v>5.7600449981120308E-2</v>
      </c>
      <c r="K159" s="3">
        <v>0.72432307274950436</v>
      </c>
      <c r="L159">
        <v>-226.33799193108629</v>
      </c>
      <c r="M159" s="3"/>
      <c r="O159" s="2"/>
      <c r="P159" s="1"/>
      <c r="Q159" s="3"/>
      <c r="R159" s="30">
        <v>2</v>
      </c>
      <c r="S159">
        <v>1.1669434381967048E-3</v>
      </c>
      <c r="T159">
        <v>8.2408626236534305E-2</v>
      </c>
      <c r="U159">
        <v>0.64691476243966817</v>
      </c>
      <c r="V159">
        <v>-447.29172883770394</v>
      </c>
      <c r="W159">
        <v>7.6926797457074012E-3</v>
      </c>
      <c r="X159">
        <v>9.2961169646933073E-2</v>
      </c>
      <c r="Y159">
        <v>0.35593031879005543</v>
      </c>
      <c r="Z159">
        <v>-188.04587229577794</v>
      </c>
    </row>
    <row r="160" spans="1:26" ht="15.75" thickBot="1" x14ac:dyDescent="0.3">
      <c r="A160" s="2"/>
      <c r="B160" s="1"/>
      <c r="C160" s="3"/>
      <c r="D160" s="30">
        <v>3</v>
      </c>
      <c r="E160" s="16">
        <v>-1.3259151636684324E-4</v>
      </c>
      <c r="F160" s="44">
        <v>6.1975578135422413E-2</v>
      </c>
      <c r="G160">
        <v>0.78295243409527571</v>
      </c>
      <c r="H160" s="94">
        <v>-498.5826770640424</v>
      </c>
      <c r="I160" s="22">
        <v>1.9570828616099815E-2</v>
      </c>
      <c r="J160">
        <v>6.1090812980147097E-2</v>
      </c>
      <c r="K160">
        <v>0.59339586217156304</v>
      </c>
      <c r="L160">
        <v>-221.6315027600188</v>
      </c>
      <c r="M160" s="3"/>
      <c r="O160" s="2"/>
      <c r="P160" s="1"/>
      <c r="Q160" s="3"/>
      <c r="R160" s="30">
        <v>3</v>
      </c>
      <c r="S160">
        <v>-1.3876706013391527E-3</v>
      </c>
      <c r="T160">
        <v>8.3355380897601444E-2</v>
      </c>
      <c r="U160">
        <v>0.60751479973969968</v>
      </c>
      <c r="V160">
        <v>-445.23558052170233</v>
      </c>
      <c r="W160">
        <v>-3.3010881030534803E-2</v>
      </c>
      <c r="X160">
        <v>0.10792335680503896</v>
      </c>
      <c r="Y160">
        <v>0.34723148781977475</v>
      </c>
      <c r="Z160">
        <v>-176.1067170398251</v>
      </c>
    </row>
    <row r="161" spans="1:26" x14ac:dyDescent="0.25">
      <c r="A161" s="2"/>
      <c r="B161" s="1"/>
      <c r="C161" s="3" t="s">
        <v>49</v>
      </c>
      <c r="D161" s="30">
        <v>4</v>
      </c>
      <c r="E161" s="16">
        <v>1.0680739689176672E-4</v>
      </c>
      <c r="F161">
        <v>6.2602377781069848E-2</v>
      </c>
      <c r="G161">
        <v>0.75473797393935571</v>
      </c>
      <c r="H161">
        <v>-496.77136321737169</v>
      </c>
      <c r="I161" s="16">
        <v>3.0494702813932601E-3</v>
      </c>
      <c r="J161">
        <v>5.4863734952137373E-2</v>
      </c>
      <c r="K161">
        <v>0.7966757911330169</v>
      </c>
      <c r="L161">
        <v>-230.23221714168236</v>
      </c>
      <c r="M161" s="3"/>
      <c r="O161" s="2"/>
      <c r="P161" s="1"/>
      <c r="Q161" s="3" t="s">
        <v>15</v>
      </c>
      <c r="R161" s="30">
        <v>4</v>
      </c>
      <c r="S161">
        <v>3.0729974760782758E-3</v>
      </c>
      <c r="T161">
        <v>7.8322565280191186E-2</v>
      </c>
      <c r="U161">
        <v>0.69614086672337105</v>
      </c>
      <c r="V161" s="97">
        <v>-456.44551494341147</v>
      </c>
      <c r="W161">
        <v>3.0706685876037171E-2</v>
      </c>
      <c r="X161">
        <v>9.9857380379750657E-2</v>
      </c>
      <c r="Y161">
        <v>0.30309315428994082</v>
      </c>
      <c r="Z161">
        <v>-182.32098457458852</v>
      </c>
    </row>
    <row r="162" spans="1:26" x14ac:dyDescent="0.25">
      <c r="A162" s="2"/>
      <c r="B162" s="1"/>
      <c r="C162" s="3"/>
      <c r="D162" s="30">
        <v>5</v>
      </c>
      <c r="E162" s="3">
        <v>1.0680739689176672E-4</v>
      </c>
      <c r="F162" s="3">
        <v>6.2602377781069848E-2</v>
      </c>
      <c r="G162" s="3">
        <v>0.75473797393935571</v>
      </c>
      <c r="H162" s="3">
        <v>-496.77136321737169</v>
      </c>
      <c r="I162">
        <v>3.0494702813932601E-3</v>
      </c>
      <c r="J162">
        <v>5.4863734952137373E-2</v>
      </c>
      <c r="K162">
        <v>0.7966757911330169</v>
      </c>
      <c r="L162">
        <v>-230.23221714168236</v>
      </c>
      <c r="M162" s="3"/>
      <c r="O162" s="2"/>
      <c r="P162" s="1"/>
      <c r="Q162" s="3"/>
      <c r="R162" s="30">
        <v>5</v>
      </c>
      <c r="S162">
        <v>-3.4920749592460616E-4</v>
      </c>
      <c r="T162">
        <v>8.2116395606301185E-2</v>
      </c>
      <c r="U162">
        <v>0.68734677114176901</v>
      </c>
      <c r="V162">
        <v>-447.93116432503143</v>
      </c>
      <c r="W162">
        <v>1.2526683814925676E-2</v>
      </c>
      <c r="X162">
        <v>9.1648786721809358E-2</v>
      </c>
      <c r="Y162">
        <v>0.27364179267729077</v>
      </c>
      <c r="Z162">
        <v>-189.18332343624544</v>
      </c>
    </row>
    <row r="163" spans="1:26" x14ac:dyDescent="0.25">
      <c r="A163" s="2"/>
      <c r="B163" s="1"/>
      <c r="C163" s="3"/>
      <c r="D163" s="30">
        <v>6</v>
      </c>
      <c r="E163">
        <v>1.0680739689176672E-4</v>
      </c>
      <c r="F163">
        <v>6.2602377781069848E-2</v>
      </c>
      <c r="G163">
        <v>0.75473797393935571</v>
      </c>
      <c r="H163">
        <v>-496.77136321737169</v>
      </c>
      <c r="I163">
        <v>3.0494702813932601E-3</v>
      </c>
      <c r="J163">
        <v>5.4863734952137373E-2</v>
      </c>
      <c r="K163">
        <v>0.7966757911330169</v>
      </c>
      <c r="L163">
        <v>-230.23221714168236</v>
      </c>
      <c r="M163" s="3"/>
      <c r="O163" s="2"/>
      <c r="P163" s="1"/>
      <c r="Q163" s="3"/>
      <c r="R163" s="30">
        <v>6</v>
      </c>
      <c r="S163">
        <v>2.0444715517999893E-3</v>
      </c>
      <c r="T163">
        <v>8.72763719285094E-2</v>
      </c>
      <c r="U163">
        <v>0.63707212666917168</v>
      </c>
      <c r="V163">
        <v>-436.96159117176103</v>
      </c>
      <c r="W163">
        <v>-1.7117260238612011E-2</v>
      </c>
      <c r="X163">
        <v>7.7664123093952389E-2</v>
      </c>
      <c r="Y163">
        <v>0.43562566017255688</v>
      </c>
      <c r="Z163">
        <v>-202.4289491587287</v>
      </c>
    </row>
    <row r="164" spans="1:26" x14ac:dyDescent="0.25">
      <c r="A164" s="2"/>
      <c r="B164" s="1"/>
      <c r="C164" s="11"/>
      <c r="D164" s="30">
        <v>7</v>
      </c>
      <c r="E164">
        <v>1.0680739689176672E-4</v>
      </c>
      <c r="F164">
        <v>6.2602377781069848E-2</v>
      </c>
      <c r="G164">
        <v>0.75473797393935571</v>
      </c>
      <c r="H164">
        <v>-496.77136321737169</v>
      </c>
      <c r="I164">
        <v>3.0494702813932601E-3</v>
      </c>
      <c r="J164">
        <v>5.4863734952137373E-2</v>
      </c>
      <c r="K164">
        <v>0.7966757911330169</v>
      </c>
      <c r="L164">
        <v>-230.23221714168236</v>
      </c>
      <c r="N164" s="2"/>
      <c r="O164" s="2"/>
      <c r="P164" s="1"/>
      <c r="Q164" s="3"/>
      <c r="R164" s="30">
        <v>7</v>
      </c>
      <c r="S164">
        <v>7.5414941590496072E-4</v>
      </c>
      <c r="T164">
        <v>7.4343844517791358E-2</v>
      </c>
      <c r="U164">
        <v>0.68884844135337575</v>
      </c>
      <c r="V164">
        <v>-465.82979202125466</v>
      </c>
      <c r="W164">
        <v>1.9811461031866207E-2</v>
      </c>
      <c r="X164">
        <v>0.10857905690449424</v>
      </c>
      <c r="Y164">
        <v>0.31501891245564373</v>
      </c>
      <c r="Z164">
        <v>-175.62213890102501</v>
      </c>
    </row>
    <row r="165" spans="1:26" x14ac:dyDescent="0.25">
      <c r="A165" s="2"/>
      <c r="B165" s="1"/>
      <c r="C165" s="25"/>
      <c r="D165" s="30">
        <v>8</v>
      </c>
      <c r="E165">
        <v>5.5757828640074652E-4</v>
      </c>
      <c r="F165">
        <v>5.9552097203123759E-2</v>
      </c>
      <c r="G165">
        <v>0.74206685542616813</v>
      </c>
      <c r="H165">
        <v>-505.7626779311521</v>
      </c>
      <c r="I165">
        <v>1.5913852252521152E-2</v>
      </c>
      <c r="J165">
        <v>7.6259270070464541E-2</v>
      </c>
      <c r="K165">
        <v>0.64230584815100067</v>
      </c>
      <c r="L165">
        <v>-203.88930369516828</v>
      </c>
      <c r="N165" s="2"/>
      <c r="O165" s="2"/>
      <c r="P165" s="1"/>
      <c r="Q165" s="3"/>
      <c r="R165" s="30">
        <v>8</v>
      </c>
      <c r="S165">
        <v>-1.2150643222946643E-3</v>
      </c>
      <c r="T165">
        <v>7.5498933281876734E-2</v>
      </c>
      <c r="U165">
        <v>0.67990793603700106</v>
      </c>
      <c r="V165">
        <v>-463.05461527789004</v>
      </c>
      <c r="W165">
        <v>-1.5681037011249157E-3</v>
      </c>
      <c r="X165">
        <v>0.11670101206338157</v>
      </c>
      <c r="Y165">
        <v>0.26443262812066048</v>
      </c>
      <c r="Z165">
        <v>-169.85120539008491</v>
      </c>
    </row>
    <row r="166" spans="1:26" x14ac:dyDescent="0.25">
      <c r="A166" s="2"/>
      <c r="B166" s="1"/>
      <c r="C166" s="25"/>
      <c r="D166" s="30">
        <v>9</v>
      </c>
      <c r="E166">
        <v>-2.645830233782833E-3</v>
      </c>
      <c r="F166">
        <v>5.3928056465747817E-2</v>
      </c>
      <c r="G166">
        <v>0.80015781059883695</v>
      </c>
      <c r="H166">
        <v>-523.61879350722518</v>
      </c>
      <c r="I166" s="3">
        <v>1.9999494400403002E-2</v>
      </c>
      <c r="J166" s="3">
        <v>7.7738418644851121E-2</v>
      </c>
      <c r="K166" s="3">
        <v>0.71731227112765172</v>
      </c>
      <c r="L166" s="3">
        <v>-202.35245562833683</v>
      </c>
      <c r="N166" s="2"/>
      <c r="O166" s="2"/>
      <c r="P166" s="1"/>
      <c r="Q166" s="3"/>
      <c r="R166" s="30">
        <v>9</v>
      </c>
      <c r="S166">
        <v>-1.7920222022927467E-3</v>
      </c>
      <c r="T166">
        <v>8.2788547027904641E-2</v>
      </c>
      <c r="U166">
        <v>0.66492731170514174</v>
      </c>
      <c r="V166">
        <v>-446.46379865389054</v>
      </c>
      <c r="W166">
        <v>-1.0246691136950894E-2</v>
      </c>
      <c r="X166">
        <v>8.6533689792864896E-2</v>
      </c>
      <c r="Y166">
        <v>0.27409364233960803</v>
      </c>
      <c r="Z166">
        <v>-193.77771707974139</v>
      </c>
    </row>
    <row r="167" spans="1:26" x14ac:dyDescent="0.25">
      <c r="A167" s="5"/>
      <c r="B167" s="4"/>
      <c r="C167" s="26"/>
      <c r="D167" s="31">
        <v>10</v>
      </c>
      <c r="E167">
        <v>1.0680739689176672E-4</v>
      </c>
      <c r="F167">
        <v>6.2602377781069848E-2</v>
      </c>
      <c r="G167">
        <v>0.75473797393935571</v>
      </c>
      <c r="H167">
        <v>-496.77136321737169</v>
      </c>
      <c r="I167">
        <v>3.0494702813932601E-3</v>
      </c>
      <c r="J167">
        <v>5.4863734952137373E-2</v>
      </c>
      <c r="K167">
        <v>0.7966757911330169</v>
      </c>
      <c r="L167">
        <v>-230.23221714168236</v>
      </c>
      <c r="M167" s="58"/>
      <c r="N167" s="5"/>
      <c r="O167" s="5"/>
      <c r="P167" s="4"/>
      <c r="Q167" s="11"/>
      <c r="R167" s="31">
        <v>10</v>
      </c>
      <c r="S167">
        <v>-1.1404286614772084E-4</v>
      </c>
      <c r="T167">
        <v>7.9661465671202317E-2</v>
      </c>
      <c r="U167">
        <v>0.68156021263522615</v>
      </c>
      <c r="V167">
        <v>-453.39447441611594</v>
      </c>
      <c r="W167">
        <v>-1.2295433400536442E-2</v>
      </c>
      <c r="X167">
        <v>0.10022134377806441</v>
      </c>
      <c r="Y167">
        <v>0.26059654780404118</v>
      </c>
      <c r="Z167">
        <v>-182.02992810064208</v>
      </c>
    </row>
    <row r="168" spans="1:26" x14ac:dyDescent="0.25">
      <c r="A168" s="2"/>
      <c r="B168" s="1"/>
      <c r="C168" s="25"/>
      <c r="D168" s="18" t="s">
        <v>11</v>
      </c>
      <c r="E168" s="13">
        <f>SUM(E158:E167)/10</f>
        <v>-2.4589885334251827E-4</v>
      </c>
      <c r="F168" s="13">
        <f t="shared" ref="F168:L168" si="28">SUM(F158:F167)/10</f>
        <v>6.0882890063222693E-2</v>
      </c>
      <c r="G168" s="13">
        <f t="shared" si="28"/>
        <v>0.76523746004084403</v>
      </c>
      <c r="H168" s="13">
        <f t="shared" si="28"/>
        <v>-501.96371065894789</v>
      </c>
      <c r="I168" s="32">
        <f t="shared" si="28"/>
        <v>1.0946132304936044E-2</v>
      </c>
      <c r="J168" s="13">
        <f t="shared" si="28"/>
        <v>6.110170755181097E-2</v>
      </c>
      <c r="K168" s="13">
        <f t="shared" si="28"/>
        <v>0.74144106824810074</v>
      </c>
      <c r="L168" s="13">
        <f t="shared" si="28"/>
        <v>-222.32703048936091</v>
      </c>
      <c r="N168" s="2"/>
      <c r="O168" s="2"/>
      <c r="P168" s="1"/>
      <c r="Q168" s="3"/>
      <c r="R168" s="18" t="s">
        <v>11</v>
      </c>
      <c r="S168" s="13">
        <f t="shared" ref="S168:Z168" si="29">SUM(S158:S167)/10</f>
        <v>-8.0119409676051109E-5</v>
      </c>
      <c r="T168" s="13">
        <f t="shared" si="29"/>
        <v>8.1562631035657057E-2</v>
      </c>
      <c r="U168" s="13">
        <f t="shared" si="29"/>
        <v>0.66343051859621216</v>
      </c>
      <c r="V168" s="13">
        <f t="shared" si="29"/>
        <v>-449.43303464253916</v>
      </c>
      <c r="W168" s="32">
        <f t="shared" si="29"/>
        <v>2.4924608070955815E-3</v>
      </c>
      <c r="X168" s="13">
        <f t="shared" si="29"/>
        <v>9.5367898251533204E-2</v>
      </c>
      <c r="Y168" s="13">
        <f t="shared" si="29"/>
        <v>0.33642232208299261</v>
      </c>
      <c r="Z168" s="13">
        <f t="shared" si="29"/>
        <v>-186.83118730553474</v>
      </c>
    </row>
    <row r="169" spans="1:26" x14ac:dyDescent="0.25">
      <c r="A169" s="2"/>
      <c r="B169" s="1"/>
      <c r="C169" s="25"/>
      <c r="D169" s="30">
        <v>1</v>
      </c>
      <c r="E169" s="15">
        <v>-3.2978932276268567E-3</v>
      </c>
      <c r="F169" s="1">
        <v>8.9344941041708106E-2</v>
      </c>
      <c r="G169" s="3">
        <v>0.64763095255914593</v>
      </c>
      <c r="H169">
        <v>-432.74511853835725</v>
      </c>
      <c r="I169" s="15">
        <v>2.7670771073011014E-2</v>
      </c>
      <c r="J169">
        <v>6.8799451599579189E-2</v>
      </c>
      <c r="K169" s="3">
        <v>0.57175486346314042</v>
      </c>
      <c r="L169">
        <v>-212.12476040087651</v>
      </c>
      <c r="M169" s="3"/>
      <c r="O169" s="2"/>
      <c r="P169" s="1"/>
      <c r="Q169" s="3"/>
      <c r="R169" s="30">
        <v>1</v>
      </c>
      <c r="S169">
        <v>9.7841800815375493E-5</v>
      </c>
      <c r="T169">
        <v>0.14309634923790548</v>
      </c>
      <c r="U169">
        <v>0.53723353562962639</v>
      </c>
      <c r="V169">
        <v>-347.96267884770816</v>
      </c>
      <c r="W169">
        <v>4.7584928035605004E-2</v>
      </c>
      <c r="X169">
        <v>0.14557761829655644</v>
      </c>
      <c r="Y169">
        <v>0.10318400208183319</v>
      </c>
      <c r="Z169">
        <v>-152.16367004211529</v>
      </c>
    </row>
    <row r="170" spans="1:26" x14ac:dyDescent="0.25">
      <c r="A170" s="2"/>
      <c r="B170" s="1"/>
      <c r="C170" s="25"/>
      <c r="D170" s="30">
        <v>2</v>
      </c>
      <c r="E170" s="15">
        <v>-9.3725105005004793E-4</v>
      </c>
      <c r="F170">
        <v>7.6330092323189894E-2</v>
      </c>
      <c r="G170" s="3">
        <v>0.68606430701009002</v>
      </c>
      <c r="H170">
        <v>-461.08384425620233</v>
      </c>
      <c r="I170" s="15">
        <v>5.6880746791724366E-3</v>
      </c>
      <c r="J170">
        <v>0.10753918809107819</v>
      </c>
      <c r="K170" s="3">
        <v>0.40135906154194151</v>
      </c>
      <c r="L170">
        <v>-176.39199659687989</v>
      </c>
      <c r="M170" s="3"/>
      <c r="O170" s="2"/>
      <c r="P170" s="1"/>
      <c r="Q170" s="3"/>
      <c r="R170" s="30">
        <v>2</v>
      </c>
      <c r="S170">
        <v>3.4954753338175683E-3</v>
      </c>
      <c r="T170">
        <v>0.14341154409353232</v>
      </c>
      <c r="U170">
        <v>0.51874261493755214</v>
      </c>
      <c r="V170">
        <v>-347.56663323624844</v>
      </c>
      <c r="W170">
        <v>-5.2681714640886888E-3</v>
      </c>
      <c r="X170">
        <v>0.13549343634413019</v>
      </c>
      <c r="Y170">
        <v>0.13012262811278005</v>
      </c>
      <c r="Z170">
        <v>-157.90656640802965</v>
      </c>
    </row>
    <row r="171" spans="1:26" x14ac:dyDescent="0.25">
      <c r="A171" s="2"/>
      <c r="B171" s="1"/>
      <c r="C171" s="25" t="s">
        <v>12</v>
      </c>
      <c r="D171" s="30">
        <v>3</v>
      </c>
      <c r="E171" s="16">
        <v>-3.2978932276268567E-3</v>
      </c>
      <c r="F171" s="1">
        <v>8.9344941041708106E-2</v>
      </c>
      <c r="G171">
        <v>0.64763095255914593</v>
      </c>
      <c r="H171">
        <v>-432.74511853835725</v>
      </c>
      <c r="I171" s="16">
        <v>2.7670771073011014E-2</v>
      </c>
      <c r="J171">
        <v>6.8799451599579189E-2</v>
      </c>
      <c r="K171">
        <v>0.57175486346314042</v>
      </c>
      <c r="L171">
        <v>-212.12476040087651</v>
      </c>
      <c r="M171" s="3"/>
      <c r="O171" s="2"/>
      <c r="P171" s="1"/>
      <c r="Q171" s="3"/>
      <c r="R171" s="30">
        <v>3</v>
      </c>
      <c r="S171">
        <v>-4.4513417935011746E-3</v>
      </c>
      <c r="T171">
        <v>0.13678767974614855</v>
      </c>
      <c r="U171">
        <v>0.50385863173133105</v>
      </c>
      <c r="V171">
        <v>-356.07856087321613</v>
      </c>
      <c r="W171">
        <v>-2.839233912367458E-2</v>
      </c>
      <c r="X171">
        <v>0.16206337024112413</v>
      </c>
      <c r="Y171">
        <v>8.4376175914250368E-2</v>
      </c>
      <c r="Z171">
        <v>-143.5814276728446</v>
      </c>
    </row>
    <row r="172" spans="1:26" x14ac:dyDescent="0.25">
      <c r="A172" s="2"/>
      <c r="B172" s="1"/>
      <c r="C172" s="25"/>
      <c r="D172" s="30">
        <v>4</v>
      </c>
      <c r="E172" s="16">
        <v>-9.3725105005004793E-4</v>
      </c>
      <c r="F172">
        <v>7.6330092323189894E-2</v>
      </c>
      <c r="G172">
        <v>0.68606430701009002</v>
      </c>
      <c r="H172">
        <v>-461.08384425620233</v>
      </c>
      <c r="I172" s="16">
        <v>5.6880746791724366E-3</v>
      </c>
      <c r="J172">
        <v>0.10753918809107819</v>
      </c>
      <c r="K172">
        <v>0.40135906154194151</v>
      </c>
      <c r="L172">
        <v>-176.39199659687989</v>
      </c>
      <c r="M172" s="3"/>
      <c r="O172" s="2"/>
      <c r="P172" s="1"/>
      <c r="Q172" s="3" t="s">
        <v>31</v>
      </c>
      <c r="R172" s="30">
        <v>4</v>
      </c>
      <c r="W172"/>
    </row>
    <row r="173" spans="1:26" x14ac:dyDescent="0.25">
      <c r="A173" s="2"/>
      <c r="B173" s="1"/>
      <c r="C173" s="25"/>
      <c r="D173" s="30">
        <v>5</v>
      </c>
      <c r="E173" s="3">
        <v>1.4721349767285883E-4</v>
      </c>
      <c r="F173" s="3">
        <v>8.4916959577509554E-2</v>
      </c>
      <c r="G173" s="3">
        <v>0.65289828682433926</v>
      </c>
      <c r="H173" s="3">
        <v>-441.89466030910398</v>
      </c>
      <c r="I173">
        <v>1.4570908143265953E-2</v>
      </c>
      <c r="J173">
        <v>7.6775231542285785E-2</v>
      </c>
      <c r="K173">
        <v>0.54970682143185423</v>
      </c>
      <c r="L173">
        <v>-203.34985574436496</v>
      </c>
      <c r="M173" s="3"/>
      <c r="O173" s="2"/>
      <c r="P173" s="1"/>
      <c r="Q173" s="3"/>
      <c r="R173" s="30">
        <v>5</v>
      </c>
      <c r="S173">
        <v>5.4835765560072728E-3</v>
      </c>
      <c r="T173">
        <v>0.14092812697793194</v>
      </c>
      <c r="U173">
        <v>0.52175904285265895</v>
      </c>
      <c r="V173">
        <v>-350.71094613572484</v>
      </c>
      <c r="W173">
        <v>1.2669049010774643E-2</v>
      </c>
      <c r="X173">
        <v>0.14243756736790719</v>
      </c>
      <c r="Y173">
        <v>0.1177499510988545</v>
      </c>
      <c r="Z173">
        <v>-153.90811992093293</v>
      </c>
    </row>
    <row r="174" spans="1:26" x14ac:dyDescent="0.25">
      <c r="A174" s="2"/>
      <c r="B174" s="1"/>
      <c r="C174" s="25"/>
      <c r="D174" s="30">
        <v>6</v>
      </c>
      <c r="M174" s="3"/>
      <c r="O174" s="2"/>
      <c r="P174" s="1"/>
      <c r="Q174" s="3"/>
      <c r="R174" s="30">
        <v>6</v>
      </c>
      <c r="S174">
        <v>-5.2488171902582764E-4</v>
      </c>
      <c r="T174">
        <v>0.14086210463402835</v>
      </c>
      <c r="U174">
        <v>0.49788041547011264</v>
      </c>
      <c r="V174">
        <v>-350.79529272256093</v>
      </c>
      <c r="W174">
        <v>2.6350534223024503E-2</v>
      </c>
      <c r="X174">
        <v>0.1571469515641723</v>
      </c>
      <c r="Y174">
        <v>0.11330611075020423</v>
      </c>
      <c r="Z174">
        <v>-146.04591313456444</v>
      </c>
    </row>
    <row r="175" spans="1:26" x14ac:dyDescent="0.25">
      <c r="A175" s="2"/>
      <c r="B175" s="1"/>
      <c r="C175" s="25"/>
      <c r="D175" s="30">
        <v>7</v>
      </c>
      <c r="E175" s="16">
        <v>-1.2408015553945619E-3</v>
      </c>
      <c r="F175" s="22">
        <v>8.6286866446402585E-2</v>
      </c>
      <c r="G175" s="16">
        <v>0.63138662528574607</v>
      </c>
      <c r="H175" s="16">
        <v>-439.01401792050251</v>
      </c>
      <c r="I175" s="25">
        <v>-5.5157923694862544E-3</v>
      </c>
      <c r="J175" s="3">
        <v>8.0634994071489677E-2</v>
      </c>
      <c r="K175" s="25">
        <v>0.49194065115633723</v>
      </c>
      <c r="L175" s="25">
        <v>-199.42580432579621</v>
      </c>
      <c r="N175" s="2"/>
      <c r="O175" s="2"/>
      <c r="P175" s="1"/>
      <c r="Q175" s="3"/>
      <c r="R175" s="30">
        <v>7</v>
      </c>
      <c r="S175">
        <v>6.8299584353647747E-4</v>
      </c>
      <c r="T175">
        <v>0.14817242507463069</v>
      </c>
      <c r="U175">
        <v>0.43966090723501577</v>
      </c>
      <c r="V175">
        <v>-341.68815683004055</v>
      </c>
      <c r="W175">
        <v>-1.7528467925758694E-2</v>
      </c>
      <c r="X175">
        <v>0.1707408519926332</v>
      </c>
      <c r="Y175">
        <v>7.4821544901071846E-2</v>
      </c>
      <c r="Z175">
        <v>-139.40866859297859</v>
      </c>
    </row>
    <row r="176" spans="1:26" x14ac:dyDescent="0.25">
      <c r="A176" s="2"/>
      <c r="B176" s="1"/>
      <c r="C176" s="25"/>
      <c r="D176" s="30">
        <v>8</v>
      </c>
      <c r="E176" s="18">
        <v>4.5092623277686255E-4</v>
      </c>
      <c r="F176" s="18">
        <v>8.3523816398751033E-2</v>
      </c>
      <c r="G176" s="18">
        <v>0.63906466199087542</v>
      </c>
      <c r="H176" s="18">
        <v>-444.87222306320979</v>
      </c>
      <c r="I176">
        <v>1.2582739836816658E-2</v>
      </c>
      <c r="J176">
        <v>8.7625080347669179E-2</v>
      </c>
      <c r="K176">
        <v>0.57794731650555264</v>
      </c>
      <c r="L176">
        <v>-192.77504133429235</v>
      </c>
      <c r="N176" s="2"/>
      <c r="O176" s="2"/>
      <c r="P176" s="1"/>
      <c r="Q176" s="3"/>
      <c r="R176" s="30">
        <v>8</v>
      </c>
      <c r="S176">
        <v>4.1294174965749288E-4</v>
      </c>
      <c r="T176">
        <v>0.13385672718226735</v>
      </c>
      <c r="U176">
        <v>0.48845578739427647</v>
      </c>
      <c r="V176">
        <v>-359.97734520984039</v>
      </c>
      <c r="W176">
        <v>-4.435622285760675E-2</v>
      </c>
      <c r="X176">
        <v>0.1739417790110655</v>
      </c>
      <c r="Y176">
        <v>0.28159616171110452</v>
      </c>
      <c r="Z176">
        <v>-137.92277113155939</v>
      </c>
    </row>
    <row r="177" spans="1:34" x14ac:dyDescent="0.25">
      <c r="A177" s="2"/>
      <c r="B177" s="1"/>
      <c r="C177" s="25"/>
      <c r="D177" s="30">
        <v>9</v>
      </c>
      <c r="E177">
        <v>-9.3725105005004793E-4</v>
      </c>
      <c r="F177">
        <v>7.6330092323189894E-2</v>
      </c>
      <c r="G177">
        <v>0.68606430701009002</v>
      </c>
      <c r="H177">
        <v>-461.08384425620233</v>
      </c>
      <c r="I177">
        <v>5.6880746791724366E-3</v>
      </c>
      <c r="J177">
        <v>0.10753918809107819</v>
      </c>
      <c r="K177">
        <v>0.40135906154194151</v>
      </c>
      <c r="L177">
        <v>-176.39199659687989</v>
      </c>
      <c r="N177" s="2"/>
      <c r="O177" s="2"/>
      <c r="P177" s="1"/>
      <c r="Q177" s="3"/>
      <c r="R177" s="30">
        <v>9</v>
      </c>
      <c r="S177">
        <v>-6.4936149357537024E-4</v>
      </c>
      <c r="T177">
        <v>0.1429628888344209</v>
      </c>
      <c r="U177">
        <v>0.49203186211969002</v>
      </c>
      <c r="V177">
        <v>-348.13063618781786</v>
      </c>
      <c r="W177">
        <v>1.4310281363202934E-2</v>
      </c>
      <c r="X177">
        <v>0.13649035499636</v>
      </c>
      <c r="Y177">
        <v>0.27521037497669948</v>
      </c>
      <c r="Z177">
        <v>-157.32010609767514</v>
      </c>
    </row>
    <row r="178" spans="1:34" x14ac:dyDescent="0.25">
      <c r="A178" s="5"/>
      <c r="B178" s="4"/>
      <c r="C178" s="26"/>
      <c r="D178" s="31">
        <v>10</v>
      </c>
      <c r="E178">
        <v>-9.3725105005004793E-4</v>
      </c>
      <c r="F178">
        <v>7.6330092323189894E-2</v>
      </c>
      <c r="G178">
        <v>0.68606430701009002</v>
      </c>
      <c r="H178">
        <v>-461.08384425620233</v>
      </c>
      <c r="I178" s="3">
        <v>5.6880746791724366E-3</v>
      </c>
      <c r="J178" s="3">
        <v>0.10753918809107819</v>
      </c>
      <c r="K178" s="3">
        <v>0.40135906154194151</v>
      </c>
      <c r="L178" s="3">
        <v>-176.39199659687989</v>
      </c>
      <c r="M178" s="58"/>
      <c r="N178" s="5"/>
      <c r="O178" s="5"/>
      <c r="P178" s="4"/>
      <c r="Q178" s="11"/>
      <c r="R178" s="31">
        <v>10</v>
      </c>
      <c r="S178">
        <v>-3.1572785598663975E-3</v>
      </c>
      <c r="T178">
        <v>0.14330307198028824</v>
      </c>
      <c r="U178">
        <v>0.4450018999741665</v>
      </c>
      <c r="V178">
        <v>-347.70283125491136</v>
      </c>
      <c r="W178">
        <v>-2.9170641705486278E-3</v>
      </c>
      <c r="X178">
        <v>0.14938335783363463</v>
      </c>
      <c r="Y178">
        <v>8.8659983305401646E-2</v>
      </c>
      <c r="Z178">
        <v>-150.09915246698287</v>
      </c>
    </row>
    <row r="179" spans="1:34" x14ac:dyDescent="0.25">
      <c r="A179" s="2"/>
      <c r="B179" s="1"/>
      <c r="C179" s="25"/>
      <c r="D179" s="18" t="s">
        <v>11</v>
      </c>
      <c r="E179" s="13">
        <f>SUM(E169:E178)/9</f>
        <v>-1.2208280533776384E-3</v>
      </c>
      <c r="F179" s="13">
        <f t="shared" ref="F179:L179" si="30">SUM(F169:F178)/9</f>
        <v>8.2081988199870989E-2</v>
      </c>
      <c r="G179" s="13">
        <f t="shared" si="30"/>
        <v>0.66254096747329039</v>
      </c>
      <c r="H179" s="13">
        <f t="shared" si="30"/>
        <v>-448.40072393270441</v>
      </c>
      <c r="I179" s="13">
        <f t="shared" si="30"/>
        <v>1.1081299608145349E-2</v>
      </c>
      <c r="J179" s="13">
        <f t="shared" si="30"/>
        <v>9.0310106836101758E-2</v>
      </c>
      <c r="K179" s="13">
        <f t="shared" si="30"/>
        <v>0.48539341802086572</v>
      </c>
      <c r="L179" s="13">
        <f t="shared" si="30"/>
        <v>-191.70757873263622</v>
      </c>
      <c r="N179" s="2"/>
      <c r="O179" s="2"/>
      <c r="P179" s="1"/>
      <c r="Q179" s="3"/>
      <c r="R179" s="18" t="s">
        <v>11</v>
      </c>
      <c r="S179" s="13">
        <f t="shared" ref="S179:Z179" si="31">SUM(S169:S178)/9</f>
        <v>1.5444085754060189E-4</v>
      </c>
      <c r="T179" s="13">
        <f t="shared" si="31"/>
        <v>0.14148676864012824</v>
      </c>
      <c r="U179" s="13">
        <f t="shared" si="31"/>
        <v>0.49384718859382559</v>
      </c>
      <c r="V179" s="13">
        <f t="shared" si="31"/>
        <v>-350.06812014422985</v>
      </c>
      <c r="W179" s="32">
        <f t="shared" si="31"/>
        <v>2.7250301010330508E-4</v>
      </c>
      <c r="X179" s="13">
        <f t="shared" si="31"/>
        <v>0.15258614307195376</v>
      </c>
      <c r="Y179" s="13">
        <f t="shared" si="31"/>
        <v>0.14100299253913329</v>
      </c>
      <c r="Z179" s="13">
        <f t="shared" si="31"/>
        <v>-148.70626616307584</v>
      </c>
    </row>
    <row r="180" spans="1:34" x14ac:dyDescent="0.25">
      <c r="A180" s="15"/>
      <c r="B180" s="16"/>
      <c r="C180" s="25"/>
      <c r="D180" s="30">
        <v>1</v>
      </c>
      <c r="E180" s="15">
        <v>-5.0731416408113655E-3</v>
      </c>
      <c r="F180">
        <v>0.33236449194638845</v>
      </c>
      <c r="G180" s="3">
        <v>0.23685000569105863</v>
      </c>
      <c r="H180">
        <v>-196.27414809511026</v>
      </c>
      <c r="I180" s="15">
        <v>-0.13624098014438585</v>
      </c>
      <c r="J180">
        <v>0.30878712703130923</v>
      </c>
      <c r="K180" s="3">
        <v>0.31028806058753478</v>
      </c>
      <c r="L180">
        <v>-92.008251902017747</v>
      </c>
      <c r="M180" s="3"/>
      <c r="O180" s="15"/>
      <c r="P180" s="16"/>
      <c r="Q180" s="25"/>
      <c r="R180" s="18">
        <v>1</v>
      </c>
      <c r="S180">
        <v>-8.3009775325919282E-3</v>
      </c>
      <c r="T180">
        <v>0.34863094842193715</v>
      </c>
      <c r="U180">
        <v>0.26214677446424212</v>
      </c>
      <c r="V180">
        <v>-187.67344671834269</v>
      </c>
      <c r="W180">
        <v>-0.12806792261212305</v>
      </c>
      <c r="X180">
        <v>0.32249414161347162</v>
      </c>
      <c r="Y180">
        <v>0.42421513216224493</v>
      </c>
      <c r="Z180">
        <v>-88.533624676074254</v>
      </c>
    </row>
    <row r="181" spans="1:34" x14ac:dyDescent="0.25">
      <c r="A181" s="15"/>
      <c r="B181" s="16"/>
      <c r="C181" s="25"/>
      <c r="D181" s="30">
        <v>2</v>
      </c>
      <c r="M181" s="3"/>
      <c r="O181" s="15"/>
      <c r="P181" s="16"/>
      <c r="Q181" s="25"/>
      <c r="R181" s="18">
        <v>2</v>
      </c>
      <c r="S181">
        <v>5.4874700498396172E-3</v>
      </c>
      <c r="T181">
        <v>0.32393021843265152</v>
      </c>
      <c r="U181">
        <v>0.36652922542782479</v>
      </c>
      <c r="V181">
        <v>-200.90088908696396</v>
      </c>
      <c r="W181">
        <v>-5.5162322462241177E-3</v>
      </c>
      <c r="X181">
        <v>0.26935531369777466</v>
      </c>
      <c r="Y181">
        <v>0.27440900374690186</v>
      </c>
      <c r="Z181">
        <v>-102.93791217560583</v>
      </c>
    </row>
    <row r="182" spans="1:34" x14ac:dyDescent="0.25">
      <c r="A182" s="15"/>
      <c r="B182" s="16"/>
      <c r="C182" s="3"/>
      <c r="D182" s="30">
        <v>3</v>
      </c>
      <c r="M182" s="3"/>
      <c r="O182" s="15"/>
      <c r="P182" s="16"/>
      <c r="Q182" s="25"/>
      <c r="R182" s="18">
        <v>3</v>
      </c>
      <c r="S182">
        <v>4.2065307090641702E-3</v>
      </c>
      <c r="T182">
        <v>0.23426415175094417</v>
      </c>
      <c r="U182">
        <v>0.53477865566643878</v>
      </c>
      <c r="V182">
        <v>-259.23507039953631</v>
      </c>
      <c r="W182">
        <v>4.0666062887985598E-2</v>
      </c>
      <c r="X182">
        <v>0.41731052944813951</v>
      </c>
      <c r="Y182">
        <v>0.10238109555505853</v>
      </c>
      <c r="Z182">
        <v>-67.913972750444401</v>
      </c>
    </row>
    <row r="183" spans="1:34" x14ac:dyDescent="0.25">
      <c r="A183" s="15"/>
      <c r="B183" s="22"/>
      <c r="C183" s="3" t="s">
        <v>60</v>
      </c>
      <c r="D183" s="30">
        <v>4</v>
      </c>
      <c r="E183" s="15">
        <v>9.5433334106766524E-4</v>
      </c>
      <c r="F183">
        <v>0.30951681531962227</v>
      </c>
      <c r="G183" s="3">
        <v>0.34906525970905389</v>
      </c>
      <c r="H183">
        <v>-209.09371439262796</v>
      </c>
      <c r="I183" s="23">
        <v>-2.9379257555496301E-2</v>
      </c>
      <c r="J183">
        <v>0.30034239242939648</v>
      </c>
      <c r="K183" s="3">
        <v>0.21368719589797824</v>
      </c>
      <c r="L183">
        <v>-94.226571761992702</v>
      </c>
      <c r="M183" s="3"/>
      <c r="O183" s="15"/>
      <c r="P183" s="22"/>
      <c r="Q183" s="3" t="s">
        <v>32</v>
      </c>
      <c r="R183" s="18">
        <v>4</v>
      </c>
      <c r="S183">
        <v>-1.5687161103611889E-3</v>
      </c>
      <c r="T183">
        <v>0.35868273158029362</v>
      </c>
      <c r="U183">
        <v>0.33553109529260716</v>
      </c>
      <c r="V183">
        <v>-182.55706671043814</v>
      </c>
      <c r="W183">
        <v>-3.6682639487571833E-2</v>
      </c>
      <c r="X183">
        <v>0.22450334793417537</v>
      </c>
      <c r="Y183">
        <v>4.6048196947674695E-2</v>
      </c>
      <c r="Z183">
        <v>-117.50917272511336</v>
      </c>
    </row>
    <row r="184" spans="1:34" x14ac:dyDescent="0.25">
      <c r="A184" s="15"/>
      <c r="B184" s="16"/>
      <c r="C184" s="3"/>
      <c r="D184" s="30">
        <v>5</v>
      </c>
      <c r="E184" s="16">
        <v>4.0374393748587617E-4</v>
      </c>
      <c r="F184">
        <v>0.24058899165048805</v>
      </c>
      <c r="G184">
        <v>0.49020345237739321</v>
      </c>
      <c r="H184">
        <v>-254.43974144084427</v>
      </c>
      <c r="I184" s="16">
        <v>6.207350108304277E-2</v>
      </c>
      <c r="J184">
        <v>0.4334712908847827</v>
      </c>
      <c r="K184">
        <v>0.15278557477342261</v>
      </c>
      <c r="L184">
        <v>-64.874376902982576</v>
      </c>
      <c r="M184" s="3"/>
      <c r="O184" s="15"/>
      <c r="P184" s="16"/>
      <c r="Q184" s="25"/>
      <c r="R184" s="18">
        <v>5</v>
      </c>
      <c r="S184">
        <v>4.8643885639835507E-3</v>
      </c>
      <c r="T184">
        <v>0.24701641696625212</v>
      </c>
      <c r="U184">
        <v>0.48765108775937643</v>
      </c>
      <c r="V184">
        <v>-249.69408624024581</v>
      </c>
      <c r="W184">
        <v>2.0682059200401077E-2</v>
      </c>
      <c r="X184">
        <v>0.42435298124121085</v>
      </c>
      <c r="Y184">
        <v>0.10495159423666356</v>
      </c>
      <c r="Z184">
        <v>-66.575173372892166</v>
      </c>
    </row>
    <row r="185" spans="1:34" x14ac:dyDescent="0.25">
      <c r="A185" s="15"/>
      <c r="B185" s="16"/>
      <c r="C185" s="3"/>
      <c r="D185" s="30">
        <v>6</v>
      </c>
      <c r="I185"/>
      <c r="M185" s="3"/>
      <c r="O185" s="15"/>
      <c r="P185" s="16"/>
      <c r="Q185" s="25"/>
      <c r="R185" s="18">
        <v>6</v>
      </c>
      <c r="S185">
        <v>-1.4380309112723356E-2</v>
      </c>
      <c r="T185">
        <v>0.2330871413038022</v>
      </c>
      <c r="U185">
        <v>0.41088173630410102</v>
      </c>
      <c r="V185">
        <v>-260.14172169829476</v>
      </c>
      <c r="W185">
        <v>0.16887901180730711</v>
      </c>
      <c r="X185">
        <v>0.44431929180027535</v>
      </c>
      <c r="Y185">
        <v>0.13788730797413179</v>
      </c>
      <c r="Z185">
        <v>-62.896947945647142</v>
      </c>
    </row>
    <row r="186" spans="1:34" x14ac:dyDescent="0.25">
      <c r="A186" s="15"/>
      <c r="B186" s="16"/>
      <c r="C186" s="3"/>
      <c r="D186" s="30">
        <v>7</v>
      </c>
      <c r="I186"/>
      <c r="N186" s="15"/>
      <c r="O186" s="15"/>
      <c r="P186" s="16"/>
      <c r="Q186" s="25"/>
      <c r="R186" s="18">
        <v>7</v>
      </c>
      <c r="S186">
        <v>9.9285642182267669E-4</v>
      </c>
      <c r="T186">
        <v>0.20227891863325773</v>
      </c>
      <c r="U186">
        <v>0.44646309708471177</v>
      </c>
      <c r="V186">
        <v>-285.65939476153653</v>
      </c>
      <c r="W186">
        <v>1.2523625355145335E-2</v>
      </c>
      <c r="X186">
        <v>0.48427394771813309</v>
      </c>
      <c r="Y186">
        <v>0.14637847924197661</v>
      </c>
      <c r="Z186">
        <v>-56.008361976427445</v>
      </c>
    </row>
    <row r="187" spans="1:34" x14ac:dyDescent="0.25">
      <c r="A187" s="15"/>
      <c r="B187" s="16"/>
      <c r="C187" s="3"/>
      <c r="D187" s="30">
        <v>8</v>
      </c>
      <c r="I187"/>
      <c r="N187" s="15"/>
      <c r="O187" s="15"/>
      <c r="P187" s="16"/>
      <c r="Q187" s="25"/>
      <c r="R187" s="18">
        <v>8</v>
      </c>
      <c r="S187">
        <v>6.9015828351518416E-4</v>
      </c>
      <c r="T187">
        <v>0.22371758037471146</v>
      </c>
      <c r="U187">
        <v>0.48845578739427647</v>
      </c>
      <c r="V187">
        <v>-267.52674841092141</v>
      </c>
      <c r="W187">
        <v>-7.4133493782147647E-2</v>
      </c>
      <c r="X187">
        <v>0.29071257564396386</v>
      </c>
      <c r="Y187">
        <v>0.28159616171110419</v>
      </c>
      <c r="Z187">
        <v>-96.833616998706489</v>
      </c>
    </row>
    <row r="188" spans="1:34" x14ac:dyDescent="0.25">
      <c r="A188" s="15"/>
      <c r="B188" s="16"/>
      <c r="C188" s="3"/>
      <c r="D188" s="30">
        <v>9</v>
      </c>
      <c r="I188"/>
      <c r="N188" s="15"/>
      <c r="O188" s="15"/>
      <c r="P188" s="16"/>
      <c r="Q188" s="25"/>
      <c r="R188" s="18">
        <v>9</v>
      </c>
      <c r="S188">
        <v>1.6943870471991332E-3</v>
      </c>
      <c r="T188">
        <v>0.32719103942803912</v>
      </c>
      <c r="U188">
        <v>0.31256962160987817</v>
      </c>
      <c r="V188">
        <v>-199.09799084313974</v>
      </c>
      <c r="W188">
        <v>4.4479663007478319E-2</v>
      </c>
      <c r="X188">
        <v>0.31207385724640618</v>
      </c>
      <c r="Y188">
        <v>0.16519123656658261</v>
      </c>
      <c r="Z188">
        <v>-91.161231779461076</v>
      </c>
    </row>
    <row r="189" spans="1:34" x14ac:dyDescent="0.25">
      <c r="A189" s="23"/>
      <c r="B189" s="17"/>
      <c r="C189" s="11"/>
      <c r="D189" s="31">
        <v>10</v>
      </c>
      <c r="I189"/>
      <c r="M189" s="58"/>
      <c r="N189" s="23"/>
      <c r="O189" s="23"/>
      <c r="P189" s="17"/>
      <c r="Q189" s="26"/>
      <c r="R189" s="24">
        <v>10</v>
      </c>
      <c r="S189">
        <v>-5.6472988156814185E-3</v>
      </c>
      <c r="T189">
        <v>0.22478808142681192</v>
      </c>
      <c r="U189">
        <v>0.43637885556138617</v>
      </c>
      <c r="V189">
        <v>-266.66749256778496</v>
      </c>
      <c r="W189">
        <v>2.8844962316927729E-2</v>
      </c>
      <c r="X189">
        <v>0.44847427813975627</v>
      </c>
      <c r="Y189">
        <v>0.21850147689049976</v>
      </c>
      <c r="Z189">
        <v>-62.152315998949604</v>
      </c>
    </row>
    <row r="190" spans="1:34" x14ac:dyDescent="0.25">
      <c r="A190" s="15"/>
      <c r="B190" s="16"/>
      <c r="C190" s="25"/>
      <c r="D190" s="18" t="s">
        <v>11</v>
      </c>
      <c r="E190" s="28">
        <f>SUM(E180:E189)/3</f>
        <v>-1.2383547874192746E-3</v>
      </c>
      <c r="F190" s="28">
        <f t="shared" ref="F190:L190" si="32">SUM(F180:F189)/3</f>
        <v>0.29415676630549964</v>
      </c>
      <c r="G190" s="28">
        <f t="shared" si="32"/>
        <v>0.35870623925916861</v>
      </c>
      <c r="H190" s="28">
        <f t="shared" si="32"/>
        <v>-219.93586797619415</v>
      </c>
      <c r="I190" s="28">
        <f t="shared" si="32"/>
        <v>-3.4515578872279795E-2</v>
      </c>
      <c r="J190" s="28">
        <f t="shared" si="32"/>
        <v>0.34753360344849615</v>
      </c>
      <c r="K190" s="28">
        <f t="shared" si="32"/>
        <v>0.22558694375297852</v>
      </c>
      <c r="L190" s="28">
        <f t="shared" si="32"/>
        <v>-83.703066855664346</v>
      </c>
      <c r="N190" s="15"/>
      <c r="O190" s="15"/>
      <c r="P190" s="16"/>
      <c r="Q190" s="25"/>
      <c r="R190" s="18" t="s">
        <v>11</v>
      </c>
      <c r="S190" s="115">
        <f>SUM(S180:S189)/10</f>
        <v>-1.196151049593356E-3</v>
      </c>
      <c r="T190" s="115">
        <f t="shared" ref="T190:Z190" si="33">SUM(T180:T189)/10</f>
        <v>0.27235872283187007</v>
      </c>
      <c r="U190" s="115">
        <f t="shared" si="33"/>
        <v>0.40813859365648436</v>
      </c>
      <c r="V190" s="115">
        <f t="shared" si="33"/>
        <v>-235.91539074372039</v>
      </c>
      <c r="W190" s="115">
        <f t="shared" si="33"/>
        <v>7.1675096447178536E-3</v>
      </c>
      <c r="X190" s="115">
        <f t="shared" si="33"/>
        <v>0.36378702644833066</v>
      </c>
      <c r="Y190" s="115">
        <f t="shared" si="33"/>
        <v>0.19015596850328387</v>
      </c>
      <c r="Z190" s="115">
        <f t="shared" si="33"/>
        <v>-81.252233039932165</v>
      </c>
      <c r="AA190" t="s">
        <v>5</v>
      </c>
      <c r="AB190" t="s">
        <v>4</v>
      </c>
      <c r="AC190" t="s">
        <v>3</v>
      </c>
      <c r="AD190" t="s">
        <v>6</v>
      </c>
      <c r="AE190" t="s">
        <v>5</v>
      </c>
      <c r="AF190" t="s">
        <v>4</v>
      </c>
      <c r="AG190" t="s">
        <v>3</v>
      </c>
      <c r="AH190" t="s">
        <v>6</v>
      </c>
    </row>
    <row r="191" spans="1:34" x14ac:dyDescent="0.25">
      <c r="A191" s="15"/>
      <c r="B191" s="16"/>
      <c r="C191" s="25"/>
      <c r="D191" s="30">
        <v>1</v>
      </c>
      <c r="E191">
        <v>2.9273034250739234E-5</v>
      </c>
      <c r="F191">
        <v>4.6335274303880561E-3</v>
      </c>
      <c r="G191">
        <v>0.43403718507387773</v>
      </c>
      <c r="H191">
        <v>-965.39863064926544</v>
      </c>
      <c r="I191">
        <v>1.1679382602510812E-3</v>
      </c>
      <c r="J191">
        <v>5.4189502496595965E-3</v>
      </c>
      <c r="K191">
        <v>0.48225312712278545</v>
      </c>
      <c r="L191">
        <v>-415.42825305310066</v>
      </c>
      <c r="M191" s="3"/>
      <c r="O191" s="15"/>
      <c r="P191" s="16"/>
      <c r="Q191" s="25"/>
      <c r="R191" s="18">
        <v>1</v>
      </c>
      <c r="S191">
        <v>-2.4975025296761212E-6</v>
      </c>
      <c r="T191">
        <v>4.3943956650779239E-3</v>
      </c>
      <c r="U191">
        <v>0.49203135253963837</v>
      </c>
      <c r="V191">
        <v>-974.9365472322545</v>
      </c>
      <c r="W191">
        <v>8.0288365693125788E-4</v>
      </c>
      <c r="X191">
        <v>5.2525467153824792E-3</v>
      </c>
      <c r="Y191">
        <v>0.515841894206167</v>
      </c>
      <c r="Z191">
        <v>-417.92337850814272</v>
      </c>
      <c r="AB191" t="s">
        <v>101</v>
      </c>
    </row>
    <row r="192" spans="1:34" x14ac:dyDescent="0.25">
      <c r="A192" s="15"/>
      <c r="B192" s="16"/>
      <c r="D192" s="30">
        <v>2</v>
      </c>
      <c r="E192">
        <v>-5.5643278135067612E-5</v>
      </c>
      <c r="F192">
        <v>4.0493908498253385E-3</v>
      </c>
      <c r="G192">
        <v>0.57091104657330627</v>
      </c>
      <c r="H192">
        <v>-989.65398699278035</v>
      </c>
      <c r="I192">
        <v>-3.5066551813934308E-5</v>
      </c>
      <c r="J192">
        <v>5.2495980602550478E-3</v>
      </c>
      <c r="K192">
        <v>0.27466368435320759</v>
      </c>
      <c r="L192">
        <v>-417.96830122087096</v>
      </c>
      <c r="M192" s="3"/>
      <c r="O192" s="15"/>
      <c r="P192" s="16"/>
      <c r="Q192" s="25"/>
      <c r="R192" s="18">
        <v>2</v>
      </c>
      <c r="S192">
        <v>-1.1753536702305741E-5</v>
      </c>
      <c r="T192">
        <v>4.352194428378804E-3</v>
      </c>
      <c r="U192">
        <v>0.52055609201513786</v>
      </c>
      <c r="V192">
        <v>-976.67351706182376</v>
      </c>
      <c r="W192">
        <v>1.3506626003393118E-3</v>
      </c>
      <c r="X192">
        <v>4.732274164641565E-3</v>
      </c>
      <c r="Y192">
        <v>0.48191195889346178</v>
      </c>
      <c r="Z192">
        <v>-426.26795168930448</v>
      </c>
    </row>
    <row r="193" spans="1:26" x14ac:dyDescent="0.25">
      <c r="A193" s="15"/>
      <c r="B193" s="16"/>
      <c r="D193" s="30">
        <v>3</v>
      </c>
      <c r="E193">
        <v>1.3160071910638709E-4</v>
      </c>
      <c r="F193">
        <v>4.0637329735509408E-3</v>
      </c>
      <c r="G193">
        <v>0.57476941831844042</v>
      </c>
      <c r="H193">
        <v>-989.01758971450204</v>
      </c>
      <c r="I193">
        <v>2.9575431341005026E-4</v>
      </c>
      <c r="J193">
        <v>5.0353134522901025E-3</v>
      </c>
      <c r="K193">
        <v>0.26715556962594678</v>
      </c>
      <c r="L193">
        <v>-421.30236000592481</v>
      </c>
      <c r="M193" s="3"/>
      <c r="O193" s="15"/>
      <c r="P193" s="16"/>
      <c r="Q193" s="25"/>
      <c r="R193" s="18">
        <v>3</v>
      </c>
      <c r="S193">
        <v>-2.4308009100041445E-5</v>
      </c>
      <c r="T193">
        <v>4.0192917522469587E-3</v>
      </c>
      <c r="U193">
        <v>0.60635106224962654</v>
      </c>
      <c r="V193">
        <v>-990.99692312308071</v>
      </c>
      <c r="W193">
        <v>3.3825390261244909E-4</v>
      </c>
      <c r="X193">
        <v>5.1147993776466854E-3</v>
      </c>
      <c r="Y193">
        <v>0.22369357130102049</v>
      </c>
      <c r="Z193">
        <v>-420.04936821633828</v>
      </c>
    </row>
    <row r="194" spans="1:26" x14ac:dyDescent="0.25">
      <c r="A194" s="15"/>
      <c r="B194" s="16"/>
      <c r="D194" s="30">
        <v>4</v>
      </c>
      <c r="E194">
        <v>-1.0844917026006303E-5</v>
      </c>
      <c r="F194">
        <v>4.3484623374450684E-3</v>
      </c>
      <c r="G194">
        <v>0.5305785586091345</v>
      </c>
      <c r="H194">
        <v>-976.82793676308404</v>
      </c>
      <c r="I194">
        <v>-1.6899912545942139E-4</v>
      </c>
      <c r="J194">
        <v>4.9909990842809931E-3</v>
      </c>
      <c r="K194">
        <v>0.33687329740045541</v>
      </c>
      <c r="L194">
        <v>-422.00953375749896</v>
      </c>
      <c r="M194" s="3"/>
      <c r="O194" s="15"/>
      <c r="P194" s="16"/>
      <c r="Q194" s="3" t="s">
        <v>38</v>
      </c>
      <c r="R194" s="18">
        <v>4</v>
      </c>
      <c r="S194">
        <v>-9.1916288638424189E-5</v>
      </c>
      <c r="T194">
        <v>4.1113691150152076E-3</v>
      </c>
      <c r="U194">
        <v>0.61157449366925265</v>
      </c>
      <c r="V194">
        <v>-986.91985382864425</v>
      </c>
      <c r="W194">
        <v>-3.2804221495404492E-4</v>
      </c>
      <c r="X194">
        <v>5.056416969518366E-3</v>
      </c>
      <c r="Y194">
        <v>0.24521368110474612</v>
      </c>
      <c r="Z194">
        <v>-420.96777242408359</v>
      </c>
    </row>
    <row r="195" spans="1:26" x14ac:dyDescent="0.25">
      <c r="B195" s="16"/>
      <c r="C195" t="s">
        <v>68</v>
      </c>
      <c r="D195" s="30">
        <v>5</v>
      </c>
      <c r="E195" s="3">
        <v>6.2552658718746653E-6</v>
      </c>
      <c r="F195" s="3">
        <v>4.3502562349642671E-3</v>
      </c>
      <c r="G195" s="3">
        <v>0.47306864606170734</v>
      </c>
      <c r="H195" s="3">
        <v>-976.75369558483555</v>
      </c>
      <c r="I195">
        <v>-8.0967700405995579E-4</v>
      </c>
      <c r="J195">
        <v>4.9778859413405615E-3</v>
      </c>
      <c r="K195">
        <v>0.64565748999370332</v>
      </c>
      <c r="L195">
        <v>-422.21999902770619</v>
      </c>
      <c r="M195" s="3"/>
      <c r="O195" s="15"/>
      <c r="P195" s="16"/>
      <c r="Q195" s="25"/>
      <c r="R195" s="18">
        <v>5</v>
      </c>
      <c r="S195">
        <v>-1.5574487682955556E-4</v>
      </c>
      <c r="T195">
        <v>4.0541710364481254E-3</v>
      </c>
      <c r="U195">
        <v>0.58860785195788579</v>
      </c>
      <c r="V195">
        <v>-989.44162761205916</v>
      </c>
      <c r="W195">
        <v>3.9847332891712026E-4</v>
      </c>
      <c r="X195">
        <v>5.0881458279380051E-3</v>
      </c>
      <c r="Y195">
        <v>0.37229772102696695</v>
      </c>
      <c r="Z195">
        <v>-420.46734337629613</v>
      </c>
    </row>
    <row r="196" spans="1:26" x14ac:dyDescent="0.25">
      <c r="B196" s="16"/>
      <c r="C196" s="25"/>
      <c r="D196" s="30">
        <v>6</v>
      </c>
      <c r="E196">
        <v>-1.0023719531742945E-4</v>
      </c>
      <c r="F196">
        <v>4.0571844609844218E-3</v>
      </c>
      <c r="G196">
        <v>0.60945976181714701</v>
      </c>
      <c r="H196">
        <v>-989.30788512187758</v>
      </c>
      <c r="I196">
        <v>-1.446749892227665E-3</v>
      </c>
      <c r="J196">
        <v>4.7241183958814589E-3</v>
      </c>
      <c r="K196">
        <v>0.33703734530472224</v>
      </c>
      <c r="L196">
        <v>-426.40594546619309</v>
      </c>
      <c r="M196" s="3"/>
      <c r="O196" s="15"/>
      <c r="P196" s="16"/>
      <c r="Q196" s="25"/>
      <c r="R196" s="18">
        <v>6</v>
      </c>
      <c r="S196">
        <v>-1.7702429772880913E-4</v>
      </c>
      <c r="T196">
        <v>4.3216101928233355E-3</v>
      </c>
      <c r="U196">
        <v>0.53524760529351767</v>
      </c>
      <c r="V196">
        <v>-977.94289894343297</v>
      </c>
      <c r="W196">
        <v>2.2999483265564812E-4</v>
      </c>
      <c r="X196">
        <v>4.9827767412593286E-3</v>
      </c>
      <c r="Y196">
        <v>0.41643313311750341</v>
      </c>
      <c r="Z196">
        <v>-422.14143718148921</v>
      </c>
    </row>
    <row r="197" spans="1:26" x14ac:dyDescent="0.25">
      <c r="B197" s="16"/>
      <c r="C197" s="25"/>
      <c r="D197" s="30">
        <v>7</v>
      </c>
      <c r="E197">
        <v>-1.6655833273785684E-6</v>
      </c>
      <c r="F197">
        <v>4.260343853094619E-3</v>
      </c>
      <c r="G197">
        <v>0.58529432986677099</v>
      </c>
      <c r="H197">
        <v>-980.51297294849144</v>
      </c>
      <c r="I197">
        <v>-1.0174703147501777E-4</v>
      </c>
      <c r="J197">
        <v>4.6458185799973352E-3</v>
      </c>
      <c r="K197">
        <v>0.36060409865536697</v>
      </c>
      <c r="L197">
        <v>-427.74301552327245</v>
      </c>
      <c r="N197" s="15"/>
      <c r="O197" s="15"/>
      <c r="P197" s="16"/>
      <c r="Q197" s="25"/>
      <c r="R197" s="18">
        <v>7</v>
      </c>
      <c r="S197">
        <v>1.8988096584955183E-4</v>
      </c>
      <c r="T197">
        <v>4.1857388049205404E-3</v>
      </c>
      <c r="U197">
        <v>0.54488946177598707</v>
      </c>
      <c r="V197">
        <v>-983.69296975613327</v>
      </c>
      <c r="W197">
        <v>-2.0997422507367463E-4</v>
      </c>
      <c r="X197">
        <v>4.983174010413211E-3</v>
      </c>
      <c r="Y197">
        <v>0.31233524869886209</v>
      </c>
      <c r="Z197">
        <v>-422.13505915833434</v>
      </c>
    </row>
    <row r="198" spans="1:26" x14ac:dyDescent="0.25">
      <c r="B198" s="16"/>
      <c r="C198" s="25"/>
      <c r="D198" s="30">
        <v>8</v>
      </c>
      <c r="E198">
        <v>6.8488589941280708E-5</v>
      </c>
      <c r="F198">
        <v>3.8245733611605003E-3</v>
      </c>
      <c r="G198">
        <v>0.60836451896118027</v>
      </c>
      <c r="H198">
        <v>-999.93550434829365</v>
      </c>
      <c r="I198">
        <v>6.8983394258411237E-4</v>
      </c>
      <c r="J198">
        <v>5.7853098076909373E-3</v>
      </c>
      <c r="K198">
        <v>0.20979027090783858</v>
      </c>
      <c r="L198">
        <v>-410.19466929204589</v>
      </c>
      <c r="N198" s="15"/>
      <c r="O198" s="15"/>
      <c r="P198" s="16"/>
      <c r="Q198" s="25"/>
      <c r="R198" s="18">
        <v>8</v>
      </c>
      <c r="S198">
        <v>-1.3187290193357814E-4</v>
      </c>
      <c r="T198">
        <v>4.0479980671053687E-3</v>
      </c>
      <c r="U198">
        <v>0.57752725528019511</v>
      </c>
      <c r="V198">
        <v>-989.71590840834756</v>
      </c>
      <c r="W198">
        <v>2.5868579930943367E-4</v>
      </c>
      <c r="X198">
        <v>5.3685195185125927E-3</v>
      </c>
      <c r="Y198">
        <v>0.30835375135729665</v>
      </c>
      <c r="Z198">
        <v>-416.17624826790359</v>
      </c>
    </row>
    <row r="199" spans="1:26" x14ac:dyDescent="0.25">
      <c r="B199" s="16"/>
      <c r="C199" s="25"/>
      <c r="D199" s="30">
        <v>9</v>
      </c>
      <c r="E199">
        <v>1.2646423012788093E-4</v>
      </c>
      <c r="F199">
        <v>3.9296907966733892E-3</v>
      </c>
      <c r="G199">
        <v>0.55630111339702615</v>
      </c>
      <c r="H199">
        <v>-995.05501609974431</v>
      </c>
      <c r="I199" s="3">
        <v>8.3533464663588142E-4</v>
      </c>
      <c r="J199" s="3">
        <v>5.3933090494584016E-3</v>
      </c>
      <c r="K199" s="3">
        <v>0.44887777560795455</v>
      </c>
      <c r="L199" s="3">
        <v>-415.80769268821166</v>
      </c>
      <c r="N199" s="15"/>
      <c r="O199" s="15"/>
      <c r="P199" s="16"/>
      <c r="Q199" s="25"/>
      <c r="R199" s="18">
        <v>9</v>
      </c>
      <c r="S199">
        <v>-4.9187359471042046E-5</v>
      </c>
      <c r="T199">
        <v>4.2376047491998131E-3</v>
      </c>
      <c r="U199">
        <v>0.58819809209075569</v>
      </c>
      <c r="V199">
        <v>-981.47627566106462</v>
      </c>
      <c r="W199">
        <v>-1.5772772245873195E-4</v>
      </c>
      <c r="X199">
        <v>4.5836553630663598E-3</v>
      </c>
      <c r="Y199">
        <v>0.31438902939135843</v>
      </c>
      <c r="Z199">
        <v>-428.82067879785575</v>
      </c>
    </row>
    <row r="200" spans="1:26" x14ac:dyDescent="0.25">
      <c r="B200" s="17"/>
      <c r="C200" s="26"/>
      <c r="D200" s="31">
        <v>10</v>
      </c>
      <c r="E200">
        <v>9.5441086799386858E-6</v>
      </c>
      <c r="F200">
        <v>3.9525196890406221E-3</v>
      </c>
      <c r="G200">
        <v>0.57214283224208073</v>
      </c>
      <c r="H200">
        <v>-994.0123613461484</v>
      </c>
      <c r="I200">
        <v>1.1160014684359482E-4</v>
      </c>
      <c r="J200">
        <v>5.4994669520783681E-3</v>
      </c>
      <c r="K200">
        <v>0.29259504245515366</v>
      </c>
      <c r="L200">
        <v>-414.2483287395583</v>
      </c>
      <c r="M200" s="58"/>
      <c r="N200" s="23"/>
      <c r="O200" s="23"/>
      <c r="P200" s="17"/>
      <c r="Q200" s="26"/>
      <c r="R200" s="24">
        <v>10</v>
      </c>
      <c r="S200">
        <v>-1.5965212090622468E-4</v>
      </c>
      <c r="T200">
        <v>4.23508946547558E-3</v>
      </c>
      <c r="U200">
        <v>0.56500785225741423</v>
      </c>
      <c r="V200">
        <v>-981.58314865144791</v>
      </c>
      <c r="W200">
        <v>1.2401430166402068E-3</v>
      </c>
      <c r="X200">
        <v>4.7953649070036066E-3</v>
      </c>
      <c r="Y200">
        <v>0.34947994476831534</v>
      </c>
      <c r="Z200">
        <v>-425.20843775819452</v>
      </c>
    </row>
    <row r="201" spans="1:26" x14ac:dyDescent="0.25">
      <c r="A201" s="15"/>
      <c r="B201" s="16"/>
      <c r="C201" s="25"/>
      <c r="D201" s="18" t="s">
        <v>11</v>
      </c>
      <c r="E201" s="13">
        <f>SUM(E191:E200)/10</f>
        <v>2.0323497417221939E-5</v>
      </c>
      <c r="F201" s="13">
        <f t="shared" ref="F201:L201" si="34">SUM(F191:F200)/10</f>
        <v>4.1469681987127225E-3</v>
      </c>
      <c r="G201" s="13">
        <f t="shared" si="34"/>
        <v>0.55149274109206714</v>
      </c>
      <c r="H201" s="13">
        <f t="shared" si="34"/>
        <v>-985.64755795690235</v>
      </c>
      <c r="I201" s="32">
        <f t="shared" si="34"/>
        <v>5.3822170468872593E-5</v>
      </c>
      <c r="J201" s="13">
        <f t="shared" si="34"/>
        <v>5.1720769572932805E-3</v>
      </c>
      <c r="K201" s="13">
        <f t="shared" si="34"/>
        <v>0.36555077014271342</v>
      </c>
      <c r="L201" s="13">
        <f t="shared" si="34"/>
        <v>-419.33280987743831</v>
      </c>
      <c r="N201" s="15"/>
      <c r="O201" s="15"/>
      <c r="P201" s="16"/>
      <c r="Q201" s="25"/>
      <c r="R201" s="18" t="s">
        <v>11</v>
      </c>
      <c r="S201" s="13">
        <f>SUM(S191:S200)/10</f>
        <v>-6.1407592799010526E-5</v>
      </c>
      <c r="T201" s="13">
        <f t="shared" ref="T201:Z201" si="35">SUM(T191:T200)/10</f>
        <v>4.1959463276691651E-3</v>
      </c>
      <c r="U201" s="13">
        <f t="shared" si="35"/>
        <v>0.56299911191294116</v>
      </c>
      <c r="V201" s="13">
        <f t="shared" si="35"/>
        <v>-983.33796702782877</v>
      </c>
      <c r="W201" s="32">
        <f t="shared" si="35"/>
        <v>3.923352974918976E-4</v>
      </c>
      <c r="X201" s="13">
        <f t="shared" si="35"/>
        <v>4.9957673595382194E-3</v>
      </c>
      <c r="Y201" s="13">
        <f t="shared" si="35"/>
        <v>0.35399499338656981</v>
      </c>
      <c r="Z201" s="13">
        <f t="shared" si="35"/>
        <v>-422.0157675377942</v>
      </c>
    </row>
    <row r="202" spans="1:26" x14ac:dyDescent="0.25">
      <c r="A202" s="15"/>
      <c r="B202" s="16"/>
      <c r="C202" s="25"/>
      <c r="D202" s="30">
        <v>1</v>
      </c>
      <c r="E202">
        <v>0.31669857243785898</v>
      </c>
      <c r="F202">
        <v>85.38054539268299</v>
      </c>
      <c r="G202">
        <v>0.24181861933659232</v>
      </c>
      <c r="H202">
        <v>802.48128844458347</v>
      </c>
      <c r="I202">
        <v>-34.937663512974908</v>
      </c>
      <c r="J202">
        <v>81.814690634015321</v>
      </c>
      <c r="K202">
        <v>0.1912903858536639</v>
      </c>
      <c r="L202">
        <v>354.35654556694777</v>
      </c>
      <c r="M202" s="3"/>
      <c r="O202" s="15"/>
      <c r="P202" s="16"/>
      <c r="Q202" s="25"/>
      <c r="R202" s="25">
        <v>1</v>
      </c>
      <c r="S202">
        <v>0.27081462575314297</v>
      </c>
      <c r="T202">
        <v>84.168989605402643</v>
      </c>
      <c r="U202">
        <v>0.25869304877217381</v>
      </c>
      <c r="V202">
        <v>799.90878060894124</v>
      </c>
      <c r="W202">
        <v>-33.177751639855543</v>
      </c>
      <c r="X202">
        <v>81.953908395017123</v>
      </c>
      <c r="Y202">
        <v>0.12950642176502514</v>
      </c>
      <c r="Z202">
        <v>354.49255971897691</v>
      </c>
    </row>
    <row r="203" spans="1:26" x14ac:dyDescent="0.25">
      <c r="A203" s="15"/>
      <c r="B203" s="55" t="s">
        <v>63</v>
      </c>
      <c r="C203" s="25"/>
      <c r="D203" s="30">
        <v>2</v>
      </c>
      <c r="E203">
        <v>1.18990669399844</v>
      </c>
      <c r="F203">
        <v>70.909296318509831</v>
      </c>
      <c r="G203">
        <v>0.3060091589706796</v>
      </c>
      <c r="H203">
        <v>769.05227786250248</v>
      </c>
      <c r="I203">
        <v>5.4242674846059922</v>
      </c>
      <c r="J203">
        <v>98.564290761330696</v>
      </c>
      <c r="K203">
        <v>8.4385747750490001E-2</v>
      </c>
      <c r="L203">
        <v>369.25672266782919</v>
      </c>
      <c r="M203" s="3"/>
      <c r="O203" s="15"/>
      <c r="P203" s="16"/>
      <c r="Q203" s="25"/>
      <c r="R203" s="25">
        <v>2</v>
      </c>
      <c r="S203" s="16"/>
      <c r="T203" s="16"/>
      <c r="U203" s="16"/>
      <c r="V203" s="16"/>
      <c r="W203" s="25"/>
      <c r="X203" s="16"/>
      <c r="Y203" s="16"/>
      <c r="Z203" s="16"/>
    </row>
    <row r="204" spans="1:26" x14ac:dyDescent="0.25">
      <c r="A204" s="15"/>
      <c r="B204" s="55" t="s">
        <v>64</v>
      </c>
      <c r="C204" s="25"/>
      <c r="D204" s="30">
        <v>3</v>
      </c>
      <c r="H204" s="14"/>
      <c r="M204" s="3"/>
      <c r="O204" s="15"/>
      <c r="P204" s="55" t="s">
        <v>95</v>
      </c>
      <c r="Q204" s="25"/>
      <c r="R204" s="25">
        <v>3</v>
      </c>
      <c r="S204" s="25"/>
      <c r="T204" s="25"/>
      <c r="U204" s="25"/>
      <c r="V204" s="25"/>
      <c r="W204" s="25"/>
      <c r="X204" s="16"/>
      <c r="Y204" s="16"/>
      <c r="Z204" s="16"/>
    </row>
    <row r="205" spans="1:26" x14ac:dyDescent="0.25">
      <c r="A205" s="15">
        <v>10</v>
      </c>
      <c r="B205" s="55" t="s">
        <v>65</v>
      </c>
      <c r="C205" s="25" t="s">
        <v>30</v>
      </c>
      <c r="D205" s="30">
        <v>4</v>
      </c>
      <c r="E205">
        <v>-0.86997197035379625</v>
      </c>
      <c r="F205">
        <v>74.666286280960946</v>
      </c>
      <c r="G205">
        <v>0.43075764940251876</v>
      </c>
      <c r="H205" s="14">
        <v>778.34516037005687</v>
      </c>
      <c r="I205">
        <v>-25.605552741676767</v>
      </c>
      <c r="J205">
        <v>83.386650154704753</v>
      </c>
      <c r="K205">
        <v>0.14463374551700095</v>
      </c>
      <c r="L205">
        <v>355.87905811717155</v>
      </c>
      <c r="M205" s="3"/>
      <c r="O205" s="15"/>
      <c r="P205" s="55">
        <v>5</v>
      </c>
      <c r="Q205" s="25" t="s">
        <v>30</v>
      </c>
      <c r="R205" s="25">
        <v>4</v>
      </c>
      <c r="S205" s="16"/>
      <c r="T205" s="16"/>
      <c r="U205" s="16"/>
      <c r="V205" s="16"/>
      <c r="W205" s="25"/>
      <c r="X205" s="16"/>
      <c r="Y205" s="16"/>
      <c r="Z205" s="16"/>
    </row>
    <row r="206" spans="1:26" x14ac:dyDescent="0.25">
      <c r="A206" s="15"/>
      <c r="B206" s="55" t="s">
        <v>69</v>
      </c>
      <c r="C206" s="25"/>
      <c r="D206" s="30">
        <v>5</v>
      </c>
      <c r="E206">
        <v>1.6171816652079418</v>
      </c>
      <c r="F206">
        <v>80.341210212560512</v>
      </c>
      <c r="G206">
        <v>0.35777008756255629</v>
      </c>
      <c r="H206" s="14">
        <v>791.53088464176176</v>
      </c>
      <c r="I206">
        <v>-24.212077410796191</v>
      </c>
      <c r="J206">
        <v>86.790868623333083</v>
      </c>
      <c r="K206">
        <v>0.12684086975538097</v>
      </c>
      <c r="L206">
        <v>359.08011327522888</v>
      </c>
      <c r="M206" s="3"/>
      <c r="O206" s="15"/>
      <c r="P206" s="55" t="s">
        <v>96</v>
      </c>
      <c r="Q206" s="25"/>
      <c r="R206" s="25">
        <v>5</v>
      </c>
      <c r="S206">
        <v>1.11436809428096</v>
      </c>
      <c r="T206">
        <v>79.056239788750318</v>
      </c>
      <c r="U206">
        <v>0.29158748873826168</v>
      </c>
      <c r="V206">
        <v>788.62870914488303</v>
      </c>
      <c r="W206">
        <v>7.7918701326497857</v>
      </c>
      <c r="X206">
        <v>87.967659116219437</v>
      </c>
      <c r="Y206">
        <v>0.12235077945256771</v>
      </c>
      <c r="Z206">
        <v>360.15753895095037</v>
      </c>
    </row>
    <row r="207" spans="1:26" x14ac:dyDescent="0.25">
      <c r="A207" s="15"/>
      <c r="B207" s="55">
        <v>10</v>
      </c>
      <c r="C207" s="25"/>
      <c r="D207" s="30">
        <v>6</v>
      </c>
      <c r="E207" s="3">
        <v>-1.1620206191715428</v>
      </c>
      <c r="F207" s="3">
        <v>72.343951600920406</v>
      </c>
      <c r="G207" s="3">
        <v>0.41412365251124889</v>
      </c>
      <c r="H207" s="25">
        <v>772.65773307648419</v>
      </c>
      <c r="I207">
        <v>-10.257948094080341</v>
      </c>
      <c r="J207">
        <v>92.382875541456471</v>
      </c>
      <c r="K207">
        <v>8.4125862394098597E-2</v>
      </c>
      <c r="L207" s="15">
        <v>364.07533054672496</v>
      </c>
      <c r="M207" s="3"/>
      <c r="O207" s="15"/>
      <c r="P207" s="55"/>
      <c r="Q207" s="25"/>
      <c r="R207" s="25">
        <v>6</v>
      </c>
      <c r="S207">
        <v>0.37466835814223587</v>
      </c>
      <c r="T207">
        <v>80.161653622427792</v>
      </c>
      <c r="U207">
        <v>0.2558116495471886</v>
      </c>
      <c r="V207">
        <v>791.12814790629488</v>
      </c>
      <c r="W207">
        <v>-27.174094082443748</v>
      </c>
      <c r="X207">
        <v>86.962389488475125</v>
      </c>
      <c r="Y207">
        <v>0.12851032693670053</v>
      </c>
      <c r="Z207">
        <v>359.23805763630264</v>
      </c>
    </row>
    <row r="208" spans="1:26" x14ac:dyDescent="0.25">
      <c r="A208" s="15"/>
      <c r="B208" s="55"/>
      <c r="C208" s="25"/>
      <c r="D208" s="30">
        <v>7</v>
      </c>
      <c r="H208" s="14"/>
      <c r="I208"/>
      <c r="N208" s="15"/>
      <c r="O208" s="15"/>
      <c r="P208" s="55"/>
      <c r="Q208" s="25"/>
      <c r="R208" s="25">
        <v>7</v>
      </c>
      <c r="S208">
        <v>3.2256257998256981</v>
      </c>
      <c r="T208">
        <v>73.786036824732562</v>
      </c>
      <c r="U208">
        <v>0.33349974243117697</v>
      </c>
      <c r="V208">
        <v>776.2105119419108</v>
      </c>
      <c r="W208">
        <v>1.2287394641400611</v>
      </c>
      <c r="X208">
        <v>91.537231384682158</v>
      </c>
      <c r="Y208">
        <v>0.14184198922636376</v>
      </c>
      <c r="Z208">
        <v>363.33966319192047</v>
      </c>
    </row>
    <row r="209" spans="1:26" x14ac:dyDescent="0.25">
      <c r="A209" s="15"/>
      <c r="B209" s="16"/>
      <c r="C209" s="25"/>
      <c r="D209" s="30">
        <v>8</v>
      </c>
      <c r="E209" s="3"/>
      <c r="F209" s="3"/>
      <c r="G209" s="3"/>
      <c r="H209" s="25"/>
      <c r="I209"/>
      <c r="N209" s="15"/>
      <c r="O209" s="15"/>
      <c r="P209" s="55"/>
      <c r="Q209" s="25"/>
      <c r="R209" s="18">
        <v>8</v>
      </c>
    </row>
    <row r="210" spans="1:26" x14ac:dyDescent="0.25">
      <c r="A210" s="15"/>
      <c r="B210" s="16"/>
      <c r="C210" s="25"/>
      <c r="D210" s="30">
        <v>9</v>
      </c>
      <c r="I210"/>
      <c r="N210" s="15"/>
      <c r="O210" s="15"/>
      <c r="P210" s="16"/>
      <c r="Q210" s="25"/>
      <c r="R210" s="18">
        <v>9</v>
      </c>
      <c r="S210">
        <v>-0.79240260804824758</v>
      </c>
      <c r="T210">
        <v>79.803630723764527</v>
      </c>
      <c r="U210">
        <v>0.27185890155116732</v>
      </c>
      <c r="V210">
        <v>790.32242021821492</v>
      </c>
      <c r="W210">
        <v>-6.1525409859969784</v>
      </c>
      <c r="X210">
        <v>84.163147501099914</v>
      </c>
      <c r="Y210">
        <v>7.8177808612856156E-2</v>
      </c>
      <c r="Z210">
        <v>356.62057178440352</v>
      </c>
    </row>
    <row r="211" spans="1:26" x14ac:dyDescent="0.25">
      <c r="A211" s="23"/>
      <c r="B211" s="17"/>
      <c r="C211" s="26"/>
      <c r="D211" s="31">
        <v>10</v>
      </c>
      <c r="I211"/>
      <c r="M211" s="58"/>
      <c r="N211" s="23"/>
      <c r="O211" s="23"/>
      <c r="P211" s="17"/>
      <c r="Q211" s="26"/>
      <c r="R211" s="24">
        <v>10</v>
      </c>
      <c r="S211">
        <v>0.37466835814223587</v>
      </c>
      <c r="T211">
        <v>80.161653622427792</v>
      </c>
      <c r="U211">
        <v>0.2558116495471886</v>
      </c>
      <c r="V211">
        <v>791.12814790629488</v>
      </c>
      <c r="W211">
        <v>-27.174094082443748</v>
      </c>
      <c r="X211">
        <v>86.962389488475125</v>
      </c>
      <c r="Y211">
        <v>0.12851032693670053</v>
      </c>
      <c r="Z211">
        <v>359.23805763630264</v>
      </c>
    </row>
    <row r="212" spans="1:26" x14ac:dyDescent="0.25">
      <c r="A212" s="15"/>
      <c r="B212" s="16"/>
      <c r="C212" s="25"/>
      <c r="D212" s="18" t="s">
        <v>11</v>
      </c>
      <c r="E212" s="13">
        <f>SUM(E202:E211)/5</f>
        <v>0.21835886842378041</v>
      </c>
      <c r="F212" s="13">
        <f t="shared" ref="F212:L212" si="36">SUM(F202:F211)/5</f>
        <v>76.728257961126928</v>
      </c>
      <c r="G212" s="13">
        <f t="shared" si="36"/>
        <v>0.35009583355671914</v>
      </c>
      <c r="H212" s="13">
        <f t="shared" si="36"/>
        <v>782.81346887907762</v>
      </c>
      <c r="I212" s="13">
        <f t="shared" si="36"/>
        <v>-17.917794854984443</v>
      </c>
      <c r="J212" s="13">
        <f t="shared" si="36"/>
        <v>88.587875142968073</v>
      </c>
      <c r="K212" s="13">
        <f t="shared" si="36"/>
        <v>0.12625532225412689</v>
      </c>
      <c r="L212" s="13">
        <f t="shared" si="36"/>
        <v>360.52955403478052</v>
      </c>
      <c r="N212" s="15"/>
      <c r="O212" s="15"/>
      <c r="P212" s="16"/>
      <c r="Q212" s="25"/>
      <c r="R212" s="18" t="s">
        <v>11</v>
      </c>
      <c r="S212" s="13">
        <f>SUM(S202:S211)/6</f>
        <v>0.76129043801600416</v>
      </c>
      <c r="T212" s="13">
        <f t="shared" ref="T212:Z212" si="37">SUM(T202:T211)/6</f>
        <v>79.52303403125093</v>
      </c>
      <c r="U212" s="13">
        <f t="shared" si="37"/>
        <v>0.27787708009785944</v>
      </c>
      <c r="V212" s="13">
        <f t="shared" si="37"/>
        <v>789.55445295442325</v>
      </c>
      <c r="W212" s="13">
        <f t="shared" si="37"/>
        <v>-14.109645198991695</v>
      </c>
      <c r="X212" s="13">
        <f t="shared" si="37"/>
        <v>86.59112089566149</v>
      </c>
      <c r="Y212" s="13">
        <f t="shared" si="37"/>
        <v>0.12148294215503563</v>
      </c>
      <c r="Z212" s="13">
        <f t="shared" si="37"/>
        <v>358.84774148647608</v>
      </c>
    </row>
    <row r="213" spans="1:26" x14ac:dyDescent="0.25">
      <c r="A213" s="15"/>
      <c r="B213" s="16"/>
      <c r="C213" s="25"/>
      <c r="D213" s="30">
        <v>1</v>
      </c>
      <c r="E213">
        <v>3.7803472838823736E-3</v>
      </c>
      <c r="F213">
        <v>0.15230540088660283</v>
      </c>
      <c r="G213">
        <v>0.39909058303058426</v>
      </c>
      <c r="H213">
        <v>-336.73616035939352</v>
      </c>
      <c r="I213">
        <v>-1.1734039374722498E-2</v>
      </c>
      <c r="J213">
        <v>0.14089596161641682</v>
      </c>
      <c r="K213">
        <v>0.31374050329349101</v>
      </c>
      <c r="L213">
        <v>-154.77868174670101</v>
      </c>
      <c r="M213" s="3"/>
      <c r="O213" s="15"/>
      <c r="P213" s="16"/>
      <c r="Q213" s="25"/>
      <c r="R213" s="18">
        <v>1</v>
      </c>
      <c r="S213">
        <v>1.3377836475050801E-4</v>
      </c>
      <c r="T213">
        <v>6.7832332006926108E-2</v>
      </c>
      <c r="U213">
        <v>0.77787844352634161</v>
      </c>
      <c r="V213">
        <v>-482.3289384001373</v>
      </c>
      <c r="W213">
        <v>3.7636001992447037E-2</v>
      </c>
      <c r="X213">
        <v>7.1951317005625126E-2</v>
      </c>
      <c r="Y213">
        <v>0.72924664269020512</v>
      </c>
      <c r="Z213">
        <v>-208.54124330880509</v>
      </c>
    </row>
    <row r="214" spans="1:26" x14ac:dyDescent="0.25">
      <c r="A214" s="15"/>
      <c r="B214" s="16"/>
      <c r="C214" s="25"/>
      <c r="D214" s="30">
        <v>2</v>
      </c>
      <c r="E214">
        <v>1.1324652270523982E-3</v>
      </c>
      <c r="F214">
        <v>0.13457113351367481</v>
      </c>
      <c r="G214">
        <v>0.46512514680576117</v>
      </c>
      <c r="H214">
        <v>-359.01922228666592</v>
      </c>
      <c r="I214">
        <v>8.9145230968776697E-3</v>
      </c>
      <c r="J214">
        <v>0.17525671388727732</v>
      </c>
      <c r="K214">
        <v>0.21818550982311685</v>
      </c>
      <c r="L214">
        <v>-137.32027547681301</v>
      </c>
      <c r="M214" s="3"/>
      <c r="O214" s="15"/>
      <c r="P214" s="16"/>
      <c r="Q214" s="25"/>
      <c r="R214" s="18">
        <v>2</v>
      </c>
      <c r="S214">
        <v>-1.8237213491788281E-3</v>
      </c>
      <c r="T214">
        <v>6.325635517242173E-2</v>
      </c>
      <c r="U214">
        <v>0.76394720203796895</v>
      </c>
      <c r="V214">
        <v>-494.90074228977716</v>
      </c>
      <c r="W214">
        <v>-1.0692770490263238E-3</v>
      </c>
      <c r="X214">
        <v>6.2513785660521126E-2</v>
      </c>
      <c r="Y214">
        <v>0.78255305623923088</v>
      </c>
      <c r="Z214">
        <v>-219.78945407948436</v>
      </c>
    </row>
    <row r="215" spans="1:26" x14ac:dyDescent="0.25">
      <c r="A215" s="15"/>
      <c r="B215" s="16"/>
      <c r="C215" s="25"/>
      <c r="D215" s="30">
        <v>3</v>
      </c>
      <c r="M215" s="3"/>
      <c r="O215" s="15"/>
      <c r="P215" s="16"/>
      <c r="Q215" s="25"/>
      <c r="R215" s="18">
        <v>3</v>
      </c>
      <c r="S215">
        <v>-1.4451680560918717E-3</v>
      </c>
      <c r="T215">
        <v>5.2495448917968028E-2</v>
      </c>
      <c r="U215">
        <v>0.82652008079661743</v>
      </c>
      <c r="V215">
        <v>-528.4651840754052</v>
      </c>
      <c r="W215">
        <v>-8.2581232690309321E-3</v>
      </c>
      <c r="X215">
        <v>8.6423460018692569E-2</v>
      </c>
      <c r="Y215">
        <v>0.44724279944906348</v>
      </c>
      <c r="Z215">
        <v>-193.87968896280438</v>
      </c>
    </row>
    <row r="216" spans="1:26" x14ac:dyDescent="0.25">
      <c r="A216" s="15"/>
      <c r="B216" s="16"/>
      <c r="C216" s="25"/>
      <c r="D216" s="30">
        <v>4</v>
      </c>
      <c r="E216">
        <v>2.0982988533001646E-3</v>
      </c>
      <c r="F216">
        <v>0.15593446205169623</v>
      </c>
      <c r="G216">
        <v>0.36646476416473284</v>
      </c>
      <c r="H216">
        <v>-332.49750551059878</v>
      </c>
      <c r="I216">
        <v>-1.9145029248026042E-2</v>
      </c>
      <c r="J216">
        <v>0.14442901014138448</v>
      </c>
      <c r="K216">
        <v>0.21750676189623888</v>
      </c>
      <c r="L216">
        <v>-152.79737371561927</v>
      </c>
      <c r="M216" s="3"/>
      <c r="O216" s="15"/>
      <c r="P216" s="16"/>
      <c r="Q216" s="25"/>
      <c r="R216" s="18">
        <v>4</v>
      </c>
      <c r="S216">
        <v>8.3026398874200339E-5</v>
      </c>
      <c r="T216">
        <v>6.7583104146239456E-2</v>
      </c>
      <c r="U216">
        <v>0.78093718352008967</v>
      </c>
      <c r="V216">
        <v>-482.99150785087403</v>
      </c>
      <c r="W216">
        <v>8.6662997007729715E-3</v>
      </c>
      <c r="X216">
        <v>6.0785707179931994E-2</v>
      </c>
      <c r="Y216">
        <v>0.65927581500290988</v>
      </c>
      <c r="Z216">
        <v>-222.03204775383315</v>
      </c>
    </row>
    <row r="217" spans="1:26" x14ac:dyDescent="0.25">
      <c r="A217" s="15"/>
      <c r="B217" s="16"/>
      <c r="C217" s="25" t="s">
        <v>31</v>
      </c>
      <c r="D217" s="30">
        <v>5</v>
      </c>
      <c r="M217" s="3"/>
      <c r="O217" s="15"/>
      <c r="P217" s="16"/>
      <c r="Q217" s="25" t="s">
        <v>14</v>
      </c>
      <c r="R217" s="18">
        <v>5</v>
      </c>
      <c r="S217">
        <v>-6.4539122724274766E-4</v>
      </c>
      <c r="T217">
        <v>7.0638401273575402E-2</v>
      </c>
      <c r="U217">
        <v>0.75868130268438594</v>
      </c>
      <c r="V217">
        <v>-475.03264389461248</v>
      </c>
      <c r="W217">
        <v>8.9386851473753897E-3</v>
      </c>
      <c r="X217">
        <v>6.1418845820109556E-2</v>
      </c>
      <c r="Y217">
        <v>0.65608958883965884</v>
      </c>
      <c r="Z217">
        <v>-221.20308445944551</v>
      </c>
    </row>
    <row r="218" spans="1:26" x14ac:dyDescent="0.25">
      <c r="A218" s="15"/>
      <c r="B218" s="16"/>
      <c r="C218" s="25"/>
      <c r="D218" s="30">
        <v>6</v>
      </c>
      <c r="E218">
        <v>3.7803472838823736E-3</v>
      </c>
      <c r="F218">
        <v>0.15230540088660283</v>
      </c>
      <c r="G218">
        <v>0.39909058303058426</v>
      </c>
      <c r="H218">
        <v>-336.73616035939352</v>
      </c>
      <c r="I218">
        <v>-1.1734039374722498E-2</v>
      </c>
      <c r="J218">
        <v>0.14089596161641682</v>
      </c>
      <c r="K218">
        <v>0.31374050329349101</v>
      </c>
      <c r="L218">
        <v>-154.77868174670101</v>
      </c>
      <c r="M218" s="3"/>
      <c r="O218" s="15"/>
      <c r="P218" s="16"/>
      <c r="Q218" s="25"/>
      <c r="R218" s="18">
        <v>6</v>
      </c>
      <c r="S218">
        <v>-2.6935148622022514E-4</v>
      </c>
      <c r="T218">
        <v>6.4482930695395013E-2</v>
      </c>
      <c r="U218">
        <v>0.76670548622017365</v>
      </c>
      <c r="V218">
        <v>-491.44385150535908</v>
      </c>
      <c r="W218">
        <v>2.9405832549450968E-3</v>
      </c>
      <c r="X218">
        <v>5.8541476119176178E-2</v>
      </c>
      <c r="Y218">
        <v>0.67183917706994833</v>
      </c>
      <c r="Z218">
        <v>-225.04158259770284</v>
      </c>
    </row>
    <row r="219" spans="1:26" x14ac:dyDescent="0.25">
      <c r="A219" s="15"/>
      <c r="B219" s="16"/>
      <c r="C219" s="25"/>
      <c r="D219" s="30">
        <v>7</v>
      </c>
      <c r="N219" s="15"/>
      <c r="O219" s="15"/>
      <c r="P219" s="16"/>
      <c r="Q219" s="25"/>
      <c r="R219" s="18">
        <v>7</v>
      </c>
      <c r="S219">
        <v>-1.0916044501240859E-3</v>
      </c>
      <c r="T219">
        <v>6.7197996129173543E-2</v>
      </c>
      <c r="U219">
        <v>0.76259688370237777</v>
      </c>
      <c r="V219">
        <v>-484.02013325271815</v>
      </c>
      <c r="W219">
        <v>1.5701148139215689E-2</v>
      </c>
      <c r="X219">
        <v>6.9119369130119054E-2</v>
      </c>
      <c r="Y219">
        <v>0.69975667146208032</v>
      </c>
      <c r="Z219">
        <v>-211.75362253571251</v>
      </c>
    </row>
    <row r="220" spans="1:26" x14ac:dyDescent="0.25">
      <c r="A220" s="15"/>
      <c r="B220" s="16"/>
      <c r="C220" s="25"/>
      <c r="D220" s="30">
        <v>8</v>
      </c>
      <c r="E220" s="3">
        <v>3.7803472838823736E-3</v>
      </c>
      <c r="F220" s="3">
        <v>0.15230540088660283</v>
      </c>
      <c r="G220" s="3">
        <v>0.39909058303058426</v>
      </c>
      <c r="H220" s="3">
        <v>-336.73616035939352</v>
      </c>
      <c r="I220">
        <v>-1.1734039374722498E-2</v>
      </c>
      <c r="J220">
        <v>0.14089596161641682</v>
      </c>
      <c r="K220">
        <v>0.31374050329349101</v>
      </c>
      <c r="L220">
        <v>-154.77868174670101</v>
      </c>
      <c r="N220" s="15"/>
      <c r="O220" s="15"/>
      <c r="P220" s="16"/>
      <c r="Q220" s="25"/>
      <c r="R220" s="18">
        <v>8</v>
      </c>
      <c r="S220">
        <v>-3.4270336218957228E-3</v>
      </c>
      <c r="T220">
        <v>5.7950410615874678E-2</v>
      </c>
      <c r="U220">
        <v>0.78794391971896505</v>
      </c>
      <c r="V220">
        <v>-510.67017223523408</v>
      </c>
      <c r="W220">
        <v>-1.9879994976957104E-2</v>
      </c>
      <c r="X220">
        <v>8.8685247905218714E-2</v>
      </c>
      <c r="Y220">
        <v>0.54767515408276468</v>
      </c>
      <c r="Z220">
        <v>-191.81293743863679</v>
      </c>
    </row>
    <row r="221" spans="1:26" x14ac:dyDescent="0.25">
      <c r="A221" s="15"/>
      <c r="B221" s="16"/>
      <c r="C221" s="25"/>
      <c r="D221" s="30">
        <v>9</v>
      </c>
      <c r="E221">
        <v>3.7803472838823736E-3</v>
      </c>
      <c r="F221">
        <v>0.15230540088660283</v>
      </c>
      <c r="G221">
        <v>0.39909058303058426</v>
      </c>
      <c r="H221">
        <v>-336.73616035939352</v>
      </c>
      <c r="I221">
        <v>-1.1734039374722498E-2</v>
      </c>
      <c r="J221">
        <v>0.14089596161641682</v>
      </c>
      <c r="K221">
        <v>0.31374050329349101</v>
      </c>
      <c r="L221">
        <v>-154.77868174670101</v>
      </c>
      <c r="N221" s="15"/>
      <c r="O221" s="15"/>
      <c r="P221" s="16"/>
      <c r="Q221" s="25"/>
      <c r="R221" s="18">
        <v>9</v>
      </c>
      <c r="S221">
        <v>-1.661630451878905E-3</v>
      </c>
      <c r="T221">
        <v>6.3715675588458962E-2</v>
      </c>
      <c r="U221">
        <v>0.80000819279906321</v>
      </c>
      <c r="V221">
        <v>-493.59843917560119</v>
      </c>
      <c r="W221">
        <v>1.1414155432157583E-2</v>
      </c>
      <c r="X221">
        <v>5.883609058652526E-2</v>
      </c>
      <c r="Y221">
        <v>0.53104690428489609</v>
      </c>
      <c r="Z221">
        <v>-224.63998615053606</v>
      </c>
    </row>
    <row r="222" spans="1:26" x14ac:dyDescent="0.25">
      <c r="A222" s="23"/>
      <c r="B222" s="17"/>
      <c r="C222" s="26"/>
      <c r="D222" s="31">
        <v>10</v>
      </c>
      <c r="E222" s="18">
        <v>5.0026339278837052E-5</v>
      </c>
      <c r="F222" s="18">
        <v>0.13500345426740856</v>
      </c>
      <c r="G222" s="18">
        <v>0.50389251632965637</v>
      </c>
      <c r="H222" s="18">
        <v>-358.44188446691157</v>
      </c>
      <c r="I222">
        <v>5.1596469061289563E-2</v>
      </c>
      <c r="J222">
        <v>0.17248211783863582</v>
      </c>
      <c r="K222">
        <v>0.24497022180868272</v>
      </c>
      <c r="L222">
        <v>-138.59693700702718</v>
      </c>
      <c r="M222" s="58"/>
      <c r="N222" s="23"/>
      <c r="O222" s="23"/>
      <c r="P222" s="17"/>
      <c r="Q222" s="26"/>
      <c r="R222" s="24">
        <v>10</v>
      </c>
      <c r="S222">
        <v>1.6936623776951062E-3</v>
      </c>
      <c r="T222">
        <v>7.4315141074690685E-2</v>
      </c>
      <c r="U222">
        <v>0.80826623701181188</v>
      </c>
      <c r="V222">
        <v>-465.89930170883576</v>
      </c>
      <c r="W222">
        <v>1.0089361938520672E-2</v>
      </c>
      <c r="X222">
        <v>7.7634172247639036E-2</v>
      </c>
      <c r="Y222">
        <v>0.45646026059317979</v>
      </c>
      <c r="Z222">
        <v>-202.45980677670195</v>
      </c>
    </row>
    <row r="223" spans="1:26" x14ac:dyDescent="0.25">
      <c r="A223" s="15"/>
      <c r="B223" s="16"/>
      <c r="C223" s="25"/>
      <c r="D223" s="18" t="s">
        <v>11</v>
      </c>
      <c r="E223" s="13">
        <f>SUM(E213:E222)/7</f>
        <v>2.6288827935944136E-3</v>
      </c>
      <c r="F223" s="13">
        <f t="shared" ref="F223:L223" si="38">SUM(F213:F222)/7</f>
        <v>0.14781866476845584</v>
      </c>
      <c r="G223" s="13">
        <f t="shared" si="38"/>
        <v>0.41883496563178391</v>
      </c>
      <c r="H223" s="13">
        <f t="shared" si="38"/>
        <v>-342.41475052882151</v>
      </c>
      <c r="I223" s="13">
        <f t="shared" si="38"/>
        <v>-7.9574208410697149E-4</v>
      </c>
      <c r="J223" s="13">
        <f t="shared" si="38"/>
        <v>0.15082166976185213</v>
      </c>
      <c r="K223" s="13">
        <f t="shared" si="38"/>
        <v>0.27651778667171467</v>
      </c>
      <c r="L223" s="13">
        <f t="shared" si="38"/>
        <v>-149.68990188375196</v>
      </c>
      <c r="N223" s="15"/>
      <c r="O223" s="15"/>
      <c r="P223" s="16"/>
      <c r="Q223" s="25"/>
      <c r="R223" s="18" t="s">
        <v>11</v>
      </c>
      <c r="S223" s="13">
        <f>SUM(S213:S222)/10</f>
        <v>-8.4534335013125713E-4</v>
      </c>
      <c r="T223" s="13">
        <f t="shared" ref="T223:Z223" si="39">SUM(T213:T222)/10</f>
        <v>6.4946779562072371E-2</v>
      </c>
      <c r="U223" s="13">
        <f t="shared" si="39"/>
        <v>0.78334849320177935</v>
      </c>
      <c r="V223" s="13">
        <f t="shared" si="39"/>
        <v>-490.93509143885547</v>
      </c>
      <c r="W223" s="32">
        <f t="shared" si="39"/>
        <v>6.6178840310420085E-3</v>
      </c>
      <c r="X223" s="13">
        <f t="shared" si="39"/>
        <v>6.9590947167355852E-2</v>
      </c>
      <c r="Y223" s="13">
        <f t="shared" si="39"/>
        <v>0.61811860697139376</v>
      </c>
      <c r="Z223" s="13">
        <f t="shared" si="39"/>
        <v>-212.11534540636626</v>
      </c>
    </row>
    <row r="224" spans="1:26" x14ac:dyDescent="0.25">
      <c r="A224" s="15"/>
      <c r="B224" s="16"/>
      <c r="C224" s="25"/>
      <c r="D224" s="30">
        <v>1</v>
      </c>
      <c r="E224">
        <v>-8.771437275210068E-4</v>
      </c>
      <c r="F224">
        <v>5.889909820303843E-2</v>
      </c>
      <c r="G224">
        <v>0.77748540675608524</v>
      </c>
      <c r="H224">
        <v>-507.7473098355365</v>
      </c>
      <c r="I224">
        <v>3.2760134110762784E-2</v>
      </c>
      <c r="J224">
        <v>6.1431863929973685E-2</v>
      </c>
      <c r="K224">
        <v>0.77037199551867097</v>
      </c>
      <c r="L224">
        <v>-221.18612975409383</v>
      </c>
      <c r="M224" s="3"/>
      <c r="O224" s="15"/>
      <c r="P224" s="16"/>
      <c r="Q224" s="25"/>
      <c r="R224" s="18">
        <v>1</v>
      </c>
      <c r="S224">
        <v>-9.9835698653964592E-4</v>
      </c>
      <c r="T224">
        <v>8.8210703118779821E-2</v>
      </c>
      <c r="U224">
        <v>0.64573253545075116</v>
      </c>
      <c r="V224">
        <v>-435.04485510016866</v>
      </c>
      <c r="W224">
        <v>2.9270891622756152E-2</v>
      </c>
      <c r="X224">
        <v>7.2423568643573175E-2</v>
      </c>
      <c r="Y224">
        <v>0.53933675535422709</v>
      </c>
      <c r="Z224">
        <v>-208.01787990512565</v>
      </c>
    </row>
    <row r="225" spans="1:26" x14ac:dyDescent="0.25">
      <c r="A225" s="15"/>
      <c r="B225" s="16"/>
      <c r="C225" s="25"/>
      <c r="D225" s="30">
        <v>2</v>
      </c>
      <c r="E225">
        <v>1.1174175989894109E-3</v>
      </c>
      <c r="F225">
        <v>6.2113048503130791E-2</v>
      </c>
      <c r="G225">
        <v>0.7722303253457018</v>
      </c>
      <c r="H225">
        <v>-498.18385443249343</v>
      </c>
      <c r="I225">
        <v>6.5524752664194328E-3</v>
      </c>
      <c r="J225">
        <v>5.9349382744686811E-2</v>
      </c>
      <c r="K225">
        <v>0.71952124352715296</v>
      </c>
      <c r="L225">
        <v>-223.94508465908464</v>
      </c>
      <c r="M225" s="3"/>
      <c r="O225" s="15"/>
      <c r="P225" s="16"/>
      <c r="Q225" s="25"/>
      <c r="R225" s="18">
        <v>2</v>
      </c>
      <c r="S225">
        <v>-1.3597167350950604E-4</v>
      </c>
      <c r="T225">
        <v>8.993711150020707E-2</v>
      </c>
      <c r="U225">
        <v>0.60384618861156825</v>
      </c>
      <c r="V225">
        <v>-431.55603052144227</v>
      </c>
      <c r="W225">
        <v>8.0195335486552919E-3</v>
      </c>
      <c r="X225">
        <v>9.7657326256149798E-2</v>
      </c>
      <c r="Y225">
        <v>0.29784130807276588</v>
      </c>
      <c r="Z225">
        <v>-184.10324790472936</v>
      </c>
    </row>
    <row r="226" spans="1:26" x14ac:dyDescent="0.25">
      <c r="A226" s="15"/>
      <c r="B226" s="16"/>
      <c r="C226" s="25"/>
      <c r="D226" s="30">
        <v>3</v>
      </c>
      <c r="E226">
        <v>-8.771437275210068E-4</v>
      </c>
      <c r="F226">
        <v>5.889909820303843E-2</v>
      </c>
      <c r="G226">
        <v>0.77748540675608524</v>
      </c>
      <c r="H226">
        <v>-507.7473098355365</v>
      </c>
      <c r="I226">
        <v>3.2760134110762784E-2</v>
      </c>
      <c r="J226">
        <v>6.1431863929973685E-2</v>
      </c>
      <c r="K226">
        <v>0.77037199551867097</v>
      </c>
      <c r="L226">
        <v>-221.18612975409383</v>
      </c>
      <c r="M226" s="3"/>
      <c r="O226" s="15"/>
      <c r="P226" s="16"/>
      <c r="Q226" s="25"/>
      <c r="R226" s="18">
        <v>3</v>
      </c>
      <c r="S226">
        <v>-2.8654510559938274E-3</v>
      </c>
      <c r="T226">
        <v>8.8429545566848788E-2</v>
      </c>
      <c r="U226">
        <v>0.59676271192797936</v>
      </c>
      <c r="V226">
        <v>-434.59884507584189</v>
      </c>
      <c r="W226">
        <v>-3.8295436031706653E-2</v>
      </c>
      <c r="X226">
        <v>0.11240521393929662</v>
      </c>
      <c r="Y226">
        <v>0.32070538902089446</v>
      </c>
      <c r="Z226">
        <v>-172.85159641904932</v>
      </c>
    </row>
    <row r="227" spans="1:26" x14ac:dyDescent="0.25">
      <c r="A227" s="15"/>
      <c r="B227" s="16"/>
      <c r="C227" s="25" t="s">
        <v>14</v>
      </c>
      <c r="D227" s="30">
        <v>4</v>
      </c>
      <c r="E227">
        <v>3.6297306818780826E-5</v>
      </c>
      <c r="F227">
        <v>6.2749817020856843E-2</v>
      </c>
      <c r="G227">
        <v>0.7624114557255498</v>
      </c>
      <c r="H227">
        <v>-496.3479310558198</v>
      </c>
      <c r="I227">
        <v>3.7201965488329698E-3</v>
      </c>
      <c r="J227">
        <v>5.5883601245015131E-2</v>
      </c>
      <c r="K227">
        <v>0.7928522507152348</v>
      </c>
      <c r="L227">
        <v>-228.75874404996526</v>
      </c>
      <c r="M227" s="3"/>
      <c r="O227" s="15"/>
      <c r="P227" s="16"/>
      <c r="Q227" s="25"/>
      <c r="R227" s="18">
        <v>4</v>
      </c>
      <c r="S227">
        <v>1.4068904683245274E-3</v>
      </c>
      <c r="T227">
        <v>8.7040372504674723E-2</v>
      </c>
      <c r="U227">
        <v>0.65575356248972561</v>
      </c>
      <c r="V227">
        <v>-437.44897891391389</v>
      </c>
      <c r="W227">
        <v>2.8584110837008327E-2</v>
      </c>
      <c r="X227">
        <v>9.7772462884414255E-2</v>
      </c>
      <c r="Y227">
        <v>0.30667989339952872</v>
      </c>
      <c r="Z227">
        <v>-184.00898457499497</v>
      </c>
    </row>
    <row r="228" spans="1:26" x14ac:dyDescent="0.25">
      <c r="A228" s="15"/>
      <c r="B228" s="16"/>
      <c r="C228" s="25"/>
      <c r="D228" s="30">
        <v>5</v>
      </c>
      <c r="E228" s="3">
        <v>3.6297306818780826E-5</v>
      </c>
      <c r="F228" s="3">
        <v>6.2749817020856843E-2</v>
      </c>
      <c r="G228" s="3">
        <v>0.7624114557255498</v>
      </c>
      <c r="H228" s="3">
        <v>-496.3479310558198</v>
      </c>
      <c r="I228">
        <v>3.7201965488329698E-3</v>
      </c>
      <c r="J228">
        <v>5.5883601245015131E-2</v>
      </c>
      <c r="K228">
        <v>0.7928522507152348</v>
      </c>
      <c r="L228">
        <v>-228.75874404996526</v>
      </c>
      <c r="M228" s="3"/>
      <c r="O228" s="15"/>
      <c r="P228" s="16"/>
      <c r="Q228" s="25" t="s">
        <v>15</v>
      </c>
      <c r="R228" s="18">
        <v>5</v>
      </c>
      <c r="S228">
        <v>-3.8726210281908738E-3</v>
      </c>
      <c r="T228">
        <v>8.9641149940565851E-2</v>
      </c>
      <c r="U228">
        <v>0.62999026605069364</v>
      </c>
      <c r="V228">
        <v>-432.14934430610288</v>
      </c>
      <c r="W228">
        <v>9.6590168063141503E-3</v>
      </c>
      <c r="X228">
        <v>9.1234350921961249E-2</v>
      </c>
      <c r="Y228">
        <v>0.27448205066508846</v>
      </c>
      <c r="Z228">
        <v>-189.54590383779319</v>
      </c>
    </row>
    <row r="229" spans="1:26" x14ac:dyDescent="0.25">
      <c r="A229" s="15"/>
      <c r="B229" s="16"/>
      <c r="C229" s="25"/>
      <c r="D229" s="30">
        <v>6</v>
      </c>
      <c r="E229">
        <v>-8.771437275210068E-4</v>
      </c>
      <c r="F229">
        <v>5.889909820303843E-2</v>
      </c>
      <c r="G229">
        <v>0.77748540675608524</v>
      </c>
      <c r="H229">
        <v>-507.7473098355365</v>
      </c>
      <c r="I229">
        <v>3.2760134110762784E-2</v>
      </c>
      <c r="J229">
        <v>6.1431863929973685E-2</v>
      </c>
      <c r="K229">
        <v>0.77037199551867097</v>
      </c>
      <c r="L229">
        <v>-221.18612975409383</v>
      </c>
      <c r="M229" s="3"/>
      <c r="O229" s="15"/>
      <c r="P229" s="16"/>
      <c r="Q229" s="25"/>
      <c r="R229" s="18">
        <v>6</v>
      </c>
      <c r="S229">
        <v>-8.4741949202206358E-4</v>
      </c>
      <c r="T229">
        <v>9.2966733591888812E-2</v>
      </c>
      <c r="U229">
        <v>0.60849824484144255</v>
      </c>
      <c r="V229">
        <v>-425.59243956393914</v>
      </c>
      <c r="W229">
        <v>-1.6795825692578599E-2</v>
      </c>
      <c r="X229">
        <v>7.675597415509057E-2</v>
      </c>
      <c r="Y229">
        <v>0.4581647396967119</v>
      </c>
      <c r="Z229">
        <v>-203.36992451118925</v>
      </c>
    </row>
    <row r="230" spans="1:26" x14ac:dyDescent="0.25">
      <c r="A230" s="15"/>
      <c r="B230" s="16"/>
      <c r="C230" s="25"/>
      <c r="D230" s="30">
        <v>7</v>
      </c>
      <c r="E230" s="18">
        <v>3.6297306818780826E-5</v>
      </c>
      <c r="F230" s="18">
        <v>6.2749817020856843E-2</v>
      </c>
      <c r="G230" s="18">
        <v>0.7624114557255498</v>
      </c>
      <c r="H230" s="18">
        <v>-496.3479310558198</v>
      </c>
      <c r="I230">
        <v>3.7201965488329698E-3</v>
      </c>
      <c r="J230">
        <v>5.5883601245015131E-2</v>
      </c>
      <c r="K230">
        <v>0.7928522507152348</v>
      </c>
      <c r="L230">
        <v>-228.75874404996526</v>
      </c>
      <c r="N230" s="15"/>
      <c r="O230" s="15"/>
      <c r="P230" s="16"/>
      <c r="Q230" s="25"/>
      <c r="R230" s="18">
        <v>7</v>
      </c>
      <c r="S230">
        <v>1.9877780270741306E-3</v>
      </c>
      <c r="T230">
        <v>8.2903058266369178E-2</v>
      </c>
      <c r="U230">
        <v>0.6581659213252028</v>
      </c>
      <c r="V230">
        <v>-446.21499876848077</v>
      </c>
      <c r="W230">
        <v>2.3736431527414212E-2</v>
      </c>
      <c r="X230">
        <v>0.11100428466711576</v>
      </c>
      <c r="Y230">
        <v>0.28894076812686165</v>
      </c>
      <c r="Z230">
        <v>-173.85491822481123</v>
      </c>
    </row>
    <row r="231" spans="1:26" x14ac:dyDescent="0.25">
      <c r="A231" s="15"/>
      <c r="B231" s="16"/>
      <c r="C231" s="25"/>
      <c r="D231" s="30">
        <v>8</v>
      </c>
      <c r="E231">
        <v>-2.4635575987453114E-5</v>
      </c>
      <c r="F231">
        <v>5.1713374175757047E-2</v>
      </c>
      <c r="G231">
        <v>0.82395476505938425</v>
      </c>
      <c r="H231">
        <v>-531.16699170447953</v>
      </c>
      <c r="I231">
        <v>2.2174344769530552E-2</v>
      </c>
      <c r="J231">
        <v>8.0563547111985295E-2</v>
      </c>
      <c r="K231">
        <v>0.67166057805113988</v>
      </c>
      <c r="L231">
        <v>-199.4967200684905</v>
      </c>
      <c r="N231" s="15"/>
      <c r="O231" s="15"/>
      <c r="P231" s="16"/>
      <c r="Q231" s="25"/>
      <c r="R231" s="18">
        <v>8</v>
      </c>
      <c r="S231">
        <v>-2.3704518760936104E-3</v>
      </c>
      <c r="T231">
        <v>7.9972892243473065E-2</v>
      </c>
      <c r="U231">
        <v>0.6285046134238722</v>
      </c>
      <c r="V231">
        <v>-452.69215876355986</v>
      </c>
      <c r="W231">
        <v>-3.5361024863921147E-3</v>
      </c>
      <c r="X231">
        <v>0.11889507879640428</v>
      </c>
      <c r="Y231">
        <v>0.23491048186295282</v>
      </c>
      <c r="Z231">
        <v>-168.36110924600547</v>
      </c>
    </row>
    <row r="232" spans="1:26" x14ac:dyDescent="0.25">
      <c r="A232" s="15"/>
      <c r="B232" s="16"/>
      <c r="C232" s="25"/>
      <c r="D232" s="30">
        <v>9</v>
      </c>
      <c r="E232">
        <v>3.6297306818780826E-5</v>
      </c>
      <c r="F232">
        <v>6.2749817020856843E-2</v>
      </c>
      <c r="G232">
        <v>0.7624114557255498</v>
      </c>
      <c r="H232">
        <v>-496.3479310558198</v>
      </c>
      <c r="I232" s="3">
        <v>3.7201965488329698E-3</v>
      </c>
      <c r="J232" s="3">
        <v>5.5883601245015131E-2</v>
      </c>
      <c r="K232" s="3">
        <v>0.7928522507152348</v>
      </c>
      <c r="L232" s="3">
        <v>-228.75874404996526</v>
      </c>
      <c r="N232" s="15"/>
      <c r="O232" s="15"/>
      <c r="P232" s="16"/>
      <c r="Q232" s="25"/>
      <c r="R232" s="18">
        <v>9</v>
      </c>
      <c r="S232">
        <v>-1.6820942285332575E-3</v>
      </c>
      <c r="T232">
        <v>8.8905668204082744E-2</v>
      </c>
      <c r="U232">
        <v>0.62920339096188282</v>
      </c>
      <c r="V232">
        <v>-433.63228825038448</v>
      </c>
      <c r="W232">
        <v>-6.7441816183001092E-3</v>
      </c>
      <c r="X232">
        <v>8.5393877383040676E-2</v>
      </c>
      <c r="Y232">
        <v>0.28746018724229244</v>
      </c>
      <c r="Z232">
        <v>-194.83846993317809</v>
      </c>
    </row>
    <row r="233" spans="1:26" x14ac:dyDescent="0.25">
      <c r="A233" s="23"/>
      <c r="B233" s="17"/>
      <c r="C233" s="26"/>
      <c r="D233" s="31">
        <v>10</v>
      </c>
      <c r="E233">
        <v>3.6297306818780826E-5</v>
      </c>
      <c r="F233">
        <v>6.2749817020856843E-2</v>
      </c>
      <c r="G233">
        <v>0.7624114557255498</v>
      </c>
      <c r="H233">
        <v>-496.3479310558198</v>
      </c>
      <c r="I233">
        <v>3.7201965488329698E-3</v>
      </c>
      <c r="J233">
        <v>5.5883601245015131E-2</v>
      </c>
      <c r="K233">
        <v>0.7928522507152348</v>
      </c>
      <c r="L233">
        <v>-228.75874404996526</v>
      </c>
      <c r="M233" s="58"/>
      <c r="N233" s="23"/>
      <c r="O233" s="23"/>
      <c r="P233" s="17"/>
      <c r="Q233" s="26"/>
      <c r="R233" s="24">
        <v>10</v>
      </c>
      <c r="S233">
        <v>-1.0534132186475051E-3</v>
      </c>
      <c r="T233">
        <v>9.9523804962404247E-2</v>
      </c>
      <c r="U233">
        <v>0.60889912998360907</v>
      </c>
      <c r="V233">
        <v>-413.32451516422111</v>
      </c>
      <c r="W233">
        <v>-3.5931981748262634E-3</v>
      </c>
      <c r="X233">
        <v>9.8431252601080974E-2</v>
      </c>
      <c r="Y233">
        <v>0.25520354824978986</v>
      </c>
      <c r="Z233">
        <v>-183.47175340928209</v>
      </c>
    </row>
    <row r="234" spans="1:26" x14ac:dyDescent="0.25">
      <c r="A234" s="15"/>
      <c r="B234" s="16"/>
      <c r="C234" s="25"/>
      <c r="D234" s="18" t="s">
        <v>11</v>
      </c>
      <c r="E234" s="13">
        <f>SUM(E224:E233)/10</f>
        <v>-1.3571626254671584E-4</v>
      </c>
      <c r="F234" s="13">
        <f t="shared" ref="F234:L234" si="40">SUM(F224:F233)/10</f>
        <v>6.0427280239228734E-2</v>
      </c>
      <c r="G234" s="13">
        <f t="shared" si="40"/>
        <v>0.77406985893010916</v>
      </c>
      <c r="H234" s="13">
        <f t="shared" si="40"/>
        <v>-503.43324309226819</v>
      </c>
      <c r="I234" s="13">
        <f t="shared" si="40"/>
        <v>1.456082051124032E-2</v>
      </c>
      <c r="J234" s="13">
        <f t="shared" si="40"/>
        <v>6.0362652787166883E-2</v>
      </c>
      <c r="K234" s="13">
        <f t="shared" si="40"/>
        <v>0.76665590617104806</v>
      </c>
      <c r="L234" s="13">
        <f t="shared" si="40"/>
        <v>-223.0793914239683</v>
      </c>
      <c r="N234" s="15"/>
      <c r="O234" s="15"/>
      <c r="P234" s="16"/>
      <c r="Q234" s="25"/>
      <c r="R234" s="18" t="s">
        <v>11</v>
      </c>
      <c r="S234" s="13">
        <f>SUM(S224:S233)/10</f>
        <v>-1.043111106413163E-3</v>
      </c>
      <c r="T234" s="13">
        <f t="shared" ref="T234:Z234" si="41">SUM(T224:T233)/10</f>
        <v>8.875310398992943E-2</v>
      </c>
      <c r="U234" s="13">
        <f t="shared" si="41"/>
        <v>0.62653565650667276</v>
      </c>
      <c r="V234" s="13">
        <f t="shared" si="41"/>
        <v>-434.22544544280544</v>
      </c>
      <c r="W234" s="32">
        <f t="shared" si="41"/>
        <v>3.0305240338344397E-3</v>
      </c>
      <c r="X234" s="13">
        <f t="shared" si="41"/>
        <v>9.6197339024812742E-2</v>
      </c>
      <c r="Y234" s="13">
        <f t="shared" si="41"/>
        <v>0.32637251216911134</v>
      </c>
      <c r="Z234" s="13">
        <f t="shared" si="41"/>
        <v>-186.24237879661587</v>
      </c>
    </row>
    <row r="235" spans="1:26" x14ac:dyDescent="0.25">
      <c r="A235" s="15"/>
      <c r="B235" s="16"/>
      <c r="C235" s="25"/>
      <c r="D235" s="18">
        <v>1</v>
      </c>
      <c r="E235">
        <v>3.4987118115879946E-3</v>
      </c>
      <c r="F235">
        <v>7.9968647890953884E-2</v>
      </c>
      <c r="G235">
        <v>0.67161361104812878</v>
      </c>
      <c r="H235">
        <v>-452.70171204725335</v>
      </c>
      <c r="I235">
        <v>9.3700240957118267E-3</v>
      </c>
      <c r="J235">
        <v>9.6544473328117358E-2</v>
      </c>
      <c r="K235">
        <v>0.40234363335982615</v>
      </c>
      <c r="L235">
        <v>-185.0201210638686</v>
      </c>
      <c r="M235" s="3"/>
      <c r="O235" s="15"/>
      <c r="P235" s="16"/>
      <c r="Q235" s="25"/>
      <c r="R235" s="18">
        <v>1</v>
      </c>
      <c r="S235">
        <v>-1.8786367674488466E-3</v>
      </c>
      <c r="T235">
        <v>0.15317670041302311</v>
      </c>
      <c r="U235">
        <v>0.44468672424857586</v>
      </c>
      <c r="V235">
        <v>-335.70936147738018</v>
      </c>
      <c r="W235">
        <v>3.8583460813356493E-2</v>
      </c>
      <c r="X235">
        <v>0.13988525817703568</v>
      </c>
      <c r="Y235">
        <v>0.1127719121467291</v>
      </c>
      <c r="Z235">
        <v>-155.35462214924289</v>
      </c>
    </row>
    <row r="236" spans="1:26" x14ac:dyDescent="0.25">
      <c r="A236" s="15"/>
      <c r="B236" s="16"/>
      <c r="C236" s="25"/>
      <c r="D236" s="18">
        <v>2</v>
      </c>
      <c r="E236">
        <v>3.4987118115879946E-3</v>
      </c>
      <c r="F236">
        <v>7.9968647890953884E-2</v>
      </c>
      <c r="G236">
        <v>0.67161361104812878</v>
      </c>
      <c r="H236">
        <v>-452.70171204725335</v>
      </c>
      <c r="I236">
        <v>9.3700240957118267E-3</v>
      </c>
      <c r="J236">
        <v>9.6544473328117358E-2</v>
      </c>
      <c r="K236">
        <v>0.40234363335982615</v>
      </c>
      <c r="L236">
        <v>-185.0201210638686</v>
      </c>
      <c r="M236" s="3"/>
      <c r="O236" s="15"/>
      <c r="P236" s="16"/>
      <c r="Q236" s="25"/>
      <c r="R236" s="18">
        <v>2</v>
      </c>
      <c r="S236">
        <v>2.7113093389712858E-3</v>
      </c>
      <c r="T236">
        <v>0.15404805933641341</v>
      </c>
      <c r="U236">
        <v>0.41009752849370146</v>
      </c>
      <c r="V236">
        <v>-334.68831729524953</v>
      </c>
      <c r="W236">
        <v>-6.5512505379664455E-3</v>
      </c>
      <c r="X236">
        <v>0.13784711937735841</v>
      </c>
      <c r="Y236">
        <v>0.10419589614914665</v>
      </c>
      <c r="Z236">
        <v>-156.52880308173508</v>
      </c>
    </row>
    <row r="237" spans="1:26" x14ac:dyDescent="0.25">
      <c r="A237" s="15"/>
      <c r="B237" s="16"/>
      <c r="C237" s="25"/>
      <c r="D237" s="18">
        <v>3</v>
      </c>
      <c r="E237">
        <v>9.6691123526756182E-4</v>
      </c>
      <c r="F237">
        <v>8.3282475153766758E-2</v>
      </c>
      <c r="G237" s="3">
        <v>0.63828509315339255</v>
      </c>
      <c r="H237">
        <v>-445.39308416509436</v>
      </c>
      <c r="I237">
        <v>1.4243502430267063E-2</v>
      </c>
      <c r="J237">
        <v>8.8276451706644679E-2</v>
      </c>
      <c r="K237">
        <v>0.56496695152237308</v>
      </c>
      <c r="L237">
        <v>-192.18255136223809</v>
      </c>
      <c r="M237" s="3"/>
      <c r="O237" s="15"/>
      <c r="P237" s="16"/>
      <c r="Q237" s="25"/>
      <c r="R237" s="18">
        <v>3</v>
      </c>
      <c r="S237">
        <v>-2.0668820168979413E-3</v>
      </c>
      <c r="T237">
        <v>0.14587799909682356</v>
      </c>
      <c r="U237">
        <v>0.41755199353714562</v>
      </c>
      <c r="V237">
        <v>-344.49723326058989</v>
      </c>
      <c r="W237">
        <v>-2.7452601594534869E-2</v>
      </c>
      <c r="X237">
        <v>0.16115038239537402</v>
      </c>
      <c r="Y237">
        <v>8.4586473234497181E-2</v>
      </c>
      <c r="Z237">
        <v>-144.03338382461999</v>
      </c>
    </row>
    <row r="238" spans="1:26" x14ac:dyDescent="0.25">
      <c r="A238" s="15"/>
      <c r="B238" s="22"/>
      <c r="C238" s="25" t="s">
        <v>15</v>
      </c>
      <c r="D238" s="18">
        <v>4</v>
      </c>
      <c r="E238">
        <v>3.4987118115879946E-3</v>
      </c>
      <c r="F238">
        <v>7.9968647890953884E-2</v>
      </c>
      <c r="G238">
        <v>0.67161361104812878</v>
      </c>
      <c r="H238">
        <v>-452.70171204725335</v>
      </c>
      <c r="I238">
        <v>9.3700240957118267E-3</v>
      </c>
      <c r="J238">
        <v>9.6544473328117358E-2</v>
      </c>
      <c r="K238">
        <v>0.40234363335982615</v>
      </c>
      <c r="L238">
        <v>-185.0201210638686</v>
      </c>
      <c r="M238" s="3"/>
      <c r="O238" s="15"/>
      <c r="P238" s="22"/>
      <c r="Q238" s="25" t="s">
        <v>10</v>
      </c>
      <c r="R238" s="18">
        <v>4</v>
      </c>
      <c r="W238"/>
    </row>
    <row r="239" spans="1:26" x14ac:dyDescent="0.25">
      <c r="A239" s="15"/>
      <c r="B239" s="16"/>
      <c r="C239" s="25"/>
      <c r="D239" s="18">
        <v>5</v>
      </c>
      <c r="E239" s="3">
        <v>5.6398518561182759E-4</v>
      </c>
      <c r="F239" s="3">
        <v>8.6261252248139464E-2</v>
      </c>
      <c r="G239" s="3">
        <v>0.65579181454713942</v>
      </c>
      <c r="H239" s="3">
        <v>-439.06745873175106</v>
      </c>
      <c r="I239">
        <v>1.4932398355715099E-2</v>
      </c>
      <c r="J239">
        <v>7.8828693374319733E-2</v>
      </c>
      <c r="K239">
        <v>0.53521586106070929</v>
      </c>
      <c r="L239">
        <v>-201.23825754251908</v>
      </c>
      <c r="M239" s="3"/>
      <c r="O239" s="15"/>
      <c r="P239" s="16"/>
      <c r="Q239" s="25"/>
      <c r="R239" s="18">
        <v>5</v>
      </c>
      <c r="S239">
        <v>3.9688228345151951E-3</v>
      </c>
      <c r="T239">
        <v>0.14846506278077842</v>
      </c>
      <c r="U239">
        <v>0.44098557498808288</v>
      </c>
      <c r="V239">
        <v>-341.3330108599518</v>
      </c>
      <c r="W239">
        <v>1.5681128301064703E-2</v>
      </c>
      <c r="X239">
        <v>0.14201175042837638</v>
      </c>
      <c r="Y239">
        <v>0.12524220284066612</v>
      </c>
      <c r="Z239">
        <v>-154.14763802470549</v>
      </c>
    </row>
    <row r="240" spans="1:26" x14ac:dyDescent="0.25">
      <c r="A240" s="15"/>
      <c r="B240" s="16"/>
      <c r="C240" s="25"/>
      <c r="D240" s="18">
        <v>6</v>
      </c>
      <c r="E240">
        <v>3.4987118115879946E-3</v>
      </c>
      <c r="F240">
        <v>7.9968647890953884E-2</v>
      </c>
      <c r="G240">
        <v>0.67161361104812878</v>
      </c>
      <c r="H240">
        <v>-452.70171204725335</v>
      </c>
      <c r="I240">
        <v>9.3700240957118267E-3</v>
      </c>
      <c r="J240">
        <v>9.6544473328117358E-2</v>
      </c>
      <c r="K240">
        <v>0.40234363335982615</v>
      </c>
      <c r="L240">
        <v>-185.0201210638686</v>
      </c>
      <c r="M240" s="3"/>
      <c r="O240" s="15"/>
      <c r="P240" s="16"/>
      <c r="Q240" s="25"/>
      <c r="R240" s="18">
        <v>6</v>
      </c>
      <c r="S240">
        <v>-2.0048162855868332E-3</v>
      </c>
      <c r="T240">
        <v>0.15063908772707879</v>
      </c>
      <c r="U240">
        <v>0.40326617619960364</v>
      </c>
      <c r="V240">
        <v>-338.71632111379625</v>
      </c>
      <c r="W240">
        <v>1.7186473416287922E-2</v>
      </c>
      <c r="X240">
        <v>0.15552366111343083</v>
      </c>
      <c r="Y240">
        <v>0.12088057499165927</v>
      </c>
      <c r="Z240">
        <v>-146.8765917949658</v>
      </c>
    </row>
    <row r="241" spans="1:26" x14ac:dyDescent="0.25">
      <c r="A241" s="15"/>
      <c r="B241" s="16"/>
      <c r="C241" s="25"/>
      <c r="D241" s="18">
        <v>7</v>
      </c>
      <c r="E241" s="18">
        <v>-1.319187316273378E-3</v>
      </c>
      <c r="F241" s="18">
        <v>8.6557806278014293E-2</v>
      </c>
      <c r="G241" s="18">
        <v>0.62807829391182046</v>
      </c>
      <c r="H241" s="18">
        <v>-438.44970536326798</v>
      </c>
      <c r="I241">
        <v>-5.5375601517325887E-3</v>
      </c>
      <c r="J241">
        <v>8.1139262395593298E-2</v>
      </c>
      <c r="K241">
        <v>0.48445504435671466</v>
      </c>
      <c r="L241">
        <v>-198.92706494083171</v>
      </c>
      <c r="N241" s="15"/>
      <c r="O241" s="15"/>
      <c r="P241" s="16"/>
      <c r="Q241" s="25"/>
      <c r="R241" s="18">
        <v>7</v>
      </c>
      <c r="W241"/>
    </row>
    <row r="242" spans="1:26" x14ac:dyDescent="0.25">
      <c r="A242" s="15"/>
      <c r="B242" s="16"/>
      <c r="C242" s="25"/>
      <c r="D242" s="18">
        <v>8</v>
      </c>
      <c r="E242">
        <v>9.6691123526756182E-4</v>
      </c>
      <c r="F242">
        <v>8.3282475153766758E-2</v>
      </c>
      <c r="G242">
        <v>0.63828509315339255</v>
      </c>
      <c r="H242">
        <v>-445.39308416509436</v>
      </c>
      <c r="I242">
        <v>1.4243502430267063E-2</v>
      </c>
      <c r="J242">
        <v>8.8276451706644679E-2</v>
      </c>
      <c r="K242">
        <v>0.56496695152237308</v>
      </c>
      <c r="L242">
        <v>-192.18255136223809</v>
      </c>
      <c r="N242" s="15"/>
      <c r="O242" s="15"/>
      <c r="P242" s="16"/>
      <c r="Q242" s="25"/>
      <c r="R242" s="18">
        <v>8</v>
      </c>
      <c r="S242">
        <v>-1.7108593101523362E-3</v>
      </c>
      <c r="T242">
        <v>0.14697246401527134</v>
      </c>
      <c r="U242">
        <v>0.34490056497665245</v>
      </c>
      <c r="V242">
        <v>-343.15180528730508</v>
      </c>
      <c r="W242">
        <v>-4.3292613510174008E-2</v>
      </c>
      <c r="X242">
        <v>0.17927517466451823</v>
      </c>
      <c r="Y242">
        <v>0.25836674591588193</v>
      </c>
      <c r="Z242">
        <v>-135.50666919450757</v>
      </c>
    </row>
    <row r="243" spans="1:26" x14ac:dyDescent="0.25">
      <c r="A243" s="15"/>
      <c r="B243" s="16"/>
      <c r="C243" s="25"/>
      <c r="D243" s="18">
        <v>9</v>
      </c>
      <c r="E243">
        <v>3.4987118115879946E-3</v>
      </c>
      <c r="F243">
        <v>7.9968647890953884E-2</v>
      </c>
      <c r="G243">
        <v>0.67161361104812878</v>
      </c>
      <c r="H243">
        <v>-452.70171204725335</v>
      </c>
      <c r="I243" s="3">
        <v>9.3700240957118267E-3</v>
      </c>
      <c r="J243" s="3">
        <v>9.6544473328117358E-2</v>
      </c>
      <c r="K243" s="3">
        <v>0.40234363335982615</v>
      </c>
      <c r="L243" s="3">
        <v>-185.0201210638686</v>
      </c>
      <c r="N243" s="15"/>
      <c r="O243" s="15"/>
      <c r="P243" s="16"/>
      <c r="Q243" s="25"/>
      <c r="R243" s="18">
        <v>9</v>
      </c>
      <c r="S243">
        <v>-1.1181530783851614E-3</v>
      </c>
      <c r="T243">
        <v>0.15402161821234198</v>
      </c>
      <c r="U243">
        <v>0.41424147158167107</v>
      </c>
      <c r="V243">
        <v>-334.71921551530426</v>
      </c>
      <c r="W243">
        <v>1.8505070918145163E-2</v>
      </c>
      <c r="X243">
        <v>0.14109833473456926</v>
      </c>
      <c r="Y243">
        <v>0.19752337341483955</v>
      </c>
      <c r="Z243">
        <v>-154.6638577772728</v>
      </c>
    </row>
    <row r="244" spans="1:26" x14ac:dyDescent="0.25">
      <c r="A244" s="23"/>
      <c r="B244" s="17"/>
      <c r="C244" s="26"/>
      <c r="D244" s="24">
        <v>10</v>
      </c>
      <c r="E244">
        <v>9.6691123526756182E-4</v>
      </c>
      <c r="F244">
        <v>8.3282475153766758E-2</v>
      </c>
      <c r="G244">
        <v>0.63828509315339255</v>
      </c>
      <c r="H244">
        <v>-445.39308416509436</v>
      </c>
      <c r="I244">
        <v>1.4243502430267063E-2</v>
      </c>
      <c r="J244">
        <v>8.8276451706644679E-2</v>
      </c>
      <c r="K244">
        <v>0.56496695152237308</v>
      </c>
      <c r="L244">
        <v>-192.18255136223809</v>
      </c>
      <c r="M244" s="58"/>
      <c r="N244" s="23"/>
      <c r="O244" s="23"/>
      <c r="P244" s="17"/>
      <c r="Q244" s="26"/>
      <c r="R244" s="24">
        <v>10</v>
      </c>
      <c r="S244">
        <v>-3.3992406769085071E-3</v>
      </c>
      <c r="T244">
        <v>0.1519470824449794</v>
      </c>
      <c r="U244">
        <v>0.39462404226558623</v>
      </c>
      <c r="V244">
        <v>-337.16013290091433</v>
      </c>
      <c r="W244">
        <v>4.8592401655575754E-3</v>
      </c>
      <c r="X244">
        <v>0.14804706823531011</v>
      </c>
      <c r="Y244">
        <v>7.7108626920126502E-2</v>
      </c>
      <c r="Z244">
        <v>-150.81800217291544</v>
      </c>
    </row>
    <row r="245" spans="1:26" x14ac:dyDescent="0.25">
      <c r="A245" s="15"/>
      <c r="B245" s="16"/>
      <c r="C245" s="25"/>
      <c r="D245" s="18" t="s">
        <v>11</v>
      </c>
      <c r="E245" s="13">
        <f>SUM(E235:E244)/10</f>
        <v>1.9639090633081107E-3</v>
      </c>
      <c r="F245" s="13">
        <f t="shared" ref="F245:L245" si="42">SUM(F235:F244)/10</f>
        <v>8.2250972344222351E-2</v>
      </c>
      <c r="G245" s="13">
        <f t="shared" si="42"/>
        <v>0.65567934431597819</v>
      </c>
      <c r="H245" s="13">
        <f t="shared" si="42"/>
        <v>-447.72049768265686</v>
      </c>
      <c r="I245" s="13">
        <f t="shared" si="42"/>
        <v>9.8975465973342829E-3</v>
      </c>
      <c r="J245" s="13">
        <f t="shared" si="42"/>
        <v>9.075196775304338E-2</v>
      </c>
      <c r="K245" s="13">
        <f t="shared" si="42"/>
        <v>0.47262899267836744</v>
      </c>
      <c r="L245" s="13">
        <f t="shared" si="42"/>
        <v>-190.18135818894083</v>
      </c>
      <c r="N245" s="15"/>
      <c r="O245" s="15"/>
      <c r="P245" s="16"/>
      <c r="Q245" s="25"/>
      <c r="R245" s="18" t="s">
        <v>11</v>
      </c>
      <c r="S245" s="13">
        <f>SUM(S235:S244)/8</f>
        <v>-6.8730699523664315E-4</v>
      </c>
      <c r="T245" s="13">
        <f t="shared" ref="T245:Z245" si="43">SUM(T235:T244)/8</f>
        <v>0.15064350925333875</v>
      </c>
      <c r="U245" s="13">
        <f t="shared" si="43"/>
        <v>0.40879425953637738</v>
      </c>
      <c r="V245" s="13">
        <f t="shared" si="43"/>
        <v>-338.74692471381144</v>
      </c>
      <c r="W245" s="13">
        <f t="shared" si="43"/>
        <v>2.1898634964670673E-3</v>
      </c>
      <c r="X245" s="13">
        <f t="shared" si="43"/>
        <v>0.15060484364074661</v>
      </c>
      <c r="Y245" s="13">
        <f t="shared" si="43"/>
        <v>0.13508447570169327</v>
      </c>
      <c r="Z245" s="13">
        <f t="shared" si="43"/>
        <v>-149.74119600249563</v>
      </c>
    </row>
    <row r="246" spans="1:26" x14ac:dyDescent="0.25">
      <c r="A246" s="15"/>
      <c r="B246" s="16"/>
      <c r="C246" s="25"/>
      <c r="D246" s="30">
        <v>1</v>
      </c>
      <c r="E246">
        <v>-1.2103305102765836E-2</v>
      </c>
      <c r="F246">
        <v>0.3303472987893597</v>
      </c>
      <c r="G246">
        <v>0.26406146283101034</v>
      </c>
      <c r="H246">
        <v>-197.36993632373486</v>
      </c>
      <c r="I246">
        <v>-0.14336305820015424</v>
      </c>
      <c r="J246">
        <v>0.31016298849307927</v>
      </c>
      <c r="K246">
        <v>0.32007937894776367</v>
      </c>
      <c r="L246">
        <v>-91.652588027095931</v>
      </c>
      <c r="M246" s="3"/>
      <c r="O246" s="15"/>
      <c r="P246" s="16"/>
      <c r="Q246" s="25"/>
      <c r="R246" s="18">
        <v>1</v>
      </c>
      <c r="S246">
        <v>7.6784376133549256E-3</v>
      </c>
      <c r="T246">
        <v>0.38682913901891391</v>
      </c>
      <c r="U246">
        <v>0.28150969757327737</v>
      </c>
      <c r="V246">
        <v>-168.95899324345143</v>
      </c>
      <c r="W246">
        <v>-0.11539725306255404</v>
      </c>
      <c r="X246">
        <v>0.2928436478421203</v>
      </c>
      <c r="Y246">
        <v>0.42118205472269543</v>
      </c>
      <c r="Z246">
        <v>-96.249315000467092</v>
      </c>
    </row>
    <row r="247" spans="1:26" x14ac:dyDescent="0.25">
      <c r="A247" s="15"/>
      <c r="B247" s="16"/>
      <c r="C247" s="25"/>
      <c r="D247" s="30">
        <v>2</v>
      </c>
      <c r="M247" s="3"/>
      <c r="O247" s="15"/>
      <c r="P247" s="16"/>
      <c r="Q247" s="25"/>
      <c r="R247" s="18">
        <v>2</v>
      </c>
      <c r="S247">
        <v>-8.2292780201858532E-4</v>
      </c>
      <c r="T247">
        <v>0.31434675632339881</v>
      </c>
      <c r="U247">
        <v>0.38430056098966753</v>
      </c>
      <c r="V247">
        <v>-206.30654491927334</v>
      </c>
      <c r="W247">
        <v>-2.9839657372080032E-2</v>
      </c>
      <c r="X247">
        <v>0.27664361008296545</v>
      </c>
      <c r="Y247">
        <v>0.17434683400203768</v>
      </c>
      <c r="Z247">
        <v>-100.80201659054804</v>
      </c>
    </row>
    <row r="248" spans="1:26" x14ac:dyDescent="0.25">
      <c r="A248" s="15"/>
      <c r="B248" s="16"/>
      <c r="C248" s="25"/>
      <c r="D248" s="30">
        <v>3</v>
      </c>
      <c r="M248" s="3"/>
      <c r="O248" s="15"/>
      <c r="P248" s="16"/>
      <c r="Q248" s="25"/>
      <c r="R248" s="18">
        <v>3</v>
      </c>
      <c r="S248">
        <v>2.4851605475360002E-3</v>
      </c>
      <c r="T248">
        <v>0.25799473557070268</v>
      </c>
      <c r="U248">
        <v>0.4221830422972141</v>
      </c>
      <c r="V248">
        <v>-241.86689782601522</v>
      </c>
      <c r="W248">
        <v>4.5597149228593523E-2</v>
      </c>
      <c r="X248">
        <v>0.42246371262443522</v>
      </c>
      <c r="Y248">
        <v>8.6046548809059029E-2</v>
      </c>
      <c r="Z248">
        <v>-66.932137852230028</v>
      </c>
    </row>
    <row r="249" spans="1:26" x14ac:dyDescent="0.25">
      <c r="A249" s="15"/>
      <c r="B249" s="16"/>
      <c r="C249" s="25"/>
      <c r="D249" s="30">
        <v>4</v>
      </c>
      <c r="E249">
        <v>6.3805400994031548E-4</v>
      </c>
      <c r="F249">
        <v>0.30642338976196548</v>
      </c>
      <c r="G249">
        <v>0.37134344731685948</v>
      </c>
      <c r="H249">
        <v>-210.90175120348326</v>
      </c>
      <c r="I249">
        <v>-3.0853821782250983E-2</v>
      </c>
      <c r="J249">
        <v>0.29870644702050364</v>
      </c>
      <c r="K249">
        <v>0.22622169179699686</v>
      </c>
      <c r="L249">
        <v>-94.663517631658266</v>
      </c>
      <c r="M249" s="3"/>
      <c r="O249" s="15"/>
      <c r="P249" s="16"/>
      <c r="Q249" s="25" t="s">
        <v>32</v>
      </c>
      <c r="R249" s="18">
        <v>4</v>
      </c>
      <c r="S249">
        <v>9.9383018720634224E-4</v>
      </c>
      <c r="T249">
        <v>0.32250221279742375</v>
      </c>
      <c r="U249">
        <v>0.3931131694831807</v>
      </c>
      <c r="V249">
        <v>-201.69615064884792</v>
      </c>
      <c r="W249">
        <v>-5.8671996694286646E-2</v>
      </c>
      <c r="X249">
        <v>0.23990690346950722</v>
      </c>
      <c r="Y249">
        <v>7.370801202771006E-2</v>
      </c>
      <c r="Z249">
        <v>-112.20034664832448</v>
      </c>
    </row>
    <row r="250" spans="1:26" x14ac:dyDescent="0.25">
      <c r="A250" s="15"/>
      <c r="B250" s="16"/>
      <c r="C250" s="25" t="s">
        <v>70</v>
      </c>
      <c r="D250" s="30">
        <v>5</v>
      </c>
      <c r="E250">
        <v>-1.2103305102765836E-2</v>
      </c>
      <c r="F250">
        <v>0.3303472987893597</v>
      </c>
      <c r="G250">
        <v>0.26406146283101034</v>
      </c>
      <c r="H250">
        <v>-197.36993632373486</v>
      </c>
      <c r="I250">
        <v>-0.14336305820015424</v>
      </c>
      <c r="J250">
        <v>0.31016298849307927</v>
      </c>
      <c r="K250">
        <v>0.32007937894776367</v>
      </c>
      <c r="L250">
        <v>-91.652588027095931</v>
      </c>
      <c r="M250" s="3"/>
      <c r="O250" s="15"/>
      <c r="P250" s="16"/>
      <c r="Q250" s="25"/>
      <c r="R250" s="18">
        <v>5</v>
      </c>
      <c r="S250">
        <v>7.1862437130134479E-3</v>
      </c>
      <c r="T250">
        <v>0.23880637323033035</v>
      </c>
      <c r="U250">
        <v>0.48838746331294197</v>
      </c>
      <c r="V250">
        <v>-255.77839766510817</v>
      </c>
      <c r="W250">
        <v>1.8747752294624203E-2</v>
      </c>
      <c r="X250">
        <v>0.42724431964537718</v>
      </c>
      <c r="Y250">
        <v>7.5687906609815434E-2</v>
      </c>
      <c r="Z250">
        <v>-66.031940178319729</v>
      </c>
    </row>
    <row r="251" spans="1:26" x14ac:dyDescent="0.25">
      <c r="A251" s="15"/>
      <c r="B251" s="16"/>
      <c r="C251" s="25"/>
      <c r="D251" s="30">
        <v>6</v>
      </c>
      <c r="M251" s="3"/>
      <c r="O251" s="15"/>
      <c r="P251" s="16"/>
      <c r="Q251" s="25"/>
      <c r="R251" s="18">
        <v>6</v>
      </c>
      <c r="S251">
        <v>-4.6149806664111774E-3</v>
      </c>
      <c r="T251">
        <v>0.2305415490844982</v>
      </c>
      <c r="U251">
        <v>0.47644590501416029</v>
      </c>
      <c r="V251">
        <v>-262.11835176239953</v>
      </c>
      <c r="W251">
        <v>0.17675121085893819</v>
      </c>
      <c r="X251">
        <v>0.45120453949057282</v>
      </c>
      <c r="Y251">
        <v>0.13020280253425862</v>
      </c>
      <c r="Z251">
        <v>-61.666761433696863</v>
      </c>
    </row>
    <row r="252" spans="1:26" x14ac:dyDescent="0.25">
      <c r="A252" s="15"/>
      <c r="B252" s="16"/>
      <c r="C252" s="25"/>
      <c r="D252" s="30">
        <v>7</v>
      </c>
      <c r="I252"/>
      <c r="N252" s="15"/>
      <c r="O252" s="15"/>
      <c r="P252" s="16"/>
      <c r="Q252" s="25"/>
      <c r="R252" s="18">
        <v>7</v>
      </c>
      <c r="S252">
        <v>-4.4757406262956592E-3</v>
      </c>
      <c r="T252">
        <v>0.20327883125136265</v>
      </c>
      <c r="U252">
        <v>0.44192122706533382</v>
      </c>
      <c r="V252">
        <v>-284.771804099007</v>
      </c>
      <c r="W252">
        <v>1.03993383687212E-4</v>
      </c>
      <c r="X252">
        <v>0.48318706483184559</v>
      </c>
      <c r="Y252">
        <v>0.14477561537775599</v>
      </c>
      <c r="Z252">
        <v>-56.188112201719477</v>
      </c>
    </row>
    <row r="253" spans="1:26" x14ac:dyDescent="0.25">
      <c r="A253" s="15"/>
      <c r="B253" s="16"/>
      <c r="C253" s="25"/>
      <c r="D253" s="30">
        <v>8</v>
      </c>
      <c r="I253"/>
      <c r="N253" s="15"/>
      <c r="O253" s="15"/>
      <c r="P253" s="16"/>
      <c r="Q253" s="25"/>
      <c r="R253" s="18">
        <v>8</v>
      </c>
      <c r="W253"/>
    </row>
    <row r="254" spans="1:26" x14ac:dyDescent="0.25">
      <c r="A254" s="15"/>
      <c r="B254" s="16"/>
      <c r="C254" s="25"/>
      <c r="D254" s="30">
        <v>9</v>
      </c>
      <c r="E254">
        <v>-1.2103305102765836E-2</v>
      </c>
      <c r="F254">
        <v>0.3303472987893597</v>
      </c>
      <c r="G254">
        <v>0.26406146283101034</v>
      </c>
      <c r="H254">
        <v>-197.36993632373486</v>
      </c>
      <c r="I254">
        <v>-0.14336305820015424</v>
      </c>
      <c r="J254">
        <v>0.31016298849307927</v>
      </c>
      <c r="K254">
        <v>0.32007937894776367</v>
      </c>
      <c r="L254">
        <v>-91.652588027095931</v>
      </c>
      <c r="N254" s="15"/>
      <c r="O254" s="15"/>
      <c r="P254" s="16"/>
      <c r="Q254" s="25"/>
      <c r="R254" s="18">
        <v>9</v>
      </c>
      <c r="S254">
        <v>5.0338065337273905E-3</v>
      </c>
      <c r="T254">
        <v>0.30601229825539661</v>
      </c>
      <c r="U254">
        <v>0.37951629490627597</v>
      </c>
      <c r="V254">
        <v>-211.14339774284585</v>
      </c>
      <c r="W254">
        <v>3.1473972440945082E-2</v>
      </c>
      <c r="X254">
        <v>0.2984411159817652</v>
      </c>
      <c r="Y254">
        <v>0.19512478181201665</v>
      </c>
      <c r="Z254">
        <v>-94.734610560144048</v>
      </c>
    </row>
    <row r="255" spans="1:26" x14ac:dyDescent="0.25">
      <c r="A255" s="23"/>
      <c r="B255" s="17"/>
      <c r="C255" s="26"/>
      <c r="D255" s="31">
        <v>10</v>
      </c>
      <c r="M255" s="58"/>
      <c r="N255" s="23"/>
      <c r="O255" s="23"/>
      <c r="P255" s="17"/>
      <c r="Q255" s="26"/>
      <c r="R255" s="24">
        <v>10</v>
      </c>
      <c r="S255">
        <v>-1.9575456329429621E-3</v>
      </c>
      <c r="T255">
        <v>0.22370532997357381</v>
      </c>
      <c r="U255">
        <v>0.41148626290034646</v>
      </c>
      <c r="V255">
        <v>-267.53660518022991</v>
      </c>
      <c r="W255">
        <v>3.1180803856366041E-2</v>
      </c>
      <c r="X255">
        <v>0.44861110287521727</v>
      </c>
      <c r="Y255">
        <v>0.175241395938426</v>
      </c>
      <c r="Z255">
        <v>-62.127912571687474</v>
      </c>
    </row>
    <row r="256" spans="1:26" x14ac:dyDescent="0.25">
      <c r="A256" s="15"/>
      <c r="B256" s="16"/>
      <c r="C256" s="25"/>
      <c r="D256" s="18" t="s">
        <v>11</v>
      </c>
      <c r="E256" s="13">
        <f>SUM(E246:E255)/4</f>
        <v>-8.9179653245892981E-3</v>
      </c>
      <c r="F256" s="13">
        <f t="shared" ref="F256:L256" si="44">SUM(F246:F255)/4</f>
        <v>0.3243663215325111</v>
      </c>
      <c r="G256" s="13">
        <f t="shared" si="44"/>
        <v>0.2908819589524726</v>
      </c>
      <c r="H256" s="13">
        <f t="shared" si="44"/>
        <v>-200.75289004367198</v>
      </c>
      <c r="I256" s="13">
        <f t="shared" si="44"/>
        <v>-0.11523574909567844</v>
      </c>
      <c r="J256" s="13">
        <f t="shared" si="44"/>
        <v>0.30729885312493532</v>
      </c>
      <c r="K256" s="13">
        <f t="shared" si="44"/>
        <v>0.29661495716007197</v>
      </c>
      <c r="L256" s="13">
        <f t="shared" si="44"/>
        <v>-92.405320428236507</v>
      </c>
      <c r="N256" s="15"/>
      <c r="O256" s="15"/>
      <c r="P256" s="16"/>
      <c r="Q256" s="25"/>
      <c r="R256" s="18" t="s">
        <v>11</v>
      </c>
      <c r="S256" s="13">
        <f>SUM(S246:S255)/9</f>
        <v>1.2784759852410802E-3</v>
      </c>
      <c r="T256" s="13">
        <f t="shared" ref="T256:Z256" si="45">SUM(T246:T255)/9</f>
        <v>0.27600191394506673</v>
      </c>
      <c r="U256" s="13">
        <f t="shared" si="45"/>
        <v>0.40876262483804421</v>
      </c>
      <c r="V256" s="13">
        <f t="shared" si="45"/>
        <v>-233.35301589857539</v>
      </c>
      <c r="W256" s="32">
        <f t="shared" si="45"/>
        <v>1.1105108326025947E-2</v>
      </c>
      <c r="X256" s="13">
        <f t="shared" si="45"/>
        <v>0.37117177964931181</v>
      </c>
      <c r="Y256" s="13">
        <f t="shared" si="45"/>
        <v>0.1640351057593083</v>
      </c>
      <c r="Z256" s="13">
        <f t="shared" si="45"/>
        <v>-79.659239226348575</v>
      </c>
    </row>
    <row r="257" spans="1:26" x14ac:dyDescent="0.25">
      <c r="A257" s="15"/>
      <c r="B257" s="16"/>
      <c r="C257" s="25"/>
      <c r="D257" s="30">
        <v>1</v>
      </c>
      <c r="E257">
        <v>1.7206738148684217E-4</v>
      </c>
      <c r="F257">
        <v>4.6797085527547355E-3</v>
      </c>
      <c r="G257">
        <v>0.41401047529916302</v>
      </c>
      <c r="H257">
        <v>-963.61350028794891</v>
      </c>
      <c r="I257">
        <v>1.3750604886645051E-3</v>
      </c>
      <c r="J257">
        <v>5.5215603427355943E-3</v>
      </c>
      <c r="K257">
        <v>0.47637244192594741</v>
      </c>
      <c r="L257">
        <v>-413.92758302812467</v>
      </c>
      <c r="M257" s="3"/>
      <c r="O257" s="15"/>
      <c r="P257" s="16"/>
      <c r="Q257" s="25"/>
      <c r="R257" s="18">
        <v>1</v>
      </c>
      <c r="S257">
        <v>1.0018487967527044E-4</v>
      </c>
      <c r="T257">
        <v>4.2858007510180249E-3</v>
      </c>
      <c r="U257">
        <v>0.50522513210706943</v>
      </c>
      <c r="V257">
        <v>-979.44061684142912</v>
      </c>
      <c r="W257">
        <v>7.8551636522051842E-4</v>
      </c>
      <c r="X257">
        <v>5.0956263699033057E-3</v>
      </c>
      <c r="Y257">
        <v>0.5021226779932827</v>
      </c>
      <c r="Z257">
        <v>-420.34981453664176</v>
      </c>
    </row>
    <row r="258" spans="1:26" x14ac:dyDescent="0.25">
      <c r="A258" s="15"/>
      <c r="B258" s="16"/>
      <c r="C258" s="25"/>
      <c r="D258" s="30">
        <v>2</v>
      </c>
      <c r="E258">
        <v>1.7206738148684217E-4</v>
      </c>
      <c r="F258">
        <v>4.6797085527547355E-3</v>
      </c>
      <c r="G258">
        <v>0.41401047529916302</v>
      </c>
      <c r="H258">
        <v>-963.61350028794891</v>
      </c>
      <c r="I258">
        <v>1.3750604886645051E-3</v>
      </c>
      <c r="J258">
        <v>5.5215603427355943E-3</v>
      </c>
      <c r="K258">
        <v>0.47637244192594741</v>
      </c>
      <c r="L258">
        <v>-413.92758302812467</v>
      </c>
      <c r="M258" s="3"/>
      <c r="O258" s="15"/>
      <c r="P258" s="16"/>
      <c r="Q258" s="25"/>
      <c r="R258" s="18">
        <v>2</v>
      </c>
      <c r="S258">
        <v>-4.0297555086544265E-5</v>
      </c>
      <c r="T258">
        <v>4.2751951806448028E-3</v>
      </c>
      <c r="U258">
        <v>0.56417893727928226</v>
      </c>
      <c r="V258">
        <v>-979.88659384200082</v>
      </c>
      <c r="W258">
        <v>1.0060990762120973E-3</v>
      </c>
      <c r="X258">
        <v>4.7678005557374656E-3</v>
      </c>
      <c r="Y258">
        <v>0.46351837489714159</v>
      </c>
      <c r="Z258">
        <v>-425.66961438776201</v>
      </c>
    </row>
    <row r="259" spans="1:26" x14ac:dyDescent="0.25">
      <c r="A259" s="15"/>
      <c r="B259" s="16"/>
      <c r="C259" s="25"/>
      <c r="D259" s="30">
        <v>3</v>
      </c>
      <c r="E259">
        <v>-4.0272764701213799E-5</v>
      </c>
      <c r="F259" s="3">
        <v>4.3669216360292988E-3</v>
      </c>
      <c r="G259">
        <v>0.53525658542394383</v>
      </c>
      <c r="H259">
        <v>-976.06545085913069</v>
      </c>
      <c r="I259">
        <v>-1.4988408464294069E-4</v>
      </c>
      <c r="J259">
        <v>5.0454423250357256E-3</v>
      </c>
      <c r="K259">
        <v>0.32060464101468844</v>
      </c>
      <c r="L259">
        <v>-421.14159624768342</v>
      </c>
      <c r="M259" s="3"/>
      <c r="O259" s="15"/>
      <c r="P259" s="16"/>
      <c r="Q259" s="25"/>
      <c r="R259" s="18">
        <v>3</v>
      </c>
      <c r="S259">
        <v>-3.8563976345510831E-5</v>
      </c>
      <c r="T259">
        <v>4.0538332118124146E-3</v>
      </c>
      <c r="U259">
        <v>0.6093042788503612</v>
      </c>
      <c r="V259">
        <v>-989.4566272180291</v>
      </c>
      <c r="W259">
        <v>3.8216869137480203E-4</v>
      </c>
      <c r="X259">
        <v>4.9136479692564461E-3</v>
      </c>
      <c r="Y259">
        <v>0.25552803197713403</v>
      </c>
      <c r="Z259">
        <v>-423.25909166217991</v>
      </c>
    </row>
    <row r="260" spans="1:26" x14ac:dyDescent="0.25">
      <c r="A260" s="15"/>
      <c r="B260" s="16"/>
      <c r="C260" s="25"/>
      <c r="D260" s="30">
        <v>4</v>
      </c>
      <c r="E260">
        <v>-1.0844917026006303E-5</v>
      </c>
      <c r="F260">
        <v>4.3484623374450684E-3</v>
      </c>
      <c r="G260">
        <v>0.5305785586091345</v>
      </c>
      <c r="H260">
        <v>-976.82793676308404</v>
      </c>
      <c r="I260">
        <v>-1.6899912545942139E-4</v>
      </c>
      <c r="J260">
        <v>4.9909990842809931E-3</v>
      </c>
      <c r="K260">
        <v>0.33687329740045541</v>
      </c>
      <c r="L260">
        <v>-422.00953375749896</v>
      </c>
      <c r="M260" s="3"/>
      <c r="O260" s="15"/>
      <c r="P260" s="16"/>
      <c r="Q260" s="25" t="s">
        <v>38</v>
      </c>
      <c r="R260" s="18">
        <v>4</v>
      </c>
      <c r="S260">
        <v>-1.5813918320971633E-5</v>
      </c>
      <c r="T260">
        <v>4.1128283858558592E-3</v>
      </c>
      <c r="U260">
        <v>0.60492741530794625</v>
      </c>
      <c r="V260">
        <v>-986.85597677461044</v>
      </c>
      <c r="W260">
        <v>-2.7419743256313234E-4</v>
      </c>
      <c r="X260">
        <v>5.01866343335702E-3</v>
      </c>
      <c r="Y260">
        <v>0.25566761935889076</v>
      </c>
      <c r="Z260">
        <v>-421.5673303251308</v>
      </c>
    </row>
    <row r="261" spans="1:26" x14ac:dyDescent="0.25">
      <c r="A261" s="15"/>
      <c r="B261" s="16"/>
      <c r="C261" s="25" t="s">
        <v>71</v>
      </c>
      <c r="D261" s="30">
        <v>5</v>
      </c>
      <c r="E261" s="3">
        <v>-1.6249064770794217E-5</v>
      </c>
      <c r="F261" s="3">
        <v>4.3576550939745454E-3</v>
      </c>
      <c r="G261" s="3">
        <v>0.49450609845627636</v>
      </c>
      <c r="H261" s="3">
        <v>-976.44781398084717</v>
      </c>
      <c r="I261">
        <v>-8.5148250518325523E-4</v>
      </c>
      <c r="J261">
        <v>5.044574509671146E-3</v>
      </c>
      <c r="K261">
        <v>0.679196383773784</v>
      </c>
      <c r="L261">
        <v>-421.15535741983513</v>
      </c>
      <c r="M261" s="3"/>
      <c r="O261" s="15"/>
      <c r="P261" s="16"/>
      <c r="Q261" s="25"/>
      <c r="R261" s="18">
        <v>5</v>
      </c>
      <c r="S261">
        <v>-6.9884426732331868E-5</v>
      </c>
      <c r="T261">
        <v>4.0331427052920079E-3</v>
      </c>
      <c r="U261">
        <v>0.57282796941791903</v>
      </c>
      <c r="V261">
        <v>-990.37768827674165</v>
      </c>
      <c r="W261">
        <v>4.6654057572052983E-4</v>
      </c>
      <c r="X261">
        <v>5.1144666271318966E-3</v>
      </c>
      <c r="Y261">
        <v>0.34703363254036312</v>
      </c>
      <c r="Z261">
        <v>-420.0545728988991</v>
      </c>
    </row>
    <row r="262" spans="1:26" x14ac:dyDescent="0.25">
      <c r="A262" s="15"/>
      <c r="B262" s="16"/>
      <c r="C262" s="25"/>
      <c r="D262" s="30">
        <v>6</v>
      </c>
      <c r="E262">
        <v>-1.2942619506601705E-4</v>
      </c>
      <c r="F262" s="45">
        <v>4.0883257332578072E-3</v>
      </c>
      <c r="G262" s="45">
        <v>0.59301617276645491</v>
      </c>
      <c r="H262" s="45">
        <v>-987.93155480348003</v>
      </c>
      <c r="I262">
        <v>-1.3851585284260243E-3</v>
      </c>
      <c r="J262" s="45">
        <v>4.6920310598400107E-3</v>
      </c>
      <c r="K262" s="45">
        <v>0.34086320615359816</v>
      </c>
      <c r="L262" s="45">
        <v>-426.95117827748561</v>
      </c>
      <c r="M262" s="3"/>
      <c r="O262" s="15"/>
      <c r="P262" s="16"/>
      <c r="Q262" s="25"/>
      <c r="R262" s="18">
        <v>6</v>
      </c>
      <c r="S262">
        <v>4.9896078344265379E-5</v>
      </c>
      <c r="T262">
        <v>4.4119369868257713E-3</v>
      </c>
      <c r="U262">
        <v>0.54814168894443471</v>
      </c>
      <c r="V262">
        <v>-974.21946278511632</v>
      </c>
      <c r="W262">
        <v>4.742639846040882E-4</v>
      </c>
      <c r="X262">
        <v>5.1277649408809894E-3</v>
      </c>
      <c r="Y262">
        <v>0.38432065365776846</v>
      </c>
      <c r="Z262">
        <v>-419.84683190208955</v>
      </c>
    </row>
    <row r="263" spans="1:26" x14ac:dyDescent="0.25">
      <c r="A263" s="15"/>
      <c r="B263" s="16"/>
      <c r="C263" s="25"/>
      <c r="D263" s="30">
        <v>7</v>
      </c>
      <c r="E263">
        <v>-1.9512115542543088E-5</v>
      </c>
      <c r="F263">
        <v>4.3032252591127616E-3</v>
      </c>
      <c r="G263">
        <v>0.56748201729435588</v>
      </c>
      <c r="H263">
        <v>-978.71028589212187</v>
      </c>
      <c r="I263" s="96">
        <v>-1.4400695927805151E-4</v>
      </c>
      <c r="J263">
        <v>4.5695523867355144E-3</v>
      </c>
      <c r="K263">
        <v>0.38310898055892095</v>
      </c>
      <c r="L263">
        <v>-429.06720199062249</v>
      </c>
      <c r="N263" s="15"/>
      <c r="O263" s="15"/>
      <c r="P263" s="16"/>
      <c r="Q263" s="25"/>
      <c r="R263" s="18">
        <v>7</v>
      </c>
      <c r="S263">
        <v>6.5496701878676081E-5</v>
      </c>
      <c r="T263">
        <v>4.379841501024424E-3</v>
      </c>
      <c r="U263">
        <v>0.53602261651531236</v>
      </c>
      <c r="V263">
        <v>-975.53369360126896</v>
      </c>
      <c r="W263">
        <v>-2.8285810358142163E-4</v>
      </c>
      <c r="X263">
        <v>4.8187714320033111E-3</v>
      </c>
      <c r="Y263">
        <v>0.37506603767439556</v>
      </c>
      <c r="Z263">
        <v>-424.81890184283031</v>
      </c>
    </row>
    <row r="264" spans="1:26" x14ac:dyDescent="0.25">
      <c r="A264" s="15"/>
      <c r="B264" s="16"/>
      <c r="C264" s="25"/>
      <c r="D264" s="30">
        <v>8</v>
      </c>
      <c r="E264">
        <v>1.7206738148684217E-4</v>
      </c>
      <c r="F264">
        <v>4.6797085527547355E-3</v>
      </c>
      <c r="G264">
        <v>0.41401047529916302</v>
      </c>
      <c r="H264">
        <v>-963.61350028794891</v>
      </c>
      <c r="I264">
        <v>1.3750604886645051E-3</v>
      </c>
      <c r="J264">
        <v>5.5215603427355943E-3</v>
      </c>
      <c r="K264">
        <v>0.47637244192594741</v>
      </c>
      <c r="L264">
        <v>-413.92758302812467</v>
      </c>
      <c r="N264" s="15"/>
      <c r="O264" s="15"/>
      <c r="P264" s="16"/>
      <c r="Q264" s="25"/>
      <c r="R264" s="18">
        <v>8</v>
      </c>
      <c r="S264">
        <v>-4.5998440794484425E-5</v>
      </c>
      <c r="T264">
        <v>4.0719327492166439E-3</v>
      </c>
      <c r="U264">
        <v>0.57570444138822641</v>
      </c>
      <c r="V264">
        <v>-988.6547527519491</v>
      </c>
      <c r="W264">
        <v>3.9475181537516717E-4</v>
      </c>
      <c r="X264">
        <v>5.3256777254697555E-3</v>
      </c>
      <c r="Y264">
        <v>0.3295757604986696</v>
      </c>
      <c r="Z264">
        <v>-416.81722424771237</v>
      </c>
    </row>
    <row r="265" spans="1:26" x14ac:dyDescent="0.25">
      <c r="A265" s="15"/>
      <c r="B265" s="16"/>
      <c r="C265" s="25"/>
      <c r="D265" s="30">
        <v>9</v>
      </c>
      <c r="E265">
        <v>1.2646423012788093E-4</v>
      </c>
      <c r="F265">
        <v>3.9296907966733892E-3</v>
      </c>
      <c r="G265">
        <v>0.55630111339702615</v>
      </c>
      <c r="H265">
        <v>-995.05501609974431</v>
      </c>
      <c r="I265" s="3">
        <v>6.7254883301774248E-4</v>
      </c>
      <c r="J265" s="3">
        <v>5.307193794517104E-3</v>
      </c>
      <c r="K265" s="3">
        <v>0.44730442119615399</v>
      </c>
      <c r="L265" s="3">
        <v>-417.0953647223659</v>
      </c>
      <c r="N265" s="15"/>
      <c r="O265" s="15"/>
      <c r="P265" s="16"/>
      <c r="Q265" s="25"/>
      <c r="R265" s="18">
        <v>9</v>
      </c>
      <c r="S265">
        <v>-3.166127459710331E-5</v>
      </c>
      <c r="T265">
        <v>4.4153315974463005E-3</v>
      </c>
      <c r="U265">
        <v>0.55701220689907494</v>
      </c>
      <c r="V265">
        <v>-974.08102133270495</v>
      </c>
      <c r="W265">
        <v>-6.2247493829063486E-5</v>
      </c>
      <c r="X265">
        <v>4.6373247376345671E-3</v>
      </c>
      <c r="Y265">
        <v>0.29540536353605301</v>
      </c>
      <c r="Z265">
        <v>-427.88941153492385</v>
      </c>
    </row>
    <row r="266" spans="1:26" x14ac:dyDescent="0.25">
      <c r="A266" s="23"/>
      <c r="B266" s="17"/>
      <c r="C266" s="26"/>
      <c r="D266" s="31">
        <v>10</v>
      </c>
      <c r="E266">
        <v>4.4739395291181393E-6</v>
      </c>
      <c r="F266">
        <v>4.4584218821378174E-3</v>
      </c>
      <c r="G266">
        <v>0.56869415990262751</v>
      </c>
      <c r="H266">
        <v>-972.33287445723795</v>
      </c>
      <c r="I266">
        <v>3.3556470115600511E-4</v>
      </c>
      <c r="J266">
        <v>5.8048672940126597E-3</v>
      </c>
      <c r="K266">
        <v>0.25690921910454506</v>
      </c>
      <c r="L266">
        <v>-409.92468197830328</v>
      </c>
      <c r="M266" s="58"/>
      <c r="N266" s="23"/>
      <c r="O266" s="23"/>
      <c r="P266" s="17"/>
      <c r="Q266" s="26"/>
      <c r="R266" s="24">
        <v>10</v>
      </c>
      <c r="S266">
        <v>1.5484111205145732E-5</v>
      </c>
      <c r="T266">
        <v>4.2903572382302297E-3</v>
      </c>
      <c r="U266">
        <v>0.58098799213670149</v>
      </c>
      <c r="V266">
        <v>-979.24934989499548</v>
      </c>
      <c r="W266">
        <v>1.5236590294097191E-3</v>
      </c>
      <c r="X266">
        <v>4.9118698420115561E-3</v>
      </c>
      <c r="Y266">
        <v>0.34004383619018885</v>
      </c>
      <c r="Z266">
        <v>-423.28804691601516</v>
      </c>
    </row>
    <row r="267" spans="1:26" x14ac:dyDescent="0.25">
      <c r="A267" s="15"/>
      <c r="B267" s="16"/>
      <c r="C267" s="25"/>
      <c r="D267" s="18" t="s">
        <v>11</v>
      </c>
      <c r="E267" s="13">
        <f>SUM(E257:E266)/10</f>
        <v>4.3083525701095103E-5</v>
      </c>
      <c r="F267" s="13">
        <f t="shared" ref="F267:L267" si="46">SUM(F257:F266)/10</f>
        <v>4.3891828396894891E-3</v>
      </c>
      <c r="G267" s="13">
        <f t="shared" si="46"/>
        <v>0.50878661317473084</v>
      </c>
      <c r="H267" s="13">
        <f t="shared" si="46"/>
        <v>-975.42114337194926</v>
      </c>
      <c r="I267" s="13">
        <f t="shared" si="46"/>
        <v>2.4337637971775703E-4</v>
      </c>
      <c r="J267" s="13">
        <f t="shared" si="46"/>
        <v>5.2019341482299943E-3</v>
      </c>
      <c r="K267" s="13">
        <f t="shared" si="46"/>
        <v>0.4193977474979988</v>
      </c>
      <c r="L267" s="13">
        <f t="shared" si="46"/>
        <v>-418.9127663478169</v>
      </c>
      <c r="N267" s="15"/>
      <c r="O267" s="15"/>
      <c r="P267" s="16"/>
      <c r="Q267" s="25"/>
      <c r="R267" s="18" t="s">
        <v>11</v>
      </c>
      <c r="S267" s="13">
        <f>SUM(S257:S266)/10</f>
        <v>-1.1157820773588701E-6</v>
      </c>
      <c r="T267" s="13">
        <f t="shared" ref="T267:Z267" si="47">SUM(T257:T266)/10</f>
        <v>4.2330200307366481E-3</v>
      </c>
      <c r="U267" s="13">
        <f t="shared" si="47"/>
        <v>0.56543326788463277</v>
      </c>
      <c r="V267" s="13">
        <f t="shared" si="47"/>
        <v>-981.77557833188462</v>
      </c>
      <c r="W267" s="32">
        <f t="shared" si="47"/>
        <v>4.4136965079433048E-4</v>
      </c>
      <c r="X267" s="13">
        <f t="shared" si="47"/>
        <v>4.973161363338632E-3</v>
      </c>
      <c r="Y267" s="13">
        <f t="shared" si="47"/>
        <v>0.35482819883238875</v>
      </c>
      <c r="Z267" s="13">
        <f t="shared" si="47"/>
        <v>-422.35608402541845</v>
      </c>
    </row>
    <row r="268" spans="1:26" ht="15.75" thickBot="1" x14ac:dyDescent="0.3">
      <c r="A268" s="15"/>
      <c r="B268" s="55"/>
      <c r="C268" s="25"/>
      <c r="D268" s="30">
        <v>1</v>
      </c>
      <c r="M268" s="3"/>
      <c r="O268" s="15"/>
      <c r="P268" s="55"/>
      <c r="Q268" s="25"/>
      <c r="R268" s="25">
        <v>1</v>
      </c>
      <c r="S268">
        <v>-0.68195589195965867</v>
      </c>
      <c r="T268">
        <v>81.965218058484254</v>
      </c>
      <c r="U268">
        <v>0.31781821626018347</v>
      </c>
      <c r="V268">
        <v>795.13309770683952</v>
      </c>
      <c r="W268">
        <v>-35.848942142217105</v>
      </c>
      <c r="X268">
        <v>85.340306581739085</v>
      </c>
      <c r="Y268">
        <v>2.9797504323537415E-2</v>
      </c>
      <c r="Z268">
        <v>357.7317496181995</v>
      </c>
    </row>
    <row r="269" spans="1:26" x14ac:dyDescent="0.25">
      <c r="A269" s="15"/>
      <c r="B269" s="55"/>
      <c r="C269" s="25"/>
      <c r="D269" s="30">
        <v>2</v>
      </c>
      <c r="E269" s="95">
        <v>-0.45597627556610593</v>
      </c>
      <c r="F269">
        <v>65.396014767046097</v>
      </c>
      <c r="G269">
        <v>0.46700402989674661</v>
      </c>
      <c r="H269" s="1">
        <v>754.48303765809737</v>
      </c>
      <c r="I269">
        <v>1.7085965605323394</v>
      </c>
      <c r="J269">
        <v>98.175162504408547</v>
      </c>
      <c r="K269">
        <v>8.8227943493125641E-2</v>
      </c>
      <c r="L269" s="1">
        <v>368.94026045721165</v>
      </c>
      <c r="M269" s="3"/>
      <c r="O269" s="15"/>
      <c r="P269" s="55"/>
      <c r="Q269" s="25"/>
      <c r="R269" s="25">
        <v>2</v>
      </c>
    </row>
    <row r="270" spans="1:26" x14ac:dyDescent="0.25">
      <c r="A270" s="15">
        <v>11</v>
      </c>
      <c r="B270" s="55" t="s">
        <v>72</v>
      </c>
      <c r="C270" s="25"/>
      <c r="D270" s="30">
        <v>3</v>
      </c>
      <c r="M270" s="3"/>
      <c r="O270" s="15"/>
      <c r="P270" s="55">
        <v>6</v>
      </c>
      <c r="Q270" s="25"/>
      <c r="R270" s="25">
        <v>3</v>
      </c>
      <c r="S270">
        <v>2.0134395441867863</v>
      </c>
      <c r="T270">
        <v>69.553782706183796</v>
      </c>
      <c r="U270">
        <v>0.42360784407727214</v>
      </c>
      <c r="V270">
        <v>765.57805493407307</v>
      </c>
      <c r="W270">
        <v>-2.6043167569872949</v>
      </c>
      <c r="X270">
        <v>93.611290246179564</v>
      </c>
      <c r="Y270">
        <v>3.5316091282534261E-2</v>
      </c>
      <c r="Z270">
        <v>365.13207987980047</v>
      </c>
    </row>
    <row r="271" spans="1:26" x14ac:dyDescent="0.25">
      <c r="A271" s="15"/>
      <c r="B271" s="55"/>
      <c r="C271" s="25" t="s">
        <v>30</v>
      </c>
      <c r="D271" s="30">
        <v>4</v>
      </c>
      <c r="E271">
        <v>1.5789958474319759</v>
      </c>
      <c r="F271">
        <v>75.737505790709832</v>
      </c>
      <c r="G271">
        <v>0.36590780658393307</v>
      </c>
      <c r="H271" s="1">
        <v>780.90922833117247</v>
      </c>
      <c r="I271">
        <v>-28.18588331094562</v>
      </c>
      <c r="J271">
        <v>85.937915750469017</v>
      </c>
      <c r="K271">
        <v>9.6966803796736209E-2</v>
      </c>
      <c r="L271" s="1">
        <v>358.29001005382622</v>
      </c>
      <c r="M271" s="3"/>
      <c r="O271" s="15"/>
      <c r="P271" s="55" t="s">
        <v>97</v>
      </c>
      <c r="Q271" s="25"/>
      <c r="R271" s="25">
        <v>4</v>
      </c>
    </row>
    <row r="272" spans="1:26" x14ac:dyDescent="0.25">
      <c r="A272" s="15"/>
      <c r="B272" s="55"/>
      <c r="C272" s="25"/>
      <c r="D272" s="30">
        <v>5</v>
      </c>
      <c r="M272" s="3"/>
      <c r="O272" s="15"/>
      <c r="P272" s="55"/>
      <c r="Q272" s="25"/>
      <c r="R272" s="25">
        <v>5</v>
      </c>
      <c r="S272">
        <v>-0.87424464421032688</v>
      </c>
      <c r="T272">
        <v>76.495651120279248</v>
      </c>
      <c r="U272">
        <v>0.35653408022523159</v>
      </c>
      <c r="V272">
        <v>782.70210040081713</v>
      </c>
      <c r="W272">
        <v>3.2307760062607129</v>
      </c>
      <c r="X272">
        <v>88.275585790231233</v>
      </c>
      <c r="Y272">
        <v>0.10142369036060903</v>
      </c>
      <c r="Z272">
        <v>360.43708622097603</v>
      </c>
    </row>
    <row r="273" spans="1:26" x14ac:dyDescent="0.25">
      <c r="B273" s="45"/>
      <c r="D273" s="30">
        <v>6</v>
      </c>
      <c r="I273"/>
      <c r="M273" s="3"/>
      <c r="O273" s="15"/>
      <c r="P273" s="55"/>
      <c r="Q273" s="25"/>
      <c r="R273" s="25">
        <v>6</v>
      </c>
      <c r="S273">
        <v>1.5116241805710258</v>
      </c>
      <c r="T273">
        <v>75.342765653282072</v>
      </c>
      <c r="U273">
        <v>0.3810793066094057</v>
      </c>
      <c r="V273">
        <v>779.96862389958778</v>
      </c>
      <c r="W273">
        <v>14.065721206233246</v>
      </c>
      <c r="X273">
        <v>92.984916563050874</v>
      </c>
      <c r="Y273">
        <v>5.5589547118785693E-2</v>
      </c>
      <c r="Z273">
        <v>364.59498340042921</v>
      </c>
    </row>
    <row r="274" spans="1:26" x14ac:dyDescent="0.25">
      <c r="A274" s="15"/>
      <c r="B274" s="55"/>
      <c r="C274" s="25"/>
      <c r="D274" s="30">
        <v>7</v>
      </c>
      <c r="I274"/>
      <c r="N274" s="15"/>
      <c r="O274" s="15"/>
      <c r="P274" s="55"/>
      <c r="Q274" s="25"/>
      <c r="R274" s="25">
        <v>7</v>
      </c>
      <c r="S274">
        <v>1.5124224786482523</v>
      </c>
      <c r="T274">
        <v>73.997263561450652</v>
      </c>
      <c r="U274">
        <v>0.34214195833137656</v>
      </c>
      <c r="V274">
        <v>776.72506045180114</v>
      </c>
      <c r="W274">
        <v>-3.4294647838128762</v>
      </c>
      <c r="X274">
        <v>92.559388654587934</v>
      </c>
      <c r="Y274">
        <v>0.12423390239294034</v>
      </c>
      <c r="Z274">
        <v>364.22803824066</v>
      </c>
    </row>
    <row r="275" spans="1:26" x14ac:dyDescent="0.25">
      <c r="A275" s="15"/>
      <c r="B275" s="55"/>
      <c r="C275" s="25"/>
      <c r="D275" s="30">
        <v>8</v>
      </c>
      <c r="I275"/>
      <c r="N275" s="15"/>
      <c r="O275" s="15"/>
      <c r="P275" s="55"/>
      <c r="Q275" s="25"/>
      <c r="R275" s="18">
        <v>8</v>
      </c>
    </row>
    <row r="276" spans="1:26" x14ac:dyDescent="0.25">
      <c r="A276" s="15"/>
      <c r="B276" s="16"/>
      <c r="C276" s="25"/>
      <c r="D276" s="30">
        <v>9</v>
      </c>
      <c r="I276"/>
      <c r="N276" s="15"/>
      <c r="O276" s="15"/>
      <c r="P276" s="16"/>
      <c r="Q276" s="25"/>
      <c r="R276" s="18">
        <v>9</v>
      </c>
      <c r="S276">
        <v>0.3269794820250278</v>
      </c>
      <c r="T276">
        <v>78.663061615827246</v>
      </c>
      <c r="U276">
        <v>0.28946277414723826</v>
      </c>
      <c r="V276">
        <v>787.73126391019366</v>
      </c>
      <c r="W276">
        <v>-4.7976721076854085</v>
      </c>
      <c r="X276">
        <v>82.464951095529401</v>
      </c>
      <c r="Y276">
        <v>0.12310720292452801</v>
      </c>
      <c r="Z276">
        <v>354.98986942935107</v>
      </c>
    </row>
    <row r="277" spans="1:26" x14ac:dyDescent="0.25">
      <c r="A277" s="23"/>
      <c r="B277" s="17"/>
      <c r="C277" s="26"/>
      <c r="D277" s="31">
        <v>10</v>
      </c>
      <c r="E277" s="94">
        <v>-0.89894968713765067</v>
      </c>
      <c r="F277" s="3">
        <v>68.745577132418546</v>
      </c>
      <c r="G277">
        <v>0.37271607458794798</v>
      </c>
      <c r="H277" s="1">
        <v>763.47423233441884</v>
      </c>
      <c r="I277">
        <v>8.930360621093639</v>
      </c>
      <c r="J277">
        <v>98.786253442046956</v>
      </c>
      <c r="K277">
        <v>7.3468104089092101E-2</v>
      </c>
      <c r="L277" s="1">
        <v>369.43667678973344</v>
      </c>
      <c r="M277" s="58"/>
      <c r="N277" s="23"/>
      <c r="O277" s="23"/>
      <c r="P277" s="17"/>
      <c r="Q277" s="26"/>
      <c r="R277" s="24">
        <v>10</v>
      </c>
      <c r="S277">
        <v>-1.5513672818555493</v>
      </c>
      <c r="T277">
        <v>80.263899373033141</v>
      </c>
      <c r="U277">
        <v>0.28587337517376993</v>
      </c>
      <c r="V277">
        <v>791.3575906260769</v>
      </c>
      <c r="W277">
        <v>-27.768238256263174</v>
      </c>
      <c r="X277">
        <v>86.012247876822769</v>
      </c>
      <c r="Y277">
        <v>0.2050052954975691</v>
      </c>
      <c r="Z277">
        <v>358.35917626284021</v>
      </c>
    </row>
    <row r="278" spans="1:26" ht="15.75" thickBot="1" x14ac:dyDescent="0.3">
      <c r="A278" s="15"/>
      <c r="B278" s="16"/>
      <c r="C278" s="25"/>
      <c r="D278" s="18" t="s">
        <v>11</v>
      </c>
      <c r="E278" s="13">
        <f>SUM(E269:E277)/3</f>
        <v>7.4689961576073105E-2</v>
      </c>
      <c r="F278" s="13">
        <f t="shared" ref="F278:L278" si="48">SUM(F269:F277)/3</f>
        <v>69.959699230058163</v>
      </c>
      <c r="G278" s="13">
        <f t="shared" si="48"/>
        <v>0.4018759703562092</v>
      </c>
      <c r="H278" s="13">
        <f t="shared" si="48"/>
        <v>766.28883277456282</v>
      </c>
      <c r="I278" s="13">
        <f t="shared" si="48"/>
        <v>-5.8489753764398813</v>
      </c>
      <c r="J278" s="13">
        <f t="shared" si="48"/>
        <v>94.299777232308159</v>
      </c>
      <c r="K278" s="13">
        <f t="shared" si="48"/>
        <v>8.6220950459651322E-2</v>
      </c>
      <c r="L278" s="13">
        <f t="shared" si="48"/>
        <v>365.55564910025709</v>
      </c>
      <c r="N278" s="15"/>
      <c r="O278" s="15"/>
      <c r="P278" s="16"/>
      <c r="Q278" s="25"/>
      <c r="R278" s="18" t="s">
        <v>11</v>
      </c>
      <c r="S278" s="13">
        <f>SUM(S268:S277)/7</f>
        <v>0.32241398105793667</v>
      </c>
      <c r="T278" s="13">
        <f t="shared" ref="T278:Z278" si="49">SUM(T268:T277)/7</f>
        <v>76.611663155505767</v>
      </c>
      <c r="U278" s="13">
        <f t="shared" si="49"/>
        <v>0.34235965068921109</v>
      </c>
      <c r="V278" s="13">
        <f t="shared" si="49"/>
        <v>782.74225598991268</v>
      </c>
      <c r="W278" s="13">
        <f t="shared" si="49"/>
        <v>-8.1645909763531286</v>
      </c>
      <c r="X278" s="13">
        <f t="shared" si="49"/>
        <v>88.749812401162984</v>
      </c>
      <c r="Y278" s="13">
        <f t="shared" si="49"/>
        <v>9.6353319128643408E-2</v>
      </c>
      <c r="Z278" s="13">
        <f t="shared" si="49"/>
        <v>360.7818547217509</v>
      </c>
    </row>
    <row r="279" spans="1:26" x14ac:dyDescent="0.25">
      <c r="A279" s="15"/>
      <c r="B279" s="16"/>
      <c r="C279" s="25"/>
      <c r="D279" s="30">
        <v>1</v>
      </c>
      <c r="E279" s="25">
        <v>-1.8660354050083711E-3</v>
      </c>
      <c r="F279" s="25">
        <v>0.13973831713558468</v>
      </c>
      <c r="G279" s="25">
        <v>0.48584093606310658</v>
      </c>
      <c r="H279" s="25">
        <v>-352.23707837602677</v>
      </c>
      <c r="I279" s="95">
        <v>3.5800809072903282E-3</v>
      </c>
      <c r="J279">
        <v>0.16200304361051188</v>
      </c>
      <c r="K279">
        <v>0.44717776377202811</v>
      </c>
      <c r="L279" s="95">
        <v>-143.61121249656247</v>
      </c>
      <c r="M279" s="3"/>
      <c r="N279" s="1"/>
      <c r="O279" s="15"/>
      <c r="P279" s="16"/>
      <c r="Q279" s="25"/>
      <c r="R279" s="18">
        <v>1</v>
      </c>
      <c r="S279">
        <v>-7.5745814178560065E-4</v>
      </c>
      <c r="T279">
        <v>6.2213602423826918E-2</v>
      </c>
      <c r="U279">
        <v>0.7823433768971515</v>
      </c>
      <c r="V279">
        <v>-497.89269063877862</v>
      </c>
      <c r="W279">
        <v>3.5979789231751665E-2</v>
      </c>
      <c r="X279">
        <v>7.154899045383524E-2</v>
      </c>
      <c r="Y279">
        <v>0.67703736116609337</v>
      </c>
      <c r="Z279">
        <v>-208.98983061912833</v>
      </c>
    </row>
    <row r="280" spans="1:26" x14ac:dyDescent="0.25">
      <c r="A280" s="15"/>
      <c r="B280" s="16"/>
      <c r="C280" s="25"/>
      <c r="D280" s="30">
        <v>2</v>
      </c>
      <c r="E280">
        <v>1.5028363818684763E-3</v>
      </c>
      <c r="F280">
        <v>0.14714704986855787</v>
      </c>
      <c r="G280">
        <v>0.36464169697741339</v>
      </c>
      <c r="H280">
        <v>-342.93811353412974</v>
      </c>
      <c r="I280">
        <v>5.1759616232872991E-3</v>
      </c>
      <c r="J280">
        <v>0.17616350566311301</v>
      </c>
      <c r="K280">
        <v>0.29172326449853614</v>
      </c>
      <c r="L280">
        <v>-136.90741646053448</v>
      </c>
      <c r="M280" s="3"/>
      <c r="N280" s="1"/>
      <c r="O280" s="15"/>
      <c r="P280" s="16"/>
      <c r="Q280" s="25"/>
      <c r="R280" s="18">
        <v>2</v>
      </c>
      <c r="S280">
        <v>-1.7856638344976509E-3</v>
      </c>
      <c r="T280">
        <v>6.41258004366657E-2</v>
      </c>
      <c r="U280">
        <v>0.75005187546991692</v>
      </c>
      <c r="V280">
        <v>-492.44352876267612</v>
      </c>
      <c r="W280">
        <v>4.960770497493902E-4</v>
      </c>
      <c r="X280">
        <v>6.251753444437598E-2</v>
      </c>
      <c r="Y280">
        <v>0.76950661573953039</v>
      </c>
      <c r="Z280">
        <v>-219.78465683814952</v>
      </c>
    </row>
    <row r="281" spans="1:26" x14ac:dyDescent="0.25">
      <c r="A281" s="15"/>
      <c r="B281" s="16"/>
      <c r="C281" s="25"/>
      <c r="D281" s="30">
        <v>3</v>
      </c>
      <c r="E281">
        <v>-1.8660354050083711E-3</v>
      </c>
      <c r="F281">
        <v>0.13973831713558468</v>
      </c>
      <c r="G281">
        <v>0.48584093606310658</v>
      </c>
      <c r="H281">
        <v>-352.23707837602677</v>
      </c>
      <c r="I281" s="94">
        <v>3.5800809072903282E-3</v>
      </c>
      <c r="J281" s="3">
        <v>0.16200304361051188</v>
      </c>
      <c r="K281">
        <v>0.44717776377202811</v>
      </c>
      <c r="L281" s="94">
        <v>-143.61121249656247</v>
      </c>
      <c r="M281" s="3"/>
      <c r="N281" s="1"/>
      <c r="O281" s="15"/>
      <c r="P281" s="16"/>
      <c r="Q281" s="25"/>
      <c r="R281" s="18">
        <v>3</v>
      </c>
      <c r="S281">
        <v>-2.7361763546386764E-3</v>
      </c>
      <c r="T281">
        <v>5.354021615789608E-2</v>
      </c>
      <c r="U281">
        <v>0.8272767895474431</v>
      </c>
      <c r="V281">
        <v>-524.9179966447831</v>
      </c>
      <c r="W281">
        <v>-9.7929918049734273E-3</v>
      </c>
      <c r="X281">
        <v>8.5760208763208015E-2</v>
      </c>
      <c r="Y281">
        <v>0.45758452343286377</v>
      </c>
      <c r="Z281">
        <v>-194.49601179121015</v>
      </c>
    </row>
    <row r="282" spans="1:26" x14ac:dyDescent="0.25">
      <c r="A282" s="15"/>
      <c r="B282" s="16"/>
      <c r="C282" s="25" t="s">
        <v>31</v>
      </c>
      <c r="D282" s="30">
        <v>4</v>
      </c>
      <c r="E282">
        <v>3.4554051881979506E-3</v>
      </c>
      <c r="F282">
        <v>0.15634464386744809</v>
      </c>
      <c r="G282">
        <v>0.36801657890558853</v>
      </c>
      <c r="H282">
        <v>-332.02464153797092</v>
      </c>
      <c r="I282">
        <v>-2.0661332480329721E-2</v>
      </c>
      <c r="J282">
        <v>0.14144558679270988</v>
      </c>
      <c r="K282">
        <v>0.29999731289007259</v>
      </c>
      <c r="L282">
        <v>-154.46721451920294</v>
      </c>
      <c r="M282" s="3"/>
      <c r="N282" s="1"/>
      <c r="O282" s="15"/>
      <c r="P282" s="16"/>
      <c r="Q282" s="25"/>
      <c r="R282" s="18">
        <v>4</v>
      </c>
      <c r="S282">
        <v>-1.8737331590975132E-3</v>
      </c>
      <c r="T282">
        <v>6.588850273565014E-2</v>
      </c>
      <c r="U282">
        <v>0.78029737111181774</v>
      </c>
      <c r="V282">
        <v>-487.56243724196298</v>
      </c>
      <c r="W282">
        <v>8.228180534389215E-3</v>
      </c>
      <c r="X282">
        <v>5.7992270196978522E-2</v>
      </c>
      <c r="Y282">
        <v>0.68732505372610497</v>
      </c>
      <c r="Z282">
        <v>-225.79564398265353</v>
      </c>
    </row>
    <row r="283" spans="1:26" x14ac:dyDescent="0.25">
      <c r="A283" s="15"/>
      <c r="B283" s="16"/>
      <c r="C283" s="25"/>
      <c r="D283" s="30">
        <v>5</v>
      </c>
      <c r="M283" s="3"/>
      <c r="N283" s="1"/>
      <c r="O283" s="15"/>
      <c r="P283" s="16"/>
      <c r="Q283" s="25" t="s">
        <v>14</v>
      </c>
      <c r="R283" s="18">
        <v>5</v>
      </c>
      <c r="S283">
        <v>1.0281490466201317E-3</v>
      </c>
      <c r="T283">
        <v>6.3922375963381475E-2</v>
      </c>
      <c r="U283">
        <v>0.77718383678666447</v>
      </c>
      <c r="V283">
        <v>-493.01544531822793</v>
      </c>
      <c r="W283">
        <v>8.1321963553831859E-3</v>
      </c>
      <c r="X283">
        <v>5.746881233251476E-2</v>
      </c>
      <c r="Y283">
        <v>0.65992487845638304</v>
      </c>
      <c r="Z283">
        <v>-226.52102980359371</v>
      </c>
    </row>
    <row r="284" spans="1:26" x14ac:dyDescent="0.25">
      <c r="A284" s="15"/>
      <c r="B284" s="16"/>
      <c r="C284" s="25"/>
      <c r="D284" s="30">
        <v>6</v>
      </c>
      <c r="E284">
        <v>1.8695972404504194E-4</v>
      </c>
      <c r="F284">
        <v>0.1503289827165708</v>
      </c>
      <c r="G284">
        <v>0.4272961067042676</v>
      </c>
      <c r="H284">
        <v>-339.08725030613448</v>
      </c>
      <c r="I284" s="3">
        <v>-1.3683743732095136E-2</v>
      </c>
      <c r="J284" s="3">
        <v>0.13690651740999277</v>
      </c>
      <c r="K284" s="3">
        <v>0.36344761748374793</v>
      </c>
      <c r="L284" s="3">
        <v>-157.07655525884033</v>
      </c>
      <c r="M284" s="3"/>
      <c r="N284" s="1"/>
      <c r="O284" s="15"/>
      <c r="P284" s="16"/>
      <c r="Q284" s="25"/>
      <c r="R284" s="18">
        <v>6</v>
      </c>
      <c r="S284">
        <v>-1.4504221234687557E-3</v>
      </c>
      <c r="T284">
        <v>6.457014358772302E-2</v>
      </c>
      <c r="U284">
        <v>0.77016393601262789</v>
      </c>
      <c r="V284">
        <v>-491.20056674680495</v>
      </c>
      <c r="W284">
        <v>2.7775406707388462E-3</v>
      </c>
      <c r="X284">
        <v>5.9846659512398731E-2</v>
      </c>
      <c r="Y284">
        <v>0.65711714881699834</v>
      </c>
      <c r="Z284">
        <v>-223.27757302920079</v>
      </c>
    </row>
    <row r="285" spans="1:26" x14ac:dyDescent="0.25">
      <c r="A285" s="15"/>
      <c r="B285" s="16"/>
      <c r="C285" s="25"/>
      <c r="D285" s="30">
        <v>7</v>
      </c>
      <c r="N285" s="15"/>
      <c r="O285" s="15"/>
      <c r="P285" s="16"/>
      <c r="Q285" s="25"/>
      <c r="R285" s="18">
        <v>7</v>
      </c>
      <c r="S285">
        <v>-4.3993200778339256E-4</v>
      </c>
      <c r="T285">
        <v>6.6201447349764284E-2</v>
      </c>
      <c r="U285">
        <v>0.771743611826891</v>
      </c>
      <c r="V285">
        <v>-486.70953153796279</v>
      </c>
      <c r="W285">
        <v>1.4107128846318318E-2</v>
      </c>
      <c r="X285">
        <v>6.8537357117977205E-2</v>
      </c>
      <c r="Y285">
        <v>0.68564848129652833</v>
      </c>
      <c r="Z285">
        <v>-212.43010583854519</v>
      </c>
    </row>
    <row r="286" spans="1:26" x14ac:dyDescent="0.25">
      <c r="A286" s="15"/>
      <c r="B286" s="16"/>
      <c r="C286" s="25"/>
      <c r="D286" s="30">
        <v>8</v>
      </c>
      <c r="E286" s="1">
        <v>-1.8660354050083711E-3</v>
      </c>
      <c r="F286" s="1">
        <v>0.13973831713558468</v>
      </c>
      <c r="G286" s="1">
        <v>0.48584093606310658</v>
      </c>
      <c r="H286" s="1">
        <v>-352.23707837602677</v>
      </c>
      <c r="I286" s="1">
        <v>3.5800809072903282E-3</v>
      </c>
      <c r="J286" s="1">
        <v>0.16200304361051188</v>
      </c>
      <c r="K286" s="1">
        <v>0.44717776377202811</v>
      </c>
      <c r="L286" s="1">
        <v>-143.61121249656247</v>
      </c>
      <c r="N286" s="15"/>
      <c r="O286" s="15"/>
      <c r="P286" s="16"/>
      <c r="Q286" s="25"/>
      <c r="R286" s="18">
        <v>8</v>
      </c>
      <c r="S286">
        <v>-2.1773562673438902E-3</v>
      </c>
      <c r="T286">
        <v>5.5866869863308098E-2</v>
      </c>
      <c r="U286">
        <v>0.78108788825147202</v>
      </c>
      <c r="V286">
        <v>-517.2610736387486</v>
      </c>
      <c r="W286">
        <v>-1.9262614635001278E-2</v>
      </c>
      <c r="X286">
        <v>8.7608440730707338E-2</v>
      </c>
      <c r="Y286">
        <v>0.53571375699564561</v>
      </c>
      <c r="Z286">
        <v>-192.79023442466405</v>
      </c>
    </row>
    <row r="287" spans="1:26" x14ac:dyDescent="0.25">
      <c r="A287" s="15"/>
      <c r="B287" s="16"/>
      <c r="C287" s="25"/>
      <c r="D287" s="30">
        <v>9</v>
      </c>
      <c r="E287" s="1">
        <v>-4.2930738466956646E-3</v>
      </c>
      <c r="F287" s="1">
        <v>0.1516325527143304</v>
      </c>
      <c r="G287" s="1">
        <v>0.28594213880604208</v>
      </c>
      <c r="H287" s="1">
        <v>-337.53311820834358</v>
      </c>
      <c r="I287" s="1">
        <v>-6.9713690254769572E-3</v>
      </c>
      <c r="J287" s="1">
        <v>0.18492561752767081</v>
      </c>
      <c r="K287" s="1">
        <v>0.21254626463724557</v>
      </c>
      <c r="L287" s="1">
        <v>-133.02412817380676</v>
      </c>
      <c r="N287" s="15"/>
      <c r="O287" s="15"/>
      <c r="P287" s="16"/>
      <c r="Q287" s="25"/>
      <c r="R287" s="18">
        <v>9</v>
      </c>
      <c r="S287">
        <v>1.600637727260118E-3</v>
      </c>
      <c r="T287">
        <v>6.2422669068482768E-2</v>
      </c>
      <c r="U287">
        <v>0.79879017937635377</v>
      </c>
      <c r="V287">
        <v>-497.28882098056738</v>
      </c>
      <c r="W287">
        <v>9.5204554398871915E-3</v>
      </c>
      <c r="X287">
        <v>5.8184302941537459E-2</v>
      </c>
      <c r="Y287">
        <v>0.53698379268913143</v>
      </c>
      <c r="Z287">
        <v>-225.53117356248197</v>
      </c>
    </row>
    <row r="288" spans="1:26" x14ac:dyDescent="0.25">
      <c r="A288" s="23"/>
      <c r="B288" s="17"/>
      <c r="C288" s="26"/>
      <c r="D288" s="31">
        <v>10</v>
      </c>
      <c r="E288">
        <v>-2.7045565462637056E-3</v>
      </c>
      <c r="F288">
        <v>0.13459353588758041</v>
      </c>
      <c r="G288">
        <v>0.50895995878175093</v>
      </c>
      <c r="H288">
        <v>-358.98925975613548</v>
      </c>
      <c r="I288">
        <v>3.5897079658170947E-2</v>
      </c>
      <c r="J288">
        <v>0.16453291098333561</v>
      </c>
      <c r="K288">
        <v>0.32836183155768817</v>
      </c>
      <c r="L288">
        <v>-142.37157296155198</v>
      </c>
      <c r="M288" s="58"/>
      <c r="N288" s="23"/>
      <c r="O288" s="23"/>
      <c r="P288" s="17"/>
      <c r="Q288" s="26"/>
      <c r="R288" s="24">
        <v>10</v>
      </c>
      <c r="S288">
        <v>7.7427951829901287E-4</v>
      </c>
      <c r="T288">
        <v>5.6328472957102152E-2</v>
      </c>
      <c r="U288">
        <v>0.84898757531227709</v>
      </c>
      <c r="V288">
        <v>-515.7799243571352</v>
      </c>
      <c r="W288">
        <v>6.8072185577649769E-3</v>
      </c>
      <c r="X288">
        <v>7.6748142461208688E-2</v>
      </c>
      <c r="Y288">
        <v>0.46838334484753358</v>
      </c>
      <c r="Z288">
        <v>-203.3780876214029</v>
      </c>
    </row>
    <row r="289" spans="1:26" ht="15.75" thickBot="1" x14ac:dyDescent="0.3">
      <c r="A289" s="15"/>
      <c r="B289" s="16"/>
      <c r="C289" s="25"/>
      <c r="D289" s="18" t="s">
        <v>11</v>
      </c>
      <c r="E289" s="13">
        <f>SUM(E279:E288)/7</f>
        <v>-1.064362187696145E-3</v>
      </c>
      <c r="F289" s="13">
        <f t="shared" ref="F289:L289" si="50">SUM(F279:F288)/7</f>
        <v>0.16560881663732024</v>
      </c>
      <c r="G289" s="13">
        <f t="shared" si="50"/>
        <v>0.48748275548062603</v>
      </c>
      <c r="H289" s="13">
        <f t="shared" si="50"/>
        <v>-395.32623121011346</v>
      </c>
      <c r="I289" s="13">
        <f t="shared" si="50"/>
        <v>1.4995483950610597E-3</v>
      </c>
      <c r="J289" s="13">
        <f t="shared" si="50"/>
        <v>0.18428332417262253</v>
      </c>
      <c r="K289" s="13">
        <f t="shared" si="50"/>
        <v>0.40537279748333926</v>
      </c>
      <c r="L289" s="13">
        <f t="shared" si="50"/>
        <v>-164.9543606948034</v>
      </c>
      <c r="N289" s="15"/>
      <c r="O289" s="15"/>
      <c r="P289" s="16"/>
      <c r="Q289" s="25"/>
      <c r="R289" s="18" t="s">
        <v>11</v>
      </c>
      <c r="S289" s="13">
        <f>SUM(S279:S288)/10</f>
        <v>-7.8176755964362164E-4</v>
      </c>
      <c r="T289" s="13">
        <f t="shared" ref="T289:Z289" si="51">SUM(T279:T288)/10</f>
        <v>6.1508010054380072E-2</v>
      </c>
      <c r="U289" s="13">
        <f t="shared" si="51"/>
        <v>0.78879264405926164</v>
      </c>
      <c r="V289" s="13">
        <f t="shared" si="51"/>
        <v>-500.40720158676487</v>
      </c>
      <c r="W289" s="32">
        <f t="shared" si="51"/>
        <v>5.6992980246008077E-3</v>
      </c>
      <c r="X289" s="13">
        <f t="shared" si="51"/>
        <v>6.8621271895474192E-2</v>
      </c>
      <c r="Y289" s="13">
        <f t="shared" si="51"/>
        <v>0.61352249571668138</v>
      </c>
      <c r="Z289" s="13">
        <f t="shared" si="51"/>
        <v>-213.29943475110298</v>
      </c>
    </row>
    <row r="290" spans="1:26" x14ac:dyDescent="0.25">
      <c r="A290" s="15"/>
      <c r="B290" s="16"/>
      <c r="C290" s="25"/>
      <c r="D290" s="30">
        <v>1</v>
      </c>
      <c r="E290" s="95">
        <v>-1.498124134189055E-3</v>
      </c>
      <c r="F290">
        <v>5.8436949319835008E-2</v>
      </c>
      <c r="G290">
        <v>0.77211990983066858</v>
      </c>
      <c r="H290" s="95">
        <v>-509.16524116867447</v>
      </c>
      <c r="I290">
        <v>3.3559896066571622E-2</v>
      </c>
      <c r="J290">
        <v>6.243504996154256E-2</v>
      </c>
      <c r="K290">
        <v>0.76338127722091531</v>
      </c>
      <c r="L290">
        <v>-219.89027705587537</v>
      </c>
      <c r="M290" s="3"/>
      <c r="N290" s="1"/>
      <c r="O290" s="15"/>
      <c r="P290" s="16"/>
      <c r="Q290" s="25"/>
      <c r="R290" s="18">
        <v>1</v>
      </c>
      <c r="S290">
        <v>-4.2306105414073453E-3</v>
      </c>
      <c r="T290">
        <v>8.9095591870706897E-2</v>
      </c>
      <c r="U290">
        <v>0.64386813400720189</v>
      </c>
      <c r="V290">
        <v>-433.24817554296823</v>
      </c>
      <c r="W290">
        <v>2.3699083276728185E-2</v>
      </c>
      <c r="X290">
        <v>7.0261818724152894E-2</v>
      </c>
      <c r="Y290">
        <v>0.52989847283852398</v>
      </c>
      <c r="Z290">
        <v>-210.44213974819877</v>
      </c>
    </row>
    <row r="291" spans="1:26" x14ac:dyDescent="0.25">
      <c r="A291" s="15"/>
      <c r="B291" s="16"/>
      <c r="C291" s="25"/>
      <c r="D291" s="30">
        <v>2</v>
      </c>
      <c r="E291">
        <v>1.1744561692244089E-3</v>
      </c>
      <c r="F291">
        <v>6.2159887450648633E-2</v>
      </c>
      <c r="G291">
        <v>0.77409358279264751</v>
      </c>
      <c r="H291">
        <v>-498.04816904149936</v>
      </c>
      <c r="I291">
        <v>6.3004506043412385E-3</v>
      </c>
      <c r="J291">
        <v>5.9743627056627988E-2</v>
      </c>
      <c r="K291">
        <v>0.70639833577828082</v>
      </c>
      <c r="L291">
        <v>-223.41542031993853</v>
      </c>
      <c r="M291" s="3"/>
      <c r="N291" s="1"/>
      <c r="O291" s="15"/>
      <c r="P291" s="16"/>
      <c r="Q291" s="25"/>
      <c r="R291" s="18">
        <v>2</v>
      </c>
      <c r="S291">
        <v>-4.2773679534802958E-4</v>
      </c>
      <c r="T291">
        <v>9.9123870964899469E-2</v>
      </c>
      <c r="U291">
        <v>0.58481160453021686</v>
      </c>
      <c r="V291">
        <v>-414.04929803901086</v>
      </c>
      <c r="W291">
        <v>1.3052132145198231E-2</v>
      </c>
      <c r="X291">
        <v>9.968310434915785E-2</v>
      </c>
      <c r="Y291">
        <v>0.30834255558625867</v>
      </c>
      <c r="Z291">
        <v>-182.46072650226196</v>
      </c>
    </row>
    <row r="292" spans="1:26" x14ac:dyDescent="0.25">
      <c r="A292" s="15"/>
      <c r="B292" s="16"/>
      <c r="C292" s="25"/>
      <c r="D292" s="30">
        <v>3</v>
      </c>
      <c r="E292" s="94">
        <v>-1.3741473069394049E-3</v>
      </c>
      <c r="F292">
        <v>6.1092281315379977E-2</v>
      </c>
      <c r="G292">
        <v>0.78562337670380811</v>
      </c>
      <c r="H292" s="94">
        <v>-501.16655491034504</v>
      </c>
      <c r="I292">
        <v>1.965787797071826E-2</v>
      </c>
      <c r="J292">
        <v>6.1049100275748225E-2</v>
      </c>
      <c r="K292">
        <v>0.58431475101908426</v>
      </c>
      <c r="L292">
        <v>-221.68614528256023</v>
      </c>
      <c r="M292" s="3"/>
      <c r="N292" s="1"/>
      <c r="O292" s="15"/>
      <c r="P292" s="16"/>
      <c r="Q292" s="25"/>
      <c r="R292" s="18">
        <v>3</v>
      </c>
      <c r="S292">
        <v>-1.4914339130885992E-3</v>
      </c>
      <c r="T292">
        <v>8.6033486022692604E-2</v>
      </c>
      <c r="U292">
        <v>0.60979438749768833</v>
      </c>
      <c r="V292">
        <v>-439.54336350834683</v>
      </c>
      <c r="W292">
        <v>-3.6676983823876547E-2</v>
      </c>
      <c r="X292">
        <v>0.11055150622682026</v>
      </c>
      <c r="Y292">
        <v>0.335312789099867</v>
      </c>
      <c r="Z292">
        <v>-174.18189975397118</v>
      </c>
    </row>
    <row r="293" spans="1:26" x14ac:dyDescent="0.25">
      <c r="A293" s="15"/>
      <c r="B293" s="22"/>
      <c r="C293" s="25"/>
      <c r="D293" s="30">
        <v>4</v>
      </c>
      <c r="E293">
        <v>3.6742731447311772E-3</v>
      </c>
      <c r="F293">
        <v>6.0555328941715815E-2</v>
      </c>
      <c r="G293">
        <v>0.74471715086804136</v>
      </c>
      <c r="H293">
        <v>-502.75560470362171</v>
      </c>
      <c r="I293">
        <v>8.3340257481415471E-3</v>
      </c>
      <c r="J293">
        <v>8.9096189016541399E-2</v>
      </c>
      <c r="K293">
        <v>0.64951092433386848</v>
      </c>
      <c r="L293">
        <v>-191.44309739204613</v>
      </c>
      <c r="M293" s="3"/>
      <c r="N293" s="1"/>
      <c r="O293" s="15"/>
      <c r="P293" s="22" t="s">
        <v>25</v>
      </c>
      <c r="Q293" s="25" t="s">
        <v>15</v>
      </c>
      <c r="R293" s="18">
        <v>4</v>
      </c>
      <c r="S293">
        <v>-6.9431818653947568E-4</v>
      </c>
      <c r="T293">
        <v>8.5139931157644108E-2</v>
      </c>
      <c r="U293">
        <v>0.66150599002830834</v>
      </c>
      <c r="V293">
        <v>-441.42264288893517</v>
      </c>
      <c r="W293">
        <v>2.5774335856365488E-2</v>
      </c>
      <c r="X293">
        <v>9.7804457343874773E-2</v>
      </c>
      <c r="Y293">
        <v>0.29542308737269468</v>
      </c>
      <c r="Z293">
        <v>-183.98281014933488</v>
      </c>
    </row>
    <row r="294" spans="1:26" x14ac:dyDescent="0.25">
      <c r="A294" s="15"/>
      <c r="B294" s="16"/>
      <c r="C294" s="25" t="s">
        <v>14</v>
      </c>
      <c r="D294" s="30">
        <v>5</v>
      </c>
      <c r="E294" s="3">
        <v>7.6455262134860424E-4</v>
      </c>
      <c r="F294" s="3">
        <v>6.3497795390636005E-2</v>
      </c>
      <c r="G294" s="3">
        <v>0.75170052429247647</v>
      </c>
      <c r="H294" s="3">
        <v>-494.21501654989919</v>
      </c>
      <c r="I294">
        <v>5.9577646835095015E-3</v>
      </c>
      <c r="J294">
        <v>5.7703060240602858E-2</v>
      </c>
      <c r="K294">
        <v>0.77866414200925405</v>
      </c>
      <c r="L294">
        <v>-226.1956055820531</v>
      </c>
      <c r="M294" s="3"/>
      <c r="N294" s="1"/>
      <c r="O294" s="15"/>
      <c r="P294" s="16"/>
      <c r="Q294" s="25"/>
      <c r="R294" s="18">
        <v>5</v>
      </c>
      <c r="S294">
        <v>-6.231953788648838E-4</v>
      </c>
      <c r="T294">
        <v>8.7570516067509027E-2</v>
      </c>
      <c r="U294">
        <v>0.65008584798949753</v>
      </c>
      <c r="V294">
        <v>-436.35596420779717</v>
      </c>
      <c r="W294">
        <v>1.3391916019176362E-2</v>
      </c>
      <c r="X294">
        <v>9.1690080672681681E-2</v>
      </c>
      <c r="Y294">
        <v>0.27473506447276941</v>
      </c>
      <c r="Z294">
        <v>-189.14728616632448</v>
      </c>
    </row>
    <row r="295" spans="1:26" x14ac:dyDescent="0.25">
      <c r="A295" s="15"/>
      <c r="B295" s="16"/>
      <c r="C295" s="25"/>
      <c r="D295" s="30">
        <v>6</v>
      </c>
      <c r="E295">
        <v>-5.8613911244712589E-4</v>
      </c>
      <c r="F295">
        <v>5.4425616044297999E-2</v>
      </c>
      <c r="G295">
        <v>0.77459355359289384</v>
      </c>
      <c r="H295">
        <v>-521.96566350106332</v>
      </c>
      <c r="I295">
        <v>-3.306826913914182E-2</v>
      </c>
      <c r="J295">
        <v>9.4686310116298356E-2</v>
      </c>
      <c r="K295">
        <v>0.54161311253978417</v>
      </c>
      <c r="L295">
        <v>-186.57486798287513</v>
      </c>
      <c r="M295" s="3"/>
      <c r="N295" s="1"/>
      <c r="O295" s="15"/>
      <c r="P295" s="16"/>
      <c r="Q295" s="25"/>
      <c r="R295" s="18">
        <v>6</v>
      </c>
      <c r="S295">
        <v>-2.0800170999368752E-3</v>
      </c>
      <c r="T295">
        <v>9.1922173203157154E-2</v>
      </c>
      <c r="U295">
        <v>0.62091497154436093</v>
      </c>
      <c r="V295">
        <v>-427.62634061004076</v>
      </c>
      <c r="W295">
        <v>-1.730919149424353E-2</v>
      </c>
      <c r="X295">
        <v>7.7894568955105853E-2</v>
      </c>
      <c r="Y295">
        <v>0.44153360646241147</v>
      </c>
      <c r="Z295">
        <v>-202.19192373590505</v>
      </c>
    </row>
    <row r="296" spans="1:26" x14ac:dyDescent="0.25">
      <c r="A296" s="15"/>
      <c r="B296" s="16"/>
      <c r="C296" s="25"/>
      <c r="D296" s="30">
        <v>7</v>
      </c>
      <c r="E296">
        <v>-1.8914321872548811E-3</v>
      </c>
      <c r="F296">
        <v>5.6643485102972423E-2</v>
      </c>
      <c r="G296">
        <v>0.80028492743980317</v>
      </c>
      <c r="H296">
        <v>-514.77609412902314</v>
      </c>
      <c r="I296">
        <v>-8.8571123116281281E-4</v>
      </c>
      <c r="J296">
        <v>6.6001302934662262E-2</v>
      </c>
      <c r="K296">
        <v>0.60799541312876726</v>
      </c>
      <c r="L296">
        <v>-215.44646365730352</v>
      </c>
      <c r="M296" s="3"/>
      <c r="O296" s="15"/>
      <c r="P296" s="16"/>
      <c r="Q296" s="25"/>
      <c r="R296" s="18">
        <v>7</v>
      </c>
      <c r="S296">
        <v>-2.7315088010762914E-3</v>
      </c>
      <c r="T296">
        <v>8.5839229369097395E-2</v>
      </c>
      <c r="U296">
        <v>0.64260647703012819</v>
      </c>
      <c r="V296">
        <v>-439.95024848082699</v>
      </c>
      <c r="W296">
        <v>2.0001133652875112E-2</v>
      </c>
      <c r="X296">
        <v>0.10826268870228532</v>
      </c>
      <c r="Y296">
        <v>0.32556076531268124</v>
      </c>
      <c r="Z296">
        <v>-175.85557618556683</v>
      </c>
    </row>
    <row r="297" spans="1:26" x14ac:dyDescent="0.25">
      <c r="A297" s="15"/>
      <c r="B297" s="16"/>
      <c r="C297" s="25"/>
      <c r="D297" s="30">
        <v>8</v>
      </c>
      <c r="E297">
        <v>4.2732305096807651E-5</v>
      </c>
      <c r="F297">
        <v>6.0274570664748985E-2</v>
      </c>
      <c r="G297">
        <v>0.73527726226010159</v>
      </c>
      <c r="H297">
        <v>-503.59209601857566</v>
      </c>
      <c r="I297">
        <v>1.4841523200344851E-2</v>
      </c>
      <c r="J297">
        <v>7.7742351647773836E-2</v>
      </c>
      <c r="K297">
        <v>0.62206979053609102</v>
      </c>
      <c r="L297">
        <v>-202.34840830810177</v>
      </c>
      <c r="N297" s="15"/>
      <c r="O297" s="15"/>
      <c r="P297" s="16"/>
      <c r="Q297" s="25"/>
      <c r="R297" s="18">
        <v>8</v>
      </c>
      <c r="S297">
        <v>-1.4574831406846554E-3</v>
      </c>
      <c r="T297">
        <v>7.87608426324653E-2</v>
      </c>
      <c r="U297">
        <v>0.64649739985505861</v>
      </c>
      <c r="V297">
        <v>-455.44107877579881</v>
      </c>
      <c r="W297">
        <v>-7.4445171057175023E-4</v>
      </c>
      <c r="X297">
        <v>0.11880160443346045</v>
      </c>
      <c r="Y297">
        <v>0.23566557797285112</v>
      </c>
      <c r="Z297">
        <v>-168.42402934501041</v>
      </c>
    </row>
    <row r="298" spans="1:26" x14ac:dyDescent="0.25">
      <c r="A298" s="15"/>
      <c r="B298" s="16"/>
      <c r="C298" s="25"/>
      <c r="D298" s="30">
        <v>9</v>
      </c>
      <c r="E298">
        <v>3.6499627418307276E-4</v>
      </c>
      <c r="F298">
        <v>5.8514761348606489E-2</v>
      </c>
      <c r="G298">
        <v>0.8031563457745291</v>
      </c>
      <c r="H298">
        <v>-508.92572064921359</v>
      </c>
      <c r="I298" s="3">
        <v>2.1650011671538037E-2</v>
      </c>
      <c r="J298" s="3">
        <v>8.4316597680053201E-2</v>
      </c>
      <c r="K298" s="3">
        <v>0.67421018690535928</v>
      </c>
      <c r="L298" s="3">
        <v>-195.85412360779338</v>
      </c>
      <c r="N298" s="15"/>
      <c r="O298" s="15"/>
      <c r="P298" s="16"/>
      <c r="Q298" s="25"/>
      <c r="R298" s="18">
        <v>9</v>
      </c>
      <c r="S298">
        <v>-2.9087073615423199E-3</v>
      </c>
      <c r="T298">
        <v>8.5104032588619732E-2</v>
      </c>
      <c r="U298">
        <v>0.65877074323623919</v>
      </c>
      <c r="V298">
        <v>-441.49855444994404</v>
      </c>
      <c r="W298">
        <v>-8.4693438618515717E-3</v>
      </c>
      <c r="X298">
        <v>8.6115574156298128E-2</v>
      </c>
      <c r="Y298">
        <v>0.27763881276896524</v>
      </c>
      <c r="Z298">
        <v>-194.16519995169855</v>
      </c>
    </row>
    <row r="299" spans="1:26" x14ac:dyDescent="0.25">
      <c r="A299" s="23"/>
      <c r="B299" s="17"/>
      <c r="C299" s="26"/>
      <c r="D299" s="31">
        <v>10</v>
      </c>
      <c r="E299">
        <v>2.2474224398063456E-3</v>
      </c>
      <c r="F299">
        <v>6.0492190199050916E-2</v>
      </c>
      <c r="G299">
        <v>0.72150392250859618</v>
      </c>
      <c r="H299">
        <v>-502.94338178143448</v>
      </c>
      <c r="I299">
        <v>2.2526447325483288E-2</v>
      </c>
      <c r="J299">
        <v>7.8501143381274646E-2</v>
      </c>
      <c r="K299">
        <v>0.76369383934242108</v>
      </c>
      <c r="L299">
        <v>-201.57136711466339</v>
      </c>
      <c r="M299" s="58"/>
      <c r="N299" s="23"/>
      <c r="O299" s="23"/>
      <c r="P299" s="17"/>
      <c r="Q299" s="26"/>
      <c r="R299" s="24">
        <v>10</v>
      </c>
      <c r="S299">
        <v>1.6030458792191849E-3</v>
      </c>
      <c r="T299">
        <v>8.3548884961496969E-2</v>
      </c>
      <c r="U299">
        <v>0.68310131896269166</v>
      </c>
      <c r="V299">
        <v>-444.81820656271157</v>
      </c>
      <c r="W299">
        <v>-8.2584307008913803E-3</v>
      </c>
      <c r="X299">
        <v>9.8357390958951296E-2</v>
      </c>
      <c r="Y299">
        <v>0.25977719941806288</v>
      </c>
      <c r="Z299">
        <v>-183.53180699307589</v>
      </c>
    </row>
    <row r="300" spans="1:26" x14ac:dyDescent="0.25">
      <c r="A300" s="15"/>
      <c r="B300" s="16"/>
      <c r="C300" s="25"/>
      <c r="D300" s="18" t="s">
        <v>11</v>
      </c>
      <c r="E300" s="13">
        <f>SUM(E290:E299)/10</f>
        <v>2.9185902135599499E-4</v>
      </c>
      <c r="F300" s="13">
        <f t="shared" ref="F300:L300" si="52">SUM(F290:F299)/10</f>
        <v>5.9609286577789224E-2</v>
      </c>
      <c r="G300" s="13">
        <f t="shared" si="52"/>
        <v>0.76630705560635648</v>
      </c>
      <c r="H300" s="13">
        <f t="shared" si="52"/>
        <v>-505.75535424533501</v>
      </c>
      <c r="I300" s="13">
        <f t="shared" si="52"/>
        <v>9.8874016900343704E-3</v>
      </c>
      <c r="J300" s="13">
        <f t="shared" si="52"/>
        <v>7.3127473231112544E-2</v>
      </c>
      <c r="K300" s="13">
        <f t="shared" si="52"/>
        <v>0.66918517728138271</v>
      </c>
      <c r="L300" s="13">
        <f t="shared" si="52"/>
        <v>-208.44257763032101</v>
      </c>
      <c r="N300" s="15"/>
      <c r="O300" s="15"/>
      <c r="P300" s="16"/>
      <c r="Q300" s="25"/>
      <c r="R300" s="18" t="s">
        <v>11</v>
      </c>
      <c r="S300" s="13">
        <f>SUM(S290:S299)/10</f>
        <v>-1.5041965339269291E-3</v>
      </c>
      <c r="T300" s="13">
        <f t="shared" ref="T300:Z300" si="53">SUM(T290:T299)/10</f>
        <v>8.7213855883828864E-2</v>
      </c>
      <c r="U300" s="13">
        <f t="shared" si="53"/>
        <v>0.64019568746813915</v>
      </c>
      <c r="V300" s="13">
        <f t="shared" si="53"/>
        <v>-437.3953873066381</v>
      </c>
      <c r="W300" s="32">
        <f t="shared" si="53"/>
        <v>2.4460199358908594E-3</v>
      </c>
      <c r="X300" s="13">
        <f t="shared" si="53"/>
        <v>9.5942279452278845E-2</v>
      </c>
      <c r="Y300" s="13">
        <f t="shared" si="53"/>
        <v>0.32838879313050856</v>
      </c>
      <c r="Z300" s="13">
        <f t="shared" si="53"/>
        <v>-186.43833985313478</v>
      </c>
    </row>
    <row r="301" spans="1:26" x14ac:dyDescent="0.25">
      <c r="A301" s="15"/>
      <c r="B301" s="16"/>
      <c r="C301" s="25"/>
      <c r="D301" s="30">
        <v>1</v>
      </c>
      <c r="E301">
        <v>-2.4272551249290438E-3</v>
      </c>
      <c r="F301">
        <v>0.10946682292773194</v>
      </c>
      <c r="G301">
        <v>0.54373197805314522</v>
      </c>
      <c r="H301">
        <v>-396.18407726741617</v>
      </c>
      <c r="I301">
        <v>2.3532897933988463E-2</v>
      </c>
      <c r="J301">
        <v>7.2487709773614073E-2</v>
      </c>
      <c r="K301">
        <v>0.547217285937174</v>
      </c>
      <c r="L301">
        <v>-207.94706014845221</v>
      </c>
      <c r="M301" s="3"/>
      <c r="O301" s="15"/>
      <c r="P301" s="16"/>
      <c r="Q301" s="25"/>
      <c r="R301" s="18">
        <v>1</v>
      </c>
      <c r="S301">
        <v>-2.603191723758817E-4</v>
      </c>
      <c r="T301">
        <v>0.1351964175853356</v>
      </c>
      <c r="U301">
        <v>0.54896480630758959</v>
      </c>
      <c r="V301">
        <v>-358.18479031735842</v>
      </c>
      <c r="W301">
        <v>5.2800909814052853E-2</v>
      </c>
      <c r="X301">
        <v>0.15520228315971452</v>
      </c>
      <c r="Y301">
        <v>9.1294209100075269E-2</v>
      </c>
      <c r="Z301">
        <v>-147.04207682084726</v>
      </c>
    </row>
    <row r="302" spans="1:26" x14ac:dyDescent="0.25">
      <c r="A302" s="15"/>
      <c r="B302" s="16"/>
      <c r="C302" s="25"/>
      <c r="D302" s="30">
        <v>2</v>
      </c>
      <c r="E302">
        <v>1.6182444775367998E-3</v>
      </c>
      <c r="F302">
        <v>8.009722161018408E-2</v>
      </c>
      <c r="G302">
        <v>0.68281500935898931</v>
      </c>
      <c r="H302">
        <v>-452.41254016431469</v>
      </c>
      <c r="I302">
        <v>7.2768380365885107E-3</v>
      </c>
      <c r="J302">
        <v>9.3242534687695791E-2</v>
      </c>
      <c r="K302">
        <v>0.44379929818095237</v>
      </c>
      <c r="L302">
        <v>-187.80410245050817</v>
      </c>
      <c r="M302" s="3"/>
      <c r="O302" s="15"/>
      <c r="P302" s="16"/>
      <c r="Q302" s="25"/>
      <c r="R302" s="18">
        <v>2</v>
      </c>
      <c r="S302">
        <v>2.0707008877060549E-3</v>
      </c>
      <c r="T302">
        <v>0.15684195292547948</v>
      </c>
      <c r="U302">
        <v>0.39997401774469199</v>
      </c>
      <c r="V302">
        <v>-331.45299698741786</v>
      </c>
      <c r="W302">
        <v>-4.2546947552873264E-3</v>
      </c>
      <c r="X302">
        <v>0.13606123673100901</v>
      </c>
      <c r="Y302">
        <v>0.11995035197218211</v>
      </c>
      <c r="Z302">
        <v>-157.57201796050322</v>
      </c>
    </row>
    <row r="303" spans="1:26" x14ac:dyDescent="0.25">
      <c r="A303" s="15"/>
      <c r="B303" s="16"/>
      <c r="C303" s="25"/>
      <c r="D303" s="30">
        <v>3</v>
      </c>
      <c r="E303">
        <v>-5.6398767317527515E-5</v>
      </c>
      <c r="F303">
        <v>8.4962380659178147E-2</v>
      </c>
      <c r="G303">
        <v>0.6788977584388044</v>
      </c>
      <c r="H303">
        <v>-441.79840616915055</v>
      </c>
      <c r="I303">
        <v>2.6461174658658732E-2</v>
      </c>
      <c r="J303">
        <v>8.3647068941123129E-2</v>
      </c>
      <c r="K303">
        <v>0.30178435244505963</v>
      </c>
      <c r="L303">
        <v>-196.49191133755301</v>
      </c>
      <c r="M303" s="3"/>
      <c r="O303" s="15"/>
      <c r="P303" s="16"/>
      <c r="Q303" s="25"/>
      <c r="R303" s="18">
        <v>3</v>
      </c>
      <c r="S303">
        <v>-2.9362395193626607E-3</v>
      </c>
      <c r="T303">
        <v>0.13899960217954643</v>
      </c>
      <c r="U303">
        <v>0.51456626492114144</v>
      </c>
      <c r="V303">
        <v>-353.19115741717462</v>
      </c>
      <c r="W303">
        <v>-2.7516979410337306E-2</v>
      </c>
      <c r="X303">
        <v>0.16103156024122631</v>
      </c>
      <c r="Y303">
        <v>8.42085434576888E-2</v>
      </c>
      <c r="Z303">
        <v>-144.09239254922451</v>
      </c>
    </row>
    <row r="304" spans="1:26" x14ac:dyDescent="0.25">
      <c r="A304" s="15"/>
      <c r="B304" s="16"/>
      <c r="C304" s="25"/>
      <c r="D304" s="30">
        <v>4</v>
      </c>
      <c r="E304">
        <v>4.7004375275150603E-3</v>
      </c>
      <c r="F304">
        <v>8.5120653373427946E-2</v>
      </c>
      <c r="G304">
        <v>0.57947493453090548</v>
      </c>
      <c r="H304">
        <v>-441.46340395155335</v>
      </c>
      <c r="I304">
        <v>1.1366178397427932E-2</v>
      </c>
      <c r="J304">
        <v>0.1122060181253611</v>
      </c>
      <c r="K304">
        <v>0.34678852793478693</v>
      </c>
      <c r="L304">
        <v>-172.99349198808341</v>
      </c>
      <c r="M304" s="3"/>
      <c r="O304" s="15"/>
      <c r="P304" s="16"/>
      <c r="Q304" s="25" t="s">
        <v>31</v>
      </c>
      <c r="R304" s="18">
        <v>4</v>
      </c>
    </row>
    <row r="305" spans="1:26" x14ac:dyDescent="0.25">
      <c r="A305" s="15"/>
      <c r="B305" s="16"/>
      <c r="C305" s="25"/>
      <c r="D305" s="30">
        <v>5</v>
      </c>
      <c r="E305" s="3">
        <v>1.3496671151884316E-3</v>
      </c>
      <c r="F305" s="3">
        <v>8.652880305980104E-2</v>
      </c>
      <c r="G305" s="3">
        <v>0.66924524225036364</v>
      </c>
      <c r="H305" s="3">
        <v>-438.51002868171781</v>
      </c>
      <c r="I305">
        <v>1.4763139522595291E-2</v>
      </c>
      <c r="J305">
        <v>8.0430508829049785E-2</v>
      </c>
      <c r="K305">
        <v>0.51975981541693039</v>
      </c>
      <c r="L305">
        <v>-199.62893693817821</v>
      </c>
      <c r="M305" s="3"/>
      <c r="O305" s="15"/>
      <c r="P305" s="16"/>
      <c r="Q305" s="25"/>
      <c r="R305" s="18">
        <v>5</v>
      </c>
      <c r="S305">
        <v>3.4799458915854803E-3</v>
      </c>
      <c r="T305">
        <v>0.14886437629153504</v>
      </c>
      <c r="U305">
        <v>0.43093907418255439</v>
      </c>
      <c r="V305">
        <v>-340.84953047957777</v>
      </c>
      <c r="W305">
        <v>1.1704618748936437E-2</v>
      </c>
      <c r="X305">
        <v>0.1447178603938461</v>
      </c>
      <c r="Y305">
        <v>9.0422046507853543E-2</v>
      </c>
      <c r="Z305">
        <v>-152.63753779665507</v>
      </c>
    </row>
    <row r="306" spans="1:26" x14ac:dyDescent="0.25">
      <c r="A306" s="15"/>
      <c r="B306" s="16"/>
      <c r="C306" s="25" t="s">
        <v>15</v>
      </c>
      <c r="D306" s="30">
        <v>6</v>
      </c>
      <c r="E306">
        <v>1.3496671151884316E-3</v>
      </c>
      <c r="F306">
        <v>8.652880305980104E-2</v>
      </c>
      <c r="G306">
        <v>0.66924524225036364</v>
      </c>
      <c r="H306">
        <v>-438.51002868171781</v>
      </c>
      <c r="I306">
        <v>1.4763139522595291E-2</v>
      </c>
      <c r="J306">
        <v>8.0430508829049785E-2</v>
      </c>
      <c r="K306">
        <v>0.51975981541693039</v>
      </c>
      <c r="L306">
        <v>-199.62893693817821</v>
      </c>
      <c r="M306" s="3"/>
      <c r="O306" s="15"/>
      <c r="P306" s="16"/>
      <c r="Q306" s="25"/>
      <c r="R306" s="18">
        <v>6</v>
      </c>
      <c r="S306">
        <v>1.0545304654659353E-4</v>
      </c>
      <c r="T306">
        <v>0.15094396347389119</v>
      </c>
      <c r="U306">
        <v>0.43923015167646023</v>
      </c>
      <c r="V306">
        <v>-338.35239049566724</v>
      </c>
      <c r="W306">
        <v>2.499342490058562E-2</v>
      </c>
      <c r="X306">
        <v>0.15821340235538184</v>
      </c>
      <c r="Y306">
        <v>0.10451093991733949</v>
      </c>
      <c r="Z306">
        <v>-145.50484075524705</v>
      </c>
    </row>
    <row r="307" spans="1:26" x14ac:dyDescent="0.25">
      <c r="A307" s="15"/>
      <c r="B307" s="16"/>
      <c r="C307" s="25"/>
      <c r="D307" s="30">
        <v>7</v>
      </c>
      <c r="E307" s="18">
        <v>-9.0387639724072617E-4</v>
      </c>
      <c r="F307" s="18">
        <v>8.5494288591549977E-2</v>
      </c>
      <c r="G307" s="18">
        <v>0.64629379098006723</v>
      </c>
      <c r="H307" s="18">
        <v>-440.67502696650621</v>
      </c>
      <c r="I307">
        <v>-2.2654638981991666E-3</v>
      </c>
      <c r="J307">
        <v>8.1539819712408299E-2</v>
      </c>
      <c r="K307">
        <v>0.47668395853319873</v>
      </c>
      <c r="L307">
        <v>-198.53310341007955</v>
      </c>
      <c r="N307" s="15"/>
      <c r="O307" s="15"/>
      <c r="P307" s="16"/>
      <c r="Q307" s="25"/>
      <c r="R307" s="18">
        <v>7</v>
      </c>
      <c r="S307">
        <v>-2.283689419825262E-3</v>
      </c>
      <c r="T307">
        <v>0.13423032451776601</v>
      </c>
      <c r="U307">
        <v>0.51098759243093572</v>
      </c>
      <c r="V307">
        <v>-359.4756606749433</v>
      </c>
      <c r="W307">
        <v>-2.5757559107042867E-2</v>
      </c>
      <c r="X307">
        <v>0.16990918164961338</v>
      </c>
      <c r="Y307">
        <v>0.10124924944793476</v>
      </c>
      <c r="Z307">
        <v>-139.79929682173744</v>
      </c>
    </row>
    <row r="308" spans="1:26" x14ac:dyDescent="0.25">
      <c r="A308" s="15"/>
      <c r="B308" s="16"/>
      <c r="C308" s="25"/>
      <c r="D308" s="30">
        <v>8</v>
      </c>
      <c r="E308">
        <v>6.4341170445116091E-4</v>
      </c>
      <c r="F308">
        <v>8.349931735951592E-2</v>
      </c>
      <c r="G308">
        <v>0.63135981580949829</v>
      </c>
      <c r="H308">
        <v>-444.92502804889909</v>
      </c>
      <c r="I308">
        <v>1.3641660112073715E-2</v>
      </c>
      <c r="J308">
        <v>8.6387580897507282E-2</v>
      </c>
      <c r="K308">
        <v>0.59084560121477303</v>
      </c>
      <c r="L308">
        <v>-193.91290824926716</v>
      </c>
      <c r="N308" s="15"/>
      <c r="O308" s="15"/>
      <c r="P308" s="16"/>
      <c r="Q308" s="25"/>
      <c r="R308" s="18">
        <v>8</v>
      </c>
      <c r="S308">
        <v>1.0485659249336433E-4</v>
      </c>
      <c r="T308">
        <v>0.13589805965739768</v>
      </c>
      <c r="U308">
        <v>0.47902377385347011</v>
      </c>
      <c r="V308">
        <v>-357.25304241705572</v>
      </c>
      <c r="W308">
        <v>-4.1897553886539277E-2</v>
      </c>
      <c r="X308">
        <v>0.17572795157310178</v>
      </c>
      <c r="Y308">
        <v>0.26414808475591639</v>
      </c>
      <c r="Z308">
        <v>-137.10545676119281</v>
      </c>
    </row>
    <row r="309" spans="1:26" x14ac:dyDescent="0.25">
      <c r="A309" s="15"/>
      <c r="B309" s="16"/>
      <c r="C309" s="25"/>
      <c r="D309" s="30">
        <v>9</v>
      </c>
      <c r="E309">
        <v>-3.0437201050442305E-3</v>
      </c>
      <c r="F309">
        <v>8.8165697760408571E-2</v>
      </c>
      <c r="G309">
        <v>0.62809731819435211</v>
      </c>
      <c r="H309">
        <v>-435.13671506150439</v>
      </c>
      <c r="I309" s="3">
        <v>3.092502462850019E-4</v>
      </c>
      <c r="J309" s="3">
        <v>0.11110336828807241</v>
      </c>
      <c r="K309" s="3">
        <v>0.42423301913336892</v>
      </c>
      <c r="L309" s="3">
        <v>-173.78354121373667</v>
      </c>
      <c r="N309" s="15"/>
      <c r="O309" s="15"/>
      <c r="P309" s="16"/>
      <c r="Q309" s="25"/>
      <c r="R309" s="18">
        <v>9</v>
      </c>
      <c r="S309">
        <v>-1.5133896640146724E-3</v>
      </c>
      <c r="T309">
        <v>0.14593413279835843</v>
      </c>
      <c r="U309">
        <v>0.48485642227963338</v>
      </c>
      <c r="V309">
        <v>-344.42798277168606</v>
      </c>
      <c r="W309">
        <v>1.5017457700750466E-2</v>
      </c>
      <c r="X309">
        <v>0.13672177595794072</v>
      </c>
      <c r="Y309">
        <v>0.2797477440269226</v>
      </c>
      <c r="Z309">
        <v>-157.18458004113089</v>
      </c>
    </row>
    <row r="310" spans="1:26" x14ac:dyDescent="0.25">
      <c r="A310" s="23"/>
      <c r="B310" s="17"/>
      <c r="C310" s="26"/>
      <c r="D310" s="31">
        <v>10</v>
      </c>
      <c r="E310">
        <v>2.0055595585614003E-3</v>
      </c>
      <c r="F310">
        <v>8.0697804437802792E-2</v>
      </c>
      <c r="G310">
        <v>0.61859610736521986</v>
      </c>
      <c r="H310">
        <v>-451.06790389849272</v>
      </c>
      <c r="I310">
        <v>4.0824047841681546E-2</v>
      </c>
      <c r="J310">
        <v>0.11417951295712599</v>
      </c>
      <c r="K310">
        <v>0.47397151585103553</v>
      </c>
      <c r="L310">
        <v>-171.5986715220738</v>
      </c>
      <c r="M310" s="58"/>
      <c r="N310" s="23"/>
      <c r="O310" s="23"/>
      <c r="P310" s="17"/>
      <c r="Q310" s="26"/>
      <c r="R310" s="24">
        <v>10</v>
      </c>
      <c r="S310">
        <v>-2.4012575849011496E-3</v>
      </c>
      <c r="T310">
        <v>0.14311292813146026</v>
      </c>
      <c r="U310">
        <v>0.46483328391333639</v>
      </c>
      <c r="V310">
        <v>-347.94182556950119</v>
      </c>
      <c r="W310">
        <v>1.2021356487237149E-3</v>
      </c>
      <c r="X310">
        <v>0.14623947315867161</v>
      </c>
      <c r="Y310">
        <v>0.10344226841225064</v>
      </c>
      <c r="Z310">
        <v>-151.8007819090389</v>
      </c>
    </row>
    <row r="311" spans="1:26" x14ac:dyDescent="0.25">
      <c r="A311" s="15"/>
      <c r="B311" s="16"/>
      <c r="C311" s="25"/>
      <c r="D311" s="25" t="s">
        <v>11</v>
      </c>
      <c r="E311" s="32">
        <f>SUM(E301:E310)/10</f>
        <v>5.235737103909757E-4</v>
      </c>
      <c r="F311" s="13">
        <f t="shared" ref="F311:L311" si="54">SUM(F301:F310)/10</f>
        <v>8.7056179283940147E-2</v>
      </c>
      <c r="G311" s="13">
        <f t="shared" si="54"/>
        <v>0.63477571972317093</v>
      </c>
      <c r="H311" s="13">
        <f t="shared" si="54"/>
        <v>-438.06831588912729</v>
      </c>
      <c r="I311" s="32">
        <f t="shared" si="54"/>
        <v>1.5067286237369531E-2</v>
      </c>
      <c r="J311" s="13">
        <f t="shared" si="54"/>
        <v>9.1565463104100769E-2</v>
      </c>
      <c r="K311" s="13">
        <f t="shared" si="54"/>
        <v>0.46448431900642095</v>
      </c>
      <c r="L311" s="13">
        <f t="shared" si="54"/>
        <v>-190.23226641961102</v>
      </c>
      <c r="N311" s="15"/>
      <c r="O311" s="15"/>
      <c r="P311" s="16"/>
      <c r="Q311" s="25"/>
      <c r="R311" s="18" t="s">
        <v>11</v>
      </c>
      <c r="S311" s="13">
        <f>SUM(S301:S310)/9</f>
        <v>-4.0377099357201483E-4</v>
      </c>
      <c r="T311" s="13">
        <f t="shared" ref="T311:Z311" si="55">SUM(T301:T310)/9</f>
        <v>0.14333575084008557</v>
      </c>
      <c r="U311" s="13">
        <f t="shared" si="55"/>
        <v>0.47481948747886804</v>
      </c>
      <c r="V311" s="13">
        <f t="shared" si="55"/>
        <v>-347.90326412559807</v>
      </c>
      <c r="W311" s="13">
        <f t="shared" si="55"/>
        <v>6.9908440598247918E-4</v>
      </c>
      <c r="X311" s="13">
        <f t="shared" si="55"/>
        <v>0.15375830280227837</v>
      </c>
      <c r="Y311" s="13">
        <f t="shared" si="55"/>
        <v>0.13766371528868487</v>
      </c>
      <c r="Z311" s="13">
        <f t="shared" si="55"/>
        <v>-148.08210904617525</v>
      </c>
    </row>
    <row r="312" spans="1:26" x14ac:dyDescent="0.25">
      <c r="A312" s="15"/>
      <c r="B312" s="16"/>
      <c r="C312" s="25"/>
      <c r="D312" s="30">
        <v>1</v>
      </c>
      <c r="E312">
        <v>-2.0072591410948601E-3</v>
      </c>
      <c r="F312">
        <v>0.31866738119000404</v>
      </c>
      <c r="G312">
        <v>0.37861166884673692</v>
      </c>
      <c r="H312">
        <v>-203.84933422719635</v>
      </c>
      <c r="I312">
        <v>-9.7613310090532035E-2</v>
      </c>
      <c r="J312">
        <v>0.29353325638739475</v>
      </c>
      <c r="K312">
        <v>0.37318430107146788</v>
      </c>
      <c r="L312">
        <v>-96.061146917247811</v>
      </c>
      <c r="M312" s="3"/>
      <c r="O312" s="15"/>
      <c r="P312" s="16"/>
      <c r="Q312" s="25"/>
      <c r="R312" s="18">
        <v>1</v>
      </c>
      <c r="S312">
        <v>-4.8962487624827754E-3</v>
      </c>
      <c r="T312">
        <v>0.34731696626443909</v>
      </c>
      <c r="U312">
        <v>0.20941973968427077</v>
      </c>
      <c r="V312">
        <v>-188.35314433478163</v>
      </c>
      <c r="W312">
        <v>-0.12509578793798473</v>
      </c>
      <c r="X312">
        <v>0.31978842854131051</v>
      </c>
      <c r="Y312">
        <v>0.39333846159679309</v>
      </c>
      <c r="Z312">
        <v>-89.207653012797053</v>
      </c>
    </row>
    <row r="313" spans="1:26" x14ac:dyDescent="0.25">
      <c r="A313" s="15"/>
      <c r="B313" s="16"/>
      <c r="C313" s="25"/>
      <c r="D313" s="30">
        <v>2</v>
      </c>
      <c r="I313"/>
      <c r="M313" s="3"/>
      <c r="O313" s="15"/>
      <c r="P313" s="16"/>
      <c r="Q313" s="25"/>
      <c r="R313" s="18">
        <v>2</v>
      </c>
      <c r="S313">
        <v>7.5468037014452677E-3</v>
      </c>
      <c r="T313">
        <v>0.32422865590587219</v>
      </c>
      <c r="U313">
        <v>0.40890251299538999</v>
      </c>
      <c r="V313">
        <v>-200.73513111896347</v>
      </c>
      <c r="W313">
        <v>-6.4113256420481714E-3</v>
      </c>
      <c r="X313">
        <v>0.27234120949073398</v>
      </c>
      <c r="Y313">
        <v>0.24368323981235762</v>
      </c>
      <c r="Z313">
        <v>-102.05596417518731</v>
      </c>
    </row>
    <row r="314" spans="1:26" x14ac:dyDescent="0.25">
      <c r="A314" s="15"/>
      <c r="B314" s="16"/>
      <c r="C314" s="25"/>
      <c r="D314" s="30">
        <v>3</v>
      </c>
      <c r="I314"/>
      <c r="M314" s="3"/>
      <c r="O314" s="15"/>
      <c r="P314" s="16"/>
      <c r="Q314" s="25"/>
      <c r="R314" s="18">
        <v>3</v>
      </c>
      <c r="S314">
        <v>2.445503739297345E-3</v>
      </c>
      <c r="T314">
        <v>0.25855123992836898</v>
      </c>
      <c r="U314">
        <v>0.42047791402295209</v>
      </c>
      <c r="V314">
        <v>-241.4790492011598</v>
      </c>
      <c r="W314">
        <v>4.2499131199973464E-2</v>
      </c>
      <c r="X314">
        <v>0.41971957270930038</v>
      </c>
      <c r="Y314">
        <v>0.10398140271227084</v>
      </c>
      <c r="Z314">
        <v>-67.453477978435615</v>
      </c>
    </row>
    <row r="315" spans="1:26" x14ac:dyDescent="0.25">
      <c r="A315" s="15"/>
      <c r="B315" s="16"/>
      <c r="C315" s="25"/>
      <c r="D315" s="30">
        <v>4</v>
      </c>
      <c r="E315">
        <v>-6.1587190000622622E-5</v>
      </c>
      <c r="F315">
        <v>0.31013028432182399</v>
      </c>
      <c r="G315">
        <v>0.32828184123075432</v>
      </c>
      <c r="H315">
        <v>-208.73730360158885</v>
      </c>
      <c r="I315">
        <v>-2.6707331106439986E-2</v>
      </c>
      <c r="J315">
        <v>0.29650647511743539</v>
      </c>
      <c r="K315">
        <v>0.23989115040894093</v>
      </c>
      <c r="L315">
        <v>-95.254897782035457</v>
      </c>
      <c r="M315" s="3"/>
      <c r="O315" s="15"/>
      <c r="P315" s="16"/>
      <c r="Q315" s="25" t="s">
        <v>39</v>
      </c>
      <c r="R315" s="18">
        <v>4</v>
      </c>
      <c r="S315">
        <v>1.5641897399836457E-3</v>
      </c>
      <c r="T315">
        <v>0.34335351536804787</v>
      </c>
      <c r="U315">
        <v>0.43535778145736048</v>
      </c>
      <c r="V315">
        <v>-190.41904699518653</v>
      </c>
      <c r="W315">
        <v>-3.450659389376283E-2</v>
      </c>
      <c r="X315">
        <v>0.22906892017775629</v>
      </c>
      <c r="Y315">
        <v>2.4495459897507836E-2</v>
      </c>
      <c r="Z315">
        <v>-115.89858873862393</v>
      </c>
    </row>
    <row r="316" spans="1:26" x14ac:dyDescent="0.25">
      <c r="A316" s="15"/>
      <c r="B316" s="16"/>
      <c r="C316" s="25" t="s">
        <v>53</v>
      </c>
      <c r="D316" s="30">
        <v>5</v>
      </c>
      <c r="I316"/>
      <c r="M316" s="3"/>
      <c r="O316" s="15"/>
      <c r="P316" s="16"/>
      <c r="Q316" s="25"/>
      <c r="R316" s="18">
        <v>5</v>
      </c>
      <c r="S316">
        <v>1.0994692873512775E-2</v>
      </c>
      <c r="T316">
        <v>0.2425550252983433</v>
      </c>
      <c r="U316">
        <v>0.48620521372554049</v>
      </c>
      <c r="V316">
        <v>-252.97480346157712</v>
      </c>
      <c r="W316">
        <v>2.5578696612787759E-2</v>
      </c>
      <c r="X316">
        <v>0.42669819121040053</v>
      </c>
      <c r="Y316">
        <v>8.4820581835337472E-2</v>
      </c>
      <c r="Z316">
        <v>-66.134266225329426</v>
      </c>
    </row>
    <row r="317" spans="1:26" x14ac:dyDescent="0.25">
      <c r="A317" s="15"/>
      <c r="B317" s="16"/>
      <c r="C317" s="25"/>
      <c r="D317" s="30">
        <v>6</v>
      </c>
      <c r="I317"/>
      <c r="M317" s="3"/>
      <c r="O317" s="15"/>
      <c r="P317" s="16"/>
      <c r="Q317" s="25"/>
      <c r="R317" s="18">
        <v>6</v>
      </c>
      <c r="S317">
        <v>-4.57199804649826E-3</v>
      </c>
      <c r="T317">
        <v>0.23681779779980897</v>
      </c>
      <c r="U317">
        <v>0.49263221010500297</v>
      </c>
      <c r="V317">
        <v>-257.28355945043046</v>
      </c>
      <c r="W317">
        <v>0.17811291985167543</v>
      </c>
      <c r="X317">
        <v>0.4521618392587311</v>
      </c>
      <c r="Y317">
        <v>0.13431703047918192</v>
      </c>
      <c r="Z317">
        <v>-61.497208942213</v>
      </c>
    </row>
    <row r="318" spans="1:26" x14ac:dyDescent="0.25">
      <c r="A318" s="15"/>
      <c r="B318" s="16"/>
      <c r="C318" s="25"/>
      <c r="D318" s="30">
        <v>7</v>
      </c>
      <c r="I318"/>
      <c r="N318" s="15"/>
      <c r="O318" s="15"/>
      <c r="P318" s="16"/>
      <c r="Q318" s="25"/>
      <c r="R318" s="18">
        <v>7</v>
      </c>
      <c r="S318">
        <v>-4.4297935173749879E-3</v>
      </c>
      <c r="T318">
        <v>0.19908056298559745</v>
      </c>
      <c r="U318">
        <v>0.47714645794469457</v>
      </c>
      <c r="V318">
        <v>-288.52822547067166</v>
      </c>
      <c r="W318">
        <v>-5.6606654585463216E-4</v>
      </c>
      <c r="X318">
        <v>0.48002234479561956</v>
      </c>
      <c r="Y318">
        <v>0.18690018378579989</v>
      </c>
      <c r="Z318">
        <v>-56.713809960492355</v>
      </c>
    </row>
    <row r="319" spans="1:26" x14ac:dyDescent="0.25">
      <c r="A319" s="15"/>
      <c r="B319" s="16"/>
      <c r="C319" s="25"/>
      <c r="D319" s="30">
        <v>8</v>
      </c>
      <c r="N319" s="15"/>
      <c r="O319" s="15"/>
      <c r="P319" s="16"/>
      <c r="Q319" s="25"/>
      <c r="R319" s="18">
        <v>8</v>
      </c>
      <c r="S319">
        <v>-5.835104468921124E-3</v>
      </c>
      <c r="T319">
        <v>0.21421731879860809</v>
      </c>
      <c r="U319">
        <v>0.51841471558788899</v>
      </c>
      <c r="V319">
        <v>-275.33756875037506</v>
      </c>
      <c r="W319">
        <v>4.7176032500442167E-2</v>
      </c>
      <c r="X319">
        <v>0.45698683034581788</v>
      </c>
      <c r="Y319">
        <v>3.1821932274798917E-2</v>
      </c>
      <c r="Z319">
        <v>-60.648056490175918</v>
      </c>
    </row>
    <row r="320" spans="1:26" x14ac:dyDescent="0.25">
      <c r="A320" s="15"/>
      <c r="B320" s="16"/>
      <c r="C320" s="25"/>
      <c r="D320" s="30">
        <v>9</v>
      </c>
      <c r="N320" s="15"/>
      <c r="O320" s="15"/>
      <c r="P320" s="16"/>
      <c r="Q320" s="25"/>
      <c r="R320" s="18">
        <v>9</v>
      </c>
      <c r="S320">
        <v>2.5126507964230611E-3</v>
      </c>
      <c r="T320">
        <v>0.32447668697190607</v>
      </c>
      <c r="U320">
        <v>0.34771801721421275</v>
      </c>
      <c r="V320">
        <v>-200.59748590129465</v>
      </c>
      <c r="W320">
        <v>4.1530965541821882E-2</v>
      </c>
      <c r="X320">
        <v>0.30960573926199114</v>
      </c>
      <c r="Y320">
        <v>0.19375945651614429</v>
      </c>
      <c r="Z320">
        <v>-91.796447981636447</v>
      </c>
    </row>
    <row r="321" spans="1:26" x14ac:dyDescent="0.25">
      <c r="A321" s="23"/>
      <c r="B321" s="17"/>
      <c r="C321" s="26"/>
      <c r="D321" s="31">
        <v>10</v>
      </c>
      <c r="I321"/>
      <c r="M321" s="58"/>
      <c r="N321" s="23"/>
      <c r="O321" s="23"/>
      <c r="P321" s="17"/>
      <c r="Q321" s="26"/>
      <c r="R321" s="24">
        <v>10</v>
      </c>
      <c r="S321">
        <v>-1.8408997213754318E-3</v>
      </c>
      <c r="T321">
        <v>0.23628847783365808</v>
      </c>
      <c r="U321">
        <v>0.34876098635653419</v>
      </c>
      <c r="V321">
        <v>-257.68633421191225</v>
      </c>
      <c r="W321">
        <v>3.4935581595600673E-2</v>
      </c>
      <c r="X321">
        <v>0.45581648166580385</v>
      </c>
      <c r="Y321">
        <v>0.16616935121111429</v>
      </c>
      <c r="Z321">
        <v>-60.853200236860815</v>
      </c>
    </row>
    <row r="322" spans="1:26" x14ac:dyDescent="0.25">
      <c r="A322" s="15"/>
      <c r="B322" s="16"/>
      <c r="C322" s="25"/>
      <c r="D322" s="18" t="s">
        <v>11</v>
      </c>
      <c r="E322" s="13">
        <f>SUM(E312:E321)/2</f>
        <v>-1.0344231655477413E-3</v>
      </c>
      <c r="F322" s="13">
        <f t="shared" ref="F322:L322" si="56">SUM(F312:F321)/2</f>
        <v>0.31439883275591402</v>
      </c>
      <c r="G322" s="13">
        <f t="shared" si="56"/>
        <v>0.35344675503874562</v>
      </c>
      <c r="H322" s="13">
        <f t="shared" si="56"/>
        <v>-206.29331891439261</v>
      </c>
      <c r="I322" s="13">
        <f t="shared" si="56"/>
        <v>-6.2160320598486009E-2</v>
      </c>
      <c r="J322" s="13">
        <f t="shared" si="56"/>
        <v>0.29501986575241507</v>
      </c>
      <c r="K322" s="13">
        <f t="shared" si="56"/>
        <v>0.30653772574020444</v>
      </c>
      <c r="L322" s="13">
        <f t="shared" si="56"/>
        <v>-95.658022349641641</v>
      </c>
      <c r="N322" s="15"/>
      <c r="O322" s="15"/>
      <c r="P322" s="16"/>
      <c r="Q322" s="25"/>
      <c r="R322" s="18" t="s">
        <v>11</v>
      </c>
      <c r="S322" s="13">
        <f>SUM(S312:S321)/10</f>
        <v>3.489796334009515E-4</v>
      </c>
      <c r="T322" s="13">
        <f t="shared" ref="T322:Z322" si="57">SUM(T312:T321)/10</f>
        <v>0.27268862471546501</v>
      </c>
      <c r="U322" s="13">
        <f t="shared" si="57"/>
        <v>0.41450355490938467</v>
      </c>
      <c r="V322" s="13">
        <f t="shared" si="57"/>
        <v>-235.33943488963527</v>
      </c>
      <c r="W322" s="32">
        <f t="shared" si="57"/>
        <v>2.0325355328265106E-2</v>
      </c>
      <c r="X322" s="13">
        <f t="shared" si="57"/>
        <v>0.38222095574574649</v>
      </c>
      <c r="Y322" s="13">
        <f t="shared" si="57"/>
        <v>0.15632871001213061</v>
      </c>
      <c r="Z322" s="13">
        <f t="shared" si="57"/>
        <v>-77.225867374175181</v>
      </c>
    </row>
    <row r="323" spans="1:26" x14ac:dyDescent="0.25">
      <c r="A323" s="15"/>
      <c r="B323" s="16"/>
      <c r="C323" s="25"/>
      <c r="D323" s="30">
        <v>1</v>
      </c>
      <c r="E323">
        <v>2.2479891636531369E-5</v>
      </c>
      <c r="F323">
        <v>4.3564143014189257E-3</v>
      </c>
      <c r="G323">
        <v>0.52431001485529427</v>
      </c>
      <c r="H323">
        <v>-976.49907422480135</v>
      </c>
      <c r="I323">
        <v>7.6115951974040205E-4</v>
      </c>
      <c r="J323">
        <v>5.1095726667982786E-3</v>
      </c>
      <c r="K323">
        <v>0.57470225459708035</v>
      </c>
      <c r="L323">
        <v>-420.13116040904765</v>
      </c>
      <c r="M323" s="3"/>
      <c r="O323" s="15"/>
      <c r="P323" s="16"/>
      <c r="Q323" s="25"/>
      <c r="R323" s="18">
        <v>1</v>
      </c>
      <c r="S323">
        <v>3.1789694858162874E-5</v>
      </c>
      <c r="T323">
        <v>4.3032024612091402E-3</v>
      </c>
      <c r="U323">
        <v>0.53510806987969095</v>
      </c>
      <c r="V323">
        <v>-978.7112395102281</v>
      </c>
      <c r="W323">
        <v>5.2181786568394927E-4</v>
      </c>
      <c r="X323">
        <v>5.3595029227171713E-3</v>
      </c>
      <c r="Y323">
        <v>0.44644374707453965</v>
      </c>
      <c r="Z323">
        <v>-416.31072371991388</v>
      </c>
    </row>
    <row r="324" spans="1:26" x14ac:dyDescent="0.25">
      <c r="A324" s="15"/>
      <c r="B324" s="16"/>
      <c r="C324" s="25"/>
      <c r="D324" s="30">
        <v>2</v>
      </c>
      <c r="E324">
        <v>-9.4907976043805326E-5</v>
      </c>
      <c r="F324">
        <v>3.9939581516797969E-3</v>
      </c>
      <c r="G324">
        <v>0.54751549144709999</v>
      </c>
      <c r="H324">
        <v>-992.13505393122728</v>
      </c>
      <c r="I324">
        <v>4.0897341088188605E-4</v>
      </c>
      <c r="J324">
        <v>5.3615668986303905E-3</v>
      </c>
      <c r="K324">
        <v>0.44521923505996136</v>
      </c>
      <c r="L324">
        <v>-416.27992118288188</v>
      </c>
      <c r="M324" s="3"/>
      <c r="O324" s="15"/>
      <c r="P324" s="16"/>
      <c r="Q324" s="25"/>
      <c r="R324" s="18">
        <v>2</v>
      </c>
      <c r="S324">
        <v>1.8590384547612198E-5</v>
      </c>
      <c r="T324">
        <v>4.248171882406615E-3</v>
      </c>
      <c r="U324">
        <v>0.5414405587030966</v>
      </c>
      <c r="V324">
        <v>-981.02797610216851</v>
      </c>
      <c r="W324">
        <v>1.2101175364588675E-3</v>
      </c>
      <c r="X324">
        <v>4.7987319083669629E-3</v>
      </c>
      <c r="Y324">
        <v>0.4432357788126251</v>
      </c>
      <c r="Z324">
        <v>-425.15228653827035</v>
      </c>
    </row>
    <row r="325" spans="1:26" x14ac:dyDescent="0.25">
      <c r="A325" s="15"/>
      <c r="B325" s="16"/>
      <c r="C325" s="25"/>
      <c r="D325" s="30">
        <v>3</v>
      </c>
      <c r="E325">
        <v>1.7220084903275773E-5</v>
      </c>
      <c r="F325" s="3">
        <v>4.0998964558778758E-3</v>
      </c>
      <c r="G325">
        <v>0.58443278145083899</v>
      </c>
      <c r="H325">
        <v>-987.42284084584821</v>
      </c>
      <c r="I325">
        <v>5.5352816008931786E-5</v>
      </c>
      <c r="J325">
        <v>5.0983687174698204E-3</v>
      </c>
      <c r="K325">
        <v>0.25516784961625699</v>
      </c>
      <c r="L325">
        <v>-420.30677197899229</v>
      </c>
      <c r="M325" s="3"/>
      <c r="O325" s="15"/>
      <c r="P325" s="16"/>
      <c r="Q325" s="25"/>
      <c r="R325" s="18">
        <v>3</v>
      </c>
      <c r="S325">
        <v>-2.2544045062520765E-5</v>
      </c>
      <c r="T325">
        <v>4.0998610832694189E-3</v>
      </c>
      <c r="U325">
        <v>0.59221035948219114</v>
      </c>
      <c r="V325">
        <v>-987.42439383555347</v>
      </c>
      <c r="W325">
        <v>2.8157711012709682E-4</v>
      </c>
      <c r="X325">
        <v>4.9431965119633514E-3</v>
      </c>
      <c r="Y325">
        <v>0.25584894260626456</v>
      </c>
      <c r="Z325">
        <v>-422.77944718727701</v>
      </c>
    </row>
    <row r="326" spans="1:26" x14ac:dyDescent="0.25">
      <c r="A326" s="15"/>
      <c r="B326" s="16"/>
      <c r="C326" s="25"/>
      <c r="D326" s="30">
        <v>4</v>
      </c>
      <c r="E326">
        <v>-1.6667438267497166E-4</v>
      </c>
      <c r="F326">
        <v>4.3144308660961342E-3</v>
      </c>
      <c r="G326">
        <v>0.52879682101192904</v>
      </c>
      <c r="H326">
        <v>-978.24217475737942</v>
      </c>
      <c r="I326">
        <v>-4.2444102609991467E-4</v>
      </c>
      <c r="J326">
        <v>4.9900356771791126E-3</v>
      </c>
      <c r="K326">
        <v>0.34291895451332111</v>
      </c>
      <c r="L326">
        <v>-422.02497756071807</v>
      </c>
      <c r="M326" s="3"/>
      <c r="O326" s="15"/>
      <c r="P326" s="16"/>
      <c r="Q326" s="25" t="s">
        <v>33</v>
      </c>
      <c r="R326" s="18">
        <v>4</v>
      </c>
      <c r="S326">
        <v>-8.4478172542867824E-5</v>
      </c>
      <c r="T326">
        <v>4.1779306586800227E-3</v>
      </c>
      <c r="U326">
        <v>0.59708465818767875</v>
      </c>
      <c r="V326">
        <v>-984.02905829663098</v>
      </c>
      <c r="W326">
        <v>-3.4454642912025467E-4</v>
      </c>
      <c r="X326">
        <v>4.912531153164177E-3</v>
      </c>
      <c r="Y326">
        <v>0.29002052628840475</v>
      </c>
      <c r="Z326">
        <v>-423.27727681566694</v>
      </c>
    </row>
    <row r="327" spans="1:26" x14ac:dyDescent="0.25">
      <c r="A327" s="15"/>
      <c r="B327" s="16"/>
      <c r="C327" s="25"/>
      <c r="D327" s="30">
        <v>5</v>
      </c>
      <c r="E327" s="3">
        <v>-5.2411690869517387E-5</v>
      </c>
      <c r="F327" s="3">
        <v>4.3383478808292283E-3</v>
      </c>
      <c r="G327" s="3">
        <v>0.48576697277705516</v>
      </c>
      <c r="H327" s="3">
        <v>-977.24710167352578</v>
      </c>
      <c r="I327">
        <v>-9.2694898533430517E-4</v>
      </c>
      <c r="J327" s="1">
        <v>5.1014921950498357E-3</v>
      </c>
      <c r="K327" s="1">
        <v>0.64795650639720637</v>
      </c>
      <c r="L327" s="1">
        <v>-420.25777558259915</v>
      </c>
      <c r="M327" s="3"/>
      <c r="O327" s="15"/>
      <c r="P327" s="16"/>
      <c r="Q327" s="25"/>
      <c r="R327" s="18">
        <v>5</v>
      </c>
      <c r="S327">
        <v>-7.2414353340196039E-5</v>
      </c>
      <c r="T327">
        <v>4.0569647201551011E-3</v>
      </c>
      <c r="U327">
        <v>0.58970794318228992</v>
      </c>
      <c r="V327">
        <v>-989.31763435088601</v>
      </c>
      <c r="W327">
        <v>4.4956808310830048E-4</v>
      </c>
      <c r="X327">
        <v>5.2498757395813287E-3</v>
      </c>
      <c r="Y327">
        <v>0.31713210942241354</v>
      </c>
      <c r="Z327">
        <v>-417.96406970479097</v>
      </c>
    </row>
    <row r="328" spans="1:26" x14ac:dyDescent="0.25">
      <c r="A328" s="15"/>
      <c r="B328" s="16"/>
      <c r="C328" s="25" t="s">
        <v>54</v>
      </c>
      <c r="D328" s="30">
        <v>6</v>
      </c>
      <c r="E328" s="16">
        <v>3.299676946243712E-5</v>
      </c>
      <c r="F328" s="1">
        <v>4.4705203964866469E-3</v>
      </c>
      <c r="G328" s="1">
        <v>0.50674916982697138</v>
      </c>
      <c r="H328" s="1">
        <v>-971.84508232070459</v>
      </c>
      <c r="I328" s="16">
        <v>-1.1925019101969986E-3</v>
      </c>
      <c r="J328" s="45">
        <v>4.7894222123005875E-3</v>
      </c>
      <c r="K328" s="55">
        <v>0.29431543146157724</v>
      </c>
      <c r="L328" s="55">
        <v>-425.30763988574165</v>
      </c>
      <c r="M328" s="3"/>
      <c r="O328" s="15"/>
      <c r="P328" s="16"/>
      <c r="Q328" s="25"/>
      <c r="R328" s="18">
        <v>6</v>
      </c>
      <c r="S328">
        <v>9.8100871368983414E-6</v>
      </c>
      <c r="T328">
        <v>4.2177513552563309E-3</v>
      </c>
      <c r="U328">
        <v>0.53870303657498153</v>
      </c>
      <c r="V328">
        <v>-982.3215664881036</v>
      </c>
      <c r="W328">
        <v>3.1287947439839948E-4</v>
      </c>
      <c r="X328">
        <v>4.9730635378325378E-3</v>
      </c>
      <c r="Y328">
        <v>0.38172247723641739</v>
      </c>
      <c r="Z328">
        <v>-422.29753782169792</v>
      </c>
    </row>
    <row r="329" spans="1:26" x14ac:dyDescent="0.25">
      <c r="A329" s="15"/>
      <c r="B329" s="16"/>
      <c r="C329" s="25"/>
      <c r="D329" s="30">
        <v>7</v>
      </c>
      <c r="E329" s="16">
        <v>8.2274223389567958E-5</v>
      </c>
      <c r="F329">
        <v>4.4692357945421719E-3</v>
      </c>
      <c r="G329">
        <v>0.58162577437458496</v>
      </c>
      <c r="H329">
        <v>-971.89681266919638</v>
      </c>
      <c r="I329" s="96">
        <v>8.8701981819426246E-5</v>
      </c>
      <c r="J329">
        <v>4.6490657992468353E-3</v>
      </c>
      <c r="K329">
        <v>0.39280455797195452</v>
      </c>
      <c r="L329">
        <v>-427.68711863635508</v>
      </c>
      <c r="N329" s="15"/>
      <c r="O329" s="15"/>
      <c r="P329" s="16"/>
      <c r="Q329" s="25"/>
      <c r="R329" s="18">
        <v>7</v>
      </c>
      <c r="S329">
        <v>-1.3011640515082873E-5</v>
      </c>
      <c r="T329">
        <v>4.2988955789220653E-3</v>
      </c>
      <c r="U329">
        <v>0.53223308722341101</v>
      </c>
      <c r="V329">
        <v>-978.89148364900325</v>
      </c>
      <c r="W329">
        <v>-4.9197933345819262E-4</v>
      </c>
      <c r="X329">
        <v>4.8771643605056876E-3</v>
      </c>
      <c r="Y329">
        <v>0.35008915155991455</v>
      </c>
      <c r="Z329">
        <v>-423.85530413381434</v>
      </c>
    </row>
    <row r="330" spans="1:26" x14ac:dyDescent="0.25">
      <c r="A330" s="15"/>
      <c r="B330" s="16"/>
      <c r="C330" s="25"/>
      <c r="D330" s="30">
        <v>8</v>
      </c>
      <c r="E330">
        <v>-9.4907976043805326E-5</v>
      </c>
      <c r="F330">
        <v>3.9939581516797969E-3</v>
      </c>
      <c r="G330">
        <v>0.54751549144709999</v>
      </c>
      <c r="H330">
        <v>-992.13505393122728</v>
      </c>
      <c r="I330" s="3">
        <v>4.0897341088188605E-4</v>
      </c>
      <c r="J330" s="3">
        <v>5.3615668986303905E-3</v>
      </c>
      <c r="K330" s="3">
        <v>0.44521923505996136</v>
      </c>
      <c r="L330" s="3">
        <v>-416.27992118288188</v>
      </c>
      <c r="N330" s="15"/>
      <c r="O330" s="15"/>
      <c r="P330" s="16"/>
      <c r="Q330" s="25"/>
      <c r="R330" s="18">
        <v>8</v>
      </c>
      <c r="S330">
        <v>-1.1887895073330358E-4</v>
      </c>
      <c r="T330">
        <v>3.9546882447452116E-3</v>
      </c>
      <c r="U330">
        <v>0.58504398045845651</v>
      </c>
      <c r="V330">
        <v>-993.91363116480466</v>
      </c>
      <c r="W330">
        <v>3.3972224113449858E-4</v>
      </c>
      <c r="X330">
        <v>5.2832716081645907E-3</v>
      </c>
      <c r="Y330">
        <v>0.32475516355960737</v>
      </c>
      <c r="Z330">
        <v>-417.45678003139534</v>
      </c>
    </row>
    <row r="331" spans="1:26" x14ac:dyDescent="0.25">
      <c r="A331" s="15"/>
      <c r="B331" s="16"/>
      <c r="C331" s="25"/>
      <c r="D331" s="30">
        <v>9</v>
      </c>
      <c r="E331">
        <v>-9.4907976043805326E-5</v>
      </c>
      <c r="F331">
        <v>3.9939581516797969E-3</v>
      </c>
      <c r="G331">
        <v>0.54751549144709999</v>
      </c>
      <c r="H331">
        <v>-992.13505393122728</v>
      </c>
      <c r="I331" s="3">
        <v>4.0897341088188605E-4</v>
      </c>
      <c r="J331" s="3">
        <v>5.3615668986303905E-3</v>
      </c>
      <c r="K331" s="3">
        <v>0.44521923505996136</v>
      </c>
      <c r="L331" s="3">
        <v>-416.27992118288188</v>
      </c>
      <c r="N331" s="15"/>
      <c r="O331" s="15"/>
      <c r="P331" s="16"/>
      <c r="Q331" s="25"/>
      <c r="R331" s="18">
        <v>9</v>
      </c>
      <c r="S331">
        <v>-2.3472015024067292E-5</v>
      </c>
      <c r="T331">
        <v>4.2647368617168479E-3</v>
      </c>
      <c r="U331">
        <v>0.58690562303275562</v>
      </c>
      <c r="V331">
        <v>-980.32746347393174</v>
      </c>
      <c r="W331">
        <v>1.2268210305747801E-4</v>
      </c>
      <c r="X331">
        <v>4.5157073769142566E-3</v>
      </c>
      <c r="Y331">
        <v>0.32642186141958396</v>
      </c>
      <c r="Z331">
        <v>-430.01547454058561</v>
      </c>
    </row>
    <row r="332" spans="1:26" x14ac:dyDescent="0.25">
      <c r="A332" s="23"/>
      <c r="B332" s="17"/>
      <c r="C332" s="26"/>
      <c r="D332" s="31">
        <v>10</v>
      </c>
      <c r="E332">
        <v>7.308897998024607E-5</v>
      </c>
      <c r="F332">
        <v>4.6667479934840057E-3</v>
      </c>
      <c r="G332">
        <v>0.57093457752292365</v>
      </c>
      <c r="H332">
        <v>-964.11270598210524</v>
      </c>
      <c r="I332">
        <v>4.9831499953253999E-4</v>
      </c>
      <c r="J332">
        <v>5.8185228186391751E-3</v>
      </c>
      <c r="K332">
        <v>0.31598241258407517</v>
      </c>
      <c r="L332">
        <v>-409.73670885477554</v>
      </c>
      <c r="M332" s="58"/>
      <c r="N332" s="23"/>
      <c r="O332" s="23"/>
      <c r="P332" s="17"/>
      <c r="Q332" s="26"/>
      <c r="R332" s="24">
        <v>10</v>
      </c>
      <c r="S332">
        <v>-2.2102245896953775E-4</v>
      </c>
      <c r="T332">
        <v>4.6936568708276878E-3</v>
      </c>
      <c r="U332">
        <v>0.50028301306208312</v>
      </c>
      <c r="V332">
        <v>-963.07779107511237</v>
      </c>
      <c r="W332">
        <v>1.2133599200411216E-3</v>
      </c>
      <c r="X332">
        <v>4.8413174684492433E-3</v>
      </c>
      <c r="Y332">
        <v>0.35756452387100263</v>
      </c>
      <c r="Z332">
        <v>-424.4454712855516</v>
      </c>
    </row>
    <row r="333" spans="1:26" x14ac:dyDescent="0.25">
      <c r="A333" s="15"/>
      <c r="B333" s="16"/>
      <c r="C333" s="25"/>
      <c r="D333" s="18" t="s">
        <v>11</v>
      </c>
      <c r="E333" s="13">
        <f>SUM(E323:E332)/10</f>
        <v>-2.7575005230384674E-5</v>
      </c>
      <c r="F333" s="13">
        <f t="shared" ref="F333:L333" si="58">SUM(F323:F332)/10</f>
        <v>4.2697468143774384E-3</v>
      </c>
      <c r="G333" s="13">
        <f t="shared" si="58"/>
        <v>0.54251625861608965</v>
      </c>
      <c r="H333" s="13">
        <f t="shared" si="58"/>
        <v>-980.36709542672418</v>
      </c>
      <c r="I333" s="32">
        <f t="shared" si="58"/>
        <v>8.6557628115739513E-6</v>
      </c>
      <c r="J333" s="13">
        <f t="shared" si="58"/>
        <v>5.1641180782574818E-3</v>
      </c>
      <c r="K333" s="13">
        <f t="shared" si="58"/>
        <v>0.41595056723213564</v>
      </c>
      <c r="L333" s="13">
        <f t="shared" si="58"/>
        <v>-419.42919164568747</v>
      </c>
      <c r="N333" s="15"/>
      <c r="O333" s="15"/>
      <c r="P333" s="16"/>
      <c r="Q333" s="25"/>
      <c r="R333" s="18" t="s">
        <v>11</v>
      </c>
      <c r="S333" s="13">
        <f>SUM(S323:S332)/10</f>
        <v>-4.9563146964490266E-5</v>
      </c>
      <c r="T333" s="13">
        <f t="shared" ref="T333:Z333" si="59">SUM(T323:T332)/10</f>
        <v>4.2315859717188447E-3</v>
      </c>
      <c r="U333" s="13">
        <f t="shared" si="59"/>
        <v>0.5598720329786635</v>
      </c>
      <c r="V333" s="13">
        <f t="shared" si="59"/>
        <v>-981.90422379464212</v>
      </c>
      <c r="W333" s="32">
        <f t="shared" si="59"/>
        <v>3.6151985714312647E-4</v>
      </c>
      <c r="X333" s="13">
        <f t="shared" si="59"/>
        <v>4.9754362587659312E-3</v>
      </c>
      <c r="Y333" s="13">
        <f t="shared" si="59"/>
        <v>0.34932342818507733</v>
      </c>
      <c r="Z333" s="13">
        <f t="shared" si="59"/>
        <v>-422.35543717789642</v>
      </c>
    </row>
    <row r="334" spans="1:26" x14ac:dyDescent="0.25">
      <c r="A334" s="16"/>
      <c r="B334" s="16"/>
      <c r="C334" s="16"/>
      <c r="D334" s="41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>
        <v>1</v>
      </c>
      <c r="S334" s="16">
        <v>-1.7114893159443318</v>
      </c>
      <c r="T334" s="16">
        <v>82.650604965799531</v>
      </c>
      <c r="U334" s="16">
        <v>0.25388134729731426</v>
      </c>
      <c r="V334" s="16">
        <v>796.63198589311605</v>
      </c>
      <c r="W334" s="16">
        <v>-33.789254943233246</v>
      </c>
      <c r="X334" s="16">
        <v>84.155385422197995</v>
      </c>
      <c r="Y334" s="16">
        <v>3.2747308672279596E-2</v>
      </c>
      <c r="Z334" s="16">
        <v>356.6131933180896</v>
      </c>
    </row>
    <row r="335" spans="1:26" ht="15.75" thickBot="1" x14ac:dyDescent="0.3">
      <c r="A335" s="16"/>
      <c r="B335" s="16"/>
      <c r="C335" s="16"/>
      <c r="D335" s="41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>
        <v>2</v>
      </c>
      <c r="S335" s="16">
        <v>-0.29546174469534997</v>
      </c>
      <c r="T335" s="16">
        <v>81.58952990071829</v>
      </c>
      <c r="U335" s="16">
        <v>0.37292485421260158</v>
      </c>
      <c r="V335" s="16">
        <v>794.30616986553332</v>
      </c>
      <c r="W335" s="16">
        <v>-13.62379488185571</v>
      </c>
      <c r="X335" s="16">
        <v>76.910992230003501</v>
      </c>
      <c r="Y335" s="16">
        <v>0.13712614531974707</v>
      </c>
      <c r="Z335" s="16">
        <v>349.41190465351912</v>
      </c>
    </row>
    <row r="336" spans="1:26" x14ac:dyDescent="0.25">
      <c r="A336" s="16"/>
      <c r="B336" s="16"/>
      <c r="C336" s="16"/>
      <c r="D336" s="41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98"/>
      <c r="P336" s="98"/>
      <c r="R336">
        <v>3</v>
      </c>
      <c r="S336" s="16">
        <v>-1.0497257792507286</v>
      </c>
      <c r="T336" s="16">
        <v>72.401771316947375</v>
      </c>
      <c r="U336" s="16">
        <v>0.30263361599969896</v>
      </c>
      <c r="V336" s="16">
        <v>772.80153766329499</v>
      </c>
      <c r="W336" s="16">
        <v>-51.092870222101837</v>
      </c>
      <c r="X336" s="16">
        <v>102.29797401694492</v>
      </c>
      <c r="Y336" s="16">
        <v>3.9039512075923218E-2</v>
      </c>
      <c r="Z336" s="16">
        <v>372.23118947444266</v>
      </c>
    </row>
    <row r="337" spans="1:26" x14ac:dyDescent="0.25">
      <c r="A337" s="16"/>
      <c r="B337" s="16"/>
      <c r="C337" s="16"/>
      <c r="D337" s="41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50"/>
      <c r="P337" s="50"/>
      <c r="R337">
        <v>4</v>
      </c>
      <c r="S337" s="16">
        <v>-0.91120840437781991</v>
      </c>
      <c r="T337" s="16">
        <v>73.6057434734401</v>
      </c>
      <c r="U337" s="16">
        <v>0.26052602873944303</v>
      </c>
      <c r="V337" s="16">
        <v>775.77015062253247</v>
      </c>
      <c r="W337" s="16">
        <v>-50.463556163445638</v>
      </c>
      <c r="X337" s="16">
        <v>101.26007278219076</v>
      </c>
      <c r="Y337" s="16">
        <v>4.9005962967947715E-2</v>
      </c>
      <c r="Z337" s="16">
        <v>371.41537482455743</v>
      </c>
    </row>
    <row r="338" spans="1:26" x14ac:dyDescent="0.25">
      <c r="A338" s="16"/>
      <c r="B338" s="16"/>
      <c r="C338" s="16"/>
      <c r="D338" s="41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50"/>
      <c r="P338" s="99" t="s">
        <v>98</v>
      </c>
      <c r="Q338" s="45" t="s">
        <v>30</v>
      </c>
      <c r="R338">
        <v>5</v>
      </c>
      <c r="S338" s="16">
        <v>2.3876865323830279</v>
      </c>
      <c r="T338" s="16">
        <v>82.471374620308907</v>
      </c>
      <c r="U338" s="16">
        <v>0.17331551035770584</v>
      </c>
      <c r="V338" s="16">
        <v>796.24122658973113</v>
      </c>
      <c r="W338">
        <v>-1.3128727297729932</v>
      </c>
      <c r="X338">
        <v>85.031754922339474</v>
      </c>
      <c r="Y338">
        <v>0.10233196680564317</v>
      </c>
      <c r="Z338">
        <v>357.44198192364712</v>
      </c>
    </row>
    <row r="339" spans="1:26" x14ac:dyDescent="0.25">
      <c r="A339" s="16"/>
      <c r="B339" s="16"/>
      <c r="C339" s="16"/>
      <c r="D339" s="41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50"/>
      <c r="P339" s="99" t="s">
        <v>52</v>
      </c>
      <c r="Q339" s="45"/>
      <c r="R339">
        <v>6</v>
      </c>
      <c r="S339">
        <v>-0.29546174469534997</v>
      </c>
      <c r="T339">
        <v>81.58952990071829</v>
      </c>
      <c r="U339">
        <v>0.37292485421260158</v>
      </c>
      <c r="V339">
        <v>794.30616986553332</v>
      </c>
      <c r="W339">
        <v>-13.62379488185571</v>
      </c>
      <c r="X339">
        <v>76.910992230003501</v>
      </c>
      <c r="Y339">
        <v>0.13712614531974707</v>
      </c>
      <c r="Z339">
        <v>349.41190465351912</v>
      </c>
    </row>
    <row r="340" spans="1:26" x14ac:dyDescent="0.25">
      <c r="A340" s="16"/>
      <c r="B340" s="16"/>
      <c r="C340" s="16"/>
      <c r="D340" s="41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50"/>
      <c r="P340" s="99"/>
      <c r="Q340" s="45"/>
      <c r="R340">
        <v>7</v>
      </c>
      <c r="S340">
        <v>-0.6180415228513394</v>
      </c>
      <c r="T340">
        <v>71.332549250343703</v>
      </c>
      <c r="U340">
        <v>0.38855518207110051</v>
      </c>
      <c r="V340">
        <v>770.12349220562965</v>
      </c>
      <c r="W340">
        <v>2.3117867096714888</v>
      </c>
      <c r="X340">
        <v>97.127259751786241</v>
      </c>
      <c r="Y340">
        <v>3.5658699463021443E-2</v>
      </c>
      <c r="Z340">
        <v>368.08176598758484</v>
      </c>
    </row>
    <row r="341" spans="1:26" ht="15.75" thickBot="1" x14ac:dyDescent="0.3">
      <c r="A341" s="16"/>
      <c r="B341" s="16"/>
      <c r="C341" s="16"/>
      <c r="D341" s="41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42"/>
      <c r="P341" s="42"/>
      <c r="R341">
        <v>8</v>
      </c>
      <c r="S341">
        <v>0.44446668024540659</v>
      </c>
      <c r="T341">
        <v>72.46673563931212</v>
      </c>
      <c r="U341">
        <v>0.36999319252307711</v>
      </c>
      <c r="V341">
        <v>772.96297480453677</v>
      </c>
      <c r="W341">
        <v>13.863619742665321</v>
      </c>
      <c r="X341">
        <v>93.194287022613366</v>
      </c>
      <c r="Y341">
        <v>2.1800606715434944E-2</v>
      </c>
      <c r="Z341">
        <v>364.77491374176918</v>
      </c>
    </row>
    <row r="342" spans="1:26" x14ac:dyDescent="0.25">
      <c r="A342" s="16"/>
      <c r="B342" s="16"/>
      <c r="C342" s="16"/>
      <c r="D342" s="41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>
        <v>9</v>
      </c>
      <c r="S342" s="16"/>
      <c r="T342" s="16"/>
      <c r="U342" s="16"/>
      <c r="V342" s="16"/>
      <c r="W342" s="16"/>
      <c r="X342" s="16"/>
      <c r="Y342" s="16"/>
      <c r="Z342" s="16"/>
    </row>
    <row r="343" spans="1:26" x14ac:dyDescent="0.25">
      <c r="A343" s="16"/>
      <c r="B343" s="16"/>
      <c r="C343" s="16"/>
      <c r="D343" s="41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7"/>
      <c r="P343" s="17"/>
      <c r="Q343" s="17"/>
      <c r="R343" s="17">
        <v>10</v>
      </c>
      <c r="S343" s="17"/>
      <c r="T343" s="17"/>
      <c r="U343" s="17"/>
      <c r="V343" s="17"/>
      <c r="W343" s="17"/>
      <c r="X343" s="17"/>
      <c r="Y343" s="17"/>
      <c r="Z343" s="17"/>
    </row>
    <row r="344" spans="1:26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22">
        <f>SUM(S334:S343)/8</f>
        <v>-0.25615441239831066</v>
      </c>
      <c r="T344" s="22">
        <f t="shared" ref="T344:Z344" si="60">SUM(T334:T343)/8</f>
        <v>77.263479883448539</v>
      </c>
      <c r="U344" s="22">
        <f t="shared" si="60"/>
        <v>0.31184432317669286</v>
      </c>
      <c r="V344" s="22">
        <f t="shared" si="60"/>
        <v>784.14296343873843</v>
      </c>
      <c r="W344" s="22">
        <f t="shared" si="60"/>
        <v>-18.466342171241042</v>
      </c>
      <c r="X344" s="22">
        <f t="shared" si="60"/>
        <v>89.611089797259979</v>
      </c>
      <c r="Y344" s="22">
        <f t="shared" si="60"/>
        <v>6.9354543417468023E-2</v>
      </c>
      <c r="Z344" s="22">
        <f t="shared" si="60"/>
        <v>361.17277857214111</v>
      </c>
    </row>
    <row r="345" spans="1:26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>
        <v>1</v>
      </c>
      <c r="S345">
        <v>1.5267405111139213E-4</v>
      </c>
      <c r="T345">
        <v>0.10062869536621179</v>
      </c>
      <c r="U345">
        <v>0.34677804531770973</v>
      </c>
      <c r="V345">
        <v>-411.33720756066242</v>
      </c>
      <c r="W345">
        <v>5.2901067980596336E-2</v>
      </c>
      <c r="X345">
        <v>0.11471351661571644</v>
      </c>
      <c r="Y345">
        <v>9.9955151384911609E-2</v>
      </c>
      <c r="Z345">
        <v>-171.22539348671035</v>
      </c>
    </row>
    <row r="346" spans="1:26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>
        <v>2</v>
      </c>
      <c r="S346">
        <v>-2.4754691753831074E-3</v>
      </c>
      <c r="T346">
        <v>0.10341125105581818</v>
      </c>
      <c r="U346">
        <v>0.20507529056246995</v>
      </c>
      <c r="V346">
        <v>-406.42747213166655</v>
      </c>
      <c r="W346">
        <v>-3.8154576180827592E-2</v>
      </c>
      <c r="X346">
        <v>0.11908252341017214</v>
      </c>
      <c r="Y346">
        <v>3.6352763408323795E-2</v>
      </c>
      <c r="Z346">
        <v>-168.2350841742047</v>
      </c>
    </row>
    <row r="347" spans="1:26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>
        <v>3</v>
      </c>
      <c r="S347">
        <v>2.4173626034390619E-3</v>
      </c>
      <c r="T347">
        <v>0.10697011540870184</v>
      </c>
      <c r="U347">
        <v>0.22868315519379179</v>
      </c>
      <c r="V347">
        <v>-400.33704017971399</v>
      </c>
      <c r="W347">
        <v>4.7781438061821321E-2</v>
      </c>
      <c r="X347">
        <v>0.10791312432234815</v>
      </c>
      <c r="Y347">
        <v>5.6472743039150418E-2</v>
      </c>
      <c r="Z347">
        <v>-176.11430239899704</v>
      </c>
    </row>
    <row r="348" spans="1:26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>
        <v>4</v>
      </c>
      <c r="S348">
        <v>-1.1702790019351777E-3</v>
      </c>
      <c r="T348">
        <v>9.4532991130179364E-2</v>
      </c>
      <c r="U348">
        <v>0.26052602873944336</v>
      </c>
      <c r="V348">
        <v>-422.58515072548386</v>
      </c>
      <c r="W348">
        <v>-6.4811123182495808E-2</v>
      </c>
      <c r="X348">
        <v>0.130049872611018</v>
      </c>
      <c r="Y348">
        <v>4.9005962967947812E-2</v>
      </c>
      <c r="Z348">
        <v>-161.18698133011654</v>
      </c>
    </row>
    <row r="349" spans="1:26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 t="s">
        <v>14</v>
      </c>
      <c r="R349">
        <v>5</v>
      </c>
      <c r="S349">
        <v>2.9777883086319818E-4</v>
      </c>
      <c r="T349">
        <v>0.11076039905604192</v>
      </c>
      <c r="U349">
        <v>0.17688776365126718</v>
      </c>
      <c r="V349">
        <v>-394.0694760033445</v>
      </c>
      <c r="W349">
        <v>1.0350514419001885E-2</v>
      </c>
      <c r="X349">
        <v>9.3215110065989704E-2</v>
      </c>
      <c r="Y349">
        <v>0.2077901730532607</v>
      </c>
      <c r="Z349">
        <v>-187.82763562079151</v>
      </c>
    </row>
    <row r="350" spans="1:26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>
        <v>6</v>
      </c>
      <c r="S350">
        <v>1.0551882812272006E-4</v>
      </c>
      <c r="T350">
        <v>9.4851220955367244E-2</v>
      </c>
      <c r="U350">
        <v>0.17668098679449534</v>
      </c>
      <c r="V350">
        <v>-421.98022783550033</v>
      </c>
      <c r="W350">
        <v>-2.7790018670621652E-2</v>
      </c>
      <c r="X350">
        <v>0.13926421831010119</v>
      </c>
      <c r="Y350">
        <v>5.18164311118465E-2</v>
      </c>
      <c r="Z350">
        <v>-155.71058392248324</v>
      </c>
    </row>
    <row r="351" spans="1:26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>
        <v>7</v>
      </c>
      <c r="S351">
        <v>3.0650384378677841E-3</v>
      </c>
      <c r="T351">
        <v>9.5285253417686316E-2</v>
      </c>
      <c r="U351">
        <v>0.35994925923654908</v>
      </c>
      <c r="V351">
        <v>-421.15843938930448</v>
      </c>
      <c r="W351">
        <v>2.5913617712687402E-2</v>
      </c>
      <c r="X351">
        <v>0.11488755930117871</v>
      </c>
      <c r="Y351">
        <v>2.2482347224306379E-2</v>
      </c>
      <c r="Z351">
        <v>-171.1041099304538</v>
      </c>
    </row>
    <row r="352" spans="1:26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>
        <v>8</v>
      </c>
      <c r="S352">
        <v>-4.6387768426701091E-4</v>
      </c>
      <c r="T352">
        <v>8.2624406487090962E-2</v>
      </c>
      <c r="U352">
        <v>0.37882059993502876</v>
      </c>
      <c r="V352">
        <v>-446.82102952869366</v>
      </c>
      <c r="W352">
        <v>-2.2382116170030553E-2</v>
      </c>
      <c r="X352">
        <v>0.13329386074219784</v>
      </c>
      <c r="Y352">
        <v>0.14837802724249388</v>
      </c>
      <c r="Z352">
        <v>-159.21592870444681</v>
      </c>
    </row>
    <row r="353" spans="1:26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>
        <v>9</v>
      </c>
      <c r="S353">
        <v>-2.2911840011054316E-3</v>
      </c>
      <c r="T353">
        <v>0.10691837463732078</v>
      </c>
      <c r="U353">
        <v>0.23704149313289949</v>
      </c>
      <c r="V353">
        <v>-400.42412610966056</v>
      </c>
      <c r="W353">
        <v>-1.2330388777309329E-2</v>
      </c>
      <c r="X353">
        <v>0.11328748732453489</v>
      </c>
      <c r="Y353">
        <v>5.4628636591265441E-2</v>
      </c>
      <c r="Z353">
        <v>-172.22612443910648</v>
      </c>
    </row>
    <row r="354" spans="1:26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7"/>
      <c r="P354" s="17"/>
      <c r="Q354" s="17"/>
      <c r="R354" s="17">
        <v>10</v>
      </c>
      <c r="S354">
        <v>-3.5551103166444028E-3</v>
      </c>
      <c r="T354">
        <v>0.10929586042179605</v>
      </c>
      <c r="U354">
        <v>0.18986551977285757</v>
      </c>
      <c r="V354">
        <v>-396.46541645070005</v>
      </c>
      <c r="W354">
        <v>-9.8132956602096141E-3</v>
      </c>
      <c r="X354">
        <v>0.12016563365668961</v>
      </c>
      <c r="Y354">
        <v>3.1101428662495558E-3</v>
      </c>
      <c r="Z354">
        <v>-167.51073659512934</v>
      </c>
    </row>
    <row r="355" spans="1:26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22">
        <f>SUM(S345:S354)/10</f>
        <v>-3.9175474279309739E-4</v>
      </c>
      <c r="T355" s="22">
        <f t="shared" ref="T355:Z355" si="61">SUM(T345:T354)/10</f>
        <v>0.10052785679362145</v>
      </c>
      <c r="U355" s="22">
        <f t="shared" si="61"/>
        <v>0.25603081423365126</v>
      </c>
      <c r="V355" s="22">
        <f t="shared" si="61"/>
        <v>-412.16055859147298</v>
      </c>
      <c r="W355" s="22">
        <f t="shared" si="61"/>
        <v>-3.8334880467387608E-3</v>
      </c>
      <c r="X355" s="22">
        <f t="shared" si="61"/>
        <v>0.11858729063599467</v>
      </c>
      <c r="Y355" s="22">
        <f t="shared" si="61"/>
        <v>7.2999237888975624E-2</v>
      </c>
      <c r="Z355" s="22">
        <f t="shared" si="61"/>
        <v>-169.03568806024401</v>
      </c>
    </row>
    <row r="356" spans="1:26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>
        <v>1</v>
      </c>
      <c r="S356" s="16"/>
      <c r="T356" s="16"/>
      <c r="U356" s="16"/>
      <c r="V356" s="16"/>
      <c r="W356" s="16"/>
      <c r="X356" s="16"/>
      <c r="Y356" s="16"/>
      <c r="Z356" s="16"/>
    </row>
    <row r="357" spans="1:26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>
        <v>2</v>
      </c>
      <c r="S357" s="16">
        <v>-3.8370042122510612E-4</v>
      </c>
      <c r="T357" s="16">
        <v>0.10297777933866094</v>
      </c>
      <c r="U357" s="16">
        <v>0.35607063749360396</v>
      </c>
      <c r="V357" s="16">
        <v>-407.18356874847876</v>
      </c>
      <c r="W357" s="16">
        <v>-3.9737199794662163E-2</v>
      </c>
      <c r="X357" s="16">
        <v>0.12779946512392734</v>
      </c>
      <c r="Y357" s="16">
        <v>0.16267540489793797</v>
      </c>
      <c r="Z357" s="16">
        <v>-162.58343378449965</v>
      </c>
    </row>
    <row r="358" spans="1:26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>
        <v>3</v>
      </c>
    </row>
    <row r="359" spans="1:26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 t="s">
        <v>15</v>
      </c>
      <c r="R359">
        <v>4</v>
      </c>
      <c r="S359" s="16">
        <v>2.0483398446991012E-3</v>
      </c>
      <c r="T359" s="16">
        <v>0.10280137057805727</v>
      </c>
      <c r="U359" s="16">
        <v>0.3752735463503179</v>
      </c>
      <c r="V359" s="16">
        <v>-407.49218684414348</v>
      </c>
      <c r="W359" s="16">
        <v>8.1562098397485305E-3</v>
      </c>
      <c r="X359" s="16">
        <v>0.12659977553151236</v>
      </c>
      <c r="Y359" s="16">
        <v>0.12215590822126714</v>
      </c>
      <c r="Z359" s="16">
        <v>-163.33796338611666</v>
      </c>
    </row>
    <row r="360" spans="1:26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>
        <v>5</v>
      </c>
      <c r="S360" s="16">
        <v>-6.693568178779898E-4</v>
      </c>
      <c r="T360" s="16">
        <v>0.11241609153897039</v>
      </c>
      <c r="U360" s="16">
        <v>0.27883114167303602</v>
      </c>
      <c r="V360" s="16">
        <v>-391.39867395003643</v>
      </c>
      <c r="W360" s="16">
        <v>-5.075683721731482E-3</v>
      </c>
      <c r="X360" s="16">
        <v>0.11791579407245752</v>
      </c>
      <c r="Y360" s="16">
        <v>0.18069118000018683</v>
      </c>
      <c r="Z360" s="16">
        <v>-169.02276150499307</v>
      </c>
    </row>
    <row r="361" spans="1:26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>
        <v>6</v>
      </c>
    </row>
    <row r="362" spans="1:26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>
        <v>7</v>
      </c>
      <c r="S362" s="16">
        <v>3.8809015166182195E-3</v>
      </c>
      <c r="T362" s="16">
        <v>0.10295545138468365</v>
      </c>
      <c r="U362" s="16">
        <v>0.42343893041934494</v>
      </c>
      <c r="V362" s="16">
        <v>-407.22260112530836</v>
      </c>
      <c r="W362" s="16">
        <v>4.1932635463669231E-2</v>
      </c>
      <c r="X362" s="16">
        <v>0.11874879603391052</v>
      </c>
      <c r="Y362" s="16">
        <v>9.009098851097537E-2</v>
      </c>
      <c r="Z362" s="16">
        <v>-168.45959798244712</v>
      </c>
    </row>
    <row r="363" spans="1:26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>
        <v>8</v>
      </c>
      <c r="S363" s="16"/>
      <c r="T363" s="16"/>
      <c r="U363" s="16"/>
      <c r="V363" s="16"/>
    </row>
    <row r="364" spans="1:26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>
        <v>9</v>
      </c>
      <c r="S364" s="16">
        <v>-1.8332401279826688E-3</v>
      </c>
      <c r="T364" s="16">
        <v>0.10528863763671854</v>
      </c>
      <c r="U364" s="16">
        <v>0.27243422767174474</v>
      </c>
      <c r="V364" s="16">
        <v>-403.18895866279672</v>
      </c>
      <c r="W364">
        <v>-1.9319395476802993E-2</v>
      </c>
      <c r="X364">
        <v>0.14233561841970879</v>
      </c>
      <c r="Y364">
        <v>5.8371693151435887E-2</v>
      </c>
      <c r="Z364">
        <v>-153.96540000635775</v>
      </c>
    </row>
    <row r="365" spans="1:26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7"/>
      <c r="P365" s="17"/>
      <c r="Q365" s="17"/>
      <c r="R365" s="17">
        <v>10</v>
      </c>
      <c r="S365" s="17"/>
      <c r="T365" s="17"/>
      <c r="U365" s="17"/>
      <c r="V365" s="17"/>
      <c r="W365" s="17"/>
      <c r="X365" s="17"/>
      <c r="Y365" s="17"/>
      <c r="Z365" s="17"/>
    </row>
    <row r="366" spans="1:26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22">
        <f>SUM(S356:S365)/5</f>
        <v>6.0858879884631133E-4</v>
      </c>
      <c r="T366" s="22">
        <f t="shared" ref="T366:Z366" si="62">SUM(T356:T365)/5</f>
        <v>0.10528786609541815</v>
      </c>
      <c r="U366" s="22">
        <f t="shared" si="62"/>
        <v>0.3412096967216095</v>
      </c>
      <c r="V366" s="22">
        <f t="shared" si="62"/>
        <v>-403.29719786615271</v>
      </c>
      <c r="W366" s="22">
        <f t="shared" si="62"/>
        <v>-2.8086867379557754E-3</v>
      </c>
      <c r="X366" s="22">
        <f t="shared" si="62"/>
        <v>0.12667988983630332</v>
      </c>
      <c r="Y366" s="22">
        <f t="shared" si="62"/>
        <v>0.12279703495636066</v>
      </c>
      <c r="Z366" s="22">
        <f t="shared" si="62"/>
        <v>-163.47383133288284</v>
      </c>
    </row>
    <row r="367" spans="1:26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>
        <v>1</v>
      </c>
    </row>
    <row r="368" spans="1:26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>
        <v>2</v>
      </c>
      <c r="S368" s="16">
        <v>4.085706386875213E-3</v>
      </c>
      <c r="T368" s="16">
        <v>0.15003930977486904</v>
      </c>
      <c r="U368" s="16">
        <v>0.24174010124730394</v>
      </c>
      <c r="V368" s="16">
        <v>-339.43443172956967</v>
      </c>
      <c r="W368" s="16">
        <v>-5.8586342505740161E-3</v>
      </c>
      <c r="X368" s="16">
        <v>0.1956402568107925</v>
      </c>
      <c r="Y368" s="16">
        <v>0.20977990008781938</v>
      </c>
      <c r="Z368" s="16">
        <v>-128.51821845133358</v>
      </c>
    </row>
    <row r="369" spans="1:26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>
        <v>3</v>
      </c>
    </row>
    <row r="370" spans="1:26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>
        <v>4</v>
      </c>
      <c r="S370" s="16">
        <v>-4.7790410436685774E-4</v>
      </c>
      <c r="T370" s="16">
        <v>0.11535389091310078</v>
      </c>
      <c r="U370" s="16">
        <v>0.73562061866507245</v>
      </c>
      <c r="V370" s="16">
        <v>-386.75510144169652</v>
      </c>
      <c r="W370" s="41">
        <v>-5.7643381850694377E-2</v>
      </c>
      <c r="X370" s="16">
        <v>0.17697165509105017</v>
      </c>
      <c r="Y370" s="16">
        <v>1.9698241465545614E-2</v>
      </c>
      <c r="Z370" s="16">
        <v>-136.54125599685869</v>
      </c>
    </row>
    <row r="371" spans="1:26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 t="s">
        <v>31</v>
      </c>
      <c r="R371">
        <v>5</v>
      </c>
      <c r="S371" s="16">
        <v>8.0821717589986929E-4</v>
      </c>
      <c r="T371" s="16">
        <v>0.16940327396301325</v>
      </c>
      <c r="U371" s="16">
        <v>0.30487459468556927</v>
      </c>
      <c r="V371" s="16">
        <v>-317.58517062388302</v>
      </c>
      <c r="W371" s="16">
        <v>2.0322572512755401E-2</v>
      </c>
      <c r="X371" s="16">
        <v>0.16188865285934737</v>
      </c>
      <c r="Y371" s="16">
        <v>0.12835180940967308</v>
      </c>
      <c r="Z371" s="16">
        <v>-143.66772064773392</v>
      </c>
    </row>
    <row r="372" spans="1:26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>
        <v>6</v>
      </c>
      <c r="S372" s="16">
        <v>2.7994588331501789E-3</v>
      </c>
      <c r="T372" s="16">
        <v>0.12120594380882022</v>
      </c>
      <c r="U372" s="16">
        <v>0.70805335901241284</v>
      </c>
      <c r="V372" s="16">
        <v>-377.84754974005182</v>
      </c>
      <c r="W372" s="41">
        <v>-6.1891410781276732E-2</v>
      </c>
      <c r="X372" s="16">
        <v>0.16432139682034655</v>
      </c>
      <c r="Y372" s="16">
        <v>4.1202218041976026E-2</v>
      </c>
      <c r="Z372" s="16">
        <v>-142.47448257818732</v>
      </c>
    </row>
    <row r="373" spans="1:26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>
        <v>7</v>
      </c>
    </row>
    <row r="374" spans="1:26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>
        <v>8</v>
      </c>
      <c r="S374" s="16">
        <v>-5.2185947889462874E-5</v>
      </c>
      <c r="T374" s="16">
        <v>0.1174939756737577</v>
      </c>
      <c r="U374" s="16">
        <v>0.64930606254364864</v>
      </c>
      <c r="V374" s="16">
        <v>-383.446279163312</v>
      </c>
      <c r="W374">
        <v>-2.9268640385504984E-2</v>
      </c>
      <c r="X374">
        <v>0.17647143571431248</v>
      </c>
      <c r="Y374">
        <v>0.2193699349249498</v>
      </c>
      <c r="Z374">
        <v>-136.76770024148269</v>
      </c>
    </row>
    <row r="375" spans="1:26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>
        <v>9</v>
      </c>
      <c r="S375">
        <v>-2.5480123783121582E-3</v>
      </c>
      <c r="T375">
        <v>0.14634021364631516</v>
      </c>
      <c r="U375">
        <v>0.27243422767174502</v>
      </c>
      <c r="V375">
        <v>-343.92780476732185</v>
      </c>
      <c r="W375">
        <v>-2.6851942669709684E-2</v>
      </c>
      <c r="X375">
        <v>0.19783164904164821</v>
      </c>
      <c r="Y375">
        <v>5.8371693151435748E-2</v>
      </c>
      <c r="Z375">
        <v>-127.62710938614669</v>
      </c>
    </row>
    <row r="376" spans="1:26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7"/>
      <c r="P376" s="17"/>
      <c r="Q376" s="17"/>
      <c r="R376" s="17">
        <v>10</v>
      </c>
      <c r="S376">
        <v>-2.6448906905346815E-3</v>
      </c>
      <c r="T376">
        <v>0.12958123311521488</v>
      </c>
      <c r="U376">
        <v>0.66773747049023513</v>
      </c>
      <c r="V376">
        <v>-365.82051611664804</v>
      </c>
      <c r="W376">
        <v>-3.8006839537645172E-2</v>
      </c>
      <c r="X376">
        <v>0.15704101150000208</v>
      </c>
      <c r="Y376">
        <v>7.463668807606498E-2</v>
      </c>
      <c r="Z376">
        <v>-146.09986304004241</v>
      </c>
    </row>
    <row r="377" spans="1:26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22">
        <f>SUM(S368:S376)/7</f>
        <v>2.8148418211744296E-4</v>
      </c>
      <c r="T377" s="22">
        <f t="shared" ref="T377:Z377" si="63">SUM(T368:T376)/7</f>
        <v>0.13563112012787015</v>
      </c>
      <c r="U377" s="22">
        <f t="shared" si="63"/>
        <v>0.51139520490228396</v>
      </c>
      <c r="V377" s="22">
        <f t="shared" si="63"/>
        <v>-359.25955051178329</v>
      </c>
      <c r="W377" s="22">
        <f t="shared" si="63"/>
        <v>-2.8456896708949936E-2</v>
      </c>
      <c r="X377" s="22">
        <f t="shared" si="63"/>
        <v>0.17573800826249991</v>
      </c>
      <c r="Y377" s="22">
        <f t="shared" si="63"/>
        <v>0.10734435502249494</v>
      </c>
      <c r="Z377" s="22">
        <f t="shared" si="63"/>
        <v>-137.38519290596932</v>
      </c>
    </row>
    <row r="378" spans="1:26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>
        <v>1</v>
      </c>
      <c r="S378">
        <v>4.5875714431715996E-3</v>
      </c>
      <c r="T378">
        <v>0.34106688098947568</v>
      </c>
      <c r="U378">
        <v>0.17331242310972655</v>
      </c>
      <c r="V378">
        <v>-191.62180401928489</v>
      </c>
      <c r="W378">
        <v>2.9106129607283471E-2</v>
      </c>
      <c r="X378">
        <v>0.29302869148459926</v>
      </c>
      <c r="Y378">
        <v>6.560100022797391E-2</v>
      </c>
      <c r="Z378">
        <v>-96.198780128288007</v>
      </c>
    </row>
    <row r="379" spans="1:26" x14ac:dyDescent="0.25">
      <c r="A379" s="16"/>
      <c r="B379" s="16"/>
      <c r="C379" s="16"/>
      <c r="D379" s="16"/>
      <c r="E379" s="41"/>
      <c r="F379" s="41"/>
      <c r="G379" s="41"/>
      <c r="H379" s="41"/>
      <c r="I379" s="16"/>
      <c r="J379" s="16"/>
      <c r="K379" s="16"/>
      <c r="L379" s="16"/>
      <c r="M379" s="16"/>
      <c r="N379" s="16"/>
      <c r="O379" s="16"/>
      <c r="P379" s="16"/>
      <c r="Q379" s="16"/>
      <c r="R379" s="16">
        <v>2</v>
      </c>
      <c r="S379">
        <v>4.8823852896330558E-3</v>
      </c>
      <c r="T379">
        <v>0.25437076590717783</v>
      </c>
      <c r="U379">
        <v>0.63871073603755735</v>
      </c>
      <c r="V379">
        <v>-244.41322624110813</v>
      </c>
      <c r="W379">
        <v>-0.10084424044803955</v>
      </c>
      <c r="X379">
        <v>0.28025434799318999</v>
      </c>
      <c r="Y379">
        <v>0.11276960675188917</v>
      </c>
      <c r="Z379">
        <v>-99.764616196441452</v>
      </c>
    </row>
    <row r="380" spans="1:26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>
        <v>3</v>
      </c>
    </row>
    <row r="381" spans="1:26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41"/>
      <c r="L381" s="16"/>
      <c r="M381" s="16"/>
      <c r="N381" s="16"/>
      <c r="O381" s="16"/>
      <c r="P381" s="16"/>
      <c r="Q381" s="16" t="s">
        <v>32</v>
      </c>
      <c r="R381" s="16">
        <v>4</v>
      </c>
      <c r="S381">
        <v>-1.1129260326118533E-4</v>
      </c>
      <c r="T381">
        <v>0.24490039537308186</v>
      </c>
      <c r="U381">
        <v>0.64633970398777474</v>
      </c>
      <c r="V381">
        <v>-251.24266610776377</v>
      </c>
      <c r="W381">
        <v>-5.6653122712920553E-3</v>
      </c>
      <c r="X381">
        <v>0.31895922755231482</v>
      </c>
      <c r="Y381">
        <v>4.985337299310539E-2</v>
      </c>
      <c r="Z381">
        <v>-89.415359814539045</v>
      </c>
    </row>
    <row r="382" spans="1:26" x14ac:dyDescent="0.25">
      <c r="A382" s="16"/>
      <c r="B382" s="16"/>
      <c r="C382" s="16"/>
      <c r="D382" s="16"/>
      <c r="E382" s="16"/>
      <c r="F382" s="16"/>
      <c r="G382" s="41"/>
      <c r="H382" s="16"/>
      <c r="I382" s="16"/>
      <c r="J382" s="16"/>
      <c r="K382" s="41"/>
      <c r="L382" s="16"/>
      <c r="M382" s="16"/>
      <c r="N382" s="16"/>
      <c r="O382" s="16"/>
      <c r="P382" s="16"/>
      <c r="Q382" s="16"/>
      <c r="R382" s="16">
        <v>5</v>
      </c>
      <c r="S382">
        <v>-4.4294078809791288E-3</v>
      </c>
      <c r="T382">
        <v>0.25928397131044112</v>
      </c>
      <c r="U382">
        <v>0.25822628217935967</v>
      </c>
      <c r="V382">
        <v>-240.96965264436</v>
      </c>
      <c r="W382">
        <v>6.5396260647183263E-2</v>
      </c>
      <c r="X382">
        <v>0.42907226836472429</v>
      </c>
      <c r="Y382">
        <v>0.13687753404673839</v>
      </c>
      <c r="Z382">
        <v>-65.690393321191962</v>
      </c>
    </row>
    <row r="383" spans="1:26" x14ac:dyDescent="0.25">
      <c r="A383" s="16"/>
      <c r="B383" s="16"/>
      <c r="C383" s="16"/>
      <c r="D383" s="16"/>
      <c r="E383" s="16"/>
      <c r="F383" s="16"/>
      <c r="G383" s="41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>
        <v>6</v>
      </c>
      <c r="S383">
        <v>2.0998541862513155E-3</v>
      </c>
      <c r="T383">
        <v>0.28736753139129267</v>
      </c>
      <c r="U383">
        <v>0.56234669157604733</v>
      </c>
      <c r="V383">
        <v>-222.4587913549945</v>
      </c>
      <c r="W383">
        <v>1.0871043680358438E-2</v>
      </c>
      <c r="X383">
        <v>0.26070827043486022</v>
      </c>
      <c r="Y383">
        <v>0.23753536332274666</v>
      </c>
      <c r="Z383">
        <v>-105.54825876733392</v>
      </c>
    </row>
    <row r="384" spans="1:26" x14ac:dyDescent="0.25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>
        <v>7</v>
      </c>
      <c r="S384">
        <v>-6.2116334494900878E-3</v>
      </c>
      <c r="T384">
        <v>0.2265041338076037</v>
      </c>
      <c r="U384">
        <v>0.40338178613161157</v>
      </c>
      <c r="V384">
        <v>-265.29857501549111</v>
      </c>
      <c r="W384">
        <v>8.1012503427569854E-2</v>
      </c>
      <c r="X384">
        <v>0.45796483219281464</v>
      </c>
      <c r="Y384">
        <v>4.0028257402898712E-2</v>
      </c>
      <c r="Z384">
        <v>-60.477030673706068</v>
      </c>
    </row>
    <row r="385" spans="1:26" x14ac:dyDescent="0.25">
      <c r="A385" s="16"/>
      <c r="B385" s="16"/>
      <c r="C385" s="16"/>
      <c r="D385" s="16"/>
      <c r="E385" s="16"/>
      <c r="F385" s="16"/>
      <c r="G385" s="16"/>
      <c r="H385" s="16"/>
      <c r="I385" s="41"/>
      <c r="J385" s="41"/>
      <c r="K385" s="41"/>
      <c r="L385" s="41"/>
      <c r="M385" s="16"/>
      <c r="N385" s="16"/>
      <c r="O385" s="16"/>
      <c r="P385" s="16"/>
      <c r="Q385" s="16"/>
      <c r="R385" s="16">
        <v>8</v>
      </c>
      <c r="S385">
        <v>8.6888162904600486E-3</v>
      </c>
      <c r="T385">
        <v>0.28160055688616659</v>
      </c>
      <c r="U385">
        <v>0.56827568241152793</v>
      </c>
      <c r="V385">
        <v>-226.10782188186792</v>
      </c>
      <c r="W385">
        <v>-5.3812833689611426E-3</v>
      </c>
      <c r="X385">
        <v>0.28866282018505218</v>
      </c>
      <c r="Y385">
        <v>4.5133717543743852E-2</v>
      </c>
      <c r="Z385">
        <v>-97.399678733650859</v>
      </c>
    </row>
    <row r="386" spans="1:26" x14ac:dyDescent="0.25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>
        <v>9</v>
      </c>
      <c r="S386">
        <v>-2.9932559695379571E-3</v>
      </c>
      <c r="T386">
        <v>0.32822004533800991</v>
      </c>
      <c r="U386">
        <v>0.30386355367419582</v>
      </c>
      <c r="V386">
        <v>-198.53278460758148</v>
      </c>
      <c r="W386">
        <v>-2.4793084382238977E-2</v>
      </c>
      <c r="X386">
        <v>0.25429659089923734</v>
      </c>
      <c r="Y386">
        <v>0.11537063962645136</v>
      </c>
      <c r="Z386">
        <v>-107.54032099734549</v>
      </c>
    </row>
    <row r="387" spans="1:26" x14ac:dyDescent="0.25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7"/>
      <c r="P387" s="17"/>
      <c r="Q387" s="17"/>
      <c r="R387" s="17">
        <v>10</v>
      </c>
      <c r="S387" s="100"/>
      <c r="T387" s="100"/>
      <c r="U387" s="100"/>
      <c r="V387" s="100"/>
      <c r="W387" s="17"/>
      <c r="X387" s="17"/>
      <c r="Y387" s="17"/>
      <c r="Z387" s="17"/>
    </row>
    <row r="388" spans="1:26" x14ac:dyDescent="0.25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22">
        <f>SUM(S378:S387)/8</f>
        <v>8.1412966328095774E-4</v>
      </c>
      <c r="T388" s="22">
        <f t="shared" ref="T388:Z388" si="64">SUM(T378:T387)/8</f>
        <v>0.27791428512540617</v>
      </c>
      <c r="U388" s="22">
        <f t="shared" si="64"/>
        <v>0.44430710738847523</v>
      </c>
      <c r="V388" s="22">
        <f t="shared" si="64"/>
        <v>-230.08066523405648</v>
      </c>
      <c r="W388" s="22">
        <f t="shared" si="64"/>
        <v>6.2127521114829125E-3</v>
      </c>
      <c r="X388" s="22">
        <f t="shared" si="64"/>
        <v>0.32286838113834909</v>
      </c>
      <c r="Y388" s="22">
        <f t="shared" si="64"/>
        <v>0.10039618648944343</v>
      </c>
      <c r="Z388" s="22">
        <f t="shared" si="64"/>
        <v>-90.254304829062093</v>
      </c>
    </row>
    <row r="389" spans="1:26" x14ac:dyDescent="0.25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>
        <v>1</v>
      </c>
      <c r="S389" s="16"/>
      <c r="T389" s="16"/>
      <c r="U389" s="16"/>
      <c r="V389" s="16"/>
      <c r="W389" s="16"/>
      <c r="X389" s="16"/>
      <c r="Y389" s="16"/>
      <c r="Z389" s="16"/>
    </row>
    <row r="390" spans="1:26" x14ac:dyDescent="0.25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>
        <v>2</v>
      </c>
      <c r="S390" s="16"/>
      <c r="T390" s="16"/>
      <c r="U390" s="16"/>
      <c r="V390" s="16"/>
      <c r="W390" s="16"/>
      <c r="X390" s="16"/>
      <c r="Y390" s="16"/>
      <c r="Z390" s="16"/>
    </row>
    <row r="391" spans="1:26" x14ac:dyDescent="0.25">
      <c r="A391" s="16"/>
      <c r="B391" s="16"/>
      <c r="C391" s="16"/>
      <c r="D391" s="16"/>
      <c r="E391" s="16"/>
      <c r="F391" s="16"/>
      <c r="G391" s="41"/>
      <c r="H391" s="16"/>
      <c r="I391" s="16"/>
      <c r="J391" s="16"/>
      <c r="K391" s="41"/>
      <c r="L391" s="16"/>
      <c r="M391" s="16"/>
      <c r="N391" s="16"/>
      <c r="O391" s="16"/>
      <c r="P391" s="16"/>
      <c r="Q391" s="16"/>
      <c r="R391" s="16">
        <v>3</v>
      </c>
      <c r="S391" s="16">
        <v>-6.3322173029715747E-5</v>
      </c>
      <c r="T391" s="16">
        <v>5.3428901490989011E-3</v>
      </c>
      <c r="U391" s="16">
        <v>0.2814812407014346</v>
      </c>
      <c r="V391">
        <v>-939.75793827949849</v>
      </c>
      <c r="W391" s="16">
        <v>2.5883278828482742E-3</v>
      </c>
      <c r="X391" s="16">
        <v>6.6142792072715617E-3</v>
      </c>
      <c r="Y391" s="16">
        <v>5.4748981053966167E-2</v>
      </c>
      <c r="Z391" s="16">
        <v>-399.48195605820666</v>
      </c>
    </row>
    <row r="392" spans="1:26" x14ac:dyDescent="0.25">
      <c r="A392" s="16"/>
      <c r="B392" s="16"/>
      <c r="C392" s="16"/>
      <c r="D392" s="16"/>
      <c r="E392" s="16"/>
      <c r="F392" s="16"/>
      <c r="G392" s="41"/>
      <c r="H392" s="16"/>
      <c r="I392" s="16"/>
      <c r="J392" s="16"/>
      <c r="K392" s="41"/>
      <c r="L392" s="16"/>
      <c r="M392" s="16"/>
      <c r="N392" s="16"/>
      <c r="O392" s="16"/>
      <c r="P392" s="16"/>
      <c r="Q392" s="16" t="s">
        <v>38</v>
      </c>
      <c r="R392" s="16">
        <v>4</v>
      </c>
      <c r="S392" s="16">
        <v>5.1150714394335819E-5</v>
      </c>
      <c r="T392" s="16">
        <v>4.9056495318875572E-3</v>
      </c>
      <c r="U392" s="16">
        <v>0.49053243515891992</v>
      </c>
      <c r="V392" s="16">
        <v>-955.12619901916798</v>
      </c>
      <c r="W392" s="16">
        <v>6.0775926253761364E-4</v>
      </c>
      <c r="X392" s="16">
        <v>5.5204738662675877E-3</v>
      </c>
      <c r="Y392" s="16">
        <v>0.18991182021046812</v>
      </c>
      <c r="Z392" s="16">
        <v>-413.94332616314421</v>
      </c>
    </row>
    <row r="393" spans="1:26" x14ac:dyDescent="0.25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>
        <v>5</v>
      </c>
      <c r="S393" s="16">
        <v>-3.9827970855703234E-5</v>
      </c>
      <c r="T393" s="16">
        <v>4.9037358222161426E-3</v>
      </c>
      <c r="U393" s="16">
        <v>0.48937560383278211</v>
      </c>
      <c r="V393" s="41">
        <v>-955.19643129831491</v>
      </c>
      <c r="W393" s="16">
        <v>1.9723415499694249E-5</v>
      </c>
      <c r="X393" s="16">
        <v>5.5588525682198778E-3</v>
      </c>
      <c r="Y393" s="16">
        <v>0.25793449632878657</v>
      </c>
      <c r="Z393" s="41">
        <v>-413.38908517117841</v>
      </c>
    </row>
    <row r="394" spans="1:26" x14ac:dyDescent="0.25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>
        <v>6</v>
      </c>
      <c r="S394" s="16">
        <v>1.5433922815924592E-4</v>
      </c>
      <c r="T394" s="16">
        <v>4.9990718809562705E-3</v>
      </c>
      <c r="U394" s="16">
        <v>0.42431342409487893</v>
      </c>
      <c r="V394" s="41">
        <v>-951.73054136566248</v>
      </c>
      <c r="W394" s="16">
        <v>5.7412506647782832E-4</v>
      </c>
      <c r="X394" s="16">
        <v>5.4917221350351229E-3</v>
      </c>
      <c r="Y394" s="16">
        <v>0.11691136002952762</v>
      </c>
      <c r="Z394" s="41">
        <v>-414.36107094808438</v>
      </c>
    </row>
    <row r="395" spans="1:26" x14ac:dyDescent="0.25">
      <c r="A395" s="16"/>
      <c r="B395" s="16"/>
      <c r="C395" s="16"/>
      <c r="D395" s="16"/>
      <c r="E395" s="41"/>
      <c r="F395" s="41"/>
      <c r="G395" s="41"/>
      <c r="H395" s="41"/>
      <c r="I395" s="16"/>
      <c r="J395" s="16"/>
      <c r="K395" s="16"/>
      <c r="L395" s="16"/>
      <c r="M395" s="16"/>
      <c r="N395" s="16"/>
      <c r="O395" s="16"/>
      <c r="P395" s="16"/>
      <c r="Q395" s="16"/>
      <c r="R395" s="16">
        <v>7</v>
      </c>
      <c r="S395" s="16">
        <v>8.5449329330488012E-5</v>
      </c>
      <c r="T395" s="16">
        <v>4.3920132042014623E-3</v>
      </c>
      <c r="U395" s="16">
        <v>0.511757566809658</v>
      </c>
      <c r="V395" s="16">
        <v>-975.0341623044992</v>
      </c>
      <c r="W395">
        <v>-7.3010903764260052E-5</v>
      </c>
      <c r="X395">
        <v>6.6785856352929076E-3</v>
      </c>
      <c r="Y395">
        <v>3.7197836348306139E-2</v>
      </c>
      <c r="Z395">
        <v>-398.70792360763073</v>
      </c>
    </row>
    <row r="396" spans="1:26" x14ac:dyDescent="0.25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>
        <v>8</v>
      </c>
      <c r="S396">
        <v>-5.5659472282751054E-6</v>
      </c>
      <c r="T396">
        <v>4.7482235928308419E-3</v>
      </c>
      <c r="U396">
        <v>0.4831407147339537</v>
      </c>
      <c r="V396">
        <v>-960.9972480412689</v>
      </c>
      <c r="W396">
        <v>2.0641613469978638E-4</v>
      </c>
      <c r="X396">
        <v>5.87885381717767E-3</v>
      </c>
      <c r="Y396">
        <v>0.15352115614724093</v>
      </c>
      <c r="Z396">
        <v>-408.9114772099324</v>
      </c>
    </row>
    <row r="397" spans="1:26" x14ac:dyDescent="0.25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>
        <v>9</v>
      </c>
      <c r="S397">
        <v>-1.5106891304995851E-5</v>
      </c>
      <c r="T397">
        <v>5.8597430566789521E-3</v>
      </c>
      <c r="U397">
        <v>0.18897335212270144</v>
      </c>
      <c r="V397">
        <v>-923.13691420077464</v>
      </c>
      <c r="W397">
        <v>-1.1076149801246364E-3</v>
      </c>
      <c r="X397">
        <v>5.8025266845229033E-3</v>
      </c>
      <c r="Y397">
        <v>6.0534874063505752E-2</v>
      </c>
      <c r="Z397">
        <v>-409.95694568229487</v>
      </c>
    </row>
    <row r="398" spans="1:26" x14ac:dyDescent="0.25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7"/>
      <c r="P398" s="17"/>
      <c r="Q398" s="17"/>
      <c r="R398" s="17">
        <v>10</v>
      </c>
      <c r="S398" s="17"/>
      <c r="T398" s="17"/>
      <c r="U398" s="17"/>
      <c r="V398" s="17"/>
      <c r="W398" s="17"/>
      <c r="X398" s="17"/>
      <c r="Y398" s="17"/>
      <c r="Z398" s="17"/>
    </row>
    <row r="399" spans="1:26" x14ac:dyDescent="0.25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22">
        <f>SUM(S389:S398)/7</f>
        <v>2.3873755637911401E-5</v>
      </c>
      <c r="T399" s="22">
        <f t="shared" ref="T399:Z399" si="65">SUM(T389:T398)/7</f>
        <v>5.02161817683859E-3</v>
      </c>
      <c r="U399" s="22">
        <f t="shared" si="65"/>
        <v>0.40993919106490406</v>
      </c>
      <c r="V399" s="22">
        <f t="shared" si="65"/>
        <v>-951.5684906441694</v>
      </c>
      <c r="W399" s="22">
        <f t="shared" si="65"/>
        <v>4.0224655402489994E-4</v>
      </c>
      <c r="X399" s="22">
        <f t="shared" si="65"/>
        <v>5.9350419876839479E-3</v>
      </c>
      <c r="Y399" s="22">
        <f t="shared" si="65"/>
        <v>0.12439436059740018</v>
      </c>
      <c r="Z399" s="22">
        <f t="shared" si="65"/>
        <v>-408.39311212006731</v>
      </c>
    </row>
    <row r="400" spans="1:26" x14ac:dyDescent="0.25">
      <c r="A400" s="16"/>
      <c r="B400" s="16"/>
      <c r="C400" s="16"/>
      <c r="D400" s="41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41"/>
      <c r="S400" s="16"/>
      <c r="T400" s="16"/>
      <c r="U400" s="16"/>
      <c r="V400" s="16"/>
      <c r="W400" s="16"/>
      <c r="X400" s="16"/>
      <c r="Y400" s="16"/>
      <c r="Z400" s="16"/>
    </row>
    <row r="401" spans="1:26" x14ac:dyDescent="0.25">
      <c r="A401" s="16"/>
      <c r="B401" s="16"/>
      <c r="C401" s="16"/>
      <c r="D401" s="41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41"/>
      <c r="S401" s="16"/>
      <c r="T401" s="16"/>
      <c r="U401" s="16"/>
      <c r="V401" s="16"/>
      <c r="W401" s="16"/>
      <c r="X401" s="16"/>
      <c r="Y401" s="16"/>
      <c r="Z401" s="16"/>
    </row>
    <row r="402" spans="1:26" x14ac:dyDescent="0.25">
      <c r="A402" s="16"/>
      <c r="B402" s="16"/>
      <c r="C402" s="16"/>
      <c r="D402" s="41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41"/>
      <c r="S402" s="16"/>
      <c r="T402" s="16"/>
      <c r="U402" s="16"/>
      <c r="V402" s="16"/>
      <c r="W402" s="16"/>
      <c r="X402" s="16"/>
      <c r="Y402" s="16"/>
      <c r="Z402" s="16"/>
    </row>
    <row r="403" spans="1:26" x14ac:dyDescent="0.25">
      <c r="A403" s="16"/>
      <c r="B403" s="16"/>
      <c r="C403" s="16"/>
      <c r="D403" s="41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41"/>
      <c r="S403" s="16"/>
      <c r="T403" s="16"/>
      <c r="U403" s="16"/>
      <c r="V403" s="16"/>
      <c r="W403" s="16"/>
      <c r="X403" s="16"/>
      <c r="Y403" s="16"/>
      <c r="Z403" s="16"/>
    </row>
    <row r="404" spans="1:26" x14ac:dyDescent="0.25">
      <c r="A404" s="16"/>
      <c r="B404" s="16"/>
      <c r="C404" s="16"/>
      <c r="D404" s="41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41"/>
      <c r="S404" s="16"/>
      <c r="T404" s="16"/>
      <c r="U404" s="16"/>
      <c r="V404" s="16"/>
      <c r="W404" s="16"/>
      <c r="X404" s="16"/>
      <c r="Y404" s="16"/>
      <c r="Z404" s="16"/>
    </row>
    <row r="405" spans="1:26" x14ac:dyDescent="0.25">
      <c r="A405" s="16"/>
      <c r="B405" s="16"/>
      <c r="C405" s="16"/>
      <c r="D405" s="41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41"/>
      <c r="S405" s="16"/>
      <c r="T405" s="16"/>
      <c r="U405" s="16"/>
      <c r="V405" s="16"/>
      <c r="W405" s="16"/>
      <c r="X405" s="16"/>
      <c r="Y405" s="16"/>
      <c r="Z405" s="16"/>
    </row>
    <row r="406" spans="1:26" x14ac:dyDescent="0.25">
      <c r="A406" s="16"/>
      <c r="B406" s="16"/>
      <c r="C406" s="16"/>
      <c r="D406" s="41"/>
      <c r="E406" s="16"/>
      <c r="F406" s="16"/>
      <c r="G406" s="16"/>
      <c r="H406" s="16"/>
      <c r="I406" s="41"/>
      <c r="J406" s="41"/>
      <c r="K406" s="41"/>
      <c r="L406" s="41"/>
      <c r="M406" s="16"/>
      <c r="N406" s="16"/>
      <c r="O406" s="16"/>
      <c r="P406" s="16"/>
      <c r="Q406" s="16"/>
      <c r="R406" s="41"/>
      <c r="S406" s="16"/>
      <c r="T406" s="16"/>
      <c r="U406" s="16"/>
      <c r="V406" s="16"/>
      <c r="W406" s="41"/>
      <c r="X406" s="41"/>
      <c r="Y406" s="41"/>
      <c r="Z406" s="41"/>
    </row>
    <row r="407" spans="1:26" x14ac:dyDescent="0.25">
      <c r="A407" s="16"/>
      <c r="B407" s="16"/>
      <c r="C407" s="16"/>
      <c r="D407" s="41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41"/>
      <c r="S407" s="16"/>
      <c r="T407" s="16"/>
      <c r="U407" s="16"/>
      <c r="V407" s="16"/>
      <c r="W407" s="16"/>
      <c r="X407" s="16"/>
      <c r="Y407" s="16"/>
      <c r="Z407" s="16"/>
    </row>
    <row r="408" spans="1:26" x14ac:dyDescent="0.25">
      <c r="A408" s="16"/>
      <c r="B408" s="16"/>
      <c r="C408" s="16"/>
      <c r="D408" s="41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41"/>
      <c r="S408" s="16"/>
      <c r="T408" s="16"/>
      <c r="U408" s="16"/>
      <c r="V408" s="16"/>
      <c r="W408" s="16"/>
      <c r="X408" s="16"/>
      <c r="Y408" s="16"/>
      <c r="Z408" s="16"/>
    </row>
    <row r="409" spans="1:26" x14ac:dyDescent="0.25">
      <c r="A409" s="16"/>
      <c r="B409" s="16"/>
      <c r="C409" s="16"/>
      <c r="D409" s="41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41"/>
      <c r="S409" s="16"/>
      <c r="T409" s="16"/>
      <c r="U409" s="16"/>
      <c r="V409" s="16"/>
      <c r="W409" s="16"/>
      <c r="X409" s="16"/>
      <c r="Y409" s="16"/>
      <c r="Z409" s="16"/>
    </row>
    <row r="410" spans="1:26" x14ac:dyDescent="0.25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spans="1:26" x14ac:dyDescent="0.25">
      <c r="A411" s="16"/>
      <c r="B411" s="16"/>
      <c r="C411" s="16"/>
      <c r="D411" s="41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41"/>
      <c r="S411" s="16"/>
      <c r="T411" s="16"/>
      <c r="U411" s="16"/>
      <c r="V411" s="16"/>
      <c r="W411" s="16"/>
      <c r="X411" s="16"/>
      <c r="Y411" s="16"/>
      <c r="Z411" s="16"/>
    </row>
    <row r="412" spans="1:26" x14ac:dyDescent="0.25">
      <c r="A412" s="16"/>
      <c r="B412" s="16"/>
      <c r="C412" s="16"/>
      <c r="D412" s="41"/>
      <c r="E412" s="16"/>
      <c r="F412" s="16"/>
      <c r="G412" s="16"/>
      <c r="H412" s="16"/>
      <c r="I412" s="41"/>
      <c r="J412" s="41"/>
      <c r="K412" s="41"/>
      <c r="L412" s="41"/>
      <c r="M412" s="16"/>
      <c r="N412" s="16"/>
      <c r="O412" s="16"/>
      <c r="P412" s="16"/>
      <c r="Q412" s="16"/>
      <c r="R412" s="41"/>
      <c r="S412" s="16"/>
      <c r="T412" s="16"/>
      <c r="U412" s="16"/>
      <c r="V412" s="16"/>
      <c r="W412" s="41"/>
      <c r="X412" s="41"/>
      <c r="Y412" s="41"/>
      <c r="Z412" s="41"/>
    </row>
    <row r="413" spans="1:26" x14ac:dyDescent="0.25">
      <c r="A413" s="16"/>
      <c r="B413" s="16"/>
      <c r="C413" s="16"/>
      <c r="D413" s="41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41"/>
      <c r="S413" s="16"/>
      <c r="T413" s="16"/>
      <c r="U413" s="16"/>
      <c r="V413" s="16"/>
      <c r="W413" s="16"/>
      <c r="X413" s="16"/>
      <c r="Y413" s="16"/>
      <c r="Z413" s="16"/>
    </row>
    <row r="414" spans="1:26" x14ac:dyDescent="0.25">
      <c r="A414" s="16"/>
      <c r="B414" s="16"/>
      <c r="C414" s="16"/>
      <c r="D414" s="41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41"/>
      <c r="S414" s="16"/>
      <c r="T414" s="16"/>
      <c r="U414" s="16"/>
      <c r="V414" s="16"/>
      <c r="W414" s="16"/>
      <c r="X414" s="16"/>
      <c r="Y414" s="16"/>
      <c r="Z414" s="16"/>
    </row>
    <row r="415" spans="1:26" x14ac:dyDescent="0.25">
      <c r="A415" s="16"/>
      <c r="B415" s="16"/>
      <c r="C415" s="16"/>
      <c r="D415" s="41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41"/>
      <c r="S415" s="16"/>
      <c r="T415" s="16"/>
      <c r="U415" s="16"/>
      <c r="V415" s="16"/>
      <c r="W415" s="16"/>
      <c r="X415" s="16"/>
      <c r="Y415" s="16"/>
      <c r="Z415" s="16"/>
    </row>
    <row r="416" spans="1:26" x14ac:dyDescent="0.25">
      <c r="A416" s="16"/>
      <c r="B416" s="16"/>
      <c r="C416" s="16"/>
      <c r="D416" s="41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41"/>
      <c r="S416" s="16"/>
      <c r="T416" s="16"/>
      <c r="U416" s="16"/>
      <c r="V416" s="16"/>
      <c r="W416" s="16"/>
      <c r="X416" s="16"/>
      <c r="Y416" s="16"/>
      <c r="Z416" s="16"/>
    </row>
    <row r="417" spans="1:26" x14ac:dyDescent="0.25">
      <c r="A417" s="16"/>
      <c r="B417" s="16"/>
      <c r="C417" s="16"/>
      <c r="D417" s="41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41"/>
      <c r="S417" s="16"/>
      <c r="T417" s="16"/>
      <c r="U417" s="16"/>
      <c r="V417" s="16"/>
      <c r="W417" s="16"/>
      <c r="X417" s="16"/>
      <c r="Y417" s="16"/>
      <c r="Z417" s="16"/>
    </row>
    <row r="418" spans="1:26" x14ac:dyDescent="0.25">
      <c r="A418" s="16"/>
      <c r="B418" s="16"/>
      <c r="C418" s="16"/>
      <c r="D418" s="41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41"/>
      <c r="S418" s="16"/>
      <c r="T418" s="16"/>
      <c r="U418" s="16"/>
      <c r="V418" s="16"/>
      <c r="W418" s="16"/>
      <c r="X418" s="16"/>
      <c r="Y418" s="16"/>
      <c r="Z418" s="16"/>
    </row>
    <row r="419" spans="1:26" x14ac:dyDescent="0.25">
      <c r="A419" s="16"/>
      <c r="B419" s="16"/>
      <c r="C419" s="16"/>
      <c r="D419" s="41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41"/>
      <c r="S419" s="16"/>
      <c r="T419" s="16"/>
      <c r="U419" s="16"/>
      <c r="V419" s="16"/>
      <c r="W419" s="16"/>
      <c r="X419" s="16"/>
      <c r="Y419" s="16"/>
      <c r="Z419" s="16"/>
    </row>
    <row r="420" spans="1:26" x14ac:dyDescent="0.25">
      <c r="A420" s="16"/>
      <c r="B420" s="16"/>
      <c r="C420" s="16"/>
      <c r="D420" s="41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41"/>
      <c r="S420" s="16"/>
      <c r="T420" s="16"/>
      <c r="U420" s="16"/>
      <c r="V420" s="16"/>
      <c r="W420" s="16"/>
      <c r="X420" s="16"/>
      <c r="Y420" s="16"/>
      <c r="Z420" s="16"/>
    </row>
    <row r="421" spans="1:26" x14ac:dyDescent="0.25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spans="1:26" x14ac:dyDescent="0.25">
      <c r="A422" s="16"/>
      <c r="B422" s="16"/>
      <c r="C422" s="16"/>
      <c r="D422" s="41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41"/>
      <c r="S422" s="16"/>
      <c r="T422" s="16"/>
      <c r="U422" s="16"/>
      <c r="V422" s="16"/>
      <c r="W422" s="16"/>
      <c r="X422" s="16"/>
      <c r="Y422" s="16"/>
      <c r="Z422" s="16"/>
    </row>
    <row r="423" spans="1:26" x14ac:dyDescent="0.25">
      <c r="A423" s="16"/>
      <c r="B423" s="16"/>
      <c r="C423" s="16"/>
      <c r="D423" s="41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41"/>
      <c r="S423" s="16"/>
      <c r="T423" s="16"/>
      <c r="U423" s="16"/>
      <c r="V423" s="16"/>
      <c r="W423" s="16"/>
      <c r="X423" s="16"/>
      <c r="Y423" s="16"/>
      <c r="Z423" s="16"/>
    </row>
    <row r="424" spans="1:26" x14ac:dyDescent="0.25">
      <c r="A424" s="16"/>
      <c r="B424" s="16"/>
      <c r="C424" s="16"/>
      <c r="D424" s="41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41"/>
      <c r="S424" s="16"/>
      <c r="T424" s="16"/>
      <c r="U424" s="16"/>
      <c r="V424" s="16"/>
      <c r="W424" s="16"/>
      <c r="X424" s="16"/>
      <c r="Y424" s="16"/>
      <c r="Z424" s="16"/>
    </row>
    <row r="425" spans="1:26" x14ac:dyDescent="0.25">
      <c r="A425" s="16"/>
      <c r="B425" s="16"/>
      <c r="C425" s="16"/>
      <c r="D425" s="41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41"/>
      <c r="S425" s="16"/>
      <c r="T425" s="16"/>
      <c r="U425" s="16"/>
      <c r="V425" s="16"/>
      <c r="W425" s="16"/>
      <c r="X425" s="16"/>
      <c r="Y425" s="16"/>
      <c r="Z425" s="16"/>
    </row>
    <row r="426" spans="1:26" x14ac:dyDescent="0.25">
      <c r="A426" s="16"/>
      <c r="B426" s="16"/>
      <c r="C426" s="16"/>
      <c r="D426" s="41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41"/>
      <c r="S426" s="16"/>
      <c r="T426" s="16"/>
      <c r="U426" s="16"/>
      <c r="V426" s="16"/>
      <c r="W426" s="16"/>
      <c r="X426" s="16"/>
      <c r="Y426" s="16"/>
      <c r="Z426" s="16"/>
    </row>
    <row r="427" spans="1:26" x14ac:dyDescent="0.25">
      <c r="A427" s="16"/>
      <c r="B427" s="16"/>
      <c r="C427" s="16"/>
      <c r="D427" s="41"/>
      <c r="E427" s="16"/>
      <c r="F427" s="16"/>
      <c r="G427" s="16"/>
      <c r="H427" s="16"/>
      <c r="I427" s="41"/>
      <c r="J427" s="41"/>
      <c r="K427" s="41"/>
      <c r="L427" s="41"/>
      <c r="M427" s="16"/>
      <c r="N427" s="16"/>
      <c r="O427" s="16"/>
      <c r="P427" s="16"/>
      <c r="Q427" s="16"/>
      <c r="R427" s="41"/>
      <c r="S427" s="16"/>
      <c r="T427" s="16"/>
      <c r="U427" s="16"/>
      <c r="V427" s="16"/>
      <c r="W427" s="41"/>
      <c r="X427" s="41"/>
      <c r="Y427" s="41"/>
      <c r="Z427" s="41"/>
    </row>
    <row r="428" spans="1:26" x14ac:dyDescent="0.25">
      <c r="A428" s="16"/>
      <c r="B428" s="16"/>
      <c r="C428" s="16"/>
      <c r="D428" s="41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41"/>
      <c r="S428" s="16"/>
      <c r="T428" s="16"/>
      <c r="U428" s="16"/>
      <c r="V428" s="16"/>
      <c r="W428" s="16"/>
      <c r="X428" s="16"/>
      <c r="Y428" s="16"/>
      <c r="Z428" s="16"/>
    </row>
    <row r="429" spans="1:26" x14ac:dyDescent="0.25">
      <c r="A429" s="16"/>
      <c r="B429" s="16"/>
      <c r="C429" s="16"/>
      <c r="D429" s="41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41"/>
      <c r="S429" s="16"/>
      <c r="T429" s="16"/>
      <c r="U429" s="16"/>
      <c r="V429" s="16"/>
      <c r="W429" s="16"/>
      <c r="X429" s="16"/>
      <c r="Y429" s="16"/>
      <c r="Z429" s="16"/>
    </row>
    <row r="430" spans="1:26" x14ac:dyDescent="0.25">
      <c r="A430" s="16"/>
      <c r="B430" s="16"/>
      <c r="C430" s="16"/>
      <c r="D430" s="41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41"/>
      <c r="S430" s="16"/>
      <c r="T430" s="16"/>
      <c r="U430" s="16"/>
      <c r="V430" s="16"/>
      <c r="W430" s="16"/>
      <c r="X430" s="16"/>
      <c r="Y430" s="16"/>
      <c r="Z430" s="16"/>
    </row>
    <row r="431" spans="1:26" x14ac:dyDescent="0.25">
      <c r="A431" s="16"/>
      <c r="B431" s="16"/>
      <c r="C431" s="16"/>
      <c r="D431" s="41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41"/>
      <c r="S431" s="16"/>
      <c r="T431" s="16"/>
      <c r="U431" s="16"/>
      <c r="V431" s="16"/>
      <c r="W431" s="16"/>
      <c r="X431" s="16"/>
      <c r="Y431" s="16"/>
      <c r="Z431" s="16"/>
    </row>
    <row r="432" spans="1:26" x14ac:dyDescent="0.25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spans="1:26" x14ac:dyDescent="0.25">
      <c r="A433" s="16"/>
      <c r="B433" s="16"/>
      <c r="C433" s="16"/>
      <c r="D433" s="41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41"/>
      <c r="S433" s="16"/>
      <c r="T433" s="16"/>
      <c r="U433" s="16"/>
      <c r="V433" s="16"/>
      <c r="W433" s="16"/>
      <c r="X433" s="16"/>
      <c r="Y433" s="16"/>
      <c r="Z433" s="16"/>
    </row>
    <row r="434" spans="1:26" x14ac:dyDescent="0.25">
      <c r="A434" s="16"/>
      <c r="B434" s="16"/>
      <c r="C434" s="16"/>
      <c r="D434" s="41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41"/>
      <c r="S434" s="16"/>
      <c r="T434" s="16"/>
      <c r="U434" s="16"/>
      <c r="V434" s="16"/>
      <c r="W434" s="16"/>
      <c r="X434" s="16"/>
      <c r="Y434" s="16"/>
      <c r="Z434" s="16"/>
    </row>
    <row r="435" spans="1:26" x14ac:dyDescent="0.25">
      <c r="A435" s="16"/>
      <c r="B435" s="16"/>
      <c r="C435" s="16"/>
      <c r="D435" s="41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41"/>
      <c r="S435" s="16"/>
      <c r="T435" s="16"/>
      <c r="U435" s="16"/>
      <c r="V435" s="16"/>
      <c r="W435" s="16"/>
      <c r="X435" s="16"/>
      <c r="Y435" s="16"/>
      <c r="Z435" s="16"/>
    </row>
    <row r="436" spans="1:26" x14ac:dyDescent="0.25">
      <c r="A436" s="16"/>
      <c r="B436" s="16"/>
      <c r="C436" s="16"/>
      <c r="D436" s="41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41"/>
      <c r="S436" s="16"/>
      <c r="T436" s="16"/>
      <c r="U436" s="16"/>
      <c r="V436" s="16"/>
      <c r="W436" s="16"/>
      <c r="X436" s="16"/>
      <c r="Y436" s="16"/>
      <c r="Z436" s="16"/>
    </row>
    <row r="437" spans="1:26" x14ac:dyDescent="0.25">
      <c r="A437" s="16"/>
      <c r="B437" s="16"/>
      <c r="C437" s="16"/>
      <c r="D437" s="41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41"/>
      <c r="S437" s="16"/>
      <c r="T437" s="16"/>
      <c r="U437" s="16"/>
      <c r="V437" s="16"/>
      <c r="W437" s="16"/>
      <c r="X437" s="16"/>
      <c r="Y437" s="16"/>
      <c r="Z437" s="16"/>
    </row>
    <row r="438" spans="1:26" x14ac:dyDescent="0.25">
      <c r="A438" s="16"/>
      <c r="B438" s="16"/>
      <c r="C438" s="16"/>
      <c r="D438" s="41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41"/>
      <c r="S438" s="16"/>
      <c r="T438" s="16"/>
      <c r="U438" s="16"/>
      <c r="V438" s="16"/>
      <c r="W438" s="16"/>
      <c r="X438" s="16"/>
      <c r="Y438" s="16"/>
      <c r="Z438" s="16"/>
    </row>
    <row r="439" spans="1:26" x14ac:dyDescent="0.25">
      <c r="A439" s="16"/>
      <c r="B439" s="16"/>
      <c r="C439" s="16"/>
      <c r="D439" s="41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41"/>
      <c r="S439" s="16"/>
      <c r="T439" s="16"/>
      <c r="U439" s="16"/>
      <c r="V439" s="16"/>
      <c r="W439" s="16"/>
      <c r="X439" s="16"/>
      <c r="Y439" s="16"/>
      <c r="Z439" s="16"/>
    </row>
    <row r="440" spans="1:26" x14ac:dyDescent="0.25">
      <c r="A440" s="16"/>
      <c r="B440" s="16"/>
      <c r="C440" s="16"/>
      <c r="D440" s="41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41"/>
      <c r="S440" s="16"/>
      <c r="T440" s="16"/>
      <c r="U440" s="16"/>
      <c r="V440" s="16"/>
      <c r="W440" s="16"/>
      <c r="X440" s="16"/>
      <c r="Y440" s="16"/>
      <c r="Z440" s="16"/>
    </row>
    <row r="441" spans="1:26" x14ac:dyDescent="0.25">
      <c r="A441" s="16"/>
      <c r="B441" s="16"/>
      <c r="C441" s="16"/>
      <c r="D441" s="41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41"/>
      <c r="S441" s="16"/>
      <c r="T441" s="16"/>
      <c r="U441" s="16"/>
      <c r="V441" s="16"/>
      <c r="W441" s="16"/>
      <c r="X441" s="16"/>
      <c r="Y441" s="16"/>
      <c r="Z441" s="16"/>
    </row>
    <row r="442" spans="1:26" x14ac:dyDescent="0.25">
      <c r="A442" s="16"/>
      <c r="B442" s="16"/>
      <c r="C442" s="16"/>
      <c r="D442" s="41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41"/>
      <c r="S442" s="16"/>
      <c r="T442" s="16"/>
      <c r="U442" s="16"/>
      <c r="V442" s="16"/>
      <c r="W442" s="16"/>
      <c r="X442" s="16"/>
      <c r="Y442" s="16"/>
      <c r="Z442" s="16"/>
    </row>
    <row r="443" spans="1:26" x14ac:dyDescent="0.25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spans="1:26" x14ac:dyDescent="0.25">
      <c r="A444" s="16"/>
      <c r="B444" s="16"/>
      <c r="C444" s="16"/>
      <c r="D444" s="41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41"/>
      <c r="S444" s="16"/>
      <c r="T444" s="16"/>
      <c r="U444" s="16"/>
      <c r="V444" s="16"/>
      <c r="W444" s="16"/>
      <c r="X444" s="16"/>
      <c r="Y444" s="16"/>
      <c r="Z444" s="16"/>
    </row>
    <row r="445" spans="1:26" x14ac:dyDescent="0.25">
      <c r="A445" s="16"/>
      <c r="B445" s="16"/>
      <c r="C445" s="16"/>
      <c r="D445" s="41"/>
      <c r="E445" s="41"/>
      <c r="F445" s="41"/>
      <c r="G445" s="41"/>
      <c r="H445" s="41"/>
      <c r="I445" s="16"/>
      <c r="J445" s="16"/>
      <c r="K445" s="16"/>
      <c r="L445" s="16"/>
      <c r="M445" s="16"/>
      <c r="N445" s="16"/>
      <c r="O445" s="16"/>
      <c r="P445" s="16"/>
      <c r="Q445" s="16"/>
      <c r="R445" s="41"/>
      <c r="S445" s="41"/>
      <c r="T445" s="41"/>
      <c r="U445" s="41"/>
      <c r="V445" s="41"/>
      <c r="W445" s="16"/>
      <c r="X445" s="16"/>
      <c r="Y445" s="16"/>
      <c r="Z445" s="16"/>
    </row>
    <row r="446" spans="1:26" x14ac:dyDescent="0.25">
      <c r="A446" s="16"/>
      <c r="B446" s="16"/>
      <c r="C446" s="16"/>
      <c r="D446" s="41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41"/>
      <c r="S446" s="16"/>
      <c r="T446" s="16"/>
      <c r="U446" s="16"/>
      <c r="V446" s="16"/>
      <c r="W446" s="16"/>
      <c r="X446" s="16"/>
      <c r="Y446" s="16"/>
      <c r="Z446" s="16"/>
    </row>
    <row r="447" spans="1:26" x14ac:dyDescent="0.25">
      <c r="A447" s="16"/>
      <c r="B447" s="16"/>
      <c r="C447" s="16"/>
      <c r="D447" s="41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41"/>
      <c r="S447" s="16"/>
      <c r="T447" s="16"/>
      <c r="U447" s="16"/>
      <c r="V447" s="16"/>
      <c r="W447" s="16"/>
      <c r="X447" s="16"/>
      <c r="Y447" s="16"/>
      <c r="Z447" s="16"/>
    </row>
    <row r="448" spans="1:26" x14ac:dyDescent="0.25">
      <c r="A448" s="16"/>
      <c r="B448" s="16"/>
      <c r="C448" s="16"/>
      <c r="D448" s="41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41"/>
      <c r="S448" s="16"/>
      <c r="T448" s="16"/>
      <c r="U448" s="16"/>
      <c r="V448" s="16"/>
      <c r="W448" s="16"/>
      <c r="X448" s="16"/>
      <c r="Y448" s="16"/>
      <c r="Z448" s="16"/>
    </row>
    <row r="449" spans="1:26" x14ac:dyDescent="0.25">
      <c r="A449" s="16"/>
      <c r="B449" s="16"/>
      <c r="C449" s="16"/>
      <c r="D449" s="41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41"/>
      <c r="S449" s="16"/>
      <c r="T449" s="16"/>
      <c r="U449" s="16"/>
      <c r="V449" s="16"/>
      <c r="W449" s="16"/>
      <c r="X449" s="16"/>
      <c r="Y449" s="16"/>
      <c r="Z449" s="16"/>
    </row>
    <row r="450" spans="1:26" x14ac:dyDescent="0.25">
      <c r="A450" s="16"/>
      <c r="B450" s="16"/>
      <c r="C450" s="16"/>
      <c r="D450" s="41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41"/>
      <c r="S450" s="16"/>
      <c r="T450" s="16"/>
      <c r="U450" s="16"/>
      <c r="V450" s="16"/>
      <c r="W450" s="16"/>
      <c r="X450" s="16"/>
      <c r="Y450" s="16"/>
      <c r="Z450" s="16"/>
    </row>
    <row r="451" spans="1:26" x14ac:dyDescent="0.25">
      <c r="A451" s="16"/>
      <c r="B451" s="16"/>
      <c r="C451" s="16"/>
      <c r="D451" s="41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41"/>
      <c r="S451" s="16"/>
      <c r="T451" s="16"/>
      <c r="U451" s="16"/>
      <c r="V451" s="16"/>
      <c r="W451" s="16"/>
      <c r="X451" s="16"/>
      <c r="Y451" s="16"/>
      <c r="Z451" s="16"/>
    </row>
    <row r="452" spans="1:26" x14ac:dyDescent="0.25">
      <c r="A452" s="16"/>
      <c r="B452" s="16"/>
      <c r="C452" s="16"/>
      <c r="D452" s="41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41"/>
      <c r="S452" s="16"/>
      <c r="T452" s="16"/>
      <c r="U452" s="16"/>
      <c r="V452" s="16"/>
      <c r="W452" s="16"/>
      <c r="X452" s="16"/>
      <c r="Y452" s="16"/>
      <c r="Z452" s="16"/>
    </row>
    <row r="453" spans="1:26" x14ac:dyDescent="0.25">
      <c r="A453" s="16"/>
      <c r="B453" s="16"/>
      <c r="C453" s="16"/>
      <c r="D453" s="41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41"/>
      <c r="S453" s="16"/>
      <c r="T453" s="16"/>
      <c r="U453" s="16"/>
      <c r="V453" s="16"/>
      <c r="W453" s="16"/>
      <c r="X453" s="16"/>
      <c r="Y453" s="16"/>
      <c r="Z453" s="16"/>
    </row>
    <row r="454" spans="1:26" x14ac:dyDescent="0.25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spans="1:26" x14ac:dyDescent="0.25">
      <c r="A455" s="16"/>
      <c r="B455" s="16"/>
      <c r="C455" s="16"/>
      <c r="D455" s="41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41"/>
      <c r="S455" s="16"/>
      <c r="T455" s="16"/>
      <c r="U455" s="16"/>
      <c r="V455" s="16"/>
      <c r="W455" s="16"/>
      <c r="X455" s="16"/>
      <c r="Y455" s="16"/>
      <c r="Z455" s="16"/>
    </row>
    <row r="456" spans="1:26" x14ac:dyDescent="0.25">
      <c r="A456" s="16"/>
      <c r="B456" s="16"/>
      <c r="C456" s="16"/>
      <c r="D456" s="41"/>
      <c r="E456" s="16"/>
      <c r="F456" s="16"/>
      <c r="G456" s="16"/>
      <c r="H456" s="16"/>
      <c r="I456" s="41"/>
      <c r="J456" s="41"/>
      <c r="K456" s="41"/>
      <c r="L456" s="41"/>
      <c r="M456" s="16"/>
      <c r="N456" s="16"/>
      <c r="O456" s="16"/>
      <c r="P456" s="16"/>
      <c r="Q456" s="16"/>
      <c r="R456" s="41"/>
      <c r="S456" s="16"/>
      <c r="T456" s="16"/>
      <c r="U456" s="16"/>
      <c r="V456" s="16"/>
      <c r="W456" s="41"/>
      <c r="X456" s="41"/>
      <c r="Y456" s="41"/>
      <c r="Z456" s="41"/>
    </row>
    <row r="457" spans="1:26" x14ac:dyDescent="0.25">
      <c r="A457" s="16"/>
      <c r="B457" s="16"/>
      <c r="C457" s="16"/>
      <c r="D457" s="41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41"/>
      <c r="S457" s="16"/>
      <c r="T457" s="16"/>
      <c r="U457" s="16"/>
      <c r="V457" s="16"/>
      <c r="W457" s="16"/>
      <c r="X457" s="16"/>
      <c r="Y457" s="16"/>
      <c r="Z457" s="16"/>
    </row>
    <row r="458" spans="1:26" x14ac:dyDescent="0.25">
      <c r="A458" s="16"/>
      <c r="B458" s="16"/>
      <c r="C458" s="16"/>
      <c r="D458" s="41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41"/>
      <c r="S458" s="16"/>
      <c r="T458" s="16"/>
      <c r="U458" s="16"/>
      <c r="V458" s="16"/>
      <c r="W458" s="16"/>
      <c r="X458" s="16"/>
      <c r="Y458" s="16"/>
      <c r="Z458" s="16"/>
    </row>
    <row r="459" spans="1:26" x14ac:dyDescent="0.25">
      <c r="A459" s="16"/>
      <c r="B459" s="16"/>
      <c r="C459" s="16"/>
      <c r="D459" s="41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41"/>
      <c r="S459" s="16"/>
      <c r="T459" s="16"/>
      <c r="U459" s="16"/>
      <c r="V459" s="16"/>
      <c r="W459" s="16"/>
      <c r="X459" s="16"/>
      <c r="Y459" s="16"/>
      <c r="Z459" s="16"/>
    </row>
    <row r="460" spans="1:26" x14ac:dyDescent="0.25">
      <c r="A460" s="16"/>
      <c r="B460" s="16"/>
      <c r="C460" s="16"/>
      <c r="D460" s="41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41"/>
      <c r="S460" s="16"/>
      <c r="T460" s="16"/>
      <c r="U460" s="16"/>
      <c r="V460" s="16"/>
      <c r="W460" s="16"/>
      <c r="X460" s="16"/>
      <c r="Y460" s="16"/>
      <c r="Z460" s="16"/>
    </row>
    <row r="461" spans="1:26" x14ac:dyDescent="0.25">
      <c r="A461" s="16"/>
      <c r="B461" s="16"/>
      <c r="C461" s="16"/>
      <c r="D461" s="41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41"/>
      <c r="S461" s="16"/>
      <c r="T461" s="16"/>
      <c r="U461" s="16"/>
      <c r="V461" s="16"/>
      <c r="W461" s="16"/>
      <c r="X461" s="16"/>
      <c r="Y461" s="16"/>
      <c r="Z461" s="16"/>
    </row>
    <row r="462" spans="1:26" x14ac:dyDescent="0.25">
      <c r="A462" s="16"/>
      <c r="B462" s="16"/>
      <c r="C462" s="16"/>
      <c r="D462" s="41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41"/>
      <c r="S462" s="16"/>
      <c r="T462" s="16"/>
      <c r="U462" s="16"/>
      <c r="V462" s="16"/>
      <c r="W462" s="16"/>
      <c r="X462" s="16"/>
      <c r="Y462" s="16"/>
      <c r="Z462" s="16"/>
    </row>
    <row r="463" spans="1:26" x14ac:dyDescent="0.25">
      <c r="A463" s="16"/>
      <c r="B463" s="16"/>
      <c r="C463" s="16"/>
      <c r="D463" s="41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41"/>
      <c r="S463" s="16"/>
      <c r="T463" s="16"/>
      <c r="U463" s="16"/>
      <c r="V463" s="16"/>
      <c r="W463" s="16"/>
      <c r="X463" s="16"/>
      <c r="Y463" s="16"/>
      <c r="Z463" s="16"/>
    </row>
    <row r="464" spans="1:26" x14ac:dyDescent="0.25">
      <c r="A464" s="16"/>
      <c r="B464" s="16"/>
      <c r="C464" s="16"/>
      <c r="D464" s="41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41"/>
      <c r="S464" s="16"/>
      <c r="T464" s="16"/>
      <c r="U464" s="16"/>
      <c r="V464" s="16"/>
      <c r="W464" s="16"/>
      <c r="X464" s="16"/>
      <c r="Y464" s="16"/>
      <c r="Z464" s="16"/>
    </row>
    <row r="465" spans="1:26" x14ac:dyDescent="0.25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spans="1:26" x14ac:dyDescent="0.25">
      <c r="A466" s="16"/>
      <c r="B466" s="16"/>
      <c r="C466" s="16"/>
      <c r="D466" s="41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41"/>
      <c r="S466" s="16"/>
      <c r="T466" s="16"/>
      <c r="U466" s="16"/>
      <c r="V466" s="16"/>
      <c r="W466" s="16"/>
      <c r="X466" s="16"/>
      <c r="Y466" s="16"/>
      <c r="Z466" s="16"/>
    </row>
    <row r="467" spans="1:26" x14ac:dyDescent="0.25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spans="1:26" x14ac:dyDescent="0.25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spans="1:26" x14ac:dyDescent="0.25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spans="1:26" x14ac:dyDescent="0.25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spans="1:26" x14ac:dyDescent="0.25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spans="1:26" x14ac:dyDescent="0.25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spans="1:26" x14ac:dyDescent="0.25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spans="1:26" x14ac:dyDescent="0.25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spans="1:26" x14ac:dyDescent="0.25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spans="1:26" x14ac:dyDescent="0.25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spans="1:26" x14ac:dyDescent="0.25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spans="1:26" x14ac:dyDescent="0.25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spans="1:26" x14ac:dyDescent="0.25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spans="1:26" x14ac:dyDescent="0.25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spans="1:26" x14ac:dyDescent="0.25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spans="1:26" x14ac:dyDescent="0.25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spans="1:26" x14ac:dyDescent="0.25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spans="1:26" x14ac:dyDescent="0.25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spans="1:26" x14ac:dyDescent="0.25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spans="1:26" x14ac:dyDescent="0.25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spans="1:26" x14ac:dyDescent="0.25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spans="1:26" x14ac:dyDescent="0.25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spans="1:26" x14ac:dyDescent="0.25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spans="1:26" x14ac:dyDescent="0.25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spans="1:26" x14ac:dyDescent="0.25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spans="1:26" x14ac:dyDescent="0.25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spans="1:26" x14ac:dyDescent="0.25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spans="1:26" x14ac:dyDescent="0.25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spans="1:26" x14ac:dyDescent="0.25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spans="1:26" x14ac:dyDescent="0.25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spans="1:26" x14ac:dyDescent="0.25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spans="1:26" x14ac:dyDescent="0.25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spans="1:26" x14ac:dyDescent="0.25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spans="1:26" x14ac:dyDescent="0.25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spans="1:26" x14ac:dyDescent="0.25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spans="1:26" x14ac:dyDescent="0.25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spans="1:26" x14ac:dyDescent="0.25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spans="1:26" x14ac:dyDescent="0.25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spans="1:26" x14ac:dyDescent="0.25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spans="1:26" x14ac:dyDescent="0.25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spans="1:26" x14ac:dyDescent="0.25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spans="1:26" x14ac:dyDescent="0.25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spans="1:26" x14ac:dyDescent="0.25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spans="1:26" x14ac:dyDescent="0.25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spans="1:26" x14ac:dyDescent="0.25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spans="1:26" x14ac:dyDescent="0.25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spans="1:26" x14ac:dyDescent="0.25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spans="1:26" x14ac:dyDescent="0.25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spans="1:26" x14ac:dyDescent="0.25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spans="1:26" x14ac:dyDescent="0.25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spans="1:26" x14ac:dyDescent="0.25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spans="1:26" x14ac:dyDescent="0.25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spans="1:26" x14ac:dyDescent="0.25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spans="1:26" x14ac:dyDescent="0.25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spans="1:26" x14ac:dyDescent="0.25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spans="1:26" x14ac:dyDescent="0.25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spans="1:26" x14ac:dyDescent="0.25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spans="1:26" x14ac:dyDescent="0.25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spans="1:26" x14ac:dyDescent="0.25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spans="1:26" x14ac:dyDescent="0.25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spans="1:26" x14ac:dyDescent="0.25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spans="1:26" x14ac:dyDescent="0.25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spans="1:26" x14ac:dyDescent="0.25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spans="1:26" x14ac:dyDescent="0.25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spans="1:26" x14ac:dyDescent="0.25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spans="1:26" x14ac:dyDescent="0.25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spans="1:26" x14ac:dyDescent="0.25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spans="1:26" x14ac:dyDescent="0.25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spans="1:26" x14ac:dyDescent="0.25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spans="1:26" x14ac:dyDescent="0.25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spans="1:26" x14ac:dyDescent="0.25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spans="1:26" x14ac:dyDescent="0.25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spans="1:26" x14ac:dyDescent="0.25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spans="1:26" x14ac:dyDescent="0.25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spans="1:26" x14ac:dyDescent="0.25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spans="1:26" x14ac:dyDescent="0.25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spans="1:26" x14ac:dyDescent="0.25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25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spans="1:26" x14ac:dyDescent="0.25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25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spans="1:26" x14ac:dyDescent="0.25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25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spans="1:26" x14ac:dyDescent="0.25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25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spans="1:26" x14ac:dyDescent="0.25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25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spans="1:26" x14ac:dyDescent="0.25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25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spans="1:26" x14ac:dyDescent="0.25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25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spans="1:26" x14ac:dyDescent="0.25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25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spans="1:26" x14ac:dyDescent="0.25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25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spans="1:26" x14ac:dyDescent="0.25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25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spans="1:26" x14ac:dyDescent="0.25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25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spans="1:26" x14ac:dyDescent="0.25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25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spans="1:26" x14ac:dyDescent="0.25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25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spans="1:26" x14ac:dyDescent="0.25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25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spans="1:26" x14ac:dyDescent="0.25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25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spans="1:26" x14ac:dyDescent="0.25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25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spans="1:26" x14ac:dyDescent="0.25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25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spans="1:26" x14ac:dyDescent="0.25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25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spans="1:26" x14ac:dyDescent="0.25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25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spans="1:26" x14ac:dyDescent="0.25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25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spans="1:26" x14ac:dyDescent="0.25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25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spans="1:26" x14ac:dyDescent="0.25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25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spans="1:26" x14ac:dyDescent="0.25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25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spans="1:26" x14ac:dyDescent="0.25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25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spans="1:26" x14ac:dyDescent="0.25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25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spans="1:26" x14ac:dyDescent="0.25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25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spans="1:26" x14ac:dyDescent="0.25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25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spans="1:26" x14ac:dyDescent="0.25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25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spans="1:26" x14ac:dyDescent="0.25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25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spans="1:26" x14ac:dyDescent="0.25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25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spans="1:26" x14ac:dyDescent="0.25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25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spans="1:26" x14ac:dyDescent="0.25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25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spans="1:26" x14ac:dyDescent="0.25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25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spans="1:26" x14ac:dyDescent="0.25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25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spans="1:26" x14ac:dyDescent="0.25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25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spans="1:26" x14ac:dyDescent="0.25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25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spans="1:26" x14ac:dyDescent="0.25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25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spans="1:26" x14ac:dyDescent="0.25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25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spans="1:26" x14ac:dyDescent="0.25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25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spans="1:26" x14ac:dyDescent="0.25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25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spans="1:26" x14ac:dyDescent="0.25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25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spans="1:26" x14ac:dyDescent="0.25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25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spans="1:26" x14ac:dyDescent="0.25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25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spans="1:26" x14ac:dyDescent="0.25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25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spans="1:26" x14ac:dyDescent="0.25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25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spans="1:26" x14ac:dyDescent="0.25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25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spans="1:26" x14ac:dyDescent="0.25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25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spans="1:26" x14ac:dyDescent="0.25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25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spans="1:26" x14ac:dyDescent="0.25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25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spans="1:26" x14ac:dyDescent="0.25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25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spans="1:26" x14ac:dyDescent="0.25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25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spans="1:26" x14ac:dyDescent="0.25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25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spans="1:26" x14ac:dyDescent="0.25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25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spans="1:26" x14ac:dyDescent="0.25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25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spans="1:26" x14ac:dyDescent="0.25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25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spans="1:26" x14ac:dyDescent="0.25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25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spans="1:26" x14ac:dyDescent="0.25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25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spans="1:26" x14ac:dyDescent="0.25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25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spans="1:26" x14ac:dyDescent="0.25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25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spans="1:26" x14ac:dyDescent="0.25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25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spans="1:26" x14ac:dyDescent="0.25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25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spans="1:26" x14ac:dyDescent="0.25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25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spans="1:26" x14ac:dyDescent="0.25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25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spans="1:26" x14ac:dyDescent="0.25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25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spans="1:26" x14ac:dyDescent="0.25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25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spans="1:26" x14ac:dyDescent="0.25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25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spans="1:26" x14ac:dyDescent="0.25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25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spans="1:26" x14ac:dyDescent="0.25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25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spans="1:26" x14ac:dyDescent="0.25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25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spans="1:26" x14ac:dyDescent="0.25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25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spans="1:26" x14ac:dyDescent="0.25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25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spans="1:26" x14ac:dyDescent="0.25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25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spans="1:26" x14ac:dyDescent="0.25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25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spans="1:26" x14ac:dyDescent="0.25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25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spans="1:26" x14ac:dyDescent="0.25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25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spans="1:26" x14ac:dyDescent="0.25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25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spans="1:26" x14ac:dyDescent="0.25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25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spans="1:26" x14ac:dyDescent="0.25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25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spans="1:26" x14ac:dyDescent="0.25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25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spans="1:26" x14ac:dyDescent="0.25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25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spans="1:26" x14ac:dyDescent="0.25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25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spans="1:26" x14ac:dyDescent="0.25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25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spans="1:26" x14ac:dyDescent="0.25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25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spans="1:26" x14ac:dyDescent="0.25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25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spans="1:26" x14ac:dyDescent="0.25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25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spans="1:26" x14ac:dyDescent="0.25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25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28"/>
  <sheetViews>
    <sheetView topLeftCell="M307" workbookViewId="0">
      <selection activeCell="W322" sqref="W322:Z322"/>
    </sheetView>
  </sheetViews>
  <sheetFormatPr defaultRowHeight="15" x14ac:dyDescent="0.25"/>
  <cols>
    <col min="5" max="5" width="12.7109375" bestFit="1" customWidth="1"/>
    <col min="9" max="9" width="9.140625" style="3"/>
    <col min="13" max="13" width="9.140625" style="27"/>
    <col min="19" max="19" width="12.7109375" bestFit="1" customWidth="1"/>
    <col min="23" max="23" width="9.140625" style="3"/>
    <col min="27" max="27" width="9.140625" style="3"/>
  </cols>
  <sheetData>
    <row r="1" spans="1:26" x14ac:dyDescent="0.25">
      <c r="A1" s="2"/>
      <c r="B1" s="1"/>
      <c r="C1" s="3"/>
      <c r="D1" s="18" t="s">
        <v>87</v>
      </c>
      <c r="E1" s="1"/>
      <c r="F1" s="1"/>
      <c r="G1" s="16"/>
      <c r="H1" s="1"/>
      <c r="J1" s="22"/>
      <c r="K1" s="16"/>
      <c r="L1" s="1"/>
      <c r="N1" s="2"/>
      <c r="O1" s="1"/>
      <c r="P1" s="1"/>
      <c r="Q1" s="3"/>
      <c r="R1" s="18"/>
      <c r="S1" s="1"/>
      <c r="T1" s="1"/>
      <c r="U1" s="16"/>
      <c r="V1" s="1"/>
      <c r="X1" s="22"/>
      <c r="Y1" s="16"/>
      <c r="Z1" s="1"/>
    </row>
    <row r="2" spans="1:26" x14ac:dyDescent="0.25">
      <c r="A2" s="2" t="s">
        <v>0</v>
      </c>
      <c r="B2" s="1" t="s">
        <v>1</v>
      </c>
      <c r="C2" s="3" t="s">
        <v>9</v>
      </c>
      <c r="D2" s="18"/>
      <c r="E2" s="4"/>
      <c r="F2" s="4" t="s">
        <v>2</v>
      </c>
      <c r="G2" s="17"/>
      <c r="H2" s="4"/>
      <c r="I2" s="11"/>
      <c r="J2" s="38" t="s">
        <v>7</v>
      </c>
      <c r="K2" s="17"/>
      <c r="L2" s="4"/>
      <c r="N2" s="2" t="s">
        <v>0</v>
      </c>
      <c r="O2" s="1"/>
      <c r="P2" s="1" t="s">
        <v>1</v>
      </c>
      <c r="Q2" s="3" t="s">
        <v>9</v>
      </c>
      <c r="R2" s="18"/>
      <c r="S2" s="4"/>
      <c r="T2" s="4" t="s">
        <v>2</v>
      </c>
      <c r="U2" s="17"/>
      <c r="V2" s="4"/>
      <c r="W2" s="11"/>
      <c r="X2" s="38" t="s">
        <v>7</v>
      </c>
      <c r="Y2" s="17"/>
      <c r="Z2" s="4"/>
    </row>
    <row r="3" spans="1:26" x14ac:dyDescent="0.25">
      <c r="A3" s="7"/>
      <c r="B3" s="6"/>
      <c r="C3" s="12"/>
      <c r="D3" s="34"/>
      <c r="E3" s="12" t="s">
        <v>5</v>
      </c>
      <c r="F3" s="6" t="s">
        <v>4</v>
      </c>
      <c r="G3" s="20" t="s">
        <v>3</v>
      </c>
      <c r="H3" s="6" t="s">
        <v>6</v>
      </c>
      <c r="I3" s="12" t="s">
        <v>5</v>
      </c>
      <c r="J3" s="39" t="s">
        <v>4</v>
      </c>
      <c r="K3" s="20" t="s">
        <v>3</v>
      </c>
      <c r="L3" s="6" t="s">
        <v>6</v>
      </c>
      <c r="N3" s="7"/>
      <c r="O3" s="6"/>
      <c r="P3" s="6"/>
      <c r="Q3" s="12"/>
      <c r="R3" s="34"/>
      <c r="S3" s="12" t="s">
        <v>5</v>
      </c>
      <c r="T3" s="6" t="s">
        <v>4</v>
      </c>
      <c r="U3" s="20" t="s">
        <v>3</v>
      </c>
      <c r="V3" s="6" t="s">
        <v>6</v>
      </c>
      <c r="W3" s="12" t="s">
        <v>5</v>
      </c>
      <c r="X3" s="39" t="s">
        <v>4</v>
      </c>
      <c r="Y3" s="20" t="s">
        <v>3</v>
      </c>
      <c r="Z3" s="6" t="s">
        <v>6</v>
      </c>
    </row>
    <row r="4" spans="1:26" x14ac:dyDescent="0.25">
      <c r="A4" s="2"/>
      <c r="B4" s="1"/>
      <c r="C4" s="29"/>
      <c r="D4" s="30">
        <v>1</v>
      </c>
      <c r="E4">
        <v>6.0001386575297349E-15</v>
      </c>
      <c r="F4">
        <v>87.201086049527945</v>
      </c>
      <c r="G4">
        <v>7.623413534638683E-2</v>
      </c>
      <c r="H4">
        <v>806.27902139608329</v>
      </c>
      <c r="I4">
        <v>-18.206924513161237</v>
      </c>
      <c r="J4">
        <v>70.797978051068498</v>
      </c>
      <c r="K4">
        <v>0.27641440912171805</v>
      </c>
      <c r="L4">
        <v>342.7864353352914</v>
      </c>
      <c r="N4" s="2"/>
      <c r="P4" s="1"/>
      <c r="Q4" s="29"/>
      <c r="R4" s="30">
        <v>1</v>
      </c>
      <c r="S4">
        <v>7.263325743325468E-15</v>
      </c>
      <c r="T4">
        <v>90.053350934791965</v>
      </c>
      <c r="U4">
        <v>1.4814802798154942E-2</v>
      </c>
      <c r="V4">
        <v>812.07241091572155</v>
      </c>
      <c r="W4">
        <v>-30.564679086707692</v>
      </c>
      <c r="X4">
        <v>83.100991501178683</v>
      </c>
      <c r="Y4">
        <v>2.7592942687262402E-2</v>
      </c>
      <c r="Z4">
        <v>355.604530656988</v>
      </c>
    </row>
    <row r="5" spans="1:26" x14ac:dyDescent="0.25">
      <c r="A5" s="2"/>
      <c r="B5" s="1"/>
      <c r="C5" s="3"/>
      <c r="D5" s="30">
        <v>2</v>
      </c>
      <c r="E5">
        <v>1.5789838572446671E-14</v>
      </c>
      <c r="F5">
        <v>72.750562518629295</v>
      </c>
      <c r="G5">
        <v>0.20954642635632925</v>
      </c>
      <c r="H5">
        <v>773.6665948825779</v>
      </c>
      <c r="I5" s="1">
        <v>1.3310141113799439</v>
      </c>
      <c r="J5" s="1">
        <v>96.986780251655148</v>
      </c>
      <c r="K5" s="1">
        <v>0.11322197903602674</v>
      </c>
      <c r="L5" s="1">
        <v>367.96597465201455</v>
      </c>
      <c r="N5" s="2"/>
      <c r="P5" s="1"/>
      <c r="Q5" s="3"/>
      <c r="R5" s="30">
        <v>2</v>
      </c>
      <c r="S5">
        <v>2.3368961087221072E-14</v>
      </c>
      <c r="T5">
        <v>79.926464278466469</v>
      </c>
      <c r="U5">
        <v>4.5919853474796532E-2</v>
      </c>
      <c r="V5">
        <v>790.59926277821546</v>
      </c>
      <c r="W5">
        <v>2.7925867936970903</v>
      </c>
      <c r="X5">
        <v>102.08485946305063</v>
      </c>
      <c r="Y5">
        <v>1.5527585064413842E-2</v>
      </c>
      <c r="Z5">
        <v>372.0643538336966</v>
      </c>
    </row>
    <row r="6" spans="1:26" x14ac:dyDescent="0.25">
      <c r="A6" s="2"/>
      <c r="B6" s="1" t="s">
        <v>65</v>
      </c>
      <c r="C6" s="3"/>
      <c r="D6" s="30">
        <v>3</v>
      </c>
      <c r="E6" s="1">
        <v>2.6211132030261475E-14</v>
      </c>
      <c r="F6" s="1">
        <v>77.379156791705583</v>
      </c>
      <c r="G6" s="1">
        <v>0.22643123978519078</v>
      </c>
      <c r="H6" s="1">
        <v>784.76914140198073</v>
      </c>
      <c r="I6" s="1">
        <v>-13.763437728420524</v>
      </c>
      <c r="J6" s="1">
        <v>90.240681306436031</v>
      </c>
      <c r="K6" s="1">
        <v>5.6463555920001622E-2</v>
      </c>
      <c r="L6" s="1">
        <v>362.19842701276724</v>
      </c>
      <c r="N6" s="2"/>
      <c r="P6" s="55">
        <v>1</v>
      </c>
      <c r="Q6" s="3"/>
      <c r="R6" s="30">
        <v>3</v>
      </c>
      <c r="S6">
        <v>-2.589533525881254E-14</v>
      </c>
      <c r="T6">
        <v>86.004903438500961</v>
      </c>
      <c r="U6">
        <v>4.4353304644053661E-2</v>
      </c>
      <c r="V6">
        <v>803.79277604387676</v>
      </c>
      <c r="W6">
        <v>-6.3028131523025603</v>
      </c>
      <c r="X6">
        <v>91.226194687623405</v>
      </c>
      <c r="Y6">
        <v>5.0147146196157857E-3</v>
      </c>
      <c r="Z6">
        <v>363.067366263346</v>
      </c>
    </row>
    <row r="7" spans="1:26" x14ac:dyDescent="0.25">
      <c r="A7" s="2">
        <v>7</v>
      </c>
      <c r="B7" s="55" t="s">
        <v>47</v>
      </c>
      <c r="C7" s="3" t="s">
        <v>30</v>
      </c>
      <c r="D7" s="30">
        <v>4</v>
      </c>
      <c r="E7" s="1">
        <v>-9.4107437891782152E-14</v>
      </c>
      <c r="F7" s="1">
        <v>84.395847519656286</v>
      </c>
      <c r="G7" s="1">
        <v>0.11364643592875774</v>
      </c>
      <c r="H7" s="1">
        <v>800.39327606974621</v>
      </c>
      <c r="I7" s="1">
        <v>-22.543222734446022</v>
      </c>
      <c r="J7" s="1">
        <v>79.135854901496018</v>
      </c>
      <c r="K7" s="1">
        <v>0.22717209967420102</v>
      </c>
      <c r="L7" s="1">
        <v>351.69328462430906</v>
      </c>
      <c r="N7" s="2" t="s">
        <v>8</v>
      </c>
      <c r="P7" s="55" t="s">
        <v>47</v>
      </c>
      <c r="Q7" s="3" t="s">
        <v>30</v>
      </c>
      <c r="R7" s="30">
        <v>4</v>
      </c>
      <c r="S7">
        <v>-1.0105496686365869E-13</v>
      </c>
      <c r="T7">
        <v>88.420279511523518</v>
      </c>
      <c r="U7">
        <v>2.7099101130842462E-2</v>
      </c>
      <c r="V7">
        <v>808.77824292313346</v>
      </c>
      <c r="W7">
        <v>-21.0919434617633</v>
      </c>
      <c r="X7">
        <v>86.030639960532255</v>
      </c>
      <c r="Y7">
        <v>5.1226180280725578E-2</v>
      </c>
      <c r="Z7">
        <v>358.37628091297557</v>
      </c>
    </row>
    <row r="8" spans="1:26" x14ac:dyDescent="0.25">
      <c r="A8" s="2"/>
      <c r="B8" s="55" t="s">
        <v>48</v>
      </c>
      <c r="C8" s="3"/>
      <c r="D8" s="30">
        <v>5</v>
      </c>
      <c r="E8" s="1">
        <v>-2.1474180458527472E-14</v>
      </c>
      <c r="F8" s="1">
        <v>81.681101609608234</v>
      </c>
      <c r="G8" s="1">
        <v>0.14645262452372906</v>
      </c>
      <c r="H8" s="1">
        <v>794.50807891893771</v>
      </c>
      <c r="I8" s="1">
        <v>-21.356306051852961</v>
      </c>
      <c r="J8" s="1">
        <v>81.729298299180002</v>
      </c>
      <c r="K8" s="1">
        <v>0.1855425810264332</v>
      </c>
      <c r="L8" s="1">
        <v>354.27300367155686</v>
      </c>
      <c r="N8" s="2"/>
      <c r="P8" s="55" t="s">
        <v>48</v>
      </c>
      <c r="Q8" s="3"/>
      <c r="R8" s="30">
        <v>5</v>
      </c>
      <c r="S8">
        <v>-2.684272557315934E-14</v>
      </c>
      <c r="T8">
        <v>87.254564512819968</v>
      </c>
      <c r="U8">
        <v>2.5995935373048059E-2</v>
      </c>
      <c r="V8">
        <v>806.38937750851721</v>
      </c>
      <c r="W8">
        <v>-18.597358557382982</v>
      </c>
      <c r="X8">
        <v>88.42534914992234</v>
      </c>
      <c r="Y8">
        <v>7.5098270306583953E-3</v>
      </c>
      <c r="Z8">
        <v>360.57269469014676</v>
      </c>
    </row>
    <row r="9" spans="1:26" x14ac:dyDescent="0.25">
      <c r="A9" s="2"/>
      <c r="B9" s="55" t="s">
        <v>62</v>
      </c>
      <c r="C9" s="3"/>
      <c r="D9" s="30">
        <v>6</v>
      </c>
      <c r="E9">
        <v>-5.242226406052295E-14</v>
      </c>
      <c r="F9">
        <v>77.941266974640911</v>
      </c>
      <c r="G9">
        <v>0.205258542413328</v>
      </c>
      <c r="H9">
        <v>786.07199999855084</v>
      </c>
      <c r="I9">
        <v>2.1508485796831627</v>
      </c>
      <c r="J9">
        <v>88.156976025488802</v>
      </c>
      <c r="K9">
        <v>0.10401889520623032</v>
      </c>
      <c r="L9">
        <v>360.32952350680114</v>
      </c>
      <c r="N9" s="2"/>
      <c r="P9" s="55"/>
      <c r="Q9" s="3"/>
      <c r="R9" s="30">
        <v>6</v>
      </c>
      <c r="S9" s="3">
        <v>-7.0106883261663222E-14</v>
      </c>
      <c r="T9" s="3">
        <v>85.815099283952421</v>
      </c>
      <c r="U9" s="3">
        <v>3.6573995006560764E-2</v>
      </c>
      <c r="V9" s="3">
        <v>803.39509520143235</v>
      </c>
      <c r="W9">
        <v>15.108190280522894</v>
      </c>
      <c r="X9">
        <v>91.014262803969373</v>
      </c>
      <c r="Y9">
        <v>2.704326397727129E-2</v>
      </c>
      <c r="Z9">
        <v>362.88129826759172</v>
      </c>
    </row>
    <row r="10" spans="1:26" x14ac:dyDescent="0.25">
      <c r="A10" s="2"/>
      <c r="B10" s="55"/>
      <c r="C10" s="3"/>
      <c r="D10" s="30">
        <v>7</v>
      </c>
      <c r="E10">
        <v>-1.5789838572446671E-14</v>
      </c>
      <c r="F10">
        <v>78.101779676152844</v>
      </c>
      <c r="G10">
        <v>0.15829243421211339</v>
      </c>
      <c r="H10">
        <v>786.44231187187881</v>
      </c>
      <c r="I10" s="1">
        <v>-4.4461804202122996</v>
      </c>
      <c r="J10" s="1">
        <v>87.332518673802966</v>
      </c>
      <c r="K10" s="1">
        <v>0.17277908491840172</v>
      </c>
      <c r="L10" s="1">
        <v>359.5778309509534</v>
      </c>
      <c r="N10" s="2"/>
      <c r="O10" s="1"/>
      <c r="P10" s="55"/>
      <c r="Q10" s="3"/>
      <c r="R10" s="30">
        <v>7</v>
      </c>
      <c r="S10">
        <v>-2.6526928801710407E-14</v>
      </c>
      <c r="T10">
        <v>84.571652840019127</v>
      </c>
      <c r="U10">
        <v>1.3063962163275312E-2</v>
      </c>
      <c r="V10">
        <v>800.76784477695082</v>
      </c>
      <c r="W10">
        <v>-12.828942464747319</v>
      </c>
      <c r="X10">
        <v>94.24313208706667</v>
      </c>
      <c r="Y10">
        <v>8.4309327144222235E-2</v>
      </c>
      <c r="Z10">
        <v>365.67023636562379</v>
      </c>
    </row>
    <row r="11" spans="1:26" x14ac:dyDescent="0.25">
      <c r="A11" s="2"/>
      <c r="B11" s="1"/>
      <c r="C11" s="3"/>
      <c r="D11" s="30">
        <v>8</v>
      </c>
      <c r="E11" s="1">
        <v>-4.1369377059810276E-14</v>
      </c>
      <c r="F11" s="1">
        <v>75.79816305998304</v>
      </c>
      <c r="G11" s="1">
        <v>0.2157934766124755</v>
      </c>
      <c r="H11" s="1">
        <v>781.05333049715239</v>
      </c>
      <c r="I11" s="1">
        <v>12.16440737484734</v>
      </c>
      <c r="J11" s="1">
        <v>96.385210694394786</v>
      </c>
      <c r="K11" s="1">
        <v>3.2310501710215253E-2</v>
      </c>
      <c r="L11" s="1">
        <v>367.4682219051046</v>
      </c>
      <c r="N11" s="2"/>
      <c r="O11" s="1"/>
      <c r="P11" s="1"/>
      <c r="Q11" s="3"/>
      <c r="R11" s="30">
        <v>8</v>
      </c>
      <c r="S11">
        <v>-5.0211686660380411E-14</v>
      </c>
      <c r="T11">
        <v>81.749636512580977</v>
      </c>
      <c r="U11">
        <v>8.7811170447586198E-2</v>
      </c>
      <c r="V11">
        <v>794.65904541887471</v>
      </c>
      <c r="W11">
        <v>7.7141046284973243</v>
      </c>
      <c r="X11">
        <v>100.5263000104999</v>
      </c>
      <c r="Y11">
        <v>1.3725933602052741E-3</v>
      </c>
      <c r="Z11">
        <v>370.83355079284877</v>
      </c>
    </row>
    <row r="12" spans="1:26" x14ac:dyDescent="0.25">
      <c r="A12" s="2"/>
      <c r="B12" s="1"/>
      <c r="C12" s="3"/>
      <c r="D12" s="30">
        <v>9</v>
      </c>
      <c r="E12" s="1">
        <v>-1.0516032489249483E-13</v>
      </c>
      <c r="F12" s="1">
        <v>81.036299361620706</v>
      </c>
      <c r="G12" s="1">
        <v>0.24651063659844411</v>
      </c>
      <c r="H12" s="1">
        <v>793.08149501981029</v>
      </c>
      <c r="I12" s="1">
        <v>-41.682122839214813</v>
      </c>
      <c r="J12" s="1">
        <v>85.987688718954828</v>
      </c>
      <c r="K12" s="1">
        <v>7.4191049309019569E-2</v>
      </c>
      <c r="L12" s="1">
        <v>358.33633052601408</v>
      </c>
      <c r="N12" s="2"/>
      <c r="O12" s="1"/>
      <c r="P12" s="1"/>
      <c r="Q12" s="3"/>
      <c r="R12" s="30">
        <v>9</v>
      </c>
      <c r="S12">
        <v>-9.7265405606271487E-14</v>
      </c>
      <c r="T12">
        <v>89.570102573064233</v>
      </c>
      <c r="U12">
        <v>7.9457023386413098E-2</v>
      </c>
      <c r="V12">
        <v>811.10388577853723</v>
      </c>
      <c r="W12">
        <v>-31.473569509526033</v>
      </c>
      <c r="X12">
        <v>85.962796117274635</v>
      </c>
      <c r="Y12">
        <v>9.2148140829593181E-7</v>
      </c>
      <c r="Z12">
        <v>358.31316794929648</v>
      </c>
    </row>
    <row r="13" spans="1:26" x14ac:dyDescent="0.25">
      <c r="A13" s="5"/>
      <c r="B13" s="4"/>
      <c r="C13" s="11"/>
      <c r="D13" s="31">
        <v>10</v>
      </c>
      <c r="E13" s="1">
        <v>2.8421709430404009E-15</v>
      </c>
      <c r="F13">
        <v>77.39933269437978</v>
      </c>
      <c r="G13">
        <v>0.11233710645623451</v>
      </c>
      <c r="H13">
        <v>784.81606862699755</v>
      </c>
      <c r="I13" s="1">
        <v>14.306593201559389</v>
      </c>
      <c r="J13">
        <v>93.188881019303054</v>
      </c>
      <c r="K13">
        <v>0.20015120365063635</v>
      </c>
      <c r="L13">
        <v>364.77027297651671</v>
      </c>
      <c r="M13" s="58"/>
      <c r="N13" s="5"/>
      <c r="O13" s="4"/>
      <c r="P13" s="4"/>
      <c r="Q13" s="11"/>
      <c r="R13" s="31">
        <v>10</v>
      </c>
      <c r="S13">
        <v>-1.2631870857957337E-15</v>
      </c>
      <c r="T13">
        <v>80.125262004798188</v>
      </c>
      <c r="U13">
        <v>4.8710817540743134E-2</v>
      </c>
      <c r="V13">
        <v>791.04641333351003</v>
      </c>
      <c r="W13">
        <v>9.7769241162087894</v>
      </c>
      <c r="X13">
        <v>102.93519247096931</v>
      </c>
      <c r="Y13">
        <v>4.9987509624272279E-3</v>
      </c>
      <c r="Z13">
        <v>372.72796727117606</v>
      </c>
    </row>
    <row r="14" spans="1:26" x14ac:dyDescent="0.25">
      <c r="A14" s="2"/>
      <c r="B14" s="1"/>
      <c r="C14" s="3"/>
      <c r="D14" s="35" t="s">
        <v>11</v>
      </c>
      <c r="E14" s="22">
        <f>SUM(E4:E13)/10</f>
        <v>-2.7948014273230609E-14</v>
      </c>
      <c r="F14" s="22">
        <f t="shared" ref="F14:J14" si="0">SUM(F4:F13)/10</f>
        <v>79.368459625590461</v>
      </c>
      <c r="G14" s="22">
        <f t="shared" si="0"/>
        <v>0.17105030582329891</v>
      </c>
      <c r="H14" s="22">
        <f t="shared" si="0"/>
        <v>789.10813186837152</v>
      </c>
      <c r="I14" s="22">
        <f t="shared" si="0"/>
        <v>-9.2045331019838024</v>
      </c>
      <c r="J14" s="22">
        <f t="shared" si="0"/>
        <v>86.99418679417802</v>
      </c>
      <c r="K14" s="22">
        <f t="shared" ref="K14" si="1">SUM(K4:K13)/10</f>
        <v>0.14422653595728838</v>
      </c>
      <c r="L14" s="22">
        <f t="shared" ref="L14" si="2">SUM(L4:L13)/10</f>
        <v>358.9399305161329</v>
      </c>
      <c r="N14" s="2"/>
      <c r="O14" s="1"/>
      <c r="P14" s="1"/>
      <c r="Q14" s="3"/>
      <c r="R14" s="35" t="s">
        <v>11</v>
      </c>
      <c r="S14" s="22">
        <f>SUM(S4:S13)/10</f>
        <v>-3.6853483228090529E-14</v>
      </c>
      <c r="T14" s="22">
        <f t="shared" ref="T14:Z14" si="3">SUM(T4:T13)/10</f>
        <v>85.34913158905178</v>
      </c>
      <c r="U14" s="22">
        <f t="shared" si="3"/>
        <v>4.2379996596547412E-2</v>
      </c>
      <c r="V14" s="22">
        <f t="shared" si="3"/>
        <v>802.26043546787685</v>
      </c>
      <c r="W14" s="27">
        <f t="shared" si="3"/>
        <v>-8.5467500413503785</v>
      </c>
      <c r="X14" s="22">
        <f t="shared" si="3"/>
        <v>92.554971825208725</v>
      </c>
      <c r="Y14" s="22">
        <f t="shared" si="3"/>
        <v>2.2459610660821031E-2</v>
      </c>
      <c r="Z14" s="22">
        <f t="shared" si="3"/>
        <v>364.01114470036896</v>
      </c>
    </row>
    <row r="15" spans="1:26" x14ac:dyDescent="0.25">
      <c r="A15" s="2"/>
      <c r="B15" s="1"/>
      <c r="C15" s="3"/>
      <c r="D15" s="30">
        <v>1</v>
      </c>
      <c r="E15" s="1">
        <v>-1.213723184209122E-3</v>
      </c>
      <c r="F15" s="1">
        <v>0.21115754016742622</v>
      </c>
      <c r="G15" s="1">
        <v>8.4838426746994579E-3</v>
      </c>
      <c r="H15" s="1">
        <v>-277.92714188236931</v>
      </c>
      <c r="I15" s="1">
        <v>7.276014829383036E-2</v>
      </c>
      <c r="J15" s="1">
        <v>0.16302846302397722</v>
      </c>
      <c r="K15" s="1">
        <v>0.15823945764878014</v>
      </c>
      <c r="L15" s="1">
        <v>-143.10643789125058</v>
      </c>
      <c r="N15" s="2"/>
      <c r="O15" s="1"/>
      <c r="P15" s="1"/>
      <c r="Q15" s="3"/>
      <c r="R15" s="30"/>
      <c r="S15">
        <v>2.2821251061739328E-17</v>
      </c>
      <c r="T15">
        <v>0.17740105672040341</v>
      </c>
      <c r="U15">
        <v>0.11856138345406528</v>
      </c>
      <c r="V15">
        <v>-309.28160543454169</v>
      </c>
      <c r="W15">
        <v>0.10537838833337081</v>
      </c>
      <c r="X15">
        <v>0.19063418882125446</v>
      </c>
      <c r="Y15">
        <v>2.2784953552532098E-3</v>
      </c>
      <c r="Z15">
        <v>-130.59191433037898</v>
      </c>
    </row>
    <row r="16" spans="1:26" x14ac:dyDescent="0.25">
      <c r="A16" s="2"/>
      <c r="B16" s="1"/>
      <c r="C16" s="3"/>
      <c r="D16" s="30">
        <v>2</v>
      </c>
      <c r="E16" s="1">
        <v>-8.0799564569941945E-17</v>
      </c>
      <c r="F16" s="1">
        <v>0.14832370882399518</v>
      </c>
      <c r="G16" s="1">
        <v>0.2397781089974963</v>
      </c>
      <c r="H16" s="1">
        <v>-341.50447094590646</v>
      </c>
      <c r="I16" s="1">
        <v>8.0554852763119935E-3</v>
      </c>
      <c r="J16" s="1">
        <v>0.17017617250935527</v>
      </c>
      <c r="K16" s="1">
        <v>0.24188180648398194</v>
      </c>
      <c r="L16" s="1">
        <v>-139.67368557205378</v>
      </c>
      <c r="N16" s="2"/>
      <c r="O16" s="1"/>
      <c r="P16" s="1"/>
      <c r="Q16" s="3"/>
      <c r="R16" s="30"/>
      <c r="S16">
        <v>-9.9920072216264091E-17</v>
      </c>
      <c r="T16">
        <v>0.16442808771769643</v>
      </c>
      <c r="U16">
        <v>3.7277473304032471E-2</v>
      </c>
      <c r="V16">
        <v>-322.950752996002</v>
      </c>
      <c r="W16">
        <v>5.0608210072756775E-3</v>
      </c>
      <c r="X16">
        <v>0.18879374980626851</v>
      </c>
      <c r="Y16">
        <v>3.6471383252775776E-2</v>
      </c>
      <c r="Z16">
        <v>-131.36801045267148</v>
      </c>
    </row>
    <row r="17" spans="1:26" x14ac:dyDescent="0.25">
      <c r="A17" s="2"/>
      <c r="B17" s="1"/>
      <c r="C17" s="3"/>
      <c r="D17" s="30">
        <v>3</v>
      </c>
      <c r="E17" s="1">
        <v>-2.1957744264808652E-16</v>
      </c>
      <c r="F17" s="1">
        <v>0.15883799112786048</v>
      </c>
      <c r="G17" s="1">
        <v>0.2612444683487864</v>
      </c>
      <c r="H17" s="1">
        <v>-329.17669358950928</v>
      </c>
      <c r="I17" s="1">
        <v>-3.9312094825332392E-2</v>
      </c>
      <c r="J17" s="1">
        <v>0.14941014881091658</v>
      </c>
      <c r="K17" s="1">
        <v>0.18349395133153218</v>
      </c>
      <c r="L17" s="1">
        <v>-150.08480625034403</v>
      </c>
      <c r="N17" s="2"/>
      <c r="O17" s="1"/>
      <c r="P17" s="1"/>
      <c r="Q17" s="3"/>
      <c r="R17" s="30"/>
      <c r="S17">
        <v>-1.1163909303175185E-16</v>
      </c>
      <c r="T17">
        <v>0.17526797790945167</v>
      </c>
      <c r="U17">
        <v>7.3112489483997012E-2</v>
      </c>
      <c r="V17">
        <v>-311.45905131402213</v>
      </c>
      <c r="W17">
        <v>-5.4453064349404792E-2</v>
      </c>
      <c r="X17">
        <v>0.16949257020114655</v>
      </c>
      <c r="Y17">
        <v>3.5071833728975007E-3</v>
      </c>
      <c r="Z17">
        <v>-139.99569493951262</v>
      </c>
    </row>
    <row r="18" spans="1:26" x14ac:dyDescent="0.25">
      <c r="A18" s="2"/>
      <c r="B18" s="1"/>
      <c r="C18" s="3" t="s">
        <v>10</v>
      </c>
      <c r="D18" s="30">
        <v>4</v>
      </c>
      <c r="E18" s="1">
        <v>8.037509207698474E-8</v>
      </c>
      <c r="F18" s="1">
        <v>0.16326946209674154</v>
      </c>
      <c r="G18" s="1">
        <v>0.21487376550459275</v>
      </c>
      <c r="H18" s="1">
        <v>-324.22359425420149</v>
      </c>
      <c r="I18" s="1">
        <v>-2.0860894038048937E-2</v>
      </c>
      <c r="J18" s="1">
        <v>0.13659900194403221</v>
      </c>
      <c r="K18" s="1">
        <v>0.30942872452872328</v>
      </c>
      <c r="L18" s="1">
        <v>-157.25645106278301</v>
      </c>
      <c r="N18" s="2"/>
      <c r="O18" s="1"/>
      <c r="P18" s="1"/>
      <c r="Q18" s="3" t="s">
        <v>10</v>
      </c>
      <c r="R18" s="30"/>
      <c r="S18">
        <v>1.2027416100105862E-16</v>
      </c>
      <c r="T18">
        <v>0.17821358884414329</v>
      </c>
      <c r="U18">
        <v>3.6079756377670427E-2</v>
      </c>
      <c r="V18">
        <v>-308.45905192830514</v>
      </c>
      <c r="W18">
        <v>-2.4483903348183012E-2</v>
      </c>
      <c r="X18">
        <v>0.15828903865265281</v>
      </c>
      <c r="Y18">
        <v>4.0845591829471325E-2</v>
      </c>
      <c r="Z18">
        <v>-145.46660469060507</v>
      </c>
    </row>
    <row r="19" spans="1:26" x14ac:dyDescent="0.25">
      <c r="A19" s="2"/>
      <c r="B19" s="1"/>
      <c r="C19" s="3"/>
      <c r="D19" s="30">
        <v>5</v>
      </c>
      <c r="E19" s="1">
        <v>-2.0539125955565397E-16</v>
      </c>
      <c r="F19" s="1">
        <v>0.15404645722836557</v>
      </c>
      <c r="G19" s="1">
        <v>0.34677446860260885</v>
      </c>
      <c r="H19" s="1">
        <v>-334.69018931460147</v>
      </c>
      <c r="I19" s="1">
        <v>-2.4291917445721144E-2</v>
      </c>
      <c r="J19" s="1">
        <v>0.16612109980164463</v>
      </c>
      <c r="K19" s="1">
        <v>3.8637018717793549E-2</v>
      </c>
      <c r="L19" s="1">
        <v>-141.60305917730474</v>
      </c>
      <c r="N19" s="2"/>
      <c r="O19" s="1"/>
      <c r="P19" s="1"/>
      <c r="Q19" s="3"/>
      <c r="R19" s="30"/>
      <c r="S19">
        <v>-2.3746436915593625E-16</v>
      </c>
      <c r="T19">
        <v>0.17606217628445114</v>
      </c>
      <c r="U19">
        <v>0.1207310106551845</v>
      </c>
      <c r="V19">
        <v>-310.64525295769619</v>
      </c>
      <c r="W19">
        <v>-5.4131825377652949E-3</v>
      </c>
      <c r="X19">
        <v>0.18460391228095754</v>
      </c>
      <c r="Y19">
        <v>3.9239778286572762E-2</v>
      </c>
      <c r="Z19">
        <v>-133.16342110799994</v>
      </c>
    </row>
    <row r="20" spans="1:26" x14ac:dyDescent="0.25">
      <c r="A20" s="2"/>
      <c r="B20" s="1"/>
      <c r="C20" s="3"/>
      <c r="D20" s="30">
        <v>6</v>
      </c>
      <c r="E20" s="1">
        <v>-5.6127941800494023E-17</v>
      </c>
      <c r="F20" s="1">
        <v>0.16173329046730361</v>
      </c>
      <c r="G20" s="1">
        <v>0.22664766107125375</v>
      </c>
      <c r="H20" s="1">
        <v>-325.9251980119223</v>
      </c>
      <c r="I20" s="1">
        <v>1.1729804418264128E-3</v>
      </c>
      <c r="J20" s="1">
        <v>0.14058361558645233</v>
      </c>
      <c r="K20" s="1">
        <v>0.26847342619918663</v>
      </c>
      <c r="L20" s="1">
        <v>-154.95622707984091</v>
      </c>
      <c r="N20" s="2"/>
      <c r="O20" s="1"/>
      <c r="P20" s="1"/>
      <c r="Q20" s="3"/>
      <c r="R20" s="30"/>
      <c r="S20" s="3">
        <v>-1.8503717077085941E-17</v>
      </c>
      <c r="T20" s="3">
        <v>0.17639588741932891</v>
      </c>
      <c r="U20" s="3">
        <v>5.2050125646874307E-2</v>
      </c>
      <c r="V20" s="3">
        <v>-310.30440093350853</v>
      </c>
      <c r="W20">
        <v>-2.7868767983419872E-2</v>
      </c>
      <c r="X20">
        <v>0.16315668799581751</v>
      </c>
      <c r="Y20">
        <v>1.1918888568474386E-2</v>
      </c>
      <c r="Z20">
        <v>-143.04354110858867</v>
      </c>
    </row>
    <row r="21" spans="1:26" x14ac:dyDescent="0.25">
      <c r="A21" s="2"/>
      <c r="B21" s="1"/>
      <c r="C21" s="3"/>
      <c r="D21" s="30">
        <v>7</v>
      </c>
      <c r="E21" s="1">
        <v>-1.2150774213953103E-16</v>
      </c>
      <c r="F21" s="1">
        <v>0.14557495417786775</v>
      </c>
      <c r="G21" s="1">
        <v>0.28372001929945562</v>
      </c>
      <c r="H21" s="1">
        <v>-344.87155168458935</v>
      </c>
      <c r="I21" s="1">
        <v>-3.0883650607521983E-2</v>
      </c>
      <c r="J21" s="1">
        <v>0.1766980932549973</v>
      </c>
      <c r="K21" s="1">
        <v>0.17092769282404499</v>
      </c>
      <c r="L21" s="1">
        <v>-136.66501524599505</v>
      </c>
      <c r="N21" s="2"/>
      <c r="O21" s="1"/>
      <c r="P21" s="1"/>
      <c r="Q21" s="3"/>
      <c r="R21" s="30"/>
      <c r="S21">
        <v>-1.1533983644716905E-16</v>
      </c>
      <c r="T21">
        <v>0.16256929206196466</v>
      </c>
      <c r="U21">
        <v>7.9515623138177879E-2</v>
      </c>
      <c r="V21">
        <v>-324.99717197404948</v>
      </c>
      <c r="W21">
        <v>-3.5838500756697547E-3</v>
      </c>
      <c r="X21">
        <v>0.19500260766526728</v>
      </c>
      <c r="Y21">
        <v>3.7309527128720934E-5</v>
      </c>
      <c r="Z21">
        <v>-128.77938782923255</v>
      </c>
    </row>
    <row r="22" spans="1:26" x14ac:dyDescent="0.25">
      <c r="A22" s="2"/>
      <c r="B22" s="1"/>
      <c r="C22" s="3"/>
      <c r="D22" s="30">
        <v>8</v>
      </c>
      <c r="E22" s="1">
        <v>-1.8812112361704041E-16</v>
      </c>
      <c r="F22" s="1">
        <v>0.15394592096956045</v>
      </c>
      <c r="G22" s="1">
        <v>0.2106686292737712</v>
      </c>
      <c r="H22" s="1">
        <v>-334.80770213964962</v>
      </c>
      <c r="I22" s="1">
        <v>-3.5379319930800026E-3</v>
      </c>
      <c r="J22" s="1">
        <v>0.16180185223208007</v>
      </c>
      <c r="K22" s="1">
        <v>0.28269672290376713</v>
      </c>
      <c r="L22" s="1">
        <v>-143.7106261407194</v>
      </c>
      <c r="N22" s="2"/>
      <c r="O22" s="1"/>
      <c r="P22" s="1"/>
      <c r="Q22" s="3"/>
      <c r="R22" s="30"/>
      <c r="S22">
        <v>-2.0230730670947297E-16</v>
      </c>
      <c r="T22">
        <v>0.16870547864184379</v>
      </c>
      <c r="U22">
        <v>2.3187367074653454E-2</v>
      </c>
      <c r="V22">
        <v>-318.32814657568872</v>
      </c>
      <c r="W22">
        <v>1.3306703692952167E-2</v>
      </c>
      <c r="X22">
        <v>0.18314067175624338</v>
      </c>
      <c r="Y22">
        <v>5.0596948874779037E-2</v>
      </c>
      <c r="Z22">
        <v>-133.80005786529992</v>
      </c>
    </row>
    <row r="23" spans="1:26" x14ac:dyDescent="0.25">
      <c r="A23" s="2"/>
      <c r="B23" s="1"/>
      <c r="C23" s="3"/>
      <c r="D23" s="30">
        <v>9</v>
      </c>
      <c r="E23">
        <v>-1.6776703483224587E-16</v>
      </c>
      <c r="F23">
        <v>0.1519114724290315</v>
      </c>
      <c r="G23">
        <v>0.18302101217475492</v>
      </c>
      <c r="H23">
        <v>-337.20232228671341</v>
      </c>
      <c r="I23">
        <v>7.2256504869407075E-3</v>
      </c>
      <c r="J23">
        <v>0.16420583924696058</v>
      </c>
      <c r="K23">
        <v>0.37003398978871327</v>
      </c>
      <c r="L23">
        <v>-142.53076166398122</v>
      </c>
      <c r="N23" s="2"/>
      <c r="O23" s="1"/>
      <c r="P23" s="1"/>
      <c r="Q23" s="3"/>
      <c r="R23" s="30"/>
      <c r="S23">
        <v>-1.7763568394002506E-16</v>
      </c>
      <c r="T23">
        <v>0.16382048480861999</v>
      </c>
      <c r="U23">
        <v>2.0969869632517287E-2</v>
      </c>
      <c r="V23">
        <v>-323.61712999014725</v>
      </c>
      <c r="W23">
        <v>-9.8705926847590855E-3</v>
      </c>
      <c r="X23">
        <v>0.1907034515826096</v>
      </c>
      <c r="Y23">
        <v>9.7689260025187727E-2</v>
      </c>
      <c r="Z23">
        <v>-130.56285335982557</v>
      </c>
    </row>
    <row r="24" spans="1:26" x14ac:dyDescent="0.25">
      <c r="A24" s="5"/>
      <c r="B24" s="4"/>
      <c r="C24" s="11"/>
      <c r="D24" s="31">
        <v>10</v>
      </c>
      <c r="E24" s="1">
        <v>-3.7007434154171886E-16</v>
      </c>
      <c r="F24">
        <v>0.15251887453242019</v>
      </c>
      <c r="G24">
        <v>0.22184531389532919</v>
      </c>
      <c r="H24">
        <v>-336.48404617015365</v>
      </c>
      <c r="I24" s="1">
        <v>4.206993262631005E-2</v>
      </c>
      <c r="J24">
        <v>0.17386499672524089</v>
      </c>
      <c r="K24">
        <v>0.1841641230779229</v>
      </c>
      <c r="L24">
        <v>-137.95809294467097</v>
      </c>
      <c r="M24" s="58"/>
      <c r="N24" s="5"/>
      <c r="O24" s="4"/>
      <c r="P24" s="4"/>
      <c r="Q24" s="11"/>
      <c r="R24" s="31">
        <v>10</v>
      </c>
      <c r="S24">
        <v>-3.6143927357241207E-16</v>
      </c>
      <c r="T24">
        <v>0.16789159104234483</v>
      </c>
      <c r="U24">
        <v>2.8357401974043128E-2</v>
      </c>
      <c r="V24">
        <v>-319.19862387104928</v>
      </c>
      <c r="W24">
        <v>5.0069434308191406E-2</v>
      </c>
      <c r="X24">
        <v>0.19190259083762548</v>
      </c>
      <c r="Y24">
        <v>2.4993376106124254E-4</v>
      </c>
      <c r="Z24">
        <v>-130.06139000655159</v>
      </c>
    </row>
    <row r="25" spans="1:26" x14ac:dyDescent="0.25">
      <c r="A25" s="2"/>
      <c r="B25" s="1"/>
      <c r="C25" s="3"/>
      <c r="D25" s="8"/>
      <c r="E25" s="22">
        <f>SUM(E15:E24)/10</f>
        <v>-1.2136428091184547E-4</v>
      </c>
      <c r="F25" s="22">
        <f t="shared" ref="F25:L25" si="4">SUM(F15:F24)/10</f>
        <v>0.16013196720205725</v>
      </c>
      <c r="G25" s="22">
        <f t="shared" si="4"/>
        <v>0.21970572898427485</v>
      </c>
      <c r="H25" s="22">
        <f t="shared" si="4"/>
        <v>-328.68129102796166</v>
      </c>
      <c r="I25" s="22">
        <f t="shared" si="4"/>
        <v>1.2397708215515061E-3</v>
      </c>
      <c r="J25" s="22">
        <f t="shared" si="4"/>
        <v>0.16024892831356569</v>
      </c>
      <c r="K25" s="22">
        <f t="shared" si="4"/>
        <v>0.22079769135044458</v>
      </c>
      <c r="L25" s="22">
        <f t="shared" si="4"/>
        <v>-144.75451630289436</v>
      </c>
      <c r="N25" s="2"/>
      <c r="O25" s="1"/>
      <c r="P25" s="1"/>
      <c r="Q25" s="3"/>
      <c r="R25" s="8"/>
      <c r="S25" s="22">
        <f>SUM(S15:S24)/10</f>
        <v>-1.1811539400873193E-16</v>
      </c>
      <c r="T25" s="22">
        <f t="shared" ref="T25:Y25" si="5">SUM(T15:T24)/10</f>
        <v>0.17107556214502481</v>
      </c>
      <c r="U25" s="22">
        <f t="shared" si="5"/>
        <v>5.8984250074121558E-2</v>
      </c>
      <c r="V25" s="22">
        <f t="shared" si="5"/>
        <v>-315.92411879750097</v>
      </c>
      <c r="W25" s="22">
        <f t="shared" si="5"/>
        <v>4.8141986362588238E-3</v>
      </c>
      <c r="X25" s="22">
        <f t="shared" si="5"/>
        <v>0.1815719469599843</v>
      </c>
      <c r="Y25" s="22">
        <f t="shared" si="5"/>
        <v>2.8283477285360171E-2</v>
      </c>
      <c r="Z25" s="22">
        <f>SUM(Z15:Z24)/10</f>
        <v>-134.68328756906664</v>
      </c>
    </row>
    <row r="26" spans="1:26" x14ac:dyDescent="0.25">
      <c r="A26" s="2"/>
      <c r="B26" s="1"/>
      <c r="C26" s="3"/>
      <c r="D26" s="30">
        <v>1</v>
      </c>
      <c r="E26" s="1">
        <v>2.5288413338684121E-17</v>
      </c>
      <c r="F26">
        <v>6.1500176051449806E-2</v>
      </c>
      <c r="G26">
        <v>0.71610246082356244</v>
      </c>
      <c r="H26">
        <v>-499.96874347874115</v>
      </c>
      <c r="I26" s="1">
        <v>3.3850580919814771E-2</v>
      </c>
      <c r="J26">
        <v>5.6245396560802761E-2</v>
      </c>
      <c r="K26">
        <v>0.86688914354547186</v>
      </c>
      <c r="L26">
        <v>-228.24248641325255</v>
      </c>
      <c r="M26" s="3"/>
      <c r="R26" s="30"/>
      <c r="S26">
        <v>6.0753871069765517E-17</v>
      </c>
      <c r="T26">
        <v>0.11142845472860999</v>
      </c>
      <c r="U26">
        <v>6.8031737890081684E-2</v>
      </c>
      <c r="V26">
        <v>-392.98706001910739</v>
      </c>
      <c r="W26">
        <v>6.9116084551912912E-2</v>
      </c>
      <c r="X26">
        <v>0.12657069524622536</v>
      </c>
      <c r="Y26">
        <v>4.4809465988889026E-2</v>
      </c>
      <c r="Z26">
        <v>-163.35634169718941</v>
      </c>
    </row>
    <row r="27" spans="1:26" x14ac:dyDescent="0.25">
      <c r="A27" s="2"/>
      <c r="B27" s="1"/>
      <c r="C27" s="3"/>
      <c r="D27" s="30">
        <v>2</v>
      </c>
      <c r="E27" s="1">
        <v>7.4940054162198071E-17</v>
      </c>
      <c r="F27">
        <v>5.9759772728615622E-2</v>
      </c>
      <c r="G27">
        <v>0.74109324969802004</v>
      </c>
      <c r="H27">
        <v>-505.13605742202782</v>
      </c>
      <c r="I27" s="1">
        <v>4.396393326670205E-3</v>
      </c>
      <c r="J27">
        <v>5.6554274017900391E-2</v>
      </c>
      <c r="K27">
        <v>0.74793615324005147</v>
      </c>
      <c r="L27">
        <v>-227.80435998607516</v>
      </c>
      <c r="M27" s="3"/>
      <c r="R27" s="30"/>
      <c r="S27">
        <v>5.9674487573602162E-17</v>
      </c>
      <c r="T27">
        <v>0.11534372936358055</v>
      </c>
      <c r="U27">
        <v>3.547503117967505E-2</v>
      </c>
      <c r="V27">
        <v>-386.77095837955858</v>
      </c>
      <c r="W27">
        <v>2.3934826346595239E-3</v>
      </c>
      <c r="X27">
        <v>0.10462931234743471</v>
      </c>
      <c r="Y27">
        <v>2.8654777866447101E-2</v>
      </c>
      <c r="Z27">
        <v>-178.5865227073696</v>
      </c>
    </row>
    <row r="28" spans="1:26" x14ac:dyDescent="0.25">
      <c r="A28" s="2"/>
      <c r="B28" s="1"/>
      <c r="C28" s="3"/>
      <c r="D28" s="30">
        <v>3</v>
      </c>
      <c r="E28" s="1">
        <v>-1.1472304587793285E-16</v>
      </c>
      <c r="F28">
        <v>5.8279291100109987E-2</v>
      </c>
      <c r="G28">
        <v>0.77760597625297456</v>
      </c>
      <c r="H28">
        <v>-509.6515230555537</v>
      </c>
      <c r="I28" s="1">
        <v>1.5655654553469317E-2</v>
      </c>
      <c r="J28">
        <v>5.8168950942545282E-2</v>
      </c>
      <c r="K28">
        <v>0.60453173913508107</v>
      </c>
      <c r="L28">
        <v>-225.55228444482523</v>
      </c>
      <c r="M28" s="3"/>
      <c r="R28" s="30"/>
      <c r="S28">
        <v>4.6413490335023907E-17</v>
      </c>
      <c r="T28">
        <v>0.11995906328757297</v>
      </c>
      <c r="U28">
        <v>5.7761771448391092E-2</v>
      </c>
      <c r="V28">
        <v>-379.70885206087968</v>
      </c>
      <c r="W28">
        <v>-9.0072673948939086E-3</v>
      </c>
      <c r="X28">
        <v>9.2180144659757962E-2</v>
      </c>
      <c r="Y28">
        <v>1.2383636553893883E-3</v>
      </c>
      <c r="Z28">
        <v>-188.72084178981902</v>
      </c>
    </row>
    <row r="29" spans="1:26" x14ac:dyDescent="0.25">
      <c r="A29" s="2"/>
      <c r="B29" s="1"/>
      <c r="C29" s="3" t="s">
        <v>49</v>
      </c>
      <c r="D29" s="30">
        <v>4</v>
      </c>
      <c r="E29" s="1">
        <v>4.9960036108132046E-17</v>
      </c>
      <c r="F29">
        <v>5.3860843408549214E-2</v>
      </c>
      <c r="G29">
        <v>0.74767722236797118</v>
      </c>
      <c r="H29">
        <v>-523.84327584033974</v>
      </c>
      <c r="I29" s="1">
        <v>6.3138614682946457E-3</v>
      </c>
      <c r="J29">
        <v>6.739342162047994E-2</v>
      </c>
      <c r="K29">
        <v>0.75394981836451747</v>
      </c>
      <c r="L29">
        <v>-213.77662943178385</v>
      </c>
      <c r="M29" s="3"/>
      <c r="Q29" s="3" t="s">
        <v>49</v>
      </c>
      <c r="R29" s="30"/>
      <c r="S29">
        <v>6.7538567331363684E-17</v>
      </c>
      <c r="T29">
        <v>0.10208449157822856</v>
      </c>
      <c r="U29">
        <v>9.3579551003448724E-2</v>
      </c>
      <c r="V29">
        <v>-408.75180276098195</v>
      </c>
      <c r="W29">
        <v>2.1469584438283057E-3</v>
      </c>
      <c r="X29">
        <v>0.1323846158765157</v>
      </c>
      <c r="Y29">
        <v>2.7125189716993348E-3</v>
      </c>
      <c r="Z29">
        <v>-159.7635069213155</v>
      </c>
    </row>
    <row r="30" spans="1:26" x14ac:dyDescent="0.25">
      <c r="A30" s="2"/>
      <c r="B30" s="1"/>
      <c r="C30" s="3"/>
      <c r="D30" s="30">
        <v>5</v>
      </c>
      <c r="E30" s="1">
        <v>-5.2118803100458737E-17</v>
      </c>
      <c r="F30">
        <v>6.392372288148121E-2</v>
      </c>
      <c r="G30">
        <v>0.69800099577887886</v>
      </c>
      <c r="H30">
        <v>-493.01165255082782</v>
      </c>
      <c r="I30" s="1">
        <v>9.0020613833077488E-3</v>
      </c>
      <c r="J30">
        <v>4.1699946467938204E-2</v>
      </c>
      <c r="K30">
        <v>0.86264657949423762</v>
      </c>
      <c r="L30">
        <v>-252.18043471365553</v>
      </c>
      <c r="M30" s="3"/>
      <c r="R30" s="30"/>
      <c r="S30">
        <v>-1.0315822270475413E-16</v>
      </c>
      <c r="T30">
        <v>0.1123417156569668</v>
      </c>
      <c r="U30">
        <v>6.7253792480881952E-2</v>
      </c>
      <c r="V30">
        <v>-391.51780359822396</v>
      </c>
      <c r="W30">
        <v>3.1359526401804421E-3</v>
      </c>
      <c r="X30">
        <v>0.1205124789420144</v>
      </c>
      <c r="Y30">
        <v>7.6336654905356923E-3</v>
      </c>
      <c r="Z30">
        <v>-167.28015773828753</v>
      </c>
    </row>
    <row r="31" spans="1:26" x14ac:dyDescent="0.25">
      <c r="A31" s="2"/>
      <c r="B31" s="1"/>
      <c r="C31" s="3"/>
      <c r="D31" s="30">
        <v>6</v>
      </c>
      <c r="E31" s="1">
        <v>-6.9311840217917759E-17</v>
      </c>
      <c r="F31">
        <v>5.3539544019801828E-2</v>
      </c>
      <c r="G31">
        <v>0.74035852234155342</v>
      </c>
      <c r="H31">
        <v>-524.92025635953712</v>
      </c>
      <c r="I31" s="1">
        <v>-1.7327482235718505E-2</v>
      </c>
      <c r="J31">
        <v>6.7366108713371189E-2</v>
      </c>
      <c r="K31">
        <v>0.72780869905566747</v>
      </c>
      <c r="L31">
        <v>-213.80905804879083</v>
      </c>
      <c r="M31" s="3"/>
      <c r="R31" s="30"/>
      <c r="S31">
        <v>7.7098821154524763E-18</v>
      </c>
      <c r="T31">
        <v>0.10196379754987936</v>
      </c>
      <c r="U31">
        <v>5.8290965433738753E-2</v>
      </c>
      <c r="V31">
        <v>-408.96474184250343</v>
      </c>
      <c r="W31">
        <v>0.19213207905396332</v>
      </c>
      <c r="X31">
        <v>0.30438324910233872</v>
      </c>
      <c r="Y31">
        <v>0.79769784590854653</v>
      </c>
      <c r="Z31">
        <v>-93.15741469911454</v>
      </c>
    </row>
    <row r="32" spans="1:26" x14ac:dyDescent="0.25">
      <c r="A32" s="2"/>
      <c r="B32" s="1"/>
      <c r="D32" s="30">
        <v>7</v>
      </c>
      <c r="E32" s="1">
        <v>3.0839528461809905E-17</v>
      </c>
      <c r="F32">
        <v>5.680029739605124E-2</v>
      </c>
      <c r="G32">
        <v>0.76546898907285166</v>
      </c>
      <c r="H32">
        <v>-514.2784691360979</v>
      </c>
      <c r="I32" s="1">
        <v>-9.0924701410546541E-3</v>
      </c>
      <c r="J32">
        <v>6.2610154253445946E-2</v>
      </c>
      <c r="K32">
        <v>0.68162901920253727</v>
      </c>
      <c r="L32">
        <v>-219.66622444071706</v>
      </c>
      <c r="N32" s="2"/>
      <c r="O32" s="1"/>
      <c r="P32" s="1"/>
      <c r="Q32" s="3"/>
      <c r="R32" s="30"/>
      <c r="S32">
        <v>4.5950897408096754E-17</v>
      </c>
      <c r="T32">
        <v>0.11345630509416674</v>
      </c>
      <c r="U32">
        <v>6.4257564017115382E-2</v>
      </c>
      <c r="V32">
        <v>-389.74074879891583</v>
      </c>
      <c r="W32">
        <v>2.7223590042393032E-2</v>
      </c>
      <c r="X32">
        <v>0.11004986583872001</v>
      </c>
      <c r="Y32">
        <v>1.1834456385224127E-2</v>
      </c>
      <c r="Z32">
        <v>-174.54573520834205</v>
      </c>
    </row>
    <row r="33" spans="1:26" x14ac:dyDescent="0.25">
      <c r="A33" s="2"/>
      <c r="B33" s="1"/>
      <c r="C33" s="3"/>
      <c r="D33" s="30">
        <v>8</v>
      </c>
      <c r="E33" s="1">
        <v>-9.1824695995038983E-17</v>
      </c>
      <c r="F33">
        <v>5.6386821406409778E-2</v>
      </c>
      <c r="G33">
        <v>0.73924918702682962</v>
      </c>
      <c r="H33">
        <v>-515.59356594192934</v>
      </c>
      <c r="I33" s="1">
        <v>9.5580440345106356E-3</v>
      </c>
      <c r="J33">
        <v>6.1951683084460696E-2</v>
      </c>
      <c r="K33">
        <v>0.7422638120346805</v>
      </c>
      <c r="L33">
        <v>-220.51204022739631</v>
      </c>
      <c r="N33" s="2"/>
      <c r="O33" s="1"/>
      <c r="P33" s="1"/>
      <c r="Q33" s="3"/>
      <c r="R33" s="30"/>
      <c r="S33">
        <v>-6.2141649850546957E-17</v>
      </c>
      <c r="T33">
        <v>0.10946618642169118</v>
      </c>
      <c r="U33">
        <v>1.7278589914569861E-2</v>
      </c>
      <c r="V33">
        <v>-396.18512389887377</v>
      </c>
      <c r="W33">
        <v>2.3827150899950765E-2</v>
      </c>
      <c r="X33">
        <v>0.12018741579543743</v>
      </c>
      <c r="Y33">
        <v>7.9650544872587256E-2</v>
      </c>
      <c r="Z33">
        <v>-167.49623649946949</v>
      </c>
    </row>
    <row r="34" spans="1:26" x14ac:dyDescent="0.25">
      <c r="A34" s="2"/>
      <c r="B34" s="1"/>
      <c r="C34" s="3"/>
      <c r="D34" s="30">
        <v>9</v>
      </c>
      <c r="E34" s="1">
        <v>-2.6367796834847467E-17</v>
      </c>
      <c r="F34">
        <v>5.3712526673904658E-2</v>
      </c>
      <c r="G34">
        <v>0.75843094280548673</v>
      </c>
      <c r="H34">
        <v>-524.33962598967764</v>
      </c>
      <c r="I34" s="1">
        <v>3.0969672909571221E-2</v>
      </c>
      <c r="J34">
        <v>7.0691459846148649E-2</v>
      </c>
      <c r="K34">
        <v>0.74225729243921779</v>
      </c>
      <c r="L34">
        <v>-209.95444061049173</v>
      </c>
      <c r="N34" s="2"/>
      <c r="O34" s="1"/>
      <c r="P34" s="1"/>
      <c r="Q34" s="3"/>
      <c r="R34" s="30"/>
      <c r="S34">
        <v>-1.6190752442450201E-17</v>
      </c>
      <c r="T34">
        <v>0.10868566910586736</v>
      </c>
      <c r="U34">
        <v>1.0912522495451101E-2</v>
      </c>
      <c r="V34">
        <v>-397.47315984981174</v>
      </c>
      <c r="W34">
        <v>6.7971530025629587E-3</v>
      </c>
      <c r="X34">
        <v>0.1231475978785936</v>
      </c>
      <c r="Y34">
        <v>2.6256150392730774E-2</v>
      </c>
      <c r="Z34">
        <v>-165.54973282086178</v>
      </c>
    </row>
    <row r="35" spans="1:26" x14ac:dyDescent="0.25">
      <c r="A35" s="5"/>
      <c r="B35" s="4"/>
      <c r="C35" s="11"/>
      <c r="D35" s="31">
        <v>10</v>
      </c>
      <c r="E35" s="1">
        <v>-2.0631644540950826E-16</v>
      </c>
      <c r="F35">
        <v>6.0806206612547424E-2</v>
      </c>
      <c r="G35">
        <v>0.66416392886677855</v>
      </c>
      <c r="H35">
        <v>-502.01141429983471</v>
      </c>
      <c r="I35" s="1">
        <v>1.2675617238305698E-2</v>
      </c>
      <c r="J35">
        <v>5.1325331723429568E-2</v>
      </c>
      <c r="K35">
        <v>0.85412722886957071</v>
      </c>
      <c r="L35">
        <v>-235.56566823232595</v>
      </c>
      <c r="M35" s="58"/>
      <c r="N35" s="5"/>
      <c r="O35" s="4"/>
      <c r="P35" s="4"/>
      <c r="Q35" s="11"/>
      <c r="R35" s="31"/>
      <c r="S35">
        <v>-1.8889211182858566E-16</v>
      </c>
      <c r="T35">
        <v>0.10216678647184375</v>
      </c>
      <c r="U35">
        <v>5.1906906853957213E-2</v>
      </c>
      <c r="V35">
        <v>-408.60675513343494</v>
      </c>
      <c r="W35">
        <v>3.0220651528841146E-2</v>
      </c>
      <c r="X35">
        <v>0.1370088889544972</v>
      </c>
      <c r="Y35">
        <v>0.32798682520342742</v>
      </c>
      <c r="Z35">
        <v>-157.0167577903419</v>
      </c>
    </row>
    <row r="36" spans="1:26" x14ac:dyDescent="0.25">
      <c r="A36" s="2"/>
      <c r="B36" s="1"/>
      <c r="C36" s="3"/>
      <c r="D36" s="35" t="s">
        <v>11</v>
      </c>
      <c r="E36" s="13">
        <f>SUM(E26:E35)/10</f>
        <v>-3.7963459536487991E-17</v>
      </c>
      <c r="F36" s="13">
        <f t="shared" ref="F36:L36" si="6">SUM(F26:F35)/10</f>
        <v>5.7856920227892072E-2</v>
      </c>
      <c r="G36" s="13">
        <f t="shared" si="6"/>
        <v>0.73481514750349075</v>
      </c>
      <c r="H36" s="13">
        <f t="shared" si="6"/>
        <v>-511.27545840745671</v>
      </c>
      <c r="I36" s="13">
        <f t="shared" si="6"/>
        <v>9.6001933457171076E-3</v>
      </c>
      <c r="J36" s="13">
        <f t="shared" si="6"/>
        <v>5.9400672723052259E-2</v>
      </c>
      <c r="K36" s="13">
        <f t="shared" si="6"/>
        <v>0.75840394853810333</v>
      </c>
      <c r="L36" s="13">
        <f t="shared" si="6"/>
        <v>-224.70636265493141</v>
      </c>
      <c r="N36" s="2"/>
      <c r="O36" s="1"/>
      <c r="P36" s="1"/>
      <c r="Q36" s="3"/>
      <c r="R36" s="35" t="s">
        <v>11</v>
      </c>
      <c r="S36" s="13">
        <f t="shared" ref="S36:Z36" si="7">SUM(S26:S35)/10</f>
        <v>-8.2341540993032434E-18</v>
      </c>
      <c r="T36" s="13">
        <f t="shared" si="7"/>
        <v>0.10968961992584073</v>
      </c>
      <c r="U36" s="13">
        <f t="shared" si="7"/>
        <v>5.2474843271731089E-2</v>
      </c>
      <c r="V36" s="13">
        <f t="shared" si="7"/>
        <v>-396.07070063422913</v>
      </c>
      <c r="W36" s="32">
        <f t="shared" si="7"/>
        <v>3.4798583540339843E-2</v>
      </c>
      <c r="X36" s="13">
        <f t="shared" si="7"/>
        <v>0.13710542646415352</v>
      </c>
      <c r="Y36" s="13">
        <f t="shared" si="7"/>
        <v>0.1328474614735477</v>
      </c>
      <c r="Z36" s="13">
        <f t="shared" si="7"/>
        <v>-161.54732478721104</v>
      </c>
    </row>
    <row r="37" spans="1:26" x14ac:dyDescent="0.25">
      <c r="A37" s="2"/>
      <c r="B37" s="1"/>
      <c r="C37" s="3"/>
      <c r="D37" s="30">
        <v>1</v>
      </c>
      <c r="E37" s="1">
        <v>-5.3969174808167331E-17</v>
      </c>
      <c r="F37">
        <v>9.8665457387913755E-2</v>
      </c>
      <c r="G37">
        <v>0.48960540243727424</v>
      </c>
      <c r="H37">
        <v>-414.8836665288768</v>
      </c>
      <c r="I37" s="1">
        <v>5.1060091174303768E-2</v>
      </c>
      <c r="J37">
        <v>9.6547114698317268E-2</v>
      </c>
      <c r="K37">
        <v>0.61915678481857284</v>
      </c>
      <c r="L37">
        <v>-185.01793236556054</v>
      </c>
      <c r="M37" s="3"/>
      <c r="S37">
        <v>-1.5419764230904953E-17</v>
      </c>
      <c r="T37">
        <v>0.12784951174116713</v>
      </c>
      <c r="U37">
        <v>0.14301356159675763</v>
      </c>
      <c r="V37">
        <v>-368.24225132495559</v>
      </c>
      <c r="W37">
        <v>7.4963993031871817E-2</v>
      </c>
      <c r="X37">
        <v>0.12972511621822161</v>
      </c>
      <c r="Y37">
        <v>3.1641308570722788E-2</v>
      </c>
      <c r="Z37">
        <v>-161.38700462778249</v>
      </c>
    </row>
    <row r="38" spans="1:26" x14ac:dyDescent="0.25">
      <c r="A38" s="2"/>
      <c r="B38" s="1"/>
      <c r="C38" s="3"/>
      <c r="D38" s="30">
        <v>2</v>
      </c>
      <c r="E38" s="1">
        <v>7.1239310746780884E-17</v>
      </c>
      <c r="F38">
        <v>9.324703705511124E-2</v>
      </c>
      <c r="G38">
        <v>0.47286603447011083</v>
      </c>
      <c r="H38">
        <v>-425.05053913077012</v>
      </c>
      <c r="I38" s="1">
        <v>3.0429071914353893E-3</v>
      </c>
      <c r="J38">
        <v>9.1494141055732683E-2</v>
      </c>
      <c r="K38">
        <v>0.46049185669955062</v>
      </c>
      <c r="L38">
        <v>-189.3184272742875</v>
      </c>
      <c r="M38" s="3"/>
      <c r="S38">
        <v>6.8155357900599892E-17</v>
      </c>
      <c r="T38">
        <v>0.12197055160732002</v>
      </c>
      <c r="U38">
        <v>9.8094792286796406E-2</v>
      </c>
      <c r="V38">
        <v>-376.71561585765789</v>
      </c>
      <c r="W38">
        <v>2.9555853518019952E-3</v>
      </c>
      <c r="X38">
        <v>0.12191944343193431</v>
      </c>
      <c r="Y38">
        <v>4.4754735976023453E-2</v>
      </c>
      <c r="Z38">
        <v>-166.35158016648049</v>
      </c>
    </row>
    <row r="39" spans="1:26" x14ac:dyDescent="0.25">
      <c r="A39" s="2"/>
      <c r="B39" s="1"/>
      <c r="C39" s="3"/>
      <c r="D39" s="30">
        <v>3</v>
      </c>
      <c r="E39" s="1">
        <v>-1.8719593776318612E-16</v>
      </c>
      <c r="F39">
        <v>9.7015531588060991E-2</v>
      </c>
      <c r="G39">
        <v>0.51233380506206383</v>
      </c>
      <c r="H39">
        <v>-417.91915488975297</v>
      </c>
      <c r="I39" s="1">
        <v>1.8237761911922695E-2</v>
      </c>
      <c r="J39">
        <v>8.3896515302001318E-2</v>
      </c>
      <c r="K39">
        <v>0.2659955269502397</v>
      </c>
      <c r="L39">
        <v>-196.25369602533533</v>
      </c>
      <c r="M39" s="3"/>
      <c r="S39">
        <v>-5.4277570092785429E-17</v>
      </c>
      <c r="T39">
        <v>0.13193708123650469</v>
      </c>
      <c r="U39">
        <v>9.8067865757376693E-2</v>
      </c>
      <c r="V39">
        <v>-362.57742291979162</v>
      </c>
      <c r="W39">
        <v>-3.9355709571269396E-3</v>
      </c>
      <c r="X39">
        <v>9.2190059895122911E-2</v>
      </c>
      <c r="Y39">
        <v>7.3342910746783244E-2</v>
      </c>
      <c r="Z39">
        <v>-188.71223715837249</v>
      </c>
    </row>
    <row r="40" spans="1:26" x14ac:dyDescent="0.25">
      <c r="A40" s="2"/>
      <c r="B40" s="1"/>
      <c r="C40" s="3"/>
      <c r="D40" s="30">
        <v>4</v>
      </c>
      <c r="E40" s="1">
        <v>-5.165621017353159E-17</v>
      </c>
      <c r="F40">
        <v>9.1455814606891631E-2</v>
      </c>
      <c r="G40">
        <v>0.45594754926586351</v>
      </c>
      <c r="H40">
        <v>-428.54187828503927</v>
      </c>
      <c r="I40" s="1">
        <v>9.6233047665376104E-3</v>
      </c>
      <c r="J40">
        <v>9.5836862775669829E-2</v>
      </c>
      <c r="K40">
        <v>0.5227590130949562</v>
      </c>
      <c r="L40">
        <v>-185.60863033019999</v>
      </c>
      <c r="M40" s="3"/>
      <c r="Q40" t="s">
        <v>12</v>
      </c>
      <c r="S40">
        <v>-4.7801269115805354E-17</v>
      </c>
      <c r="T40">
        <v>0.11556690509246696</v>
      </c>
      <c r="U40">
        <v>0.13126945455904615</v>
      </c>
      <c r="V40">
        <v>-386.42301733472391</v>
      </c>
      <c r="W40">
        <v>6.8206944264893989E-3</v>
      </c>
      <c r="X40">
        <v>0.13439141817657871</v>
      </c>
      <c r="Y40">
        <v>1.6868156224391882E-2</v>
      </c>
      <c r="Z40">
        <v>-158.55989646276839</v>
      </c>
    </row>
    <row r="41" spans="1:26" x14ac:dyDescent="0.25">
      <c r="A41" s="2"/>
      <c r="B41" s="1"/>
      <c r="C41" s="3" t="s">
        <v>12</v>
      </c>
      <c r="D41" s="30">
        <v>5</v>
      </c>
      <c r="E41" s="1">
        <v>-4.929941411181255E-4</v>
      </c>
      <c r="F41">
        <v>9.6558310551446661E-2</v>
      </c>
      <c r="G41">
        <v>0.39710750263254074</v>
      </c>
      <c r="H41">
        <v>-418.76947576712547</v>
      </c>
      <c r="I41" s="1">
        <v>2.3838015062419917E-2</v>
      </c>
      <c r="J41">
        <v>9.8929015030754908E-2</v>
      </c>
      <c r="K41">
        <v>0.50032600604833577</v>
      </c>
      <c r="L41">
        <v>-183.06821647364941</v>
      </c>
      <c r="M41" s="3"/>
      <c r="Q41" s="3"/>
      <c r="S41">
        <v>-5.6127941800494023E-17</v>
      </c>
      <c r="T41">
        <v>0.12715099717022316</v>
      </c>
      <c r="U41">
        <v>9.8881122891327305E-2</v>
      </c>
      <c r="V41">
        <v>-369.22839004122659</v>
      </c>
      <c r="W41">
        <v>1.8572642652334902E-2</v>
      </c>
      <c r="X41">
        <v>0.1071002283173377</v>
      </c>
      <c r="Y41">
        <v>8.1341519193860207E-2</v>
      </c>
      <c r="Z41">
        <v>-176.71921357729295</v>
      </c>
    </row>
    <row r="42" spans="1:26" x14ac:dyDescent="0.25">
      <c r="A42" s="2"/>
      <c r="B42" s="1"/>
      <c r="C42" s="3"/>
      <c r="D42" s="30">
        <v>6</v>
      </c>
      <c r="E42" s="1">
        <v>-1.2027416100105862E-16</v>
      </c>
      <c r="F42">
        <v>8.4809564847150076E-2</v>
      </c>
      <c r="G42">
        <v>0.51158986092289205</v>
      </c>
      <c r="H42">
        <v>-442.12245091649578</v>
      </c>
      <c r="I42" s="1">
        <v>-1.8931435328376233E-3</v>
      </c>
      <c r="J42">
        <v>0.10790093489584282</v>
      </c>
      <c r="K42">
        <v>0.38472457111549258</v>
      </c>
      <c r="L42">
        <v>-176.12333938319534</v>
      </c>
      <c r="M42" s="3"/>
      <c r="S42">
        <v>-5.6127941800494023E-17</v>
      </c>
      <c r="T42">
        <v>0.11369679667254466</v>
      </c>
      <c r="U42">
        <v>0.12220832206080913</v>
      </c>
      <c r="V42">
        <v>-389.3596093828549</v>
      </c>
      <c r="W42">
        <v>-3.4225103335746611E-2</v>
      </c>
      <c r="X42">
        <v>0.13792286823982772</v>
      </c>
      <c r="Y42">
        <v>5.8728200988472798E-2</v>
      </c>
      <c r="Z42">
        <v>-156.48485407044262</v>
      </c>
    </row>
    <row r="43" spans="1:26" x14ac:dyDescent="0.25">
      <c r="A43" s="2"/>
      <c r="B43" s="1"/>
      <c r="C43" s="3"/>
      <c r="D43" s="30">
        <v>7</v>
      </c>
      <c r="E43" s="1">
        <v>6.2912638062092202E-17</v>
      </c>
      <c r="F43">
        <v>9.6905248350533282E-2</v>
      </c>
      <c r="G43">
        <v>0.47058473967310643</v>
      </c>
      <c r="H43">
        <v>-418.1238878214312</v>
      </c>
      <c r="I43" s="1">
        <v>-1.1936605873766663E-2</v>
      </c>
      <c r="J43">
        <v>8.2917547225946839E-2</v>
      </c>
      <c r="K43">
        <v>0.47625177947149594</v>
      </c>
      <c r="L43">
        <v>-197.1926857486016</v>
      </c>
      <c r="N43" s="2"/>
      <c r="O43" s="1"/>
      <c r="P43" s="1"/>
      <c r="Q43" s="3"/>
      <c r="R43" s="30"/>
      <c r="S43">
        <v>6.3837823915946496E-17</v>
      </c>
      <c r="T43">
        <v>0.12679281618337196</v>
      </c>
      <c r="U43">
        <v>9.3659986464059375E-2</v>
      </c>
      <c r="V43">
        <v>-369.73616079205931</v>
      </c>
      <c r="W43">
        <v>2.0010648997551679E-2</v>
      </c>
      <c r="X43">
        <v>0.10789233659876971</v>
      </c>
      <c r="Y43">
        <v>0.10821163522632658</v>
      </c>
      <c r="Z43">
        <v>-176.12971459370539</v>
      </c>
    </row>
    <row r="44" spans="1:26" x14ac:dyDescent="0.25">
      <c r="A44" s="2"/>
      <c r="B44" s="1"/>
      <c r="C44" s="3"/>
      <c r="D44" s="30">
        <v>8</v>
      </c>
      <c r="E44" s="1">
        <v>0</v>
      </c>
      <c r="F44">
        <v>9.547584043746557E-2</v>
      </c>
      <c r="G44">
        <v>0.42940216373198359</v>
      </c>
      <c r="H44">
        <v>-420.79876777827167</v>
      </c>
      <c r="I44" s="1">
        <v>1.1592212974547222E-2</v>
      </c>
      <c r="J44">
        <v>8.5338763626376782E-2</v>
      </c>
      <c r="K44">
        <v>0.56651772199086914</v>
      </c>
      <c r="L44">
        <v>-194.89011911590251</v>
      </c>
      <c r="N44" s="2"/>
      <c r="O44" s="1"/>
      <c r="P44" s="1"/>
      <c r="Q44" s="3"/>
      <c r="R44" s="30"/>
      <c r="S44">
        <v>3.0839528461809905E-17</v>
      </c>
      <c r="T44">
        <v>0.12294264856548302</v>
      </c>
      <c r="U44">
        <v>5.3875540055978638E-2</v>
      </c>
      <c r="V44">
        <v>-375.2867147512427</v>
      </c>
      <c r="W44">
        <v>1.9811226333073095E-2</v>
      </c>
      <c r="X44">
        <v>0.11855540169453228</v>
      </c>
      <c r="Y44">
        <v>0.24861270482210351</v>
      </c>
      <c r="Z44">
        <v>-168.58999222514137</v>
      </c>
    </row>
    <row r="45" spans="1:26" x14ac:dyDescent="0.25">
      <c r="A45" s="2"/>
      <c r="B45" s="1"/>
      <c r="C45" s="3"/>
      <c r="D45" s="30">
        <v>9</v>
      </c>
      <c r="E45" s="1">
        <v>-9.251858538542971E-19</v>
      </c>
      <c r="F45">
        <v>9.0928359891426377E-2</v>
      </c>
      <c r="G45">
        <v>0.45096759512225176</v>
      </c>
      <c r="H45">
        <v>-429.58300056149938</v>
      </c>
      <c r="I45" s="1">
        <v>9.5168489850011428E-3</v>
      </c>
      <c r="J45">
        <v>9.8404931819383118E-2</v>
      </c>
      <c r="K45">
        <v>0.48585354986099266</v>
      </c>
      <c r="L45">
        <v>-183.49314848513745</v>
      </c>
      <c r="N45" s="2"/>
      <c r="O45" s="1"/>
      <c r="P45" s="1"/>
      <c r="Q45" s="3"/>
      <c r="R45" s="30"/>
      <c r="S45">
        <v>1.4186183092432555E-17</v>
      </c>
      <c r="T45">
        <v>0.11785729747987034</v>
      </c>
      <c r="U45">
        <v>7.7615026243931365E-2</v>
      </c>
      <c r="V45">
        <v>-382.89053135557873</v>
      </c>
      <c r="W45">
        <v>-8.0266404681912408E-3</v>
      </c>
      <c r="X45">
        <v>0.12861509504381666</v>
      </c>
      <c r="Y45">
        <v>0.12778311284288224</v>
      </c>
      <c r="Z45">
        <v>-162.07448754041121</v>
      </c>
    </row>
    <row r="46" spans="1:26" x14ac:dyDescent="0.25">
      <c r="A46" s="5"/>
      <c r="B46" s="4"/>
      <c r="C46" s="11"/>
      <c r="D46" s="31">
        <v>10</v>
      </c>
      <c r="E46" s="1">
        <v>-2.7909773257937962E-17</v>
      </c>
      <c r="F46">
        <v>9.1362451980321766E-2</v>
      </c>
      <c r="G46">
        <v>0.40971689997768213</v>
      </c>
      <c r="H46">
        <v>-428.72572505874768</v>
      </c>
      <c r="I46" s="1">
        <v>3.706092213171093E-2</v>
      </c>
      <c r="J46">
        <v>9.9298713199614877E-2</v>
      </c>
      <c r="K46">
        <v>0.56608222695201504</v>
      </c>
      <c r="L46">
        <v>-182.7698133383864</v>
      </c>
      <c r="M46" s="58"/>
      <c r="N46" s="5"/>
      <c r="O46" s="4"/>
      <c r="P46" s="4"/>
      <c r="Q46" s="11"/>
      <c r="R46" s="31"/>
      <c r="S46">
        <v>-2.7601377973319865E-17</v>
      </c>
      <c r="T46">
        <v>0.11005345049595433</v>
      </c>
      <c r="U46">
        <v>0.14349050228236826</v>
      </c>
      <c r="V46">
        <v>-395.22204116942549</v>
      </c>
      <c r="W46">
        <v>5.5207263196048219E-2</v>
      </c>
      <c r="X46">
        <v>0.14766060276837578</v>
      </c>
      <c r="Y46">
        <v>4.3585901809270709E-2</v>
      </c>
      <c r="Z46">
        <v>-151.02710905778167</v>
      </c>
    </row>
    <row r="47" spans="1:26" x14ac:dyDescent="0.25">
      <c r="A47" s="2"/>
      <c r="B47" s="1"/>
      <c r="C47" s="3"/>
      <c r="D47" s="35" t="s">
        <v>11</v>
      </c>
      <c r="E47" s="13">
        <f>SUM(E37:E46)/10</f>
        <v>-4.9299414111843331E-5</v>
      </c>
      <c r="F47" s="13">
        <f t="shared" ref="F47:L47" si="8">SUM(F37:F46)/10</f>
        <v>9.3642361669632135E-2</v>
      </c>
      <c r="G47" s="13">
        <f t="shared" si="8"/>
        <v>0.4600121553295769</v>
      </c>
      <c r="H47" s="13">
        <f t="shared" si="8"/>
        <v>-424.45185467380105</v>
      </c>
      <c r="I47" s="13">
        <f t="shared" si="8"/>
        <v>1.501423147912744E-2</v>
      </c>
      <c r="J47" s="13">
        <f t="shared" si="8"/>
        <v>9.4056453962964054E-2</v>
      </c>
      <c r="K47" s="13">
        <f t="shared" si="8"/>
        <v>0.48481590370025202</v>
      </c>
      <c r="L47" s="13">
        <f t="shared" si="8"/>
        <v>-187.3736008540256</v>
      </c>
      <c r="N47" s="2"/>
      <c r="O47" s="1"/>
      <c r="P47" s="1"/>
      <c r="Q47" s="3"/>
      <c r="R47" s="35" t="s">
        <v>11</v>
      </c>
      <c r="S47" s="13">
        <f>SUM(S37:S46)/10</f>
        <v>-8.0336971643014801E-18</v>
      </c>
      <c r="T47" s="13">
        <f t="shared" ref="T47:Z47" si="9">SUM(T37:T46)/10</f>
        <v>0.12158180562449064</v>
      </c>
      <c r="U47" s="13">
        <f t="shared" si="9"/>
        <v>0.1060176174198451</v>
      </c>
      <c r="V47" s="13">
        <f t="shared" si="9"/>
        <v>-377.5681754929517</v>
      </c>
      <c r="W47" s="13">
        <f t="shared" si="9"/>
        <v>1.5215473922810632E-2</v>
      </c>
      <c r="X47" s="13">
        <f t="shared" si="9"/>
        <v>0.12259725703845174</v>
      </c>
      <c r="Y47" s="13">
        <f t="shared" si="9"/>
        <v>8.3487018640083746E-2</v>
      </c>
      <c r="Z47" s="13">
        <f t="shared" si="9"/>
        <v>-166.60360894801789</v>
      </c>
    </row>
    <row r="48" spans="1:26" x14ac:dyDescent="0.25">
      <c r="A48" s="2"/>
      <c r="B48" s="1"/>
      <c r="C48" s="3"/>
      <c r="D48" s="30">
        <v>1</v>
      </c>
      <c r="E48" s="1">
        <v>-2.9359231095643028E-16</v>
      </c>
      <c r="F48">
        <v>0.33795995360575876</v>
      </c>
      <c r="G48">
        <v>0.12705817864921581</v>
      </c>
      <c r="H48">
        <v>-193.26901677546709</v>
      </c>
      <c r="I48" s="1">
        <v>-9.7889645990726415E-2</v>
      </c>
      <c r="J48">
        <v>0.29888692195266781</v>
      </c>
      <c r="K48">
        <v>0.19713698847882766</v>
      </c>
      <c r="L48">
        <v>-94.615197165730464</v>
      </c>
      <c r="M48" s="3"/>
      <c r="S48">
        <v>-3.2319825827976778E-16</v>
      </c>
      <c r="T48">
        <v>0.35497932977277313</v>
      </c>
      <c r="U48">
        <v>3.6923142626198072E-2</v>
      </c>
      <c r="V48">
        <v>-184.42522909493951</v>
      </c>
      <c r="W48">
        <v>-4.05956530027747E-2</v>
      </c>
      <c r="X48">
        <v>0.29769735183861223</v>
      </c>
      <c r="Y48">
        <v>0.1098222859054437</v>
      </c>
      <c r="Z48">
        <v>-94.93423251221472</v>
      </c>
    </row>
    <row r="49" spans="1:26" x14ac:dyDescent="0.25">
      <c r="A49" s="2"/>
      <c r="B49" s="1"/>
      <c r="C49" s="3"/>
      <c r="D49" s="30">
        <v>2</v>
      </c>
      <c r="E49" s="1">
        <v>-5.6004583686646784E-16</v>
      </c>
      <c r="F49">
        <v>0.2530973440483873</v>
      </c>
      <c r="G49">
        <v>0.24677032886866176</v>
      </c>
      <c r="H49">
        <v>-245.31659893075798</v>
      </c>
      <c r="I49" s="1">
        <v>9.1508213468249541E-2</v>
      </c>
      <c r="J49">
        <v>0.4440340717393147</v>
      </c>
      <c r="K49">
        <v>7.7498788180414835E-2</v>
      </c>
      <c r="L49">
        <v>-62.948318507401922</v>
      </c>
      <c r="M49" s="3"/>
      <c r="S49">
        <v>-6.1679056923619806E-16</v>
      </c>
      <c r="T49">
        <v>0.28069302579331462</v>
      </c>
      <c r="U49">
        <v>7.3563860819455526E-2</v>
      </c>
      <c r="V49">
        <v>-226.68885550412153</v>
      </c>
      <c r="W49">
        <v>8.4530372319909702E-2</v>
      </c>
      <c r="X49">
        <v>0.44595668182715748</v>
      </c>
      <c r="Y49">
        <v>5.520894398148761E-2</v>
      </c>
      <c r="Z49">
        <v>-62.602676610174456</v>
      </c>
    </row>
    <row r="50" spans="1:26" x14ac:dyDescent="0.25">
      <c r="A50" s="2"/>
      <c r="B50" s="1"/>
      <c r="C50" s="3"/>
      <c r="D50" s="30">
        <v>3</v>
      </c>
      <c r="E50" s="1">
        <v>5.9211894646675015E-17</v>
      </c>
      <c r="F50">
        <v>0.2563477380559403</v>
      </c>
      <c r="G50">
        <v>0.27871322757072525</v>
      </c>
      <c r="H50">
        <v>-243.01967280041464</v>
      </c>
      <c r="I50" s="1">
        <v>0.11672830045958196</v>
      </c>
      <c r="J50">
        <v>0.44499816548499405</v>
      </c>
      <c r="K50">
        <v>4.6657485738057981E-2</v>
      </c>
      <c r="L50">
        <v>-62.774809546402054</v>
      </c>
      <c r="M50" s="3"/>
      <c r="S50">
        <v>2.0970879354030734E-16</v>
      </c>
      <c r="T50">
        <v>0.28658466593714715</v>
      </c>
      <c r="U50">
        <v>9.852250988655431E-2</v>
      </c>
      <c r="V50">
        <v>-222.94982830821849</v>
      </c>
      <c r="W50">
        <v>9.4444721923572866E-2</v>
      </c>
      <c r="X50">
        <v>0.43625288924773892</v>
      </c>
      <c r="Y50">
        <v>4.6949637127600856E-2</v>
      </c>
      <c r="Z50">
        <v>-64.36265460559828</v>
      </c>
    </row>
    <row r="51" spans="1:26" x14ac:dyDescent="0.25">
      <c r="A51" s="2"/>
      <c r="B51" s="1"/>
      <c r="C51" s="3" t="s">
        <v>60</v>
      </c>
      <c r="D51" s="30">
        <v>4</v>
      </c>
      <c r="E51" s="1">
        <v>-2.5165055224836881E-16</v>
      </c>
      <c r="F51">
        <v>0.33626518673765438</v>
      </c>
      <c r="G51">
        <v>0.11966808677847918</v>
      </c>
      <c r="H51">
        <v>-194.17393313205108</v>
      </c>
      <c r="I51" s="1">
        <v>-3.4442497421977483E-2</v>
      </c>
      <c r="J51">
        <v>0.29012946371270665</v>
      </c>
      <c r="K51">
        <v>0.27098763544739862</v>
      </c>
      <c r="L51">
        <v>-96.994242321982597</v>
      </c>
      <c r="M51" s="3"/>
      <c r="Q51" s="3"/>
      <c r="S51">
        <v>-1.7763568394002506E-16</v>
      </c>
      <c r="T51">
        <v>0.34412777070637995</v>
      </c>
      <c r="U51">
        <v>7.8018783847640383E-2</v>
      </c>
      <c r="V51">
        <v>-190.01360753771928</v>
      </c>
      <c r="W51">
        <v>-3.8581874511317379E-2</v>
      </c>
      <c r="X51">
        <v>0.32376509080284649</v>
      </c>
      <c r="Y51">
        <v>5.9201611131407726E-2</v>
      </c>
      <c r="Z51">
        <v>-88.218964362901971</v>
      </c>
    </row>
    <row r="52" spans="1:26" x14ac:dyDescent="0.25">
      <c r="A52" s="2"/>
      <c r="B52" s="1"/>
      <c r="C52" s="3"/>
      <c r="D52" s="30">
        <v>5</v>
      </c>
      <c r="E52" s="1">
        <v>2.9605947323337506E-16</v>
      </c>
      <c r="F52">
        <v>0.26249034683330352</v>
      </c>
      <c r="G52">
        <v>0.18888579038387757</v>
      </c>
      <c r="H52">
        <v>-238.75737488710092</v>
      </c>
      <c r="I52" s="1">
        <v>5.0218319285376435E-2</v>
      </c>
      <c r="J52">
        <v>0.43351250722326318</v>
      </c>
      <c r="K52">
        <v>0.10475628555066328</v>
      </c>
      <c r="L52">
        <v>-64.866770516131709</v>
      </c>
      <c r="M52" s="3"/>
      <c r="Q52" t="s">
        <v>84</v>
      </c>
      <c r="S52">
        <v>3.3553406966449175E-16</v>
      </c>
      <c r="T52">
        <v>0.28478859256011241</v>
      </c>
      <c r="U52">
        <v>4.5226151925317676E-2</v>
      </c>
      <c r="V52">
        <v>-224.08146780272733</v>
      </c>
      <c r="W52">
        <v>6.7187259374276817E-2</v>
      </c>
      <c r="X52">
        <v>0.47556898508136575</v>
      </c>
      <c r="Y52">
        <v>1.7118959996931488E-2</v>
      </c>
      <c r="Z52">
        <v>-57.459466278733444</v>
      </c>
    </row>
    <row r="53" spans="1:26" x14ac:dyDescent="0.25">
      <c r="A53" s="2"/>
      <c r="B53" s="1"/>
      <c r="C53" s="3"/>
      <c r="D53" s="30">
        <v>6</v>
      </c>
      <c r="E53" s="1">
        <v>1.1102230246251565E-16</v>
      </c>
      <c r="F53">
        <v>0.25620279066685508</v>
      </c>
      <c r="G53">
        <v>0.32372674476045604</v>
      </c>
      <c r="H53">
        <v>-243.12147946831865</v>
      </c>
      <c r="I53" s="1">
        <v>0.11700750727452958</v>
      </c>
      <c r="J53">
        <v>0.46023483415357491</v>
      </c>
      <c r="K53">
        <v>1.6660598690410245E-2</v>
      </c>
      <c r="L53">
        <v>-60.081472858791017</v>
      </c>
      <c r="M53" s="3"/>
      <c r="S53">
        <v>1.6283271027835628E-16</v>
      </c>
      <c r="T53">
        <v>0.29741433760339714</v>
      </c>
      <c r="U53">
        <v>8.8664469445033686E-2</v>
      </c>
      <c r="V53">
        <v>-216.27322653189213</v>
      </c>
      <c r="W53">
        <v>6.2488935476454975E-2</v>
      </c>
      <c r="X53">
        <v>0.42182343614601731</v>
      </c>
      <c r="Y53">
        <v>3.7905339278908802E-2</v>
      </c>
      <c r="Z53">
        <v>-67.053476020571367</v>
      </c>
    </row>
    <row r="54" spans="1:26" x14ac:dyDescent="0.25">
      <c r="A54" s="2"/>
      <c r="B54" s="1"/>
      <c r="C54" s="3"/>
      <c r="D54" s="30">
        <v>7</v>
      </c>
      <c r="E54" s="1">
        <v>2.029005194936046E-4</v>
      </c>
      <c r="F54">
        <v>0.35314717747749319</v>
      </c>
      <c r="G54">
        <v>0.17347367671896219</v>
      </c>
      <c r="H54">
        <v>-185.3566676039321</v>
      </c>
      <c r="I54" s="1">
        <v>8.0866272668363576E-2</v>
      </c>
      <c r="J54">
        <v>0.25386603822848919</v>
      </c>
      <c r="K54">
        <v>0.13235566861300474</v>
      </c>
      <c r="L54">
        <v>-107.6758847713332</v>
      </c>
      <c r="N54" s="2"/>
      <c r="O54" s="1"/>
      <c r="P54" s="1"/>
      <c r="Q54" s="3"/>
      <c r="R54" s="30"/>
      <c r="S54">
        <v>-2.1217595581725215E-16</v>
      </c>
      <c r="T54">
        <v>0.36852890669298699</v>
      </c>
      <c r="U54">
        <v>9.8363765725700783E-2</v>
      </c>
      <c r="V54">
        <v>-177.68250271869729</v>
      </c>
      <c r="W54">
        <v>8.873111213313091E-2</v>
      </c>
      <c r="X54">
        <v>0.26722834349930585</v>
      </c>
      <c r="Y54">
        <v>2.9358473363713312E-2</v>
      </c>
      <c r="Z54">
        <v>-103.57214135798787</v>
      </c>
    </row>
    <row r="55" spans="1:26" x14ac:dyDescent="0.25">
      <c r="A55" s="2"/>
      <c r="B55" s="1"/>
      <c r="C55" s="3"/>
      <c r="D55" s="30">
        <v>8</v>
      </c>
      <c r="E55" s="1">
        <v>2.0477446898641777E-16</v>
      </c>
      <c r="F55">
        <v>0.34601855072852211</v>
      </c>
      <c r="G55">
        <v>0.18868417730423681</v>
      </c>
      <c r="H55">
        <v>-189.02732029707721</v>
      </c>
      <c r="I55" s="1">
        <v>-1.4413073513245167E-3</v>
      </c>
      <c r="J55">
        <v>0.26717706068011454</v>
      </c>
      <c r="K55">
        <v>2.6996868769311202E-2</v>
      </c>
      <c r="L55">
        <v>-103.58749534024857</v>
      </c>
      <c r="N55" s="2"/>
      <c r="O55" s="1"/>
      <c r="P55" s="1"/>
      <c r="Q55" s="3"/>
      <c r="R55" s="30"/>
      <c r="S55">
        <v>1.7023419710919068E-16</v>
      </c>
      <c r="T55">
        <v>0.35786715539852582</v>
      </c>
      <c r="U55">
        <v>0.13216959322022259</v>
      </c>
      <c r="V55">
        <v>-182.96681843542072</v>
      </c>
      <c r="W55">
        <v>2.4072590641059922E-2</v>
      </c>
      <c r="X55">
        <v>0.29557715914631288</v>
      </c>
      <c r="Y55">
        <v>7.6296987905229516E-3</v>
      </c>
      <c r="Z55">
        <v>-95.506028988637183</v>
      </c>
    </row>
    <row r="56" spans="1:26" x14ac:dyDescent="0.25">
      <c r="A56" s="2"/>
      <c r="B56" s="1"/>
      <c r="C56" s="3"/>
      <c r="D56" s="30">
        <v>9</v>
      </c>
      <c r="E56" s="1">
        <v>-4.9343245538895844E-17</v>
      </c>
      <c r="F56">
        <v>0.22934070321124678</v>
      </c>
      <c r="G56">
        <v>0.26512166850535901</v>
      </c>
      <c r="H56">
        <v>-263.05838694478666</v>
      </c>
      <c r="I56" s="1">
        <v>9.8670140022969061E-2</v>
      </c>
      <c r="J56">
        <v>0.48086761282099916</v>
      </c>
      <c r="K56">
        <v>7.3549558490427783E-2</v>
      </c>
      <c r="L56">
        <v>-56.573062398429279</v>
      </c>
      <c r="N56" s="2"/>
      <c r="O56" s="1"/>
      <c r="P56" s="1"/>
      <c r="Q56" s="3"/>
      <c r="R56" s="30"/>
      <c r="S56">
        <v>-9.8686491077791687E-17</v>
      </c>
      <c r="T56">
        <v>0.25857211699788496</v>
      </c>
      <c r="U56">
        <v>6.5850158075228357E-2</v>
      </c>
      <c r="V56">
        <v>-241.46451544450545</v>
      </c>
      <c r="W56">
        <v>6.6079804219726285E-2</v>
      </c>
      <c r="X56">
        <v>0.48521199008190219</v>
      </c>
      <c r="Y56">
        <v>3.6460099405012061E-2</v>
      </c>
      <c r="Z56">
        <v>-55.853551247166102</v>
      </c>
    </row>
    <row r="57" spans="1:26" x14ac:dyDescent="0.25">
      <c r="A57" s="5"/>
      <c r="B57" s="4"/>
      <c r="C57" s="11"/>
      <c r="D57" s="31">
        <v>10</v>
      </c>
      <c r="E57">
        <v>-1.5296406117057712E-16</v>
      </c>
      <c r="F57">
        <v>0.3376033687552214</v>
      </c>
      <c r="G57">
        <v>0.13669139007442893</v>
      </c>
      <c r="H57">
        <v>-193.45903679855908</v>
      </c>
      <c r="I57">
        <v>-4.1969932278062914E-2</v>
      </c>
      <c r="J57">
        <v>0.28362005971932625</v>
      </c>
      <c r="K57">
        <v>0.24581994862418122</v>
      </c>
      <c r="L57">
        <v>-98.809580351032395</v>
      </c>
      <c r="M57" s="58"/>
      <c r="N57" s="5"/>
      <c r="O57" s="4"/>
      <c r="P57" s="4"/>
      <c r="Q57" s="11"/>
      <c r="R57" s="31"/>
      <c r="S57">
        <v>-1.258252761241844E-16</v>
      </c>
      <c r="T57">
        <v>0.34872510884229352</v>
      </c>
      <c r="U57">
        <v>7.887415888525999E-2</v>
      </c>
      <c r="V57">
        <v>-187.62483776000474</v>
      </c>
      <c r="W57">
        <v>-3.8262111878527606E-2</v>
      </c>
      <c r="X57">
        <v>0.31304806773941635</v>
      </c>
      <c r="Y57">
        <v>8.1652303107642432E-2</v>
      </c>
      <c r="Z57">
        <v>-90.911882334428981</v>
      </c>
    </row>
    <row r="58" spans="1:26" x14ac:dyDescent="0.25">
      <c r="A58" s="2"/>
      <c r="B58" s="1"/>
      <c r="C58" s="3"/>
      <c r="D58" s="18" t="s">
        <v>11</v>
      </c>
      <c r="E58" s="22">
        <f>SUM(E48:E57)/10</f>
        <v>2.0290051949296811E-5</v>
      </c>
      <c r="F58" s="22">
        <f t="shared" ref="F58:L58" si="10">SUM(F48:F57)/10</f>
        <v>0.29684731601203829</v>
      </c>
      <c r="G58" s="22">
        <f t="shared" si="10"/>
        <v>0.20487932696144026</v>
      </c>
      <c r="H58" s="22">
        <f t="shared" si="10"/>
        <v>-218.85594876384653</v>
      </c>
      <c r="I58" s="22">
        <f t="shared" si="10"/>
        <v>3.7925537013697885E-2</v>
      </c>
      <c r="J58" s="22">
        <f t="shared" si="10"/>
        <v>0.36573267357154504</v>
      </c>
      <c r="K58" s="22">
        <f t="shared" si="10"/>
        <v>0.11924198265826975</v>
      </c>
      <c r="L58" s="22">
        <f t="shared" si="10"/>
        <v>-80.892683377748341</v>
      </c>
      <c r="N58" s="2"/>
      <c r="O58" s="1"/>
      <c r="P58" s="1"/>
      <c r="Q58" s="3"/>
      <c r="R58" s="18" t="s">
        <v>11</v>
      </c>
      <c r="S58" s="22">
        <f>SUM(S48:S57)/10</f>
        <v>-6.7600246388287301E-17</v>
      </c>
      <c r="T58" s="22">
        <f t="shared" ref="T58:Z58" si="11">SUM(T48:T57)/10</f>
        <v>0.31822810103048155</v>
      </c>
      <c r="U58" s="22">
        <f t="shared" si="11"/>
        <v>7.961765944566114E-2</v>
      </c>
      <c r="V58" s="22">
        <f t="shared" si="11"/>
        <v>-205.41708891382464</v>
      </c>
      <c r="W58" s="22">
        <f t="shared" si="11"/>
        <v>3.7009515669551178E-2</v>
      </c>
      <c r="X58" s="22">
        <f t="shared" si="11"/>
        <v>0.37621299954106757</v>
      </c>
      <c r="Y58" s="22">
        <f t="shared" si="11"/>
        <v>4.8130735208867091E-2</v>
      </c>
      <c r="Z58" s="22">
        <f t="shared" si="11"/>
        <v>-78.047507431841424</v>
      </c>
    </row>
    <row r="59" spans="1:26" x14ac:dyDescent="0.25">
      <c r="A59" s="2"/>
      <c r="B59" s="1"/>
      <c r="C59" s="3"/>
      <c r="D59" s="30">
        <v>1</v>
      </c>
      <c r="E59" s="1">
        <v>-3.9320398788807626E-18</v>
      </c>
      <c r="F59">
        <v>7.4067808036762019E-3</v>
      </c>
      <c r="G59">
        <v>0.39465382460677056</v>
      </c>
      <c r="H59">
        <v>-880.96468723363682</v>
      </c>
      <c r="I59" s="1">
        <v>-1.6919577241954267E-3</v>
      </c>
      <c r="J59">
        <v>8.1720589433855653E-3</v>
      </c>
      <c r="K59">
        <v>0.45894185490963907</v>
      </c>
      <c r="L59">
        <v>-382.56275113646308</v>
      </c>
      <c r="M59" s="3"/>
      <c r="S59">
        <v>-2.3900634557902675E-18</v>
      </c>
      <c r="T59">
        <v>9.415316492921497E-3</v>
      </c>
      <c r="U59">
        <v>2.1829266505222666E-2</v>
      </c>
      <c r="V59">
        <v>-837.77515029169865</v>
      </c>
      <c r="W59">
        <v>5.8240498688549099E-4</v>
      </c>
      <c r="X59">
        <v>1.1302499114158336E-2</v>
      </c>
      <c r="Y59">
        <v>2.5400035956318422E-2</v>
      </c>
      <c r="Z59">
        <v>-356.61851337369956</v>
      </c>
    </row>
    <row r="60" spans="1:26" x14ac:dyDescent="0.25">
      <c r="A60" s="2"/>
      <c r="B60" s="1"/>
      <c r="C60" s="3"/>
      <c r="D60" s="30">
        <v>2</v>
      </c>
      <c r="E60" s="1">
        <v>-7.7098821154524755E-19</v>
      </c>
      <c r="F60">
        <v>7.2370965824488029E-3</v>
      </c>
      <c r="G60">
        <v>0.46600939678414305</v>
      </c>
      <c r="H60">
        <v>-885.13633195719933</v>
      </c>
      <c r="I60" s="1">
        <v>-1.3083506517801838E-4</v>
      </c>
      <c r="J60">
        <v>7.7523569405093052E-3</v>
      </c>
      <c r="K60">
        <v>0.42728428073830799</v>
      </c>
      <c r="L60">
        <v>-386.78066883970945</v>
      </c>
      <c r="M60" s="3"/>
      <c r="S60">
        <v>-1.3492293702041833E-18</v>
      </c>
      <c r="T60">
        <v>9.783625712717332E-3</v>
      </c>
      <c r="U60">
        <v>2.4101754635647128E-2</v>
      </c>
      <c r="V60">
        <v>-830.86812454589358</v>
      </c>
      <c r="W60">
        <v>-2.2636918683137733E-4</v>
      </c>
      <c r="X60">
        <v>1.0079186914223224E-2</v>
      </c>
      <c r="Y60">
        <v>2.6172957495812114E-2</v>
      </c>
      <c r="Z60">
        <v>-365.78261462911013</v>
      </c>
    </row>
    <row r="61" spans="1:26" x14ac:dyDescent="0.25">
      <c r="A61" s="2"/>
      <c r="B61" s="1"/>
      <c r="C61" s="3"/>
      <c r="D61" s="30">
        <v>3</v>
      </c>
      <c r="E61" s="1">
        <v>-9.9842973395109564E-18</v>
      </c>
      <c r="F61">
        <v>7.0343906071113817E-3</v>
      </c>
      <c r="G61">
        <v>0.51500978407052611</v>
      </c>
      <c r="H61">
        <v>-890.24995873233888</v>
      </c>
      <c r="I61" s="1">
        <v>-5.7350456731015792E-5</v>
      </c>
      <c r="J61">
        <v>7.945442966112836E-3</v>
      </c>
      <c r="K61">
        <v>0.35551385047938028</v>
      </c>
      <c r="L61">
        <v>-384.81253811794392</v>
      </c>
      <c r="M61" s="3"/>
      <c r="S61">
        <v>4.6259292692714855E-19</v>
      </c>
      <c r="T61">
        <v>9.8095075642274845E-3</v>
      </c>
      <c r="U61">
        <v>5.6863767081008279E-2</v>
      </c>
      <c r="V61">
        <v>-830.39257671842449</v>
      </c>
      <c r="W61">
        <v>-1.6996819977617369E-3</v>
      </c>
      <c r="X61">
        <v>1.0126153218030171E-2</v>
      </c>
      <c r="Y61">
        <v>3.6997633656324754E-4</v>
      </c>
      <c r="Z61">
        <v>-365.4107019518699</v>
      </c>
    </row>
    <row r="62" spans="1:26" x14ac:dyDescent="0.25">
      <c r="A62" s="2"/>
      <c r="B62" s="1"/>
      <c r="C62" s="3"/>
      <c r="D62" s="30">
        <v>4</v>
      </c>
      <c r="E62" s="1">
        <v>-2.7370081509856289E-18</v>
      </c>
      <c r="F62">
        <v>7.6356929908747758E-3</v>
      </c>
      <c r="G62">
        <v>0.41433743091677361</v>
      </c>
      <c r="H62">
        <v>-875.4858842951262</v>
      </c>
      <c r="I62" s="1">
        <v>-4.2229750215718495E-4</v>
      </c>
      <c r="J62">
        <v>6.6653026514536624E-3</v>
      </c>
      <c r="K62">
        <v>0.5674157113174717</v>
      </c>
      <c r="L62">
        <v>-398.86719338496869</v>
      </c>
      <c r="M62" s="3"/>
      <c r="S62">
        <v>-1.61907524424502E-18</v>
      </c>
      <c r="T62">
        <v>9.7356738497021977E-3</v>
      </c>
      <c r="U62">
        <v>4.7899958060065403E-2</v>
      </c>
      <c r="V62">
        <v>-831.75251618902246</v>
      </c>
      <c r="W62">
        <v>-7.2046264329804206E-4</v>
      </c>
      <c r="X62">
        <v>1.0224988793171769E-2</v>
      </c>
      <c r="Y62">
        <v>9.2348095392201816E-4</v>
      </c>
      <c r="Z62">
        <v>-364.63365384609551</v>
      </c>
    </row>
    <row r="63" spans="1:26" x14ac:dyDescent="0.25">
      <c r="A63" s="2"/>
      <c r="B63" s="1"/>
      <c r="C63" s="1" t="s">
        <v>61</v>
      </c>
      <c r="D63" s="30">
        <v>5</v>
      </c>
      <c r="E63" s="1">
        <v>1.1564823173178713E-18</v>
      </c>
      <c r="F63">
        <v>7.5506609207730011E-3</v>
      </c>
      <c r="G63">
        <v>0.36701218321594098</v>
      </c>
      <c r="H63">
        <v>-877.50163246791431</v>
      </c>
      <c r="I63" s="1">
        <v>-1.3094033544229263E-3</v>
      </c>
      <c r="J63">
        <v>7.2958749545493431E-3</v>
      </c>
      <c r="K63">
        <v>0.62735421964853277</v>
      </c>
      <c r="L63">
        <v>-391.63569322095594</v>
      </c>
      <c r="M63" s="3"/>
      <c r="Q63" s="1" t="s">
        <v>85</v>
      </c>
      <c r="S63">
        <v>-1.7732728865540693E-18</v>
      </c>
      <c r="T63">
        <v>9.1415050402733847E-3</v>
      </c>
      <c r="U63">
        <v>7.2186212844271222E-2</v>
      </c>
      <c r="V63">
        <v>-843.08744353014208</v>
      </c>
      <c r="W63">
        <v>-7.7388764908705669E-4</v>
      </c>
      <c r="X63">
        <v>1.0379979910895516E-2</v>
      </c>
      <c r="Y63">
        <v>0.17898043240355904</v>
      </c>
      <c r="Z63">
        <v>-363.430106929023</v>
      </c>
    </row>
    <row r="64" spans="1:26" x14ac:dyDescent="0.25">
      <c r="A64" s="2"/>
      <c r="B64" s="1"/>
      <c r="C64" s="3"/>
      <c r="D64" s="30">
        <v>6</v>
      </c>
      <c r="E64" s="1">
        <v>-5.9366092288984062E-18</v>
      </c>
      <c r="F64">
        <v>7.6194597222754437E-3</v>
      </c>
      <c r="G64">
        <v>0.43870135475326943</v>
      </c>
      <c r="H64">
        <v>-875.86896658944659</v>
      </c>
      <c r="I64" s="1">
        <v>-1.0835252046679019E-3</v>
      </c>
      <c r="J64">
        <v>6.8609994448992117E-3</v>
      </c>
      <c r="K64">
        <v>0.48231279484619721</v>
      </c>
      <c r="L64">
        <v>-396.55217249440602</v>
      </c>
      <c r="M64" s="3"/>
      <c r="S64">
        <v>-1.1179329067406091E-18</v>
      </c>
      <c r="T64">
        <v>9.9378874515840578E-3</v>
      </c>
      <c r="U64">
        <v>4.5153002817099212E-2</v>
      </c>
      <c r="V64">
        <v>-828.05214596615531</v>
      </c>
      <c r="W64">
        <v>-3.702595581232016E-3</v>
      </c>
      <c r="X64">
        <v>1.0024052832441465E-2</v>
      </c>
      <c r="Y64">
        <v>4.198132313356198E-3</v>
      </c>
      <c r="Z64">
        <v>-366.22142326460323</v>
      </c>
    </row>
    <row r="65" spans="1:26" x14ac:dyDescent="0.25">
      <c r="A65" s="2"/>
      <c r="B65" s="1"/>
      <c r="C65" s="3"/>
      <c r="D65" s="30">
        <v>7</v>
      </c>
      <c r="E65" s="1">
        <v>9.7052324957070697E-5</v>
      </c>
      <c r="F65">
        <v>7.2983798691040117E-3</v>
      </c>
      <c r="G65">
        <v>0.49250694751912111</v>
      </c>
      <c r="H65">
        <v>-883.61852041570285</v>
      </c>
      <c r="I65" s="1">
        <v>-8.017386787928432E-4</v>
      </c>
      <c r="J65">
        <v>7.6822455659495822E-3</v>
      </c>
      <c r="K65">
        <v>0.36896419662548147</v>
      </c>
      <c r="L65">
        <v>-387.50747065287248</v>
      </c>
      <c r="N65" s="2"/>
      <c r="O65" s="1"/>
      <c r="P65" s="1"/>
      <c r="Q65" s="3"/>
      <c r="R65" s="30"/>
      <c r="S65">
        <v>4.2186029822970863E-9</v>
      </c>
      <c r="T65">
        <v>9.8932556469422811E-3</v>
      </c>
      <c r="U65">
        <v>5.1933452106363902E-2</v>
      </c>
      <c r="V65">
        <v>-828.86236032038471</v>
      </c>
      <c r="W65">
        <v>1.3645355081432216E-3</v>
      </c>
      <c r="X65">
        <v>9.9046847871314785E-3</v>
      </c>
      <c r="Y65">
        <v>6.381675522229884E-4</v>
      </c>
      <c r="Z65">
        <v>-367.17979383593297</v>
      </c>
    </row>
    <row r="66" spans="1:26" x14ac:dyDescent="0.25">
      <c r="A66" s="2"/>
      <c r="B66" s="1"/>
      <c r="C66" s="3"/>
      <c r="D66" s="30">
        <v>8</v>
      </c>
      <c r="E66" s="1">
        <v>-3.5850951836854017E-18</v>
      </c>
      <c r="F66">
        <v>6.6141794815376747E-3</v>
      </c>
      <c r="G66">
        <v>0.52849981070792207</v>
      </c>
      <c r="H66">
        <v>-901.33711507255441</v>
      </c>
      <c r="I66" s="1">
        <v>7.6794216124403524E-4</v>
      </c>
      <c r="J66">
        <v>8.9182699568500692E-3</v>
      </c>
      <c r="K66">
        <v>0.32756316364103105</v>
      </c>
      <c r="L66">
        <v>-375.57226417815434</v>
      </c>
      <c r="N66" s="2"/>
      <c r="O66" s="1"/>
      <c r="P66" s="1"/>
      <c r="Q66" s="3"/>
      <c r="R66" s="30"/>
      <c r="S66">
        <v>-8.4808703269977233E-19</v>
      </c>
      <c r="T66">
        <v>9.6224299142523111E-3</v>
      </c>
      <c r="U66">
        <v>2.0714833117530282E-3</v>
      </c>
      <c r="V66">
        <v>-833.85852214495253</v>
      </c>
      <c r="W66">
        <v>1.7659815079960669E-3</v>
      </c>
      <c r="X66">
        <v>1.066959598636931E-2</v>
      </c>
      <c r="Y66">
        <v>0.18801874560322523</v>
      </c>
      <c r="Z66">
        <v>-361.22856630644714</v>
      </c>
    </row>
    <row r="67" spans="1:26" x14ac:dyDescent="0.25">
      <c r="A67" s="2"/>
      <c r="B67" s="1"/>
      <c r="C67" s="3"/>
      <c r="D67" s="30">
        <v>9</v>
      </c>
      <c r="E67" s="1">
        <v>-5.898059818321144E-18</v>
      </c>
      <c r="F67">
        <v>6.8445024180805837E-3</v>
      </c>
      <c r="G67">
        <v>0.4636580320352835</v>
      </c>
      <c r="H67">
        <v>-895.17571281531571</v>
      </c>
      <c r="I67" s="1">
        <v>1.2467628969028233E-3</v>
      </c>
      <c r="J67">
        <v>8.3489985900501891E-3</v>
      </c>
      <c r="K67">
        <v>0.48555596582815019</v>
      </c>
      <c r="L67">
        <v>-380.84909413174216</v>
      </c>
      <c r="N67" s="2"/>
      <c r="O67" s="1"/>
      <c r="P67" s="1"/>
      <c r="Q67" s="3"/>
      <c r="R67" s="30"/>
      <c r="S67">
        <v>-4.4717316269624364E-18</v>
      </c>
      <c r="T67">
        <v>9.2683314868417157E-3</v>
      </c>
      <c r="U67">
        <v>1.6529958381235447E-2</v>
      </c>
      <c r="V67">
        <v>-840.6073431225866</v>
      </c>
      <c r="W67">
        <v>-2.2278876291488293E-4</v>
      </c>
      <c r="X67">
        <v>1.1146139495983837E-2</v>
      </c>
      <c r="Y67">
        <v>5.0078582394337157E-2</v>
      </c>
      <c r="Z67">
        <v>-357.73296596581855</v>
      </c>
    </row>
    <row r="68" spans="1:26" x14ac:dyDescent="0.25">
      <c r="A68" s="5"/>
      <c r="B68" s="4"/>
      <c r="C68" s="11"/>
      <c r="D68" s="31">
        <v>10</v>
      </c>
      <c r="E68">
        <v>2.3515140452130053E-18</v>
      </c>
      <c r="F68">
        <v>7.1026522347114526E-3</v>
      </c>
      <c r="G68">
        <v>0.45227985303674562</v>
      </c>
      <c r="H68">
        <v>-888.51166189074695</v>
      </c>
      <c r="I68">
        <v>-2.8356638589062009E-4</v>
      </c>
      <c r="J68">
        <v>7.9288982884846513E-3</v>
      </c>
      <c r="K68">
        <v>0.47672448809505619</v>
      </c>
      <c r="L68">
        <v>-384.97929460481373</v>
      </c>
      <c r="M68" s="58"/>
      <c r="N68" s="5"/>
      <c r="O68" s="4"/>
      <c r="P68" s="4"/>
      <c r="Q68" s="11"/>
      <c r="R68" s="31"/>
      <c r="S68">
        <v>2.7370081509856289E-18</v>
      </c>
      <c r="T68">
        <v>9.346236694581787E-3</v>
      </c>
      <c r="U68">
        <v>5.1600830725726944E-2</v>
      </c>
      <c r="V68">
        <v>-839.10067166707177</v>
      </c>
      <c r="W68">
        <v>1.5588548322772056E-3</v>
      </c>
      <c r="X68">
        <v>1.1013088450113463E-2</v>
      </c>
      <c r="Y68">
        <v>4.6520622472769708E-3</v>
      </c>
      <c r="Z68">
        <v>-358.69366835230909</v>
      </c>
    </row>
    <row r="69" spans="1:26" x14ac:dyDescent="0.25">
      <c r="A69" s="2"/>
      <c r="B69" s="1"/>
      <c r="C69" s="3"/>
      <c r="D69" s="35" t="s">
        <v>11</v>
      </c>
      <c r="E69" s="13">
        <f>SUM(E59:E68)/10</f>
        <v>9.7052324957041373E-6</v>
      </c>
      <c r="F69" s="13">
        <f t="shared" ref="F69:L69" si="12">SUM(F59:F68)/10</f>
        <v>7.2343795630593318E-3</v>
      </c>
      <c r="G69" s="13">
        <f t="shared" si="12"/>
        <v>0.4532668617646497</v>
      </c>
      <c r="H69" s="13">
        <f t="shared" si="12"/>
        <v>-885.38504714699832</v>
      </c>
      <c r="I69" s="32">
        <f t="shared" si="12"/>
        <v>-3.7659693138890782E-4</v>
      </c>
      <c r="J69" s="13">
        <f t="shared" si="12"/>
        <v>7.7570448302244424E-3</v>
      </c>
      <c r="K69" s="13">
        <f t="shared" si="12"/>
        <v>0.45776305261292471</v>
      </c>
      <c r="L69" s="13">
        <f t="shared" si="12"/>
        <v>-387.01191407620297</v>
      </c>
      <c r="N69" s="2"/>
      <c r="O69" s="1"/>
      <c r="P69" s="55">
        <v>2</v>
      </c>
      <c r="Q69" s="3"/>
      <c r="R69" s="35" t="s">
        <v>11</v>
      </c>
      <c r="S69" s="13">
        <f>SUM(S59:S68)/10</f>
        <v>4.2186029719272956E-10</v>
      </c>
      <c r="T69" s="13">
        <f t="shared" ref="T69:Z69" si="13">SUM(T59:T68)/10</f>
        <v>9.5953769854044049E-3</v>
      </c>
      <c r="U69" s="13">
        <f t="shared" si="13"/>
        <v>3.9016968646839331E-2</v>
      </c>
      <c r="V69" s="13">
        <f t="shared" si="13"/>
        <v>-834.43568544963341</v>
      </c>
      <c r="W69" s="13">
        <f t="shared" si="13"/>
        <v>-2.0740089858231275E-4</v>
      </c>
      <c r="X69" s="13">
        <f t="shared" si="13"/>
        <v>1.0487036950251858E-2</v>
      </c>
      <c r="Y69" s="13">
        <f t="shared" si="13"/>
        <v>4.7943257325659336E-2</v>
      </c>
      <c r="Z69" s="13">
        <f t="shared" si="13"/>
        <v>-362.69320084549088</v>
      </c>
    </row>
    <row r="70" spans="1:26" x14ac:dyDescent="0.25">
      <c r="A70" s="2"/>
      <c r="B70" s="1"/>
      <c r="C70" s="3"/>
      <c r="D70" s="30">
        <v>1</v>
      </c>
      <c r="E70" s="27">
        <v>4.736951571734001E-15</v>
      </c>
      <c r="F70" s="3">
        <v>87.604057314701677</v>
      </c>
      <c r="G70" s="3">
        <v>6.7676645196034821E-2</v>
      </c>
      <c r="H70" s="3">
        <v>807.10891638457679</v>
      </c>
      <c r="I70" s="2">
        <v>-28.165640865268312</v>
      </c>
      <c r="J70">
        <v>72.823568961605403</v>
      </c>
      <c r="K70">
        <v>0.31025919089788762</v>
      </c>
      <c r="L70">
        <v>345.0431721823752</v>
      </c>
      <c r="M70" s="3"/>
      <c r="P70" s="55" t="s">
        <v>47</v>
      </c>
      <c r="Q70" s="29"/>
      <c r="S70">
        <v>-5.6877313298996395</v>
      </c>
      <c r="T70">
        <v>89.268649860132399</v>
      </c>
      <c r="U70">
        <v>3.9616716196130754E-2</v>
      </c>
      <c r="V70">
        <v>810.49706495273313</v>
      </c>
      <c r="W70" s="3">
        <v>-33.775558533652244</v>
      </c>
      <c r="X70">
        <v>80.379546003920524</v>
      </c>
      <c r="Y70">
        <v>0.21463963328975996</v>
      </c>
      <c r="Z70">
        <v>352.94077927061539</v>
      </c>
    </row>
    <row r="71" spans="1:26" x14ac:dyDescent="0.25">
      <c r="A71" s="2"/>
      <c r="B71" s="1"/>
      <c r="C71" s="3"/>
      <c r="D71" s="30">
        <v>2</v>
      </c>
      <c r="E71" s="1">
        <v>2.9053302973301872E-14</v>
      </c>
      <c r="F71">
        <v>71.506208159400657</v>
      </c>
      <c r="G71">
        <v>0.23635563133554177</v>
      </c>
      <c r="H71">
        <v>770.56116920027944</v>
      </c>
      <c r="I71" s="1">
        <v>6.6340064387823876</v>
      </c>
      <c r="J71">
        <v>100.57950778928506</v>
      </c>
      <c r="K71">
        <v>6.9666268490363323E-2</v>
      </c>
      <c r="L71">
        <v>370.87588296066332</v>
      </c>
      <c r="M71" s="3"/>
      <c r="P71" s="55" t="s">
        <v>48</v>
      </c>
      <c r="Q71" s="3"/>
      <c r="S71" s="3">
        <v>2.3368961087221072E-14</v>
      </c>
      <c r="T71" s="3">
        <v>73.957453157007819</v>
      </c>
      <c r="U71" s="3">
        <v>0.18310253176069893</v>
      </c>
      <c r="V71" s="3">
        <v>776.62819469271517</v>
      </c>
      <c r="W71">
        <v>2.416872379549678</v>
      </c>
      <c r="X71">
        <v>98.03250790719521</v>
      </c>
      <c r="Y71">
        <v>9.5534531360199057E-2</v>
      </c>
      <c r="Z71">
        <v>368.82393096036742</v>
      </c>
    </row>
    <row r="72" spans="1:26" x14ac:dyDescent="0.25">
      <c r="A72" s="2"/>
      <c r="B72" s="55" t="s">
        <v>63</v>
      </c>
      <c r="C72" s="3" t="s">
        <v>30</v>
      </c>
      <c r="D72" s="30">
        <v>3</v>
      </c>
      <c r="E72" s="1">
        <v>3.5685035173729475E-14</v>
      </c>
      <c r="F72">
        <v>77.817130275711307</v>
      </c>
      <c r="G72">
        <v>0.21764950974798522</v>
      </c>
      <c r="H72">
        <v>785.78508627919132</v>
      </c>
      <c r="I72" s="1">
        <v>-13.694215251158635</v>
      </c>
      <c r="J72">
        <v>90.740005860003748</v>
      </c>
      <c r="K72">
        <v>4.8579182209388713E-2</v>
      </c>
      <c r="L72">
        <v>362.63986710527809</v>
      </c>
      <c r="M72" s="3"/>
      <c r="P72" s="55" t="s">
        <v>86</v>
      </c>
      <c r="Q72" s="3"/>
      <c r="S72">
        <v>2.9684896516199743E-14</v>
      </c>
      <c r="T72">
        <v>77.958029902511484</v>
      </c>
      <c r="U72">
        <v>0.21481381821492979</v>
      </c>
      <c r="V72">
        <v>786.11070866611738</v>
      </c>
      <c r="W72">
        <v>-15.111333644873884</v>
      </c>
      <c r="X72">
        <v>92.18847095792114</v>
      </c>
      <c r="Y72">
        <v>3.2997600703399771E-2</v>
      </c>
      <c r="Z72">
        <v>363.90680631228645</v>
      </c>
    </row>
    <row r="73" spans="1:26" x14ac:dyDescent="0.25">
      <c r="A73" s="2"/>
      <c r="B73" s="55" t="s">
        <v>64</v>
      </c>
      <c r="C73" s="3"/>
      <c r="D73" s="30">
        <v>4</v>
      </c>
      <c r="E73" s="1">
        <v>-7.3264850976152557E-14</v>
      </c>
      <c r="F73">
        <v>86.065109665588125</v>
      </c>
      <c r="G73">
        <v>7.8237383451776624E-2</v>
      </c>
      <c r="H73">
        <v>803.91873780935168</v>
      </c>
      <c r="I73" s="1">
        <v>-21.586023172414173</v>
      </c>
      <c r="J73">
        <v>75.261959657191539</v>
      </c>
      <c r="K73">
        <v>0.42939415486661892</v>
      </c>
      <c r="L73">
        <v>347.67798586576515</v>
      </c>
      <c r="M73" s="3"/>
      <c r="P73" s="55"/>
      <c r="Q73" s="3" t="s">
        <v>30</v>
      </c>
      <c r="S73">
        <v>-1.0673930874973949E-13</v>
      </c>
      <c r="T73">
        <v>87.075109189256821</v>
      </c>
      <c r="U73">
        <v>5.6476126910126503E-2</v>
      </c>
      <c r="V73">
        <v>806.01879263945614</v>
      </c>
      <c r="W73">
        <v>-19.124561336261973</v>
      </c>
      <c r="X73">
        <v>65.102239569500171</v>
      </c>
      <c r="Y73">
        <v>0.51739571790653505</v>
      </c>
      <c r="Z73">
        <v>336.07671604896308</v>
      </c>
    </row>
    <row r="74" spans="1:26" x14ac:dyDescent="0.25">
      <c r="A74" s="2">
        <v>8</v>
      </c>
      <c r="B74" s="55" t="s">
        <v>65</v>
      </c>
      <c r="C74" s="3"/>
      <c r="D74" s="30">
        <v>5</v>
      </c>
      <c r="E74" s="1">
        <v>-6.3159354289786686E-14</v>
      </c>
      <c r="F74">
        <v>80.731476377458534</v>
      </c>
      <c r="G74">
        <v>0.16618395471241884</v>
      </c>
      <c r="H74">
        <v>792.40313739464841</v>
      </c>
      <c r="I74" s="1">
        <v>-19.344140213542026</v>
      </c>
      <c r="J74">
        <v>85.651289365384145</v>
      </c>
      <c r="K74">
        <v>0.10960949018703965</v>
      </c>
      <c r="L74">
        <v>358.02274228347073</v>
      </c>
      <c r="M74" s="3"/>
      <c r="Q74" s="3"/>
      <c r="S74">
        <v>-4.3264157688503876E-14</v>
      </c>
      <c r="T74">
        <v>83.137664166990803</v>
      </c>
      <c r="U74">
        <v>0.11573976466948388</v>
      </c>
      <c r="V74">
        <v>797.68961088552089</v>
      </c>
      <c r="W74">
        <v>-25.589602733819213</v>
      </c>
      <c r="X74">
        <v>80.003296561641349</v>
      </c>
      <c r="Y74">
        <v>0.27940810378066772</v>
      </c>
      <c r="Z74">
        <v>352.56542726763297</v>
      </c>
    </row>
    <row r="75" spans="1:26" x14ac:dyDescent="0.25">
      <c r="A75" s="2"/>
      <c r="B75" s="55" t="s">
        <v>66</v>
      </c>
      <c r="C75" s="3"/>
      <c r="D75" s="30">
        <v>6</v>
      </c>
      <c r="E75" s="1">
        <v>-1.389505794375307E-14</v>
      </c>
      <c r="F75">
        <v>77.228592490921187</v>
      </c>
      <c r="G75">
        <v>0.21972591021923493</v>
      </c>
      <c r="H75">
        <v>784.41855635259674</v>
      </c>
      <c r="I75" s="1">
        <v>0.93098422484959331</v>
      </c>
      <c r="J75">
        <v>90.807597584655952</v>
      </c>
      <c r="K75">
        <v>6.6872679236041732E-2</v>
      </c>
      <c r="L75">
        <v>362.69943647572882</v>
      </c>
      <c r="M75" s="3"/>
      <c r="Q75" s="3"/>
      <c r="S75">
        <v>-4.4843141545748544E-14</v>
      </c>
      <c r="T75">
        <v>79.334388708199384</v>
      </c>
      <c r="U75">
        <v>0.17659423069009175</v>
      </c>
      <c r="V75">
        <v>789.26090383269388</v>
      </c>
      <c r="W75">
        <v>1.2569669682018314</v>
      </c>
      <c r="X75">
        <v>88.618934275367337</v>
      </c>
      <c r="Y75">
        <v>8.8135488671310061E-2</v>
      </c>
      <c r="Z75">
        <v>360.74764319351448</v>
      </c>
    </row>
    <row r="76" spans="1:26" x14ac:dyDescent="0.25">
      <c r="A76" s="2"/>
      <c r="B76" s="55"/>
      <c r="C76" s="3"/>
      <c r="D76" s="30">
        <v>7</v>
      </c>
      <c r="E76" s="1">
        <v>-1.010549668636587E-14</v>
      </c>
      <c r="F76">
        <v>79.389067316101176</v>
      </c>
      <c r="G76">
        <v>0.1303174217475534</v>
      </c>
      <c r="H76">
        <v>789.38492015716395</v>
      </c>
      <c r="I76" s="1">
        <v>-1.5266755606067606</v>
      </c>
      <c r="J76">
        <v>85.617738873370641</v>
      </c>
      <c r="K76">
        <v>0.20755759573991558</v>
      </c>
      <c r="L76">
        <v>357.99139932061263</v>
      </c>
      <c r="N76" s="2"/>
      <c r="O76" s="1"/>
      <c r="P76" s="1"/>
      <c r="Q76" s="3"/>
      <c r="R76" s="30"/>
      <c r="S76">
        <v>-2.5579538487363607E-14</v>
      </c>
      <c r="T76">
        <v>79.864766623585339</v>
      </c>
      <c r="U76">
        <v>0.11986392023539691</v>
      </c>
      <c r="V76">
        <v>790.46026167824516</v>
      </c>
      <c r="W76">
        <v>-2.3548973204838375</v>
      </c>
      <c r="X76">
        <v>87.059633032115855</v>
      </c>
      <c r="Y76">
        <v>0.17797168304334721</v>
      </c>
      <c r="Z76">
        <v>359.32746568004694</v>
      </c>
    </row>
    <row r="77" spans="1:26" x14ac:dyDescent="0.25">
      <c r="A77" s="2"/>
      <c r="B77" s="55"/>
      <c r="C77" s="3"/>
      <c r="D77" s="30">
        <v>8</v>
      </c>
      <c r="E77" s="1">
        <v>-3.9790393202565608E-14</v>
      </c>
      <c r="F77">
        <v>75.802490634970539</v>
      </c>
      <c r="G77">
        <v>0.21570392801979338</v>
      </c>
      <c r="H77">
        <v>781.06360701613812</v>
      </c>
      <c r="I77" s="1">
        <v>12.311106942129928</v>
      </c>
      <c r="J77">
        <v>96.149394333688008</v>
      </c>
      <c r="K77">
        <v>3.4890405104921862E-2</v>
      </c>
      <c r="L77">
        <v>367.27225382666694</v>
      </c>
      <c r="N77" s="2"/>
      <c r="O77" s="1"/>
      <c r="P77" s="1"/>
      <c r="Q77" s="3"/>
      <c r="R77" s="30"/>
      <c r="S77">
        <v>-4.0421986745463479E-14</v>
      </c>
      <c r="T77">
        <v>75.804424211866177</v>
      </c>
      <c r="U77">
        <v>0.21566391571695528</v>
      </c>
      <c r="V77">
        <v>781.06819841411732</v>
      </c>
      <c r="W77">
        <v>12.392745612212192</v>
      </c>
      <c r="X77">
        <v>95.894860052942889</v>
      </c>
      <c r="Y77">
        <v>3.7601441286131951E-2</v>
      </c>
      <c r="Z77">
        <v>367.06019068061562</v>
      </c>
    </row>
    <row r="78" spans="1:26" x14ac:dyDescent="0.25">
      <c r="A78" s="2"/>
      <c r="B78" s="55"/>
      <c r="C78" s="3"/>
      <c r="D78" s="30">
        <v>9</v>
      </c>
      <c r="E78" s="1">
        <v>-6.3790947832684551E-14</v>
      </c>
      <c r="F78">
        <v>81.582229130428701</v>
      </c>
      <c r="G78">
        <v>0.23632414270746308</v>
      </c>
      <c r="H78">
        <v>794.29006243786546</v>
      </c>
      <c r="I78" s="1">
        <v>-37.688099308558108</v>
      </c>
      <c r="J78">
        <v>85.253205070411369</v>
      </c>
      <c r="K78">
        <v>5.6641357160354545E-2</v>
      </c>
      <c r="L78">
        <v>357.6500569272614</v>
      </c>
      <c r="N78" s="2"/>
      <c r="O78" s="1"/>
      <c r="P78" s="1"/>
      <c r="Q78" s="3"/>
      <c r="R78" s="30"/>
      <c r="S78">
        <v>-8.8423096005701358E-14</v>
      </c>
      <c r="T78">
        <v>82.03863276672395</v>
      </c>
      <c r="U78">
        <v>0.22775562501736277</v>
      </c>
      <c r="V78">
        <v>795.29424817128665</v>
      </c>
      <c r="W78">
        <v>-39.864577118484604</v>
      </c>
      <c r="X78">
        <v>86.899299690799523</v>
      </c>
      <c r="Y78">
        <v>3.8069022138478938E-2</v>
      </c>
      <c r="Z78">
        <v>359.17999787558819</v>
      </c>
    </row>
    <row r="79" spans="1:26" x14ac:dyDescent="0.25">
      <c r="A79" s="5"/>
      <c r="B79" s="4"/>
      <c r="C79" s="11"/>
      <c r="D79" s="31">
        <v>10</v>
      </c>
      <c r="E79" s="1">
        <v>-3.7895612573872009E-15</v>
      </c>
      <c r="F79">
        <v>77.088491888941974</v>
      </c>
      <c r="G79">
        <v>0.11945261453786053</v>
      </c>
      <c r="H79">
        <v>784.09172131179525</v>
      </c>
      <c r="I79" s="1">
        <v>16.389861207313274</v>
      </c>
      <c r="J79">
        <v>93.545471138369976</v>
      </c>
      <c r="K79">
        <v>0.19849999369432161</v>
      </c>
      <c r="L79">
        <v>365.07581123310143</v>
      </c>
      <c r="M79" s="58"/>
      <c r="N79" s="5"/>
      <c r="O79" s="4"/>
      <c r="P79" s="4"/>
      <c r="Q79" s="11"/>
      <c r="R79" s="31"/>
      <c r="S79">
        <v>0</v>
      </c>
      <c r="T79">
        <v>77.520547259446531</v>
      </c>
      <c r="U79">
        <v>0.10955460377031559</v>
      </c>
      <c r="V79">
        <v>785.09774488663561</v>
      </c>
      <c r="W79">
        <v>15.564265913276207</v>
      </c>
      <c r="X79">
        <v>94.693704529898369</v>
      </c>
      <c r="Y79">
        <v>0.16909078471289396</v>
      </c>
      <c r="Z79">
        <v>366.05180159562349</v>
      </c>
    </row>
    <row r="80" spans="1:26" x14ac:dyDescent="0.25">
      <c r="A80" s="2"/>
      <c r="B80" s="1"/>
      <c r="C80" s="3"/>
      <c r="D80" s="18" t="s">
        <v>11</v>
      </c>
      <c r="E80" s="13">
        <f>SUM(E70:E79)/10</f>
        <v>-1.983203724699302E-14</v>
      </c>
      <c r="F80" s="13">
        <f t="shared" ref="F80:L80" si="14">SUM(F70:F79)/10</f>
        <v>79.481485325422383</v>
      </c>
      <c r="G80" s="13">
        <f t="shared" si="14"/>
        <v>0.16876271416756627</v>
      </c>
      <c r="H80" s="13">
        <f t="shared" si="14"/>
        <v>789.30259143436081</v>
      </c>
      <c r="I80" s="13">
        <f t="shared" si="14"/>
        <v>-8.573883555847285</v>
      </c>
      <c r="J80" s="13">
        <f t="shared" si="14"/>
        <v>87.642973863396577</v>
      </c>
      <c r="K80" s="13">
        <f t="shared" si="14"/>
        <v>0.15319703175868538</v>
      </c>
      <c r="L80" s="13">
        <f t="shared" si="14"/>
        <v>359.49486081809238</v>
      </c>
      <c r="N80" s="2"/>
      <c r="P80" s="1"/>
      <c r="Q80" s="3"/>
      <c r="R80" s="18" t="s">
        <v>11</v>
      </c>
      <c r="S80" s="13">
        <f>SUM(S70:S79)/10</f>
        <v>-0.56877313298999366</v>
      </c>
      <c r="T80" s="13">
        <f t="shared" ref="T80:Z80" si="15">SUM(T70:T79)/10</f>
        <v>80.595966584572054</v>
      </c>
      <c r="U80" s="13">
        <f t="shared" si="15"/>
        <v>0.14591812531814921</v>
      </c>
      <c r="V80" s="13">
        <f t="shared" si="15"/>
        <v>791.81257288195206</v>
      </c>
      <c r="W80" s="32">
        <f t="shared" si="15"/>
        <v>-10.418967981433585</v>
      </c>
      <c r="X80" s="13">
        <f t="shared" si="15"/>
        <v>86.887249258130225</v>
      </c>
      <c r="Y80" s="13">
        <f t="shared" si="15"/>
        <v>0.16508440068927238</v>
      </c>
      <c r="Z80" s="13">
        <f t="shared" si="15"/>
        <v>358.66807588852532</v>
      </c>
    </row>
    <row r="81" spans="1:26" x14ac:dyDescent="0.25">
      <c r="A81" s="2"/>
      <c r="B81" s="1"/>
      <c r="C81" s="3"/>
      <c r="D81" s="30">
        <v>1</v>
      </c>
      <c r="E81" s="27">
        <v>-1.2137231842091207E-3</v>
      </c>
      <c r="F81" s="3">
        <v>0.21065935001947891</v>
      </c>
      <c r="G81" s="3">
        <v>7.6054230984450768E-3</v>
      </c>
      <c r="H81" s="3">
        <v>-278.352322904809</v>
      </c>
      <c r="I81" s="2">
        <v>7.5295335074860109E-2</v>
      </c>
      <c r="J81">
        <v>0.16464092974748229</v>
      </c>
      <c r="K81">
        <v>0.15694439324374215</v>
      </c>
      <c r="L81">
        <v>-142.31906878064422</v>
      </c>
      <c r="M81" s="3"/>
      <c r="Q81" s="3"/>
      <c r="S81">
        <v>2.5626390650783214E-3</v>
      </c>
      <c r="T81">
        <v>0.16095374232485071</v>
      </c>
      <c r="U81">
        <v>0.29613564877539988</v>
      </c>
      <c r="V81">
        <v>-326.79488860593017</v>
      </c>
      <c r="W81">
        <v>8.07749060202608E-2</v>
      </c>
      <c r="X81">
        <v>0.1673924112237106</v>
      </c>
      <c r="Y81">
        <v>0.15150965324725971</v>
      </c>
      <c r="Z81">
        <v>-140.99315641168283</v>
      </c>
    </row>
    <row r="82" spans="1:26" x14ac:dyDescent="0.25">
      <c r="A82" s="2"/>
      <c r="B82" s="1"/>
      <c r="C82" s="3"/>
      <c r="D82" s="30">
        <v>2</v>
      </c>
      <c r="E82" s="1">
        <v>-9.5602538231610708E-17</v>
      </c>
      <c r="F82">
        <v>0.15037289527659331</v>
      </c>
      <c r="G82">
        <v>0.21862710538250041</v>
      </c>
      <c r="H82">
        <v>-339.03467823100817</v>
      </c>
      <c r="I82" s="1">
        <v>5.9883378945054366E-3</v>
      </c>
      <c r="J82">
        <v>0.16752608487967316</v>
      </c>
      <c r="K82">
        <v>0.26726661688928632</v>
      </c>
      <c r="L82">
        <v>-140.92929673734852</v>
      </c>
      <c r="M82" s="3"/>
      <c r="Q82" s="3"/>
      <c r="S82" s="3">
        <v>-9.2518585385429716E-17</v>
      </c>
      <c r="T82" s="3">
        <v>0.15037542841129264</v>
      </c>
      <c r="U82" s="3">
        <v>0.21860077963462796</v>
      </c>
      <c r="V82" s="3">
        <v>-339.03164603292106</v>
      </c>
      <c r="W82">
        <v>6.035313737806294E-3</v>
      </c>
      <c r="X82">
        <v>0.16749140992884518</v>
      </c>
      <c r="Y82">
        <v>0.26766841884504933</v>
      </c>
      <c r="Z82">
        <v>-140.94585704311839</v>
      </c>
    </row>
    <row r="83" spans="1:26" x14ac:dyDescent="0.25">
      <c r="A83" s="2"/>
      <c r="B83" s="1"/>
      <c r="C83" s="3" t="s">
        <v>10</v>
      </c>
      <c r="D83" s="30">
        <v>3</v>
      </c>
      <c r="E83" s="1">
        <v>-2.2204460492503131E-16</v>
      </c>
      <c r="F83">
        <v>0.15988039183309774</v>
      </c>
      <c r="G83">
        <v>0.25151623937365808</v>
      </c>
      <c r="H83">
        <v>-327.99927298247087</v>
      </c>
      <c r="I83" s="1">
        <v>-3.3909663692397243E-2</v>
      </c>
      <c r="J83">
        <v>0.15016146601476416</v>
      </c>
      <c r="K83">
        <v>0.15957250439399995</v>
      </c>
      <c r="L83">
        <v>-149.68352989869331</v>
      </c>
      <c r="M83" s="3"/>
      <c r="Q83" s="3"/>
      <c r="S83">
        <v>-2.3623078801746386E-16</v>
      </c>
      <c r="T83">
        <v>0.16010218071506019</v>
      </c>
      <c r="U83">
        <v>0.24943817942752297</v>
      </c>
      <c r="V83">
        <v>-327.74974686091667</v>
      </c>
      <c r="W83">
        <v>-3.6457873360182788E-2</v>
      </c>
      <c r="X83">
        <v>0.14837425927247966</v>
      </c>
      <c r="Y83">
        <v>0.18991908027467885</v>
      </c>
      <c r="Z83">
        <v>-150.64139346648966</v>
      </c>
    </row>
    <row r="84" spans="1:26" x14ac:dyDescent="0.25">
      <c r="A84" s="2"/>
      <c r="B84" s="1"/>
      <c r="C84" s="3"/>
      <c r="D84" s="30">
        <v>4</v>
      </c>
      <c r="E84" s="1">
        <v>1.1040551189327946E-16</v>
      </c>
      <c r="F84">
        <v>0.1636678621682382</v>
      </c>
      <c r="G84">
        <v>0.21103745741990412</v>
      </c>
      <c r="H84">
        <v>-323.78490437058701</v>
      </c>
      <c r="I84" s="1">
        <v>-2.1266837296915621E-2</v>
      </c>
      <c r="J84">
        <v>0.13809914445005839</v>
      </c>
      <c r="K84">
        <v>0.29417196481491548</v>
      </c>
      <c r="L84">
        <v>-156.38267309872808</v>
      </c>
      <c r="M84" s="3"/>
      <c r="Q84" s="3" t="s">
        <v>10</v>
      </c>
      <c r="S84">
        <v>1.1842378929335003E-16</v>
      </c>
      <c r="T84">
        <v>0.16367005603351936</v>
      </c>
      <c r="U84">
        <v>0.21101630617972691</v>
      </c>
      <c r="V84">
        <v>-323.78249159938844</v>
      </c>
      <c r="W84">
        <v>-2.4919584672101168E-2</v>
      </c>
      <c r="X84">
        <v>0.13527826673998641</v>
      </c>
      <c r="Y84">
        <v>0.34477675370143102</v>
      </c>
      <c r="Z84">
        <v>-158.03371094904884</v>
      </c>
    </row>
    <row r="85" spans="1:26" x14ac:dyDescent="0.25">
      <c r="A85" s="2"/>
      <c r="B85" s="1"/>
      <c r="C85" s="3"/>
      <c r="D85" s="30">
        <v>5</v>
      </c>
      <c r="E85" s="1">
        <v>-1.89971495324749E-16</v>
      </c>
      <c r="F85">
        <v>0.1544455336309481</v>
      </c>
      <c r="G85">
        <v>0.34338556150710581</v>
      </c>
      <c r="H85">
        <v>-334.22448002771898</v>
      </c>
      <c r="I85" s="1">
        <v>-2.0890909296591542E-2</v>
      </c>
      <c r="J85">
        <v>0.16860999033133736</v>
      </c>
      <c r="K85">
        <v>3.7088645443716227E-2</v>
      </c>
      <c r="L85">
        <v>-140.41335844284814</v>
      </c>
      <c r="M85" s="3"/>
      <c r="Q85" s="3"/>
      <c r="S85">
        <v>-1.8503717077085943E-16</v>
      </c>
      <c r="T85">
        <v>0.15451438718821273</v>
      </c>
      <c r="U85">
        <v>0.34279997879201707</v>
      </c>
      <c r="V85">
        <v>-334.14425188369336</v>
      </c>
      <c r="W85">
        <v>-2.2874081410403174E-2</v>
      </c>
      <c r="X85">
        <v>0.13515777403301066</v>
      </c>
      <c r="Y85">
        <v>0.35824288002447274</v>
      </c>
      <c r="Z85">
        <v>-158.10499891176539</v>
      </c>
    </row>
    <row r="86" spans="1:26" x14ac:dyDescent="0.25">
      <c r="A86" s="2"/>
      <c r="B86" s="1"/>
      <c r="C86" s="3"/>
      <c r="D86" s="30">
        <v>6</v>
      </c>
      <c r="E86">
        <v>-8.0182774000705749E-17</v>
      </c>
      <c r="F86">
        <v>0.16348245379773255</v>
      </c>
      <c r="G86">
        <v>0.20982942341317865</v>
      </c>
      <c r="H86">
        <v>-323.98892991258032</v>
      </c>
      <c r="I86">
        <v>2.6664022521978069E-3</v>
      </c>
      <c r="J86">
        <v>0.13756303432501607</v>
      </c>
      <c r="K86">
        <v>0.28989795373867588</v>
      </c>
      <c r="L86">
        <v>-156.69384283747556</v>
      </c>
      <c r="M86" s="3"/>
      <c r="Q86" s="3"/>
      <c r="S86">
        <v>-7.5248449446816169E-17</v>
      </c>
      <c r="T86">
        <v>0.16350178214002181</v>
      </c>
      <c r="U86">
        <v>0.2096425704530902</v>
      </c>
      <c r="V86">
        <v>-323.96764997774704</v>
      </c>
      <c r="W86">
        <v>2.621268378387076E-3</v>
      </c>
      <c r="X86">
        <v>0.13761460651459634</v>
      </c>
      <c r="Y86">
        <v>0.28941041998260103</v>
      </c>
      <c r="Z86">
        <v>-156.66385656968043</v>
      </c>
    </row>
    <row r="87" spans="1:26" x14ac:dyDescent="0.25">
      <c r="A87" s="2"/>
      <c r="B87" s="1"/>
      <c r="C87" s="3"/>
      <c r="D87" s="30">
        <v>7</v>
      </c>
      <c r="E87" s="1">
        <v>-1.1657341758564144E-16</v>
      </c>
      <c r="F87">
        <v>0.14613212335813799</v>
      </c>
      <c r="G87">
        <v>0.27822658998276828</v>
      </c>
      <c r="H87">
        <v>-344.18394015828443</v>
      </c>
      <c r="I87" s="1">
        <v>-3.2325376645042897E-2</v>
      </c>
      <c r="J87">
        <v>0.17808594335011599</v>
      </c>
      <c r="K87">
        <v>0.16112148119325637</v>
      </c>
      <c r="L87">
        <v>-136.03912139234021</v>
      </c>
      <c r="N87" s="2"/>
      <c r="O87" s="1"/>
      <c r="P87" s="1"/>
      <c r="Q87" s="3"/>
      <c r="R87" s="30"/>
      <c r="S87">
        <v>-1.0547118733938987E-16</v>
      </c>
      <c r="T87">
        <v>0.1461432813137522</v>
      </c>
      <c r="U87">
        <v>0.27811636338848417</v>
      </c>
      <c r="V87">
        <v>-344.17019673698093</v>
      </c>
      <c r="W87">
        <v>-3.2497216492571965E-2</v>
      </c>
      <c r="X87">
        <v>0.17795294965119993</v>
      </c>
      <c r="Y87">
        <v>0.1625356176879838</v>
      </c>
      <c r="Z87">
        <v>-136.09888731464403</v>
      </c>
    </row>
    <row r="88" spans="1:26" x14ac:dyDescent="0.25">
      <c r="A88" s="2"/>
      <c r="B88" s="1"/>
      <c r="C88" s="3"/>
      <c r="D88" s="30">
        <v>8</v>
      </c>
      <c r="E88" s="1">
        <v>-2.1772707094037791E-16</v>
      </c>
      <c r="F88">
        <v>0.15542806827702424</v>
      </c>
      <c r="G88">
        <v>0.1953965504088894</v>
      </c>
      <c r="H88">
        <v>-333.08300280671176</v>
      </c>
      <c r="I88" s="1">
        <v>5.3161427650042616E-3</v>
      </c>
      <c r="J88">
        <v>0.16337195905655444</v>
      </c>
      <c r="K88">
        <v>0.25282442053350129</v>
      </c>
      <c r="L88">
        <v>-142.93805763870333</v>
      </c>
      <c r="N88" s="2"/>
      <c r="O88" s="1"/>
      <c r="P88" s="1"/>
      <c r="Q88" s="3"/>
      <c r="R88" s="30"/>
      <c r="S88">
        <v>-2.1649348980190552E-16</v>
      </c>
      <c r="T88">
        <v>0.15631238375148704</v>
      </c>
      <c r="U88">
        <v>0.18621484452828474</v>
      </c>
      <c r="V88">
        <v>-332.06178652676465</v>
      </c>
      <c r="W88">
        <v>2.8125949807698905E-3</v>
      </c>
      <c r="X88">
        <v>0.15681266018200887</v>
      </c>
      <c r="Y88">
        <v>0.33493682868772934</v>
      </c>
      <c r="Z88">
        <v>-146.21627466948127</v>
      </c>
    </row>
    <row r="89" spans="1:26" x14ac:dyDescent="0.25">
      <c r="A89" s="5"/>
      <c r="B89" s="4"/>
      <c r="C89" s="11"/>
      <c r="D89" s="31">
        <v>9</v>
      </c>
      <c r="E89" s="1">
        <v>-1.9490581987863859E-16</v>
      </c>
      <c r="F89">
        <v>0.15232882420531413</v>
      </c>
      <c r="G89">
        <v>0.17852581503751316</v>
      </c>
      <c r="H89">
        <v>-336.70847996744101</v>
      </c>
      <c r="I89" s="1">
        <v>4.4925346959640566E-3</v>
      </c>
      <c r="J89">
        <v>0.16550049218117918</v>
      </c>
      <c r="K89">
        <v>0.35332396830505602</v>
      </c>
      <c r="L89">
        <v>-141.90248882120287</v>
      </c>
      <c r="N89" s="5"/>
      <c r="O89" s="4"/>
      <c r="P89" s="4"/>
      <c r="Q89" s="3"/>
      <c r="R89" s="31"/>
      <c r="S89">
        <v>-1.89971495324749E-16</v>
      </c>
      <c r="T89">
        <v>0.15238361602151113</v>
      </c>
      <c r="U89">
        <v>0.17793474952223215</v>
      </c>
      <c r="V89">
        <v>-336.64374662728324</v>
      </c>
      <c r="W89">
        <v>5.5216482507538479E-3</v>
      </c>
      <c r="X89">
        <v>0.16549345056698556</v>
      </c>
      <c r="Y89">
        <v>0.35438933156326907</v>
      </c>
      <c r="Z89">
        <v>-141.90589268491647</v>
      </c>
    </row>
    <row r="90" spans="1:26" x14ac:dyDescent="0.25">
      <c r="A90" s="5"/>
      <c r="B90" s="4"/>
      <c r="C90" s="11"/>
      <c r="D90" s="31">
        <v>10</v>
      </c>
      <c r="E90" s="1">
        <v>-3.5465457731081392E-16</v>
      </c>
      <c r="F90">
        <v>0.15661696977097161</v>
      </c>
      <c r="G90">
        <v>0.17946636656163512</v>
      </c>
      <c r="H90">
        <v>-331.71138474947054</v>
      </c>
      <c r="I90" s="1">
        <v>3.1244633650141018E-2</v>
      </c>
      <c r="J90">
        <v>0.16084156196880756</v>
      </c>
      <c r="K90">
        <v>0.28377347163114119</v>
      </c>
      <c r="L90">
        <v>-144.18683885436835</v>
      </c>
      <c r="N90" s="5"/>
      <c r="O90" s="4"/>
      <c r="P90" s="4"/>
      <c r="Q90" s="11"/>
      <c r="R90" s="31"/>
      <c r="S90">
        <v>-3.5588815844928631E-16</v>
      </c>
      <c r="T90">
        <v>0.1566731411090462</v>
      </c>
      <c r="U90">
        <v>0.17887768530360634</v>
      </c>
      <c r="V90">
        <v>-331.64683856297677</v>
      </c>
      <c r="W90">
        <v>3.1668384704905156E-2</v>
      </c>
      <c r="X90">
        <v>0.16089807697417255</v>
      </c>
      <c r="Y90">
        <v>0.28401348109653268</v>
      </c>
      <c r="Z90">
        <v>-144.158734139074</v>
      </c>
    </row>
    <row r="91" spans="1:26" x14ac:dyDescent="0.25">
      <c r="A91" s="2"/>
      <c r="B91" s="1"/>
      <c r="C91" s="3"/>
      <c r="D91" s="18" t="s">
        <v>11</v>
      </c>
      <c r="E91" s="13">
        <f>SUM(E81:E90)/10</f>
        <v>-1.2137231842104823E-4</v>
      </c>
      <c r="F91" s="13">
        <f t="shared" ref="F91:L91" si="16">SUM(F81:F90)/10</f>
        <v>0.16130144723375367</v>
      </c>
      <c r="G91" s="13">
        <f t="shared" si="16"/>
        <v>0.20736165321855982</v>
      </c>
      <c r="H91" s="13">
        <f t="shared" si="16"/>
        <v>-327.3071396111082</v>
      </c>
      <c r="I91" s="13">
        <f t="shared" si="16"/>
        <v>1.6610599401725387E-3</v>
      </c>
      <c r="J91" s="13">
        <f t="shared" si="16"/>
        <v>0.15944006063049887</v>
      </c>
      <c r="K91" s="13">
        <f t="shared" si="16"/>
        <v>0.22559854201872911</v>
      </c>
      <c r="L91" s="13">
        <f t="shared" si="16"/>
        <v>-145.14882765023526</v>
      </c>
      <c r="M91" s="59"/>
      <c r="N91" s="2"/>
      <c r="O91" s="1"/>
      <c r="P91" s="1"/>
      <c r="Q91" s="89"/>
      <c r="R91" s="15" t="s">
        <v>11</v>
      </c>
      <c r="S91" s="13">
        <f>SUM(S81:S90)/10</f>
        <v>2.5626390650769829E-4</v>
      </c>
      <c r="T91" s="13">
        <f t="shared" ref="T91:Z91" si="17">SUM(T81:T90)/10</f>
        <v>0.15646299990087539</v>
      </c>
      <c r="U91" s="13">
        <f t="shared" si="17"/>
        <v>0.23487771060049925</v>
      </c>
      <c r="V91" s="13">
        <f t="shared" si="17"/>
        <v>-331.99932434146024</v>
      </c>
      <c r="W91" s="13">
        <f t="shared" si="17"/>
        <v>1.2685360137623964E-3</v>
      </c>
      <c r="X91" s="13">
        <f t="shared" si="17"/>
        <v>0.15524658650869957</v>
      </c>
      <c r="Y91" s="13">
        <f t="shared" si="17"/>
        <v>0.27374024651110079</v>
      </c>
      <c r="Z91" s="13">
        <f t="shared" si="17"/>
        <v>-147.37627621599012</v>
      </c>
    </row>
    <row r="92" spans="1:26" x14ac:dyDescent="0.25">
      <c r="A92" s="2"/>
      <c r="B92" s="1"/>
      <c r="C92" s="3"/>
      <c r="D92" s="30">
        <v>1</v>
      </c>
      <c r="E92" s="36">
        <v>3.3769283665681842E-17</v>
      </c>
      <c r="F92" s="3">
        <v>6.1039408610470594E-2</v>
      </c>
      <c r="G92" s="3">
        <v>0.72034052078742183</v>
      </c>
      <c r="H92" s="3">
        <v>-501.32240450980646</v>
      </c>
      <c r="I92" s="2">
        <v>3.5145594681886896E-2</v>
      </c>
      <c r="J92">
        <v>5.5517915485521922E-2</v>
      </c>
      <c r="K92">
        <v>0.8525708644746447</v>
      </c>
      <c r="L92">
        <v>-229.28396070224167</v>
      </c>
      <c r="M92" s="3"/>
      <c r="Q92" s="2"/>
      <c r="S92">
        <v>3.3906838421208334E-3</v>
      </c>
      <c r="T92">
        <v>6.1988736064894939E-2</v>
      </c>
      <c r="U92">
        <v>0.71428467469672574</v>
      </c>
      <c r="V92">
        <v>-498.54446562667459</v>
      </c>
      <c r="W92">
        <v>3.8753241331700591E-2</v>
      </c>
      <c r="X92">
        <v>5.6725474596101146E-2</v>
      </c>
      <c r="Y92">
        <v>0.86567593236515894</v>
      </c>
      <c r="Z92">
        <v>-227.56255053908853</v>
      </c>
    </row>
    <row r="93" spans="1:26" x14ac:dyDescent="0.25">
      <c r="A93" s="2"/>
      <c r="B93" s="1"/>
      <c r="C93" s="3"/>
      <c r="D93" s="30">
        <v>2</v>
      </c>
      <c r="E93" s="16">
        <v>6.4917207412109851E-17</v>
      </c>
      <c r="F93">
        <v>5.980842402803483E-2</v>
      </c>
      <c r="G93">
        <v>0.74067151860335401</v>
      </c>
      <c r="H93">
        <v>-504.98957642429951</v>
      </c>
      <c r="I93" s="1">
        <v>1.5288628207116629E-3</v>
      </c>
      <c r="J93">
        <v>5.2999614416022779E-2</v>
      </c>
      <c r="K93">
        <v>0.77883723828163898</v>
      </c>
      <c r="L93">
        <v>-232.99765125006888</v>
      </c>
      <c r="M93" s="3"/>
      <c r="Q93" s="2"/>
      <c r="S93" s="3">
        <v>7.5248449446816169E-17</v>
      </c>
      <c r="T93" s="3">
        <v>6.053049067120473E-2</v>
      </c>
      <c r="U93" s="3">
        <v>0.73437197988696101</v>
      </c>
      <c r="V93" s="3">
        <v>-502.82945131537184</v>
      </c>
      <c r="W93">
        <v>3.6106600068746891E-3</v>
      </c>
      <c r="X93">
        <v>5.2937444346451375E-2</v>
      </c>
      <c r="Y93">
        <v>0.77765892245505608</v>
      </c>
      <c r="Z93">
        <v>-233.0915486301696</v>
      </c>
    </row>
    <row r="94" spans="1:26" x14ac:dyDescent="0.25">
      <c r="A94" s="5"/>
      <c r="B94" s="4"/>
      <c r="C94" s="11" t="s">
        <v>49</v>
      </c>
      <c r="D94" s="30">
        <v>3</v>
      </c>
      <c r="E94" s="1">
        <v>-1.1780699872411383E-16</v>
      </c>
      <c r="F94">
        <v>5.8415282508264776E-2</v>
      </c>
      <c r="G94">
        <v>0.7765668777385053</v>
      </c>
      <c r="H94">
        <v>-509.23199258739061</v>
      </c>
      <c r="I94" s="1">
        <v>1.5398327196247331E-2</v>
      </c>
      <c r="J94">
        <v>5.6379752446431973E-2</v>
      </c>
      <c r="K94">
        <v>0.62985116469552338</v>
      </c>
      <c r="L94">
        <v>-228.05161472883944</v>
      </c>
      <c r="M94" s="3"/>
      <c r="Q94" s="2"/>
      <c r="S94">
        <v>-1.0978872132404326E-16</v>
      </c>
      <c r="T94">
        <v>5.8506945191910818E-2</v>
      </c>
      <c r="U94">
        <v>0.77586512630324789</v>
      </c>
      <c r="V94">
        <v>-508.94976590114004</v>
      </c>
      <c r="W94">
        <v>1.6388580941194268E-2</v>
      </c>
      <c r="X94">
        <v>5.7507960789096091E-2</v>
      </c>
      <c r="Y94">
        <v>0.61769569932198465</v>
      </c>
      <c r="Z94">
        <v>-226.46655138047385</v>
      </c>
    </row>
    <row r="95" spans="1:26" x14ac:dyDescent="0.25">
      <c r="A95" s="2"/>
      <c r="B95" s="1"/>
      <c r="C95" s="3"/>
      <c r="D95" s="30">
        <v>4</v>
      </c>
      <c r="E95" s="1">
        <v>3.5773853015699491E-17</v>
      </c>
      <c r="F95">
        <v>5.3331663240984643E-2</v>
      </c>
      <c r="G95">
        <v>0.75261098377626034</v>
      </c>
      <c r="H95">
        <v>-525.62051208488651</v>
      </c>
      <c r="I95" s="1">
        <v>6.0560627587951162E-3</v>
      </c>
      <c r="J95">
        <v>6.6967794588187191E-2</v>
      </c>
      <c r="K95">
        <v>0.76069756087434048</v>
      </c>
      <c r="L95">
        <v>-214.28347623536189</v>
      </c>
      <c r="M95" s="3"/>
      <c r="Q95" s="8" t="s">
        <v>49</v>
      </c>
      <c r="S95">
        <v>5.4585965377403527E-17</v>
      </c>
      <c r="T95">
        <v>5.3970441197135177E-2</v>
      </c>
      <c r="U95">
        <v>0.74664931019605529</v>
      </c>
      <c r="V95">
        <v>-523.47737815469679</v>
      </c>
      <c r="W95">
        <v>9.4199696571681986E-3</v>
      </c>
      <c r="X95">
        <v>6.5286736078875821E-2</v>
      </c>
      <c r="Y95">
        <v>0.75772622181286797</v>
      </c>
      <c r="Z95">
        <v>-216.31731089335747</v>
      </c>
    </row>
    <row r="96" spans="1:26" x14ac:dyDescent="0.25">
      <c r="A96" s="2"/>
      <c r="B96" s="1"/>
      <c r="C96" s="3"/>
      <c r="D96" s="30">
        <v>5</v>
      </c>
      <c r="E96" s="1">
        <v>-3.7624224723408085E-17</v>
      </c>
      <c r="F96">
        <v>6.2874440324092479E-2</v>
      </c>
      <c r="G96">
        <v>0.70783401315578742</v>
      </c>
      <c r="H96">
        <v>-495.99079936142834</v>
      </c>
      <c r="I96" s="1">
        <v>6.2433626679945257E-3</v>
      </c>
      <c r="J96">
        <v>4.3189787194015242E-2</v>
      </c>
      <c r="K96">
        <v>0.84715109836317459</v>
      </c>
      <c r="L96">
        <v>-249.3720975381348</v>
      </c>
      <c r="M96" s="3"/>
      <c r="Q96" s="2"/>
      <c r="S96">
        <v>-4.4871513911933411E-17</v>
      </c>
      <c r="T96">
        <v>6.3926137122254437E-2</v>
      </c>
      <c r="U96">
        <v>0.69797818586677418</v>
      </c>
      <c r="V96">
        <v>-493.0048545247804</v>
      </c>
      <c r="W96">
        <v>9.1064342181886634E-3</v>
      </c>
      <c r="X96">
        <v>4.1775765323050967E-2</v>
      </c>
      <c r="Y96">
        <v>0.86248975839911424</v>
      </c>
      <c r="Z96">
        <v>-252.03511076380656</v>
      </c>
    </row>
    <row r="97" spans="1:26" x14ac:dyDescent="0.25">
      <c r="A97" s="2"/>
      <c r="B97" s="1"/>
      <c r="C97" s="3"/>
      <c r="D97" s="30">
        <v>6</v>
      </c>
      <c r="E97" s="1">
        <v>-9.1285004246957312E-17</v>
      </c>
      <c r="F97">
        <v>5.2242483593766958E-2</v>
      </c>
      <c r="G97">
        <v>0.75278639607292652</v>
      </c>
      <c r="H97">
        <v>-529.33466556700694</v>
      </c>
      <c r="I97" s="1">
        <v>-1.6938948523718692E-2</v>
      </c>
      <c r="J97">
        <v>6.8490288657855766E-2</v>
      </c>
      <c r="K97">
        <v>0.71722331891895386</v>
      </c>
      <c r="L97">
        <v>-212.4850652146111</v>
      </c>
      <c r="M97" s="3"/>
      <c r="Q97" s="2"/>
      <c r="S97">
        <v>-6.3298132167864825E-17</v>
      </c>
      <c r="T97">
        <v>5.3615342905796698E-2</v>
      </c>
      <c r="U97">
        <v>0.73962282614821617</v>
      </c>
      <c r="V97">
        <v>-524.66560065234103</v>
      </c>
      <c r="W97">
        <v>-1.7155378039868226E-2</v>
      </c>
      <c r="X97">
        <v>6.7257744897553928E-2</v>
      </c>
      <c r="Y97">
        <v>0.72858915894496767</v>
      </c>
      <c r="Z97">
        <v>-213.93784810946977</v>
      </c>
    </row>
    <row r="98" spans="1:26" x14ac:dyDescent="0.25">
      <c r="A98" s="2"/>
      <c r="B98" s="1"/>
      <c r="C98" s="3"/>
      <c r="D98" s="30">
        <v>7</v>
      </c>
      <c r="E98" s="1">
        <v>3.0685330819500856E-17</v>
      </c>
      <c r="F98">
        <v>5.6919019151883181E-2</v>
      </c>
      <c r="G98">
        <v>0.7644875494029415</v>
      </c>
      <c r="H98">
        <v>-513.90263283207753</v>
      </c>
      <c r="I98" s="1">
        <v>-1.0015276804884218E-2</v>
      </c>
      <c r="J98">
        <v>6.0849845989080276E-2</v>
      </c>
      <c r="K98">
        <v>0.69916790006392948</v>
      </c>
      <c r="L98">
        <v>-221.94767924357862</v>
      </c>
      <c r="N98" s="2"/>
      <c r="O98" s="1"/>
      <c r="P98" s="1"/>
      <c r="Q98" s="8"/>
      <c r="R98" s="88"/>
      <c r="S98">
        <v>4.3637932773461013E-17</v>
      </c>
      <c r="T98">
        <v>5.7011351852845477E-2</v>
      </c>
      <c r="U98">
        <v>0.76372284567610282</v>
      </c>
      <c r="V98">
        <v>-513.61087761939314</v>
      </c>
      <c r="W98">
        <v>-9.7066508419042727E-3</v>
      </c>
      <c r="X98">
        <v>6.1743275471598691E-2</v>
      </c>
      <c r="Y98">
        <v>0.69035919627999853</v>
      </c>
      <c r="Z98">
        <v>-220.78161669194955</v>
      </c>
    </row>
    <row r="99" spans="1:26" x14ac:dyDescent="0.25">
      <c r="A99" s="5"/>
      <c r="B99" s="4"/>
      <c r="C99" s="11"/>
      <c r="D99" s="30">
        <v>8</v>
      </c>
      <c r="E99" s="1">
        <v>-9.159339953157541E-17</v>
      </c>
      <c r="F99">
        <v>5.639597560902182E-2</v>
      </c>
      <c r="G99">
        <v>0.73916451619518975</v>
      </c>
      <c r="H99">
        <v>-515.56434594530947</v>
      </c>
      <c r="I99" s="1">
        <v>9.364007318443739E-3</v>
      </c>
      <c r="J99">
        <v>6.2392284732471999E-2</v>
      </c>
      <c r="K99">
        <v>0.73824500720686959</v>
      </c>
      <c r="L99">
        <v>-219.94509226871131</v>
      </c>
      <c r="N99" s="5"/>
      <c r="O99" s="4"/>
      <c r="P99" s="4"/>
      <c r="Q99" s="8"/>
      <c r="R99" s="90"/>
      <c r="S99">
        <v>-8.6042284408449634E-17</v>
      </c>
      <c r="T99">
        <v>5.6413164455171715E-2</v>
      </c>
      <c r="U99">
        <v>0.73900549439326757</v>
      </c>
      <c r="V99">
        <v>-515.50949236998451</v>
      </c>
      <c r="W99">
        <v>9.1540414310339567E-3</v>
      </c>
      <c r="X99">
        <v>6.16245519843584E-2</v>
      </c>
      <c r="Y99">
        <v>0.74454294179188618</v>
      </c>
      <c r="Z99">
        <v>-220.93559333411241</v>
      </c>
    </row>
    <row r="100" spans="1:26" x14ac:dyDescent="0.25">
      <c r="A100" s="2"/>
      <c r="B100" s="1"/>
      <c r="C100" s="3"/>
      <c r="D100" s="30">
        <v>9</v>
      </c>
      <c r="E100" s="1">
        <v>-4.8109664400423452E-17</v>
      </c>
      <c r="F100">
        <v>5.4373755100252996E-2</v>
      </c>
      <c r="G100">
        <v>0.75244665830242075</v>
      </c>
      <c r="H100">
        <v>-522.13726321780621</v>
      </c>
      <c r="I100" s="1">
        <v>2.8759182019695941E-2</v>
      </c>
      <c r="J100">
        <v>6.6443195959848392E-2</v>
      </c>
      <c r="K100">
        <v>0.77418764096693071</v>
      </c>
      <c r="L100">
        <v>-214.91263139569634</v>
      </c>
      <c r="N100" s="2"/>
      <c r="O100" s="1"/>
      <c r="P100" s="1"/>
      <c r="Q100" s="8"/>
      <c r="R100" s="88"/>
      <c r="S100">
        <v>-3.4540271877227093E-17</v>
      </c>
      <c r="T100">
        <v>5.4492268199669076E-2</v>
      </c>
      <c r="U100">
        <v>0.75136634883114828</v>
      </c>
      <c r="V100">
        <v>-521.74536194916175</v>
      </c>
      <c r="W100">
        <v>2.9663850434003231E-2</v>
      </c>
      <c r="X100">
        <v>6.7417240788732888E-2</v>
      </c>
      <c r="Y100">
        <v>0.76890483432686652</v>
      </c>
      <c r="Z100">
        <v>-213.74835965777621</v>
      </c>
    </row>
    <row r="101" spans="1:26" x14ac:dyDescent="0.25">
      <c r="A101" s="5"/>
      <c r="B101" s="4"/>
      <c r="C101" s="11"/>
      <c r="D101" s="31">
        <v>10</v>
      </c>
      <c r="E101" s="1">
        <v>-2.0708743362105351E-16</v>
      </c>
      <c r="F101">
        <v>6.0803248466527723E-2</v>
      </c>
      <c r="G101">
        <v>0.66419660408292291</v>
      </c>
      <c r="H101">
        <v>-502.02017128806904</v>
      </c>
      <c r="I101" s="1">
        <v>1.268466299723863E-2</v>
      </c>
      <c r="J101">
        <v>5.0962120547219721E-2</v>
      </c>
      <c r="K101">
        <v>0.85644176073598821</v>
      </c>
      <c r="L101">
        <v>-236.13381252719012</v>
      </c>
      <c r="N101" s="5"/>
      <c r="O101" s="4"/>
      <c r="P101" s="4"/>
      <c r="Q101" s="11"/>
      <c r="R101" s="31"/>
      <c r="S101">
        <v>-2.0377218431140894E-16</v>
      </c>
      <c r="T101">
        <v>6.0806756214104196E-2</v>
      </c>
      <c r="U101">
        <v>0.66415786013462697</v>
      </c>
      <c r="V101">
        <v>-502.00978736339772</v>
      </c>
      <c r="W101">
        <v>1.275063604154284E-2</v>
      </c>
      <c r="X101">
        <v>5.1305004335317414E-2</v>
      </c>
      <c r="Y101">
        <v>0.85440203760389255</v>
      </c>
      <c r="Z101">
        <v>-235.59735849336744</v>
      </c>
    </row>
    <row r="102" spans="1:26" x14ac:dyDescent="0.25">
      <c r="A102" s="2"/>
      <c r="B102" s="1"/>
      <c r="C102" s="3"/>
      <c r="D102" s="18" t="s">
        <v>11</v>
      </c>
      <c r="E102" s="13">
        <f>SUM(E92:E101)/10</f>
        <v>-4.283610503345396E-17</v>
      </c>
      <c r="F102" s="13">
        <f t="shared" ref="F102:L102" si="18">SUM(F92:F101)/10</f>
        <v>5.7620370063330005E-2</v>
      </c>
      <c r="G102" s="13">
        <f t="shared" si="18"/>
        <v>0.73711056381177298</v>
      </c>
      <c r="H102" s="13">
        <f t="shared" si="18"/>
        <v>-512.01143638180804</v>
      </c>
      <c r="I102" s="13">
        <f t="shared" si="18"/>
        <v>8.8225837132410931E-3</v>
      </c>
      <c r="J102" s="13">
        <f t="shared" si="18"/>
        <v>5.8419260001665529E-2</v>
      </c>
      <c r="K102" s="13">
        <f t="shared" si="18"/>
        <v>0.76543735545819946</v>
      </c>
      <c r="L102" s="13">
        <f t="shared" si="18"/>
        <v>-225.94130811044343</v>
      </c>
      <c r="N102" s="2"/>
      <c r="O102" s="1"/>
      <c r="P102" s="1"/>
      <c r="Q102" s="89"/>
      <c r="R102" s="15" t="s">
        <v>11</v>
      </c>
      <c r="S102" s="13">
        <f>SUM(S92:S101)/10</f>
        <v>3.390683842120465E-4</v>
      </c>
      <c r="T102" s="13">
        <f t="shared" ref="T102:Z102" si="19">SUM(T92:T101)/10</f>
        <v>5.8126163387498722E-2</v>
      </c>
      <c r="U102" s="13">
        <f t="shared" si="19"/>
        <v>0.73270246521331261</v>
      </c>
      <c r="V102" s="13">
        <f t="shared" si="19"/>
        <v>-510.43470354769414</v>
      </c>
      <c r="W102" s="32">
        <f t="shared" si="19"/>
        <v>1.0198538517993393E-2</v>
      </c>
      <c r="X102" s="13">
        <f t="shared" si="19"/>
        <v>5.8358119861113666E-2</v>
      </c>
      <c r="Y102" s="13">
        <f t="shared" si="19"/>
        <v>0.76680447033017929</v>
      </c>
      <c r="Z102" s="13">
        <f t="shared" si="19"/>
        <v>-226.04738484935714</v>
      </c>
    </row>
    <row r="103" spans="1:26" x14ac:dyDescent="0.25">
      <c r="A103" s="2"/>
      <c r="B103" s="1"/>
      <c r="C103" s="3"/>
      <c r="D103" s="30">
        <v>1</v>
      </c>
      <c r="E103" s="27">
        <v>-4.4717316269624362E-17</v>
      </c>
      <c r="F103" s="3">
        <v>0.10057486513461672</v>
      </c>
      <c r="G103" s="3">
        <v>0.46965959058283441</v>
      </c>
      <c r="H103" s="3">
        <v>-411.4335223763066</v>
      </c>
      <c r="I103" s="2">
        <v>4.3038273349573664E-2</v>
      </c>
      <c r="J103">
        <v>8.9840480837587569E-2</v>
      </c>
      <c r="K103">
        <v>0.57217767046668622</v>
      </c>
      <c r="L103">
        <v>-190.77756931291748</v>
      </c>
      <c r="M103" s="3"/>
      <c r="Q103" s="2"/>
      <c r="S103">
        <v>2.6651282902767173E-3</v>
      </c>
      <c r="T103">
        <v>0.1007537019992866</v>
      </c>
      <c r="U103">
        <v>0.46887649969305645</v>
      </c>
      <c r="V103">
        <v>-411.11374019571008</v>
      </c>
      <c r="W103">
        <v>4.845968009011499E-2</v>
      </c>
      <c r="X103">
        <v>9.1156603355899021E-2</v>
      </c>
      <c r="Y103">
        <v>0.5506378228518467</v>
      </c>
      <c r="Z103">
        <v>-189.61410684365308</v>
      </c>
    </row>
    <row r="104" spans="1:26" x14ac:dyDescent="0.25">
      <c r="A104" s="5"/>
      <c r="B104" s="4"/>
      <c r="C104" s="11"/>
      <c r="D104" s="30">
        <v>2</v>
      </c>
      <c r="E104" s="1">
        <v>7.6019437658361414E-17</v>
      </c>
      <c r="F104">
        <v>9.3863168358832461E-2</v>
      </c>
      <c r="G104">
        <v>0.46587692780024448</v>
      </c>
      <c r="H104">
        <v>-423.86509833376226</v>
      </c>
      <c r="I104" s="1">
        <v>4.0835709351760893E-3</v>
      </c>
      <c r="J104">
        <v>9.237848024650766E-2</v>
      </c>
      <c r="K104">
        <v>0.45005677198721561</v>
      </c>
      <c r="L104">
        <v>-188.54889801795707</v>
      </c>
      <c r="M104" s="3"/>
      <c r="Q104" s="2"/>
      <c r="S104" s="3">
        <v>7.5402647089125218E-17</v>
      </c>
      <c r="T104" s="3">
        <v>9.3865987398595113E-2</v>
      </c>
      <c r="U104" s="3">
        <v>0.46584484414451566</v>
      </c>
      <c r="V104" s="3">
        <v>-423.85969238437451</v>
      </c>
      <c r="W104">
        <v>3.9211046486378074E-3</v>
      </c>
      <c r="X104">
        <v>9.2372408904448755E-2</v>
      </c>
      <c r="Y104">
        <v>0.45009592106367013</v>
      </c>
      <c r="Z104">
        <v>-188.55415598848288</v>
      </c>
    </row>
    <row r="105" spans="1:26" x14ac:dyDescent="0.25">
      <c r="A105" s="2"/>
      <c r="B105" s="1"/>
      <c r="C105" s="3"/>
      <c r="D105" s="30">
        <v>3</v>
      </c>
      <c r="E105" s="1">
        <v>-1.9428902930940239E-16</v>
      </c>
      <c r="F105">
        <v>9.7063603686991795E-2</v>
      </c>
      <c r="G105">
        <v>0.51185039904797736</v>
      </c>
      <c r="H105">
        <v>-417.82998530465318</v>
      </c>
      <c r="I105" s="1">
        <v>1.7174973532809432E-2</v>
      </c>
      <c r="J105">
        <v>8.5006489551289727E-2</v>
      </c>
      <c r="K105">
        <v>0.24777328531005743</v>
      </c>
      <c r="L105">
        <v>-195.20221421951382</v>
      </c>
      <c r="M105" s="3"/>
      <c r="Q105" s="2"/>
      <c r="S105">
        <v>-1.8750433304780422E-16</v>
      </c>
      <c r="T105">
        <v>9.7081009654537628E-2</v>
      </c>
      <c r="U105">
        <v>0.51167530812558581</v>
      </c>
      <c r="V105">
        <v>-417.79770963021934</v>
      </c>
      <c r="W105">
        <v>1.7731023561862923E-2</v>
      </c>
      <c r="X105">
        <v>8.4931606839302287E-2</v>
      </c>
      <c r="Y105">
        <v>0.24952415113854334</v>
      </c>
      <c r="Z105">
        <v>-195.27271774372608</v>
      </c>
    </row>
    <row r="106" spans="1:26" x14ac:dyDescent="0.25">
      <c r="A106" s="2"/>
      <c r="B106" s="1"/>
      <c r="C106" s="3" t="s">
        <v>12</v>
      </c>
      <c r="D106" s="30">
        <v>4</v>
      </c>
      <c r="E106" s="1">
        <v>-5.2427198385076835E-17</v>
      </c>
      <c r="F106">
        <v>9.2352944012398769E-2</v>
      </c>
      <c r="G106">
        <v>0.44522150907213048</v>
      </c>
      <c r="H106">
        <v>-426.78478491792947</v>
      </c>
      <c r="I106" s="1">
        <v>1.009469915776103E-2</v>
      </c>
      <c r="J106">
        <v>9.6165798309001863E-2</v>
      </c>
      <c r="K106">
        <v>0.51704375935550562</v>
      </c>
      <c r="L106">
        <v>-185.33452091668897</v>
      </c>
      <c r="M106" s="3"/>
      <c r="Q106" s="2" t="s">
        <v>12</v>
      </c>
      <c r="S106">
        <v>-5.7053127654348317E-17</v>
      </c>
      <c r="T106">
        <v>9.2368128449005313E-2</v>
      </c>
      <c r="U106">
        <v>0.44503906353252104</v>
      </c>
      <c r="V106">
        <v>-426.75519220759151</v>
      </c>
      <c r="W106">
        <v>1.2496103787065987E-2</v>
      </c>
      <c r="X106">
        <v>9.4458978378492542E-2</v>
      </c>
      <c r="Y106">
        <v>0.51860095281867791</v>
      </c>
      <c r="Z106">
        <v>-186.7671703968158</v>
      </c>
    </row>
    <row r="107" spans="1:26" x14ac:dyDescent="0.25">
      <c r="A107" s="2"/>
      <c r="B107" s="1"/>
      <c r="C107" s="3"/>
      <c r="D107" s="30">
        <v>5</v>
      </c>
      <c r="E107" s="1">
        <v>-7.0930915462162773E-18</v>
      </c>
      <c r="F107">
        <v>9.9785336126987964E-2</v>
      </c>
      <c r="G107">
        <v>0.44502170813868658</v>
      </c>
      <c r="H107">
        <v>-412.85212703002264</v>
      </c>
      <c r="I107" s="1">
        <v>1.820991256233221E-2</v>
      </c>
      <c r="J107">
        <v>7.7526121161756029E-2</v>
      </c>
      <c r="K107">
        <v>0.53954327716127926</v>
      </c>
      <c r="L107">
        <v>-202.5712281729628</v>
      </c>
      <c r="M107" s="3"/>
      <c r="Q107" s="8"/>
      <c r="S107">
        <v>-1.3877787807814457E-17</v>
      </c>
      <c r="T107">
        <v>9.9910098525937838E-2</v>
      </c>
      <c r="U107">
        <v>0.44363305301815464</v>
      </c>
      <c r="V107">
        <v>-412.6272121763414</v>
      </c>
      <c r="W107">
        <v>1.944743270524079E-2</v>
      </c>
      <c r="X107">
        <v>7.6594880113673422E-2</v>
      </c>
      <c r="Y107">
        <v>0.55627291203611584</v>
      </c>
      <c r="Z107">
        <v>-203.53800349732131</v>
      </c>
    </row>
    <row r="108" spans="1:26" x14ac:dyDescent="0.25">
      <c r="A108" s="2"/>
      <c r="B108" s="1"/>
      <c r="C108" s="3"/>
      <c r="D108" s="30">
        <v>6</v>
      </c>
      <c r="E108" s="1">
        <v>4.9937040902700878E-8</v>
      </c>
      <c r="F108">
        <v>8.4947894269052818E-2</v>
      </c>
      <c r="G108">
        <v>0.50999530986728969</v>
      </c>
      <c r="H108">
        <v>-441.82909943040244</v>
      </c>
      <c r="I108" s="1">
        <v>-2.2032900857192105E-3</v>
      </c>
      <c r="J108">
        <v>0.10948619190335949</v>
      </c>
      <c r="K108">
        <v>0.37052898217623925</v>
      </c>
      <c r="L108">
        <v>-174.95654712129652</v>
      </c>
      <c r="M108" s="3"/>
      <c r="Q108" s="2"/>
      <c r="S108">
        <v>-1.1595662701640525E-16</v>
      </c>
      <c r="T108">
        <v>8.5047917395974101E-2</v>
      </c>
      <c r="U108">
        <v>0.5088407042923464</v>
      </c>
      <c r="V108">
        <v>-441.61728050678124</v>
      </c>
      <c r="W108">
        <v>-2.277387412493375E-3</v>
      </c>
      <c r="X108">
        <v>0.10908346779654882</v>
      </c>
      <c r="Y108">
        <v>0.3748855455514804</v>
      </c>
      <c r="Z108">
        <v>-175.2513544156736</v>
      </c>
    </row>
    <row r="109" spans="1:26" x14ac:dyDescent="0.25">
      <c r="A109" s="5"/>
      <c r="B109" s="4"/>
      <c r="C109" s="11"/>
      <c r="D109" s="30">
        <v>7</v>
      </c>
      <c r="E109">
        <v>6.0753871069765517E-17</v>
      </c>
      <c r="F109">
        <v>9.7465110917924189E-2</v>
      </c>
      <c r="G109">
        <v>0.46444975719632603</v>
      </c>
      <c r="H109">
        <v>-417.08694431615521</v>
      </c>
      <c r="I109">
        <v>-9.9015739144880273E-3</v>
      </c>
      <c r="J109">
        <v>8.4869344825644191E-2</v>
      </c>
      <c r="K109">
        <v>0.44750551597443183</v>
      </c>
      <c r="L109">
        <v>-195.33138598164862</v>
      </c>
      <c r="N109" s="5"/>
      <c r="O109" s="4"/>
      <c r="P109" s="4"/>
      <c r="Q109" s="8"/>
      <c r="R109" s="90"/>
      <c r="S109">
        <v>4.6567687977332956E-17</v>
      </c>
      <c r="T109">
        <v>9.7632759224005605E-2</v>
      </c>
      <c r="U109">
        <v>0.46260578845039291</v>
      </c>
      <c r="V109">
        <v>-416.77759493678758</v>
      </c>
      <c r="W109">
        <v>-1.0445777348188971E-2</v>
      </c>
      <c r="X109">
        <v>8.3754388603391877E-2</v>
      </c>
      <c r="Y109">
        <v>0.46066598817145304</v>
      </c>
      <c r="Z109">
        <v>-196.38933667322624</v>
      </c>
    </row>
    <row r="110" spans="1:26" x14ac:dyDescent="0.25">
      <c r="A110" s="2"/>
      <c r="B110" s="16"/>
      <c r="C110" s="25"/>
      <c r="D110" s="30">
        <v>8</v>
      </c>
      <c r="E110" s="1">
        <v>8.6350679693067732E-18</v>
      </c>
      <c r="F110">
        <v>9.6465030456128156E-2</v>
      </c>
      <c r="G110">
        <v>0.41751740616931698</v>
      </c>
      <c r="H110">
        <v>-418.94344870093499</v>
      </c>
      <c r="I110" s="1">
        <v>8.887338638671357E-3</v>
      </c>
      <c r="J110">
        <v>8.5299706729819375E-2</v>
      </c>
      <c r="K110">
        <v>0.56296648459686915</v>
      </c>
      <c r="L110">
        <v>-194.92674100746817</v>
      </c>
      <c r="N110" s="2"/>
      <c r="O110" s="1"/>
      <c r="P110" s="16"/>
      <c r="Q110" s="3"/>
      <c r="R110" s="30"/>
      <c r="S110">
        <v>7.4014868308343768E-18</v>
      </c>
      <c r="T110">
        <v>9.6578514611717389E-2</v>
      </c>
      <c r="U110">
        <v>0.41614610244539435</v>
      </c>
      <c r="V110">
        <v>-418.73181613531864</v>
      </c>
      <c r="W110">
        <v>8.1815885364611551E-3</v>
      </c>
      <c r="X110">
        <v>8.4478976375812226E-2</v>
      </c>
      <c r="Y110">
        <v>0.57091632334524034</v>
      </c>
      <c r="Z110">
        <v>-195.70020606889446</v>
      </c>
    </row>
    <row r="111" spans="1:26" x14ac:dyDescent="0.25">
      <c r="A111" s="2"/>
      <c r="B111" s="16"/>
      <c r="C111" s="25"/>
      <c r="D111" s="30">
        <v>9</v>
      </c>
      <c r="E111" s="1">
        <v>-2.1587669923266933E-18</v>
      </c>
      <c r="F111">
        <v>9.0912065988324006E-2</v>
      </c>
      <c r="G111">
        <v>0.45116434516343795</v>
      </c>
      <c r="H111">
        <v>-429.6152585432115</v>
      </c>
      <c r="I111" s="1">
        <v>9.9143237029422713E-3</v>
      </c>
      <c r="J111">
        <v>9.8366887146966495E-2</v>
      </c>
      <c r="K111">
        <v>0.48666249542247453</v>
      </c>
      <c r="L111">
        <v>-183.52408354329003</v>
      </c>
      <c r="N111" s="2"/>
      <c r="O111" s="1"/>
      <c r="P111" s="16"/>
      <c r="Q111" s="3"/>
      <c r="R111" s="30"/>
      <c r="S111">
        <v>-2.7755575615628915E-18</v>
      </c>
      <c r="T111">
        <v>9.0928852806464788E-2</v>
      </c>
      <c r="U111">
        <v>0.45096164258856869</v>
      </c>
      <c r="V111">
        <v>-429.58202479919004</v>
      </c>
      <c r="W111">
        <v>9.4742855236629644E-3</v>
      </c>
      <c r="X111">
        <v>9.8277510011747435E-2</v>
      </c>
      <c r="Y111">
        <v>0.48719022575371851</v>
      </c>
      <c r="Z111">
        <v>-183.59680538447338</v>
      </c>
    </row>
    <row r="112" spans="1:26" x14ac:dyDescent="0.25">
      <c r="A112" s="5"/>
      <c r="B112" s="17"/>
      <c r="C112" s="26"/>
      <c r="D112" s="31">
        <v>10</v>
      </c>
      <c r="E112" s="1">
        <v>-3.7470027081099036E-17</v>
      </c>
      <c r="F112">
        <v>9.1171389777927339E-2</v>
      </c>
      <c r="G112">
        <v>0.41218318366378826</v>
      </c>
      <c r="H112">
        <v>-429.10254514492681</v>
      </c>
      <c r="I112" s="1">
        <v>3.8330904101111889E-2</v>
      </c>
      <c r="J112">
        <v>0.1012952974758442</v>
      </c>
      <c r="K112">
        <v>0.5496176465155248</v>
      </c>
      <c r="L112">
        <v>-181.17722324509737</v>
      </c>
      <c r="M112" s="58"/>
      <c r="N112" s="5"/>
      <c r="O112" s="4"/>
      <c r="P112" s="17"/>
      <c r="Q112" s="11"/>
      <c r="R112" s="31"/>
      <c r="S112">
        <v>-3.0068540250264654E-17</v>
      </c>
      <c r="T112">
        <v>9.1388559727920607E-2</v>
      </c>
      <c r="U112">
        <v>0.40937949300638066</v>
      </c>
      <c r="V112">
        <v>-428.67429558040072</v>
      </c>
      <c r="W112">
        <v>3.7694866657430562E-2</v>
      </c>
      <c r="X112">
        <v>0.10013556888150098</v>
      </c>
      <c r="Y112">
        <v>0.56024963355173718</v>
      </c>
      <c r="Z112">
        <v>-182.09842578363396</v>
      </c>
    </row>
    <row r="113" spans="1:26" x14ac:dyDescent="0.25">
      <c r="A113" s="2"/>
      <c r="B113" s="16"/>
      <c r="C113" s="25"/>
      <c r="D113" s="18" t="s">
        <v>11</v>
      </c>
      <c r="E113" s="13">
        <f>SUM(E103:E112)/10</f>
        <v>4.9937040709953824E-9</v>
      </c>
      <c r="F113" s="13">
        <f t="shared" ref="F113:L113" si="20">SUM(F103:F112)/10</f>
        <v>9.4460140872918444E-2</v>
      </c>
      <c r="G113" s="13">
        <f t="shared" si="20"/>
        <v>0.45929401367020323</v>
      </c>
      <c r="H113" s="13">
        <f t="shared" si="20"/>
        <v>-422.93428140983053</v>
      </c>
      <c r="I113" s="13">
        <f t="shared" si="20"/>
        <v>1.3762913198017073E-2</v>
      </c>
      <c r="J113" s="13">
        <f t="shared" si="20"/>
        <v>9.2023479818777662E-2</v>
      </c>
      <c r="K113" s="13">
        <f t="shared" si="20"/>
        <v>0.47438758889662835</v>
      </c>
      <c r="L113" s="13">
        <f t="shared" si="20"/>
        <v>-189.23504115388408</v>
      </c>
      <c r="N113" s="2"/>
      <c r="O113" s="1"/>
      <c r="P113" s="16"/>
      <c r="Q113" s="89"/>
      <c r="R113" s="15" t="s">
        <v>11</v>
      </c>
      <c r="S113" s="13">
        <f>SUM(S103:S112)/10</f>
        <v>2.6651282902764395E-4</v>
      </c>
      <c r="T113" s="13">
        <f t="shared" ref="T113:Z113" si="21">SUM(T103:T112)/10</f>
        <v>9.4555552979344509E-2</v>
      </c>
      <c r="U113" s="13">
        <f t="shared" si="21"/>
        <v>0.45830024992969171</v>
      </c>
      <c r="V113" s="13">
        <f t="shared" si="21"/>
        <v>-422.75365585527152</v>
      </c>
      <c r="W113" s="13">
        <f t="shared" si="21"/>
        <v>1.4468292074979483E-2</v>
      </c>
      <c r="X113" s="13">
        <f t="shared" si="21"/>
        <v>9.1524438926081753E-2</v>
      </c>
      <c r="Y113" s="13">
        <f t="shared" si="21"/>
        <v>0.47790394762824839</v>
      </c>
      <c r="Z113" s="13">
        <f t="shared" si="21"/>
        <v>-189.67822827959009</v>
      </c>
    </row>
    <row r="114" spans="1:26" x14ac:dyDescent="0.25">
      <c r="A114" s="2"/>
      <c r="B114" s="16"/>
      <c r="C114" s="25"/>
      <c r="D114" s="30">
        <v>1</v>
      </c>
      <c r="E114" s="27">
        <v>-2.9852663551031989E-16</v>
      </c>
      <c r="F114" s="3">
        <v>0.34347762077958466</v>
      </c>
      <c r="G114" s="3">
        <v>9.8321511752880786E-2</v>
      </c>
      <c r="H114" s="3">
        <v>-190.35399760198328</v>
      </c>
      <c r="I114" s="2">
        <v>-3.8070018220747077E-2</v>
      </c>
      <c r="J114">
        <v>0.28645085819515731</v>
      </c>
      <c r="K114">
        <v>0.19124527882068001</v>
      </c>
      <c r="L114">
        <v>-98.0150625730885</v>
      </c>
      <c r="M114" s="3"/>
      <c r="Q114" s="2"/>
      <c r="S114" s="3">
        <v>1.7948625831268168E-2</v>
      </c>
      <c r="T114" s="3">
        <v>0.35291063094043534</v>
      </c>
      <c r="U114" s="3">
        <v>5.1482014170400658E-2</v>
      </c>
      <c r="V114" s="3">
        <v>-185.47727636359963</v>
      </c>
      <c r="W114">
        <v>-3.0430889553314033E-2</v>
      </c>
      <c r="X114">
        <v>0.28685312056809997</v>
      </c>
      <c r="Y114">
        <v>0.18954812400312895</v>
      </c>
      <c r="Z114">
        <v>-97.902797539847441</v>
      </c>
    </row>
    <row r="115" spans="1:26" x14ac:dyDescent="0.25">
      <c r="A115" s="2"/>
      <c r="B115" s="16"/>
      <c r="C115" s="25"/>
      <c r="D115" s="30">
        <v>2</v>
      </c>
      <c r="E115" s="1">
        <v>-6.2912638062092207E-16</v>
      </c>
      <c r="F115">
        <v>0.25336098224573428</v>
      </c>
      <c r="G115">
        <v>0.24520031209377929</v>
      </c>
      <c r="H115">
        <v>-245.12919997868207</v>
      </c>
      <c r="I115" s="1">
        <v>7.0223164046369857E-2</v>
      </c>
      <c r="J115">
        <v>0.44610841211243207</v>
      </c>
      <c r="K115">
        <v>5.8910655020476092E-2</v>
      </c>
      <c r="L115">
        <v>-62.575462401208114</v>
      </c>
      <c r="M115" s="3"/>
      <c r="Q115" s="2"/>
      <c r="S115" s="3">
        <v>-6.3159354289786686E-16</v>
      </c>
      <c r="T115" s="3">
        <v>0.26273289375954467</v>
      </c>
      <c r="U115" s="3">
        <v>0.18832692033831963</v>
      </c>
      <c r="V115" s="3">
        <v>-238.59112767466749</v>
      </c>
      <c r="W115">
        <v>8.5755087167814908E-2</v>
      </c>
      <c r="X115">
        <v>0.44691010269215714</v>
      </c>
      <c r="Y115">
        <v>6.1492329630568873E-2</v>
      </c>
      <c r="Z115">
        <v>-62.431825371193426</v>
      </c>
    </row>
    <row r="116" spans="1:26" x14ac:dyDescent="0.25">
      <c r="A116" s="2"/>
      <c r="B116" s="16"/>
      <c r="C116" s="25" t="s">
        <v>60</v>
      </c>
      <c r="D116" s="30">
        <v>3</v>
      </c>
      <c r="E116" s="1">
        <v>-5.9211894646675015E-17</v>
      </c>
      <c r="F116">
        <v>0.25035210192829099</v>
      </c>
      <c r="G116">
        <v>0.31205855785136755</v>
      </c>
      <c r="H116">
        <v>-247.27964997086934</v>
      </c>
      <c r="I116" s="1">
        <v>0.10151168314180485</v>
      </c>
      <c r="J116">
        <v>0.45382164784783785</v>
      </c>
      <c r="K116">
        <v>2.3648382312335309E-2</v>
      </c>
      <c r="L116">
        <v>-61.204080342015189</v>
      </c>
      <c r="M116" s="3"/>
      <c r="Q116" s="2"/>
      <c r="W116"/>
    </row>
    <row r="117" spans="1:26" x14ac:dyDescent="0.25">
      <c r="A117" s="2"/>
      <c r="B117" s="16"/>
      <c r="C117" s="25"/>
      <c r="D117" s="30">
        <v>4</v>
      </c>
      <c r="E117" s="1">
        <v>-2.8372366184865109E-16</v>
      </c>
      <c r="F117">
        <v>0.33886279688115106</v>
      </c>
      <c r="G117">
        <v>0.10601462710219831</v>
      </c>
      <c r="H117">
        <v>-192.78879684832884</v>
      </c>
      <c r="I117" s="1">
        <v>-3.6912888941886067E-2</v>
      </c>
      <c r="J117">
        <v>0.29221624434846549</v>
      </c>
      <c r="K117">
        <v>0.29025920466790062</v>
      </c>
      <c r="L117">
        <v>-96.420895036639564</v>
      </c>
      <c r="M117" s="3"/>
      <c r="Q117" s="8"/>
      <c r="S117">
        <v>-2.2697892947892088E-16</v>
      </c>
      <c r="T117">
        <v>0.34069354464839469</v>
      </c>
      <c r="U117">
        <v>9.6328802200745925E-2</v>
      </c>
      <c r="V117">
        <v>-191.81894232648105</v>
      </c>
      <c r="W117">
        <v>1.4559766948027342E-2</v>
      </c>
      <c r="X117">
        <v>0.28673381020116734</v>
      </c>
      <c r="Y117">
        <v>0.25721530682063015</v>
      </c>
      <c r="Z117">
        <v>-97.936078735705465</v>
      </c>
    </row>
    <row r="118" spans="1:26" x14ac:dyDescent="0.25">
      <c r="A118" s="2"/>
      <c r="B118" s="16"/>
      <c r="C118" s="25"/>
      <c r="D118" s="30">
        <v>5</v>
      </c>
      <c r="E118" s="1">
        <v>4.909652931120137E-16</v>
      </c>
      <c r="F118">
        <v>0.25732280367740301</v>
      </c>
      <c r="G118">
        <v>0.22050759936271178</v>
      </c>
      <c r="H118">
        <v>-242.33630862664782</v>
      </c>
      <c r="I118" s="1">
        <v>4.1816442507371175E-2</v>
      </c>
      <c r="J118">
        <v>0.44615320014538096</v>
      </c>
      <c r="K118">
        <v>5.7053547434369453E-2</v>
      </c>
      <c r="L118">
        <v>-62.567431028817566</v>
      </c>
      <c r="M118" s="3"/>
      <c r="Q118" s="2" t="s">
        <v>84</v>
      </c>
      <c r="S118">
        <v>3.7747582837255321E-16</v>
      </c>
      <c r="T118">
        <v>0.27051741329608553</v>
      </c>
      <c r="U118">
        <v>0.13851883174567939</v>
      </c>
      <c r="V118">
        <v>-233.3353854922608</v>
      </c>
      <c r="W118">
        <v>6.2507174776894422E-2</v>
      </c>
      <c r="X118">
        <v>0.44001107509486248</v>
      </c>
      <c r="Y118">
        <v>8.3505649716074992E-2</v>
      </c>
      <c r="Z118">
        <v>-63.676430537317131</v>
      </c>
    </row>
    <row r="119" spans="1:26" x14ac:dyDescent="0.25">
      <c r="A119" s="2"/>
      <c r="B119" s="16"/>
      <c r="C119" s="25"/>
      <c r="D119" s="30">
        <v>6</v>
      </c>
      <c r="E119" s="1">
        <v>-1.2089095157029481E-16</v>
      </c>
      <c r="F119">
        <v>0.2513349704428734</v>
      </c>
      <c r="G119">
        <v>0.34918082395334282</v>
      </c>
      <c r="H119">
        <v>-246.57436347371254</v>
      </c>
      <c r="I119" s="1">
        <v>0.12687563495559231</v>
      </c>
      <c r="J119">
        <v>0.4748061674769396</v>
      </c>
      <c r="K119">
        <v>1.5148020382418418E-4</v>
      </c>
      <c r="L119">
        <v>-57.587890135975357</v>
      </c>
      <c r="M119" s="3"/>
      <c r="Q119" s="2"/>
      <c r="S119">
        <v>2.4671622769447922E-17</v>
      </c>
      <c r="T119">
        <v>0.27109921780625923</v>
      </c>
      <c r="U119">
        <v>0.24279925993552015</v>
      </c>
      <c r="V119">
        <v>-232.9486733933395</v>
      </c>
      <c r="W119">
        <v>0.11427480704096893</v>
      </c>
      <c r="X119">
        <v>0.44914147647727204</v>
      </c>
      <c r="Y119">
        <v>2.2416920375539405E-2</v>
      </c>
      <c r="Z119">
        <v>-62.033387879525009</v>
      </c>
    </row>
    <row r="120" spans="1:26" x14ac:dyDescent="0.25">
      <c r="A120" s="2"/>
      <c r="B120" s="16"/>
      <c r="C120" s="25"/>
      <c r="D120" s="30">
        <v>7</v>
      </c>
      <c r="E120" s="1">
        <v>-3.20731096002823E-16</v>
      </c>
      <c r="F120">
        <v>0.35425087125324567</v>
      </c>
      <c r="G120">
        <v>0.16687514137702036</v>
      </c>
      <c r="H120">
        <v>-184.79498937710144</v>
      </c>
      <c r="I120">
        <v>5.1096187174663833E-2</v>
      </c>
      <c r="J120">
        <v>0.24038285775517698</v>
      </c>
      <c r="K120">
        <v>0.13449279396211403</v>
      </c>
      <c r="L120">
        <v>-112.04179088306932</v>
      </c>
      <c r="N120" s="2"/>
      <c r="O120" s="1"/>
      <c r="P120" s="16"/>
      <c r="Q120" s="3"/>
      <c r="R120" s="30"/>
      <c r="S120">
        <v>-2.2697892947892088E-16</v>
      </c>
      <c r="T120">
        <v>0.35823357553527324</v>
      </c>
      <c r="U120">
        <v>0.14803684226327063</v>
      </c>
      <c r="V120">
        <v>-182.78261074641358</v>
      </c>
      <c r="W120">
        <v>5.6165068848908192E-2</v>
      </c>
      <c r="X120">
        <v>0.25140565851709878</v>
      </c>
      <c r="Y120">
        <v>8.337840739136404E-2</v>
      </c>
      <c r="Z120">
        <v>-108.45499800446623</v>
      </c>
    </row>
    <row r="121" spans="1:26" x14ac:dyDescent="0.25">
      <c r="A121" s="2"/>
      <c r="B121" s="16"/>
      <c r="C121" s="25"/>
      <c r="D121" s="30">
        <v>8</v>
      </c>
      <c r="E121">
        <v>1.6776703483224587E-16</v>
      </c>
      <c r="F121">
        <v>0.34944162489718916</v>
      </c>
      <c r="G121">
        <v>0.17255249147321511</v>
      </c>
      <c r="H121">
        <v>-187.25537605715073</v>
      </c>
      <c r="I121" s="1">
        <v>7.4987642066506547E-3</v>
      </c>
      <c r="J121">
        <v>0.26198212547907213</v>
      </c>
      <c r="K121">
        <v>5.0672903489178488E-2</v>
      </c>
      <c r="L121">
        <v>-105.15832007285439</v>
      </c>
      <c r="N121" s="2"/>
      <c r="O121" s="1"/>
      <c r="P121" s="16"/>
      <c r="Q121" s="3"/>
      <c r="R121" s="30"/>
      <c r="S121">
        <v>1.2335811384723962E-16</v>
      </c>
      <c r="T121">
        <v>0.35375484681468811</v>
      </c>
      <c r="U121">
        <v>0.15199975438719163</v>
      </c>
      <c r="V121">
        <v>-185.04720319761094</v>
      </c>
      <c r="W121">
        <v>1.5802909428542272E-2</v>
      </c>
      <c r="X121">
        <v>0.27126662335173529</v>
      </c>
      <c r="Y121">
        <v>2.3559829889053131E-2</v>
      </c>
      <c r="Z121">
        <v>-102.37224734073934</v>
      </c>
    </row>
    <row r="122" spans="1:26" x14ac:dyDescent="0.25">
      <c r="A122" s="2"/>
      <c r="B122" s="16"/>
      <c r="C122" s="25"/>
      <c r="D122" s="30">
        <v>9</v>
      </c>
      <c r="E122" s="1">
        <v>-3.0099379778726468E-16</v>
      </c>
      <c r="F122">
        <v>0.22901186429021742</v>
      </c>
      <c r="G122">
        <v>0.267227560265833</v>
      </c>
      <c r="H122">
        <v>-263.31666417562423</v>
      </c>
      <c r="I122" s="1">
        <v>7.6056626707706326E-2</v>
      </c>
      <c r="J122">
        <v>0.48382533178214426</v>
      </c>
      <c r="K122">
        <v>4.939490330851376E-2</v>
      </c>
      <c r="L122">
        <v>-56.082505771817026</v>
      </c>
      <c r="N122" s="2"/>
      <c r="O122" s="1"/>
      <c r="P122" s="16"/>
      <c r="Q122" s="3"/>
      <c r="R122" s="30"/>
      <c r="W122"/>
      <c r="Z122" t="s">
        <v>90</v>
      </c>
    </row>
    <row r="123" spans="1:26" x14ac:dyDescent="0.25">
      <c r="A123" s="5"/>
      <c r="B123" s="17"/>
      <c r="C123" s="26"/>
      <c r="D123" s="31">
        <v>10</v>
      </c>
      <c r="E123" s="1">
        <v>-7.8949192862233357E-17</v>
      </c>
      <c r="F123">
        <v>0.33849821461397378</v>
      </c>
      <c r="G123">
        <v>0.13210878201359175</v>
      </c>
      <c r="H123">
        <v>-192.98256298873383</v>
      </c>
      <c r="I123" s="1">
        <v>-6.2682169816931338E-2</v>
      </c>
      <c r="J123">
        <v>0.28666598706122864</v>
      </c>
      <c r="K123">
        <v>0.25242746259540094</v>
      </c>
      <c r="L123">
        <v>-97.955003929771834</v>
      </c>
      <c r="M123" s="58"/>
      <c r="N123" s="5"/>
      <c r="O123" s="4"/>
      <c r="P123" s="17"/>
      <c r="Q123" s="11"/>
      <c r="R123" s="31"/>
      <c r="S123">
        <v>-1.3569392523196359E-16</v>
      </c>
      <c r="T123">
        <v>0.3419670838902128</v>
      </c>
      <c r="U123">
        <v>0.11422964940797536</v>
      </c>
      <c r="V123">
        <v>-191.14734264757351</v>
      </c>
      <c r="W123">
        <v>-5.7774480944164618E-2</v>
      </c>
      <c r="X123">
        <v>0.29658487535274514</v>
      </c>
      <c r="Y123">
        <v>0.19521311267084318</v>
      </c>
      <c r="Z123">
        <v>-95.233747519579779</v>
      </c>
    </row>
    <row r="124" spans="1:26" x14ac:dyDescent="0.25">
      <c r="A124" s="2"/>
      <c r="B124" s="16"/>
      <c r="C124" s="25"/>
      <c r="D124" s="18" t="s">
        <v>11</v>
      </c>
      <c r="E124" s="13">
        <f>SUM(E114:E123)/10</f>
        <v>-1.4334212829049241E-16</v>
      </c>
      <c r="F124" s="13">
        <f t="shared" ref="F124:L124" si="22">SUM(F114:F123)/10</f>
        <v>0.29659138510096639</v>
      </c>
      <c r="G124" s="13">
        <f t="shared" si="22"/>
        <v>0.20700474072459407</v>
      </c>
      <c r="H124" s="13">
        <f t="shared" si="22"/>
        <v>-219.28119090988338</v>
      </c>
      <c r="I124" s="13">
        <f t="shared" si="22"/>
        <v>3.3741342576059451E-2</v>
      </c>
      <c r="J124" s="13">
        <f t="shared" si="22"/>
        <v>0.36724128322038352</v>
      </c>
      <c r="K124" s="13">
        <f t="shared" si="22"/>
        <v>0.1108256611814793</v>
      </c>
      <c r="L124" s="13">
        <f t="shared" si="22"/>
        <v>-80.96084421752569</v>
      </c>
      <c r="N124" s="2"/>
      <c r="P124" s="16"/>
      <c r="Q124" s="89"/>
      <c r="R124" s="15" t="s">
        <v>11</v>
      </c>
      <c r="S124" s="13">
        <f>SUM(S114:S123)/8</f>
        <v>2.2435782289084347E-3</v>
      </c>
      <c r="T124" s="13">
        <f t="shared" ref="T124:Z124" si="23">SUM(T114:T123)/8</f>
        <v>0.31898865083636174</v>
      </c>
      <c r="U124" s="13">
        <f t="shared" si="23"/>
        <v>0.14146525930613793</v>
      </c>
      <c r="V124" s="13">
        <f t="shared" si="23"/>
        <v>-205.14357023024331</v>
      </c>
      <c r="W124" s="13">
        <f t="shared" si="23"/>
        <v>3.2607430464209684E-2</v>
      </c>
      <c r="X124" s="13">
        <f t="shared" si="23"/>
        <v>0.34111334278189231</v>
      </c>
      <c r="Y124" s="13">
        <f t="shared" si="23"/>
        <v>0.11454121006215034</v>
      </c>
      <c r="Z124" s="13">
        <f t="shared" si="23"/>
        <v>-86.255189116046722</v>
      </c>
    </row>
    <row r="125" spans="1:26" x14ac:dyDescent="0.25">
      <c r="A125" s="2"/>
      <c r="B125" s="16"/>
      <c r="C125" s="25"/>
      <c r="D125" s="30">
        <v>1</v>
      </c>
      <c r="E125" s="27">
        <v>-3.5465457731081387E-18</v>
      </c>
      <c r="F125" s="3">
        <v>7.311412517446496E-3</v>
      </c>
      <c r="G125" s="3">
        <v>0.41014210847103688</v>
      </c>
      <c r="H125" s="3">
        <v>-883.29738274833221</v>
      </c>
      <c r="I125" s="2">
        <v>-1.3263851616530189E-3</v>
      </c>
      <c r="J125">
        <v>8.4578446190895704E-3</v>
      </c>
      <c r="K125">
        <v>0.40735069132503759</v>
      </c>
      <c r="L125">
        <v>-379.81287287851683</v>
      </c>
      <c r="M125" s="3"/>
      <c r="Q125" s="2"/>
      <c r="S125">
        <v>3.6804079236393692E-4</v>
      </c>
      <c r="T125">
        <v>7.4470926287297061E-3</v>
      </c>
      <c r="U125">
        <v>0.39426009677358909</v>
      </c>
      <c r="V125">
        <v>-879.98768330842563</v>
      </c>
      <c r="W125">
        <v>-1.0384217805947536E-3</v>
      </c>
      <c r="X125">
        <v>8.1031497476374715E-3</v>
      </c>
      <c r="Y125">
        <v>0.45101246615735807</v>
      </c>
      <c r="Z125">
        <v>-383.24019481250377</v>
      </c>
    </row>
    <row r="126" spans="1:26" x14ac:dyDescent="0.25">
      <c r="A126" s="2"/>
      <c r="B126" s="16"/>
      <c r="C126" s="25"/>
      <c r="D126" s="30">
        <v>2</v>
      </c>
      <c r="E126" s="1">
        <v>-1.5419764230904953E-19</v>
      </c>
      <c r="F126">
        <v>7.2146639814421182E-3</v>
      </c>
      <c r="G126">
        <v>0.46931465403884093</v>
      </c>
      <c r="H126">
        <v>-885.69513881071305</v>
      </c>
      <c r="I126" s="1">
        <v>-2.7754435528852246E-4</v>
      </c>
      <c r="J126">
        <v>7.7347178510679274E-3</v>
      </c>
      <c r="K126">
        <v>0.4310256937048243</v>
      </c>
      <c r="L126">
        <v>-386.96290180293613</v>
      </c>
      <c r="M126" s="3"/>
      <c r="Q126" s="2"/>
      <c r="S126" s="3">
        <v>1.1564823173178714E-19</v>
      </c>
      <c r="T126" s="3">
        <v>7.2391141087377771E-3</v>
      </c>
      <c r="U126" s="3">
        <v>0.46571162813179284</v>
      </c>
      <c r="V126" s="3">
        <v>-885.08615933369822</v>
      </c>
      <c r="W126">
        <v>-1.44781053932929E-4</v>
      </c>
      <c r="X126">
        <v>7.7579593479727557E-3</v>
      </c>
      <c r="Y126">
        <v>0.42664552909590103</v>
      </c>
      <c r="Z126">
        <v>-386.72287599935311</v>
      </c>
    </row>
    <row r="127" spans="1:26" x14ac:dyDescent="0.25">
      <c r="A127" s="2"/>
      <c r="B127" s="1"/>
      <c r="C127" s="3"/>
      <c r="D127" s="30">
        <v>3</v>
      </c>
      <c r="E127" s="1">
        <v>-9.8686491077791696E-18</v>
      </c>
      <c r="F127">
        <v>7.0280741159148754E-3</v>
      </c>
      <c r="G127">
        <v>0.515880381454903</v>
      </c>
      <c r="H127">
        <v>-890.41166132348906</v>
      </c>
      <c r="I127" s="1">
        <v>5.4034968581769848E-5</v>
      </c>
      <c r="J127">
        <v>8.0680495946110174E-3</v>
      </c>
      <c r="K127">
        <v>0.33090566365767915</v>
      </c>
      <c r="L127">
        <v>-383.58748094662684</v>
      </c>
      <c r="M127" s="3"/>
      <c r="Q127" s="2"/>
      <c r="S127">
        <v>-1.0061396160665481E-17</v>
      </c>
      <c r="T127">
        <v>7.0352288070953143E-3</v>
      </c>
      <c r="U127">
        <v>0.51489419679828696</v>
      </c>
      <c r="V127">
        <v>-890.22851167071713</v>
      </c>
      <c r="W127">
        <v>-4.1914201508347523E-5</v>
      </c>
      <c r="X127">
        <v>7.9500637568402088E-3</v>
      </c>
      <c r="Y127">
        <v>0.35523147318635356</v>
      </c>
      <c r="Z127">
        <v>-384.76602644957813</v>
      </c>
    </row>
    <row r="128" spans="1:26" x14ac:dyDescent="0.25">
      <c r="A128" s="2"/>
      <c r="B128" s="22"/>
      <c r="C128" s="3" t="s">
        <v>61</v>
      </c>
      <c r="D128" s="30">
        <v>4</v>
      </c>
      <c r="E128" s="1">
        <v>-2.9683046144492031E-18</v>
      </c>
      <c r="F128">
        <v>7.6413181317065582E-3</v>
      </c>
      <c r="G128">
        <v>0.4134742092225927</v>
      </c>
      <c r="H128">
        <v>-875.35332886430854</v>
      </c>
      <c r="I128" s="1">
        <v>-4.4586442800071123E-4</v>
      </c>
      <c r="J128">
        <v>6.5792363412547584E-3</v>
      </c>
      <c r="K128">
        <v>0.5813390100383431</v>
      </c>
      <c r="L128">
        <v>-399.90692783521428</v>
      </c>
      <c r="M128" s="3"/>
      <c r="Q128" s="2"/>
      <c r="S128">
        <v>-2.4286128663675298E-18</v>
      </c>
      <c r="T128">
        <v>7.6515789671364274E-3</v>
      </c>
      <c r="U128">
        <v>0.41189796669765238</v>
      </c>
      <c r="V128">
        <v>-875.11178527154232</v>
      </c>
      <c r="W128">
        <v>-2.0588971554202882E-4</v>
      </c>
      <c r="X128">
        <v>6.4886601091244129E-3</v>
      </c>
      <c r="Y128">
        <v>0.5939246339347205</v>
      </c>
      <c r="Z128">
        <v>-401.01593794089661</v>
      </c>
    </row>
    <row r="129" spans="1:26" x14ac:dyDescent="0.25">
      <c r="A129" s="2"/>
      <c r="B129" s="1"/>
      <c r="C129" s="3"/>
      <c r="D129" s="30">
        <v>5</v>
      </c>
      <c r="E129" s="1">
        <v>2.2744152240584804E-18</v>
      </c>
      <c r="F129">
        <v>7.516447676323236E-3</v>
      </c>
      <c r="G129">
        <v>0.37273552385144348</v>
      </c>
      <c r="H129">
        <v>-878.31909449732746</v>
      </c>
      <c r="I129" s="1">
        <v>-1.4351255558126971E-3</v>
      </c>
      <c r="J129">
        <v>7.2928379891859787E-3</v>
      </c>
      <c r="K129">
        <v>0.63882390931217781</v>
      </c>
      <c r="L129">
        <v>-391.66900078324954</v>
      </c>
      <c r="M129" s="3"/>
      <c r="Q129" s="2" t="s">
        <v>85</v>
      </c>
      <c r="S129">
        <v>1.426328191358708E-18</v>
      </c>
      <c r="T129">
        <v>7.5638652392240021E-3</v>
      </c>
      <c r="U129">
        <v>0.36479635574629293</v>
      </c>
      <c r="V129">
        <v>-877.18712999516993</v>
      </c>
      <c r="W129">
        <v>-1.2254725269232462E-3</v>
      </c>
      <c r="X129">
        <v>7.243582517708777E-3</v>
      </c>
      <c r="Y129">
        <v>0.62353564503890435</v>
      </c>
      <c r="Z129">
        <v>-392.21114976648266</v>
      </c>
    </row>
    <row r="130" spans="1:26" x14ac:dyDescent="0.25">
      <c r="A130" s="2"/>
      <c r="B130" s="1"/>
      <c r="C130" s="3"/>
      <c r="D130" s="30">
        <v>6</v>
      </c>
      <c r="E130">
        <v>-8.0953762212251003E-18</v>
      </c>
      <c r="F130">
        <v>7.6356583578646529E-3</v>
      </c>
      <c r="G130">
        <v>0.43631222549008158</v>
      </c>
      <c r="H130">
        <v>-875.4867007182022</v>
      </c>
      <c r="I130">
        <v>-1.0151530893838414E-3</v>
      </c>
      <c r="J130">
        <v>6.58852314332262E-3</v>
      </c>
      <c r="K130">
        <v>0.50888941882093641</v>
      </c>
      <c r="L130">
        <v>-399.79408490404126</v>
      </c>
      <c r="M130" s="3"/>
      <c r="Q130" s="2"/>
      <c r="S130">
        <v>-6.5148503875573422E-18</v>
      </c>
      <c r="T130">
        <v>7.6732238578937359E-3</v>
      </c>
      <c r="U130">
        <v>0.43075218064512344</v>
      </c>
      <c r="V130">
        <v>-874.60331766232537</v>
      </c>
      <c r="W130">
        <v>-1.0287677940946163E-3</v>
      </c>
      <c r="X130">
        <v>6.5769612907806297E-3</v>
      </c>
      <c r="Y130">
        <v>0.51126980194150229</v>
      </c>
      <c r="Z130">
        <v>-399.93459601789664</v>
      </c>
    </row>
    <row r="131" spans="1:26" x14ac:dyDescent="0.25">
      <c r="A131" s="2"/>
      <c r="B131" s="1"/>
      <c r="C131" s="3"/>
      <c r="D131" s="30">
        <v>7</v>
      </c>
      <c r="E131" s="1">
        <v>-1.8696464129972253E-18</v>
      </c>
      <c r="F131">
        <v>7.1558060145530417E-3</v>
      </c>
      <c r="G131">
        <v>0.50400479567529854</v>
      </c>
      <c r="H131">
        <v>-887.16961992162305</v>
      </c>
      <c r="I131" s="1">
        <v>-1.2639513926591447E-3</v>
      </c>
      <c r="J131">
        <v>7.7512206308221407E-3</v>
      </c>
      <c r="K131">
        <v>0.38930274610106402</v>
      </c>
      <c r="L131">
        <v>-386.7923957814063</v>
      </c>
      <c r="N131" s="2"/>
      <c r="O131" s="1"/>
      <c r="P131" s="1"/>
      <c r="Q131" s="8"/>
      <c r="R131" s="88"/>
      <c r="S131">
        <v>-6.3606527452482922E-19</v>
      </c>
      <c r="T131">
        <v>7.1963011407776738E-3</v>
      </c>
      <c r="U131">
        <v>0.49837517951161342</v>
      </c>
      <c r="V131">
        <v>-886.15386077422681</v>
      </c>
      <c r="W131">
        <v>-1.1914085380565753E-3</v>
      </c>
      <c r="X131">
        <v>7.7150324314938469E-3</v>
      </c>
      <c r="Y131">
        <v>0.39062365256866721</v>
      </c>
      <c r="Z131">
        <v>-387.16676715860348</v>
      </c>
    </row>
    <row r="132" spans="1:26" x14ac:dyDescent="0.25">
      <c r="A132" s="2"/>
      <c r="B132" s="1"/>
      <c r="C132" s="3"/>
      <c r="D132" s="30">
        <v>8</v>
      </c>
      <c r="E132" s="1">
        <v>-3.0068540250264657E-18</v>
      </c>
      <c r="F132">
        <v>6.6032972070118592E-3</v>
      </c>
      <c r="G132">
        <v>0.53005004789580035</v>
      </c>
      <c r="H132">
        <v>-901.63351201781188</v>
      </c>
      <c r="I132" s="1">
        <v>7.7110516111509361E-4</v>
      </c>
      <c r="J132">
        <v>9.070487588973759E-3</v>
      </c>
      <c r="K132">
        <v>0.30939880452660867</v>
      </c>
      <c r="L132">
        <v>-374.21834062948147</v>
      </c>
      <c r="N132" s="2"/>
      <c r="O132" s="1"/>
      <c r="P132" s="1"/>
      <c r="Q132" s="3"/>
      <c r="R132" s="30"/>
      <c r="S132">
        <v>-3.0068540250264657E-18</v>
      </c>
      <c r="T132">
        <v>6.6208012699022871E-3</v>
      </c>
      <c r="U132">
        <v>0.52755525292590832</v>
      </c>
      <c r="V132">
        <v>-901.15699814945924</v>
      </c>
      <c r="W132">
        <v>6.9856004801580399E-4</v>
      </c>
      <c r="X132">
        <v>8.8551009630260524E-3</v>
      </c>
      <c r="Y132">
        <v>0.33335492765613384</v>
      </c>
      <c r="Z132">
        <v>-376.14092848020073</v>
      </c>
    </row>
    <row r="133" spans="1:26" x14ac:dyDescent="0.25">
      <c r="A133" s="2"/>
      <c r="B133" s="1"/>
      <c r="C133" s="3"/>
      <c r="D133" s="30">
        <v>9</v>
      </c>
      <c r="E133" s="1">
        <v>-7.0159927250617529E-18</v>
      </c>
      <c r="F133">
        <v>6.8166922679616113E-3</v>
      </c>
      <c r="G133">
        <v>0.46800763917011479</v>
      </c>
      <c r="H133">
        <v>-895.90856730591383</v>
      </c>
      <c r="I133" s="1">
        <v>1.0792465779028309E-3</v>
      </c>
      <c r="J133">
        <v>8.3357873732424013E-3</v>
      </c>
      <c r="K133">
        <v>0.4824225556924398</v>
      </c>
      <c r="L133">
        <v>-380.97578410760741</v>
      </c>
      <c r="N133" s="2"/>
      <c r="O133" s="1"/>
      <c r="P133" s="1"/>
      <c r="Q133" s="3"/>
      <c r="R133" s="30"/>
      <c r="S133">
        <v>-6.3606527452482924E-18</v>
      </c>
      <c r="T133">
        <v>6.8449434816695168E-3</v>
      </c>
      <c r="U133">
        <v>0.46358890545137915</v>
      </c>
      <c r="V133">
        <v>-895.16411388770143</v>
      </c>
      <c r="W133">
        <v>1.2357162829390758E-3</v>
      </c>
      <c r="X133">
        <v>8.3520705485457675E-3</v>
      </c>
      <c r="Y133">
        <v>0.48457479938650544</v>
      </c>
      <c r="Z133">
        <v>-380.81966407784819</v>
      </c>
    </row>
    <row r="134" spans="1:26" x14ac:dyDescent="0.25">
      <c r="A134" s="5"/>
      <c r="B134" s="4"/>
      <c r="C134" s="11"/>
      <c r="D134" s="31">
        <v>10</v>
      </c>
      <c r="E134" s="1">
        <v>2.2744152240584804E-18</v>
      </c>
      <c r="F134">
        <v>7.1081980531625703E-3</v>
      </c>
      <c r="G134">
        <v>0.45142418890645514</v>
      </c>
      <c r="H134">
        <v>-888.37117101910223</v>
      </c>
      <c r="I134" s="1">
        <v>-1.9887036220254256E-4</v>
      </c>
      <c r="J134">
        <v>7.7893522234988716E-3</v>
      </c>
      <c r="K134">
        <v>0.49000077606838133</v>
      </c>
      <c r="L134">
        <v>-386.39980619481855</v>
      </c>
      <c r="M134" s="58"/>
      <c r="N134" s="5"/>
      <c r="O134" s="4"/>
      <c r="P134" s="4"/>
      <c r="Q134" s="11"/>
      <c r="R134" s="31"/>
      <c r="S134">
        <v>2.2358658134812182E-18</v>
      </c>
      <c r="T134">
        <v>7.1129167166283352E-3</v>
      </c>
      <c r="U134">
        <v>0.45069562062498614</v>
      </c>
      <c r="V134">
        <v>-888.25172054440202</v>
      </c>
      <c r="W134">
        <v>-1.7270321441233903E-4</v>
      </c>
      <c r="X134">
        <v>7.8295627786411498E-3</v>
      </c>
      <c r="Y134">
        <v>0.48544919665415259</v>
      </c>
      <c r="Z134">
        <v>-385.98788878339991</v>
      </c>
    </row>
    <row r="135" spans="1:26" x14ac:dyDescent="0.25">
      <c r="A135" s="2"/>
      <c r="B135" s="1"/>
      <c r="C135" s="3"/>
      <c r="D135" s="18" t="s">
        <v>11</v>
      </c>
      <c r="E135" s="13">
        <f>SUM(E125:E134)/10</f>
        <v>-3.1976736073839143E-18</v>
      </c>
      <c r="F135" s="13">
        <f t="shared" ref="F135:L135" si="24">SUM(F125:F134)/10</f>
        <v>7.2031568323387019E-3</v>
      </c>
      <c r="G135" s="13">
        <f t="shared" si="24"/>
        <v>0.45713457741765684</v>
      </c>
      <c r="H135" s="13">
        <f t="shared" si="24"/>
        <v>-886.16461772268235</v>
      </c>
      <c r="I135" s="13">
        <f t="shared" si="24"/>
        <v>-4.0585076374007842E-4</v>
      </c>
      <c r="J135" s="13">
        <f t="shared" si="24"/>
        <v>7.7668057355069044E-3</v>
      </c>
      <c r="K135" s="13">
        <f t="shared" si="24"/>
        <v>0.45694592692474922</v>
      </c>
      <c r="L135" s="13">
        <f t="shared" si="24"/>
        <v>-387.01195958638988</v>
      </c>
      <c r="N135" s="2"/>
      <c r="P135" s="1"/>
      <c r="Q135" s="3"/>
      <c r="R135" s="18" t="s">
        <v>11</v>
      </c>
      <c r="S135" s="13">
        <f t="shared" ref="S135:Z135" si="25">SUM(S125:S134)/10</f>
        <v>3.6804079236391166E-5</v>
      </c>
      <c r="T135" s="13">
        <f t="shared" si="25"/>
        <v>7.2385066217794782E-3</v>
      </c>
      <c r="U135" s="13">
        <f t="shared" si="25"/>
        <v>0.45225273833066237</v>
      </c>
      <c r="V135" s="13">
        <f t="shared" si="25"/>
        <v>-885.29312805976679</v>
      </c>
      <c r="W135" s="32">
        <f t="shared" si="25"/>
        <v>-3.1150824941099565E-4</v>
      </c>
      <c r="X135" s="13">
        <f t="shared" si="25"/>
        <v>7.687214349177106E-3</v>
      </c>
      <c r="Y135" s="13">
        <f t="shared" si="25"/>
        <v>0.46556221256201996</v>
      </c>
      <c r="Z135" s="13">
        <f t="shared" si="25"/>
        <v>-387.80060294867633</v>
      </c>
    </row>
    <row r="136" spans="1:26" x14ac:dyDescent="0.25">
      <c r="A136" s="2"/>
      <c r="B136" s="1"/>
      <c r="C136" s="3"/>
      <c r="D136" s="30">
        <v>1</v>
      </c>
      <c r="E136" s="2">
        <v>1.1684480543610536E-14</v>
      </c>
      <c r="F136" s="2">
        <v>88.36606223163048</v>
      </c>
      <c r="G136" s="2">
        <v>5.1386879977477637E-2</v>
      </c>
      <c r="H136" s="2">
        <v>808.6678372142934</v>
      </c>
      <c r="I136" s="1">
        <v>-21.402302929432881</v>
      </c>
      <c r="J136" s="1">
        <v>69.538955637506547</v>
      </c>
      <c r="K136" s="1">
        <v>0.40909319545836914</v>
      </c>
      <c r="L136" s="1">
        <v>341.35096866496139</v>
      </c>
      <c r="N136" s="2"/>
      <c r="P136" s="1"/>
      <c r="Q136" s="3"/>
      <c r="R136" s="30"/>
      <c r="S136" s="3">
        <v>2.305316431577214E-14</v>
      </c>
      <c r="T136" s="3">
        <v>87.385909765402829</v>
      </c>
      <c r="U136" s="3">
        <v>7.2314120501942081E-2</v>
      </c>
      <c r="V136" s="3">
        <v>806.66012974988905</v>
      </c>
      <c r="W136">
        <v>-34.27632652641794</v>
      </c>
      <c r="X136">
        <v>89.312395815861251</v>
      </c>
      <c r="Y136">
        <v>7.4886119492649219E-3</v>
      </c>
      <c r="Z136">
        <v>361.3712231341604</v>
      </c>
    </row>
    <row r="137" spans="1:26" x14ac:dyDescent="0.25">
      <c r="A137" s="2"/>
      <c r="B137" s="1"/>
      <c r="C137" s="3"/>
      <c r="D137" s="30">
        <v>2</v>
      </c>
      <c r="E137" s="1">
        <v>2.2737367544323207E-14</v>
      </c>
      <c r="F137" s="1">
        <v>73.168565219438307</v>
      </c>
      <c r="G137" s="1">
        <v>0.20043691736995947</v>
      </c>
      <c r="H137" s="1">
        <v>774.69786053118503</v>
      </c>
      <c r="I137" s="1">
        <v>0.92871167535550325</v>
      </c>
      <c r="J137" s="1">
        <v>97.502369746589594</v>
      </c>
      <c r="K137" s="1">
        <v>0.10243470095012927</v>
      </c>
      <c r="L137" s="1">
        <v>368.39013462413311</v>
      </c>
      <c r="N137" s="2"/>
      <c r="P137" s="1">
        <v>3</v>
      </c>
      <c r="Q137" s="3"/>
      <c r="R137" s="30"/>
      <c r="S137">
        <v>2.6526928801710407E-14</v>
      </c>
      <c r="T137">
        <v>78.91946367791833</v>
      </c>
      <c r="U137">
        <v>6.9809486114438268E-2</v>
      </c>
      <c r="V137">
        <v>788.31701936523598</v>
      </c>
      <c r="W137">
        <v>6.0427015813694078</v>
      </c>
      <c r="X137">
        <v>101.54757957647669</v>
      </c>
      <c r="Y137">
        <v>2.8058344496687676E-2</v>
      </c>
      <c r="Z137">
        <v>371.64219623571552</v>
      </c>
    </row>
    <row r="138" spans="1:26" x14ac:dyDescent="0.25">
      <c r="A138" s="2"/>
      <c r="B138" s="55" t="s">
        <v>63</v>
      </c>
      <c r="C138" s="3" t="s">
        <v>67</v>
      </c>
      <c r="D138" s="30">
        <v>3</v>
      </c>
      <c r="E138" s="1">
        <v>1.7053025658242404E-14</v>
      </c>
      <c r="F138" s="1">
        <v>77.139569563443985</v>
      </c>
      <c r="G138" s="1">
        <v>0.23121418845625347</v>
      </c>
      <c r="H138" s="1">
        <v>784.21094710844886</v>
      </c>
      <c r="I138" s="1">
        <v>-15.11390614973757</v>
      </c>
      <c r="J138" s="1">
        <v>91.78059163780533</v>
      </c>
      <c r="K138" s="1">
        <v>4.2675104050859773E-2</v>
      </c>
      <c r="L138" s="1">
        <v>363.55206841652733</v>
      </c>
      <c r="N138" s="2"/>
      <c r="P138" s="55" t="s">
        <v>47</v>
      </c>
      <c r="Q138" s="3"/>
      <c r="R138" s="30"/>
      <c r="S138">
        <v>-1.7684619201140272E-14</v>
      </c>
      <c r="T138">
        <v>85.586446740455401</v>
      </c>
      <c r="U138">
        <v>5.3630075995787993E-2</v>
      </c>
      <c r="V138">
        <v>802.91484886528485</v>
      </c>
      <c r="W138">
        <v>-3.1432428406631558</v>
      </c>
      <c r="X138">
        <v>89.516734443101797</v>
      </c>
      <c r="Y138">
        <v>2.9233894234312996E-2</v>
      </c>
      <c r="Z138">
        <v>361.55404678565463</v>
      </c>
    </row>
    <row r="139" spans="1:26" x14ac:dyDescent="0.25">
      <c r="A139" s="2"/>
      <c r="B139" s="55" t="s">
        <v>64</v>
      </c>
      <c r="C139" s="3"/>
      <c r="D139" s="30">
        <v>4</v>
      </c>
      <c r="E139" s="1">
        <v>-9.0002079862946019E-14</v>
      </c>
      <c r="F139" s="1">
        <v>85.531767534973966</v>
      </c>
      <c r="G139" s="1">
        <v>8.9626239650037978E-2</v>
      </c>
      <c r="H139" s="1">
        <v>802.79981426930919</v>
      </c>
      <c r="I139" s="1">
        <v>-20.719269775549645</v>
      </c>
      <c r="J139" s="1">
        <v>76.889058146701672</v>
      </c>
      <c r="K139" s="1">
        <v>0.29897702877894128</v>
      </c>
      <c r="L139" s="1">
        <v>349.38908636871702</v>
      </c>
      <c r="N139" s="2"/>
      <c r="P139" s="56" t="s">
        <v>48</v>
      </c>
      <c r="Q139" s="12" t="s">
        <v>30</v>
      </c>
      <c r="R139" s="30"/>
      <c r="S139">
        <v>-9.9160186234965094E-14</v>
      </c>
      <c r="T139">
        <v>88.153030188980324</v>
      </c>
      <c r="U139">
        <v>3.2971377790655058E-2</v>
      </c>
      <c r="V139">
        <v>808.23337105238511</v>
      </c>
      <c r="W139">
        <v>-13.958441257676617</v>
      </c>
      <c r="X139">
        <v>81.030001674037308</v>
      </c>
      <c r="Y139">
        <v>0.16902071436446522</v>
      </c>
      <c r="Z139">
        <v>353.58555817056873</v>
      </c>
    </row>
    <row r="140" spans="1:26" x14ac:dyDescent="0.25">
      <c r="A140" s="2">
        <v>9</v>
      </c>
      <c r="B140" s="55" t="s">
        <v>65</v>
      </c>
      <c r="C140" s="3"/>
      <c r="D140" s="30">
        <v>5</v>
      </c>
      <c r="E140" s="1">
        <v>-4.4527344774299611E-14</v>
      </c>
      <c r="F140" s="1">
        <v>82.892129455492906</v>
      </c>
      <c r="G140" s="1">
        <v>0.12095511377018059</v>
      </c>
      <c r="H140" s="1">
        <v>797.15722113396112</v>
      </c>
      <c r="I140" s="1">
        <v>-23.244845838605841</v>
      </c>
      <c r="J140" s="1">
        <v>80.967461737145072</v>
      </c>
      <c r="K140" s="1">
        <v>0.21428638707523401</v>
      </c>
      <c r="L140" s="1">
        <v>353.523789361421</v>
      </c>
      <c r="N140" s="2"/>
      <c r="P140" s="55" t="s">
        <v>88</v>
      </c>
      <c r="Q140" s="3"/>
      <c r="R140" s="30"/>
      <c r="S140">
        <v>-3.442184808793374E-14</v>
      </c>
      <c r="T140">
        <v>86.174672858734326</v>
      </c>
      <c r="U140">
        <v>4.9955943319588553E-2</v>
      </c>
      <c r="V140">
        <v>804.14773690743777</v>
      </c>
      <c r="W140">
        <v>-22.858909340416055</v>
      </c>
      <c r="X140">
        <v>89.109366967525972</v>
      </c>
      <c r="Y140">
        <v>3.3868918604334657E-2</v>
      </c>
      <c r="Z140">
        <v>361.18915661240993</v>
      </c>
    </row>
    <row r="141" spans="1:26" x14ac:dyDescent="0.25">
      <c r="A141" s="2"/>
      <c r="B141" s="55" t="s">
        <v>20</v>
      </c>
      <c r="C141" s="3"/>
      <c r="D141" s="30">
        <v>6</v>
      </c>
      <c r="E141">
        <v>-4.0106189974014546E-14</v>
      </c>
      <c r="F141">
        <v>78.588213761370724</v>
      </c>
      <c r="G141">
        <v>0.19201037978040966</v>
      </c>
      <c r="H141">
        <v>787.55991248824466</v>
      </c>
      <c r="I141">
        <v>3.3805229871788058</v>
      </c>
      <c r="J141">
        <v>88.144584031368709</v>
      </c>
      <c r="K141">
        <v>9.9878360298066696E-2</v>
      </c>
      <c r="L141">
        <v>360.31827732689305</v>
      </c>
      <c r="N141" s="2"/>
      <c r="O141" s="1"/>
      <c r="P141" s="55"/>
      <c r="Q141" s="3"/>
      <c r="R141" s="30"/>
      <c r="S141">
        <v>-7.1370070347458951E-14</v>
      </c>
      <c r="T141">
        <v>84.809630541391357</v>
      </c>
      <c r="U141">
        <v>5.9018058926628029E-2</v>
      </c>
      <c r="V141">
        <v>801.27363872983176</v>
      </c>
      <c r="W141">
        <v>17.544632318737875</v>
      </c>
      <c r="X141">
        <v>90.856467475514847</v>
      </c>
      <c r="Y141">
        <v>4.6125294031316676E-2</v>
      </c>
      <c r="Z141">
        <v>362.74247846492716</v>
      </c>
    </row>
    <row r="142" spans="1:26" x14ac:dyDescent="0.25">
      <c r="A142" s="2"/>
      <c r="B142" s="55"/>
      <c r="C142" s="3"/>
      <c r="D142" s="30">
        <v>7</v>
      </c>
      <c r="E142" s="1">
        <v>-3.4106051316484808E-14</v>
      </c>
      <c r="F142" s="1">
        <v>79.167435056015577</v>
      </c>
      <c r="G142" s="1">
        <v>0.13516646885204697</v>
      </c>
      <c r="H142" s="1">
        <v>788.88170733143716</v>
      </c>
      <c r="I142" s="1">
        <v>-3.695274172967141</v>
      </c>
      <c r="J142" s="1">
        <v>86.365992355858651</v>
      </c>
      <c r="K142" s="1">
        <v>0.18994684111186835</v>
      </c>
      <c r="L142" s="1">
        <v>358.68751930672551</v>
      </c>
      <c r="N142" s="2"/>
      <c r="O142" s="1"/>
      <c r="P142" s="55"/>
      <c r="Q142" s="3"/>
      <c r="R142" s="30"/>
      <c r="S142">
        <v>-2.7158522344608275E-14</v>
      </c>
      <c r="T142">
        <v>82.90232716913134</v>
      </c>
      <c r="U142">
        <v>5.1640902925232116E-2</v>
      </c>
      <c r="V142">
        <v>797.17936407522234</v>
      </c>
      <c r="W142">
        <v>-11.25032567744638</v>
      </c>
      <c r="X142">
        <v>95.338476073684518</v>
      </c>
      <c r="Y142">
        <v>2.8398933165575912E-2</v>
      </c>
      <c r="Z142">
        <v>366.59467724205058</v>
      </c>
    </row>
    <row r="143" spans="1:26" x14ac:dyDescent="0.25">
      <c r="A143" s="2"/>
      <c r="B143" s="55"/>
      <c r="C143" s="3"/>
      <c r="D143" s="30">
        <v>8</v>
      </c>
      <c r="E143" s="1">
        <v>-4.3895751231401747E-14</v>
      </c>
      <c r="F143" s="1">
        <v>75.80405821663382</v>
      </c>
      <c r="G143" s="1">
        <v>0.21567148948530479</v>
      </c>
      <c r="H143" s="1">
        <v>781.06732934477805</v>
      </c>
      <c r="I143" s="1">
        <v>12.450220618505146</v>
      </c>
      <c r="J143" s="1">
        <v>95.811696438886514</v>
      </c>
      <c r="K143" s="1">
        <v>3.8571642378262286E-2</v>
      </c>
      <c r="L143" s="1">
        <v>366.99078158304894</v>
      </c>
      <c r="N143" s="2"/>
      <c r="O143" s="1"/>
      <c r="P143" s="55"/>
      <c r="Q143" s="3"/>
      <c r="R143" s="30"/>
      <c r="S143">
        <v>-4.8948499574584682E-14</v>
      </c>
      <c r="T143">
        <v>81.620756514041858</v>
      </c>
      <c r="U143">
        <v>9.0685072518823878E-2</v>
      </c>
      <c r="V143">
        <v>794.37504776030698</v>
      </c>
      <c r="W143">
        <v>7.3908749021389877</v>
      </c>
      <c r="X143">
        <v>99.261319925838691</v>
      </c>
      <c r="Y143">
        <v>2.3208165578186049E-4</v>
      </c>
      <c r="Z143">
        <v>369.82047741855683</v>
      </c>
    </row>
    <row r="144" spans="1:26" x14ac:dyDescent="0.25">
      <c r="A144" s="2"/>
      <c r="B144" s="1"/>
      <c r="C144" s="11"/>
      <c r="D144" s="30">
        <v>9</v>
      </c>
      <c r="E144" s="1">
        <v>-8.115977026237589E-14</v>
      </c>
      <c r="F144" s="1">
        <v>81.828366914482231</v>
      </c>
      <c r="G144" s="1">
        <v>0.23170909254131103</v>
      </c>
      <c r="H144" s="1">
        <v>794.83231411197039</v>
      </c>
      <c r="I144" s="1">
        <v>-39.972422702159299</v>
      </c>
      <c r="J144" s="1">
        <v>85.584985466716716</v>
      </c>
      <c r="K144" s="1">
        <v>5.6746955687535787E-2</v>
      </c>
      <c r="L144" s="1">
        <v>357.96078914692077</v>
      </c>
      <c r="N144" s="2"/>
      <c r="O144" s="1"/>
      <c r="P144" s="1"/>
      <c r="Q144" s="3"/>
      <c r="R144" s="30"/>
      <c r="S144">
        <v>-1.0073917009220976E-13</v>
      </c>
      <c r="T144">
        <v>89.15163956111266</v>
      </c>
      <c r="U144">
        <v>8.8038309683382943E-2</v>
      </c>
      <c r="V144">
        <v>810.26097233219787</v>
      </c>
      <c r="W144">
        <v>-27.760828569195546</v>
      </c>
      <c r="X144">
        <v>84.219157993581589</v>
      </c>
      <c r="Y144">
        <v>6.8544181266744671E-3</v>
      </c>
      <c r="Z144">
        <v>356.67379399858612</v>
      </c>
    </row>
    <row r="145" spans="1:27" x14ac:dyDescent="0.25">
      <c r="A145" s="5"/>
      <c r="B145" s="4"/>
      <c r="C145" s="11"/>
      <c r="D145" s="31">
        <v>10</v>
      </c>
      <c r="E145" s="1">
        <v>0</v>
      </c>
      <c r="F145" s="1">
        <v>77.350061023941606</v>
      </c>
      <c r="G145" s="1">
        <v>0.11346690204668226</v>
      </c>
      <c r="H145" s="1">
        <v>784.70144587125719</v>
      </c>
      <c r="I145" s="1">
        <v>13.311494151435209</v>
      </c>
      <c r="J145" s="1">
        <v>93.465516855928698</v>
      </c>
      <c r="K145" s="1">
        <v>0.18898031547161304</v>
      </c>
      <c r="L145" s="1">
        <v>365.00740516719452</v>
      </c>
      <c r="M145" s="58"/>
      <c r="N145" s="5"/>
      <c r="O145" s="4"/>
      <c r="P145" s="4"/>
      <c r="Q145" s="11"/>
      <c r="R145" s="31"/>
      <c r="S145">
        <v>-3.1579677144893343E-16</v>
      </c>
      <c r="T145">
        <v>79.653584307378765</v>
      </c>
      <c r="U145">
        <v>5.9877862269658605E-2</v>
      </c>
      <c r="V145">
        <v>789.98366649150955</v>
      </c>
      <c r="W145">
        <v>10.11327325285866</v>
      </c>
      <c r="X145">
        <v>101.79838561013472</v>
      </c>
      <c r="Y145">
        <v>2.0288785548754958E-2</v>
      </c>
      <c r="Z145">
        <v>371.83953964352497</v>
      </c>
    </row>
    <row r="146" spans="1:27" x14ac:dyDescent="0.25">
      <c r="A146" s="2"/>
      <c r="B146" s="1"/>
      <c r="C146" s="3"/>
      <c r="D146" s="18" t="s">
        <v>11</v>
      </c>
      <c r="E146" s="13">
        <f>SUM(E136:E145)/10</f>
        <v>-2.8232231367534649E-14</v>
      </c>
      <c r="F146" s="13">
        <f t="shared" ref="F146:K146" si="26">SUM(F136:F145)/10</f>
        <v>79.983622897742379</v>
      </c>
      <c r="G146" s="13">
        <f t="shared" si="26"/>
        <v>0.15816436719296639</v>
      </c>
      <c r="H146" s="13">
        <f t="shared" si="26"/>
        <v>790.45763894048855</v>
      </c>
      <c r="I146" s="13">
        <f t="shared" si="26"/>
        <v>-9.4077072135977726</v>
      </c>
      <c r="J146" s="13">
        <f t="shared" si="26"/>
        <v>86.605121205450757</v>
      </c>
      <c r="K146" s="13">
        <f t="shared" si="26"/>
        <v>0.16415905312608794</v>
      </c>
      <c r="L146" s="13">
        <f>SUM(L136:L145)/10</f>
        <v>358.51708199665427</v>
      </c>
      <c r="N146" s="2"/>
      <c r="O146" s="1"/>
      <c r="P146" s="1"/>
      <c r="Q146" s="3"/>
      <c r="R146" s="18" t="s">
        <v>11</v>
      </c>
      <c r="S146" s="13">
        <f>SUM(S136:S145)/10</f>
        <v>-3.5021861953686713E-14</v>
      </c>
      <c r="T146" s="13">
        <f t="shared" ref="T146:Z146" si="27">SUM(T136:T145)/10</f>
        <v>84.435746132454724</v>
      </c>
      <c r="U146" s="13">
        <f t="shared" si="27"/>
        <v>6.2794121004613762E-2</v>
      </c>
      <c r="V146" s="13">
        <f t="shared" si="27"/>
        <v>800.33457953292998</v>
      </c>
      <c r="W146" s="13">
        <f t="shared" si="27"/>
        <v>-7.2156592156710744</v>
      </c>
      <c r="X146" s="13">
        <f t="shared" si="27"/>
        <v>92.198988555575738</v>
      </c>
      <c r="Y146" s="13">
        <f t="shared" si="27"/>
        <v>3.6956999617716937E-2</v>
      </c>
      <c r="Z146" s="13">
        <f t="shared" si="27"/>
        <v>363.70131477061551</v>
      </c>
    </row>
    <row r="147" spans="1:27" x14ac:dyDescent="0.25">
      <c r="A147" s="2"/>
      <c r="B147" s="1"/>
      <c r="C147" s="3"/>
      <c r="D147" s="30">
        <v>1</v>
      </c>
      <c r="E147" s="2">
        <v>1.7886926507849745E-17</v>
      </c>
      <c r="F147">
        <v>0.16088051141901261</v>
      </c>
      <c r="G147">
        <v>0.29651208507351839</v>
      </c>
      <c r="H147">
        <v>-326.87680383480972</v>
      </c>
      <c r="I147" s="1">
        <v>7.5240425026933913E-2</v>
      </c>
      <c r="J147">
        <v>0.16474149767981311</v>
      </c>
      <c r="K147">
        <v>0.15820139685719986</v>
      </c>
      <c r="L147">
        <v>-142.27021714700177</v>
      </c>
      <c r="M147" s="3"/>
      <c r="S147">
        <v>4.8109664400423452E-17</v>
      </c>
      <c r="T147">
        <v>0.17931757461901082</v>
      </c>
      <c r="U147">
        <v>0.12603210922082783</v>
      </c>
      <c r="V147">
        <v>-307.34743933983111</v>
      </c>
      <c r="W147">
        <v>0.10414264449712256</v>
      </c>
      <c r="X147">
        <v>0.18596329424383079</v>
      </c>
      <c r="Y147">
        <v>1.1699932536452025E-2</v>
      </c>
      <c r="Z147">
        <v>-132.57647740149494</v>
      </c>
      <c r="AA147"/>
    </row>
    <row r="148" spans="1:27" x14ac:dyDescent="0.25">
      <c r="A148" s="2"/>
      <c r="B148" s="1"/>
      <c r="C148" s="3"/>
      <c r="D148" s="30">
        <v>2</v>
      </c>
      <c r="E148" s="1">
        <v>-8.5733889123831536E-17</v>
      </c>
      <c r="F148">
        <v>0.14786749002782859</v>
      </c>
      <c r="G148">
        <v>0.24444754623188664</v>
      </c>
      <c r="H148">
        <v>-342.05897390595754</v>
      </c>
      <c r="I148" s="1">
        <v>9.8131308993229839E-3</v>
      </c>
      <c r="J148">
        <v>0.17304943874592274</v>
      </c>
      <c r="K148">
        <v>0.21625576313929243</v>
      </c>
      <c r="L148">
        <v>-138.33423617695144</v>
      </c>
      <c r="M148" s="3"/>
      <c r="S148">
        <v>-9.1901794816193508E-17</v>
      </c>
      <c r="T148">
        <v>0.16499428295616581</v>
      </c>
      <c r="U148">
        <v>5.9287292455037791E-2</v>
      </c>
      <c r="V148">
        <v>-322.33200179782273</v>
      </c>
      <c r="W148">
        <v>1.1622826123171384E-2</v>
      </c>
      <c r="X148">
        <v>0.18983524746558414</v>
      </c>
      <c r="Y148">
        <v>5.8911243053215122E-2</v>
      </c>
      <c r="Z148">
        <v>-130.92789612709149</v>
      </c>
      <c r="AA148"/>
    </row>
    <row r="149" spans="1:27" x14ac:dyDescent="0.25">
      <c r="A149" s="2"/>
      <c r="B149" s="1"/>
      <c r="C149" s="11" t="s">
        <v>10</v>
      </c>
      <c r="D149" s="30">
        <v>3</v>
      </c>
      <c r="E149" s="1">
        <v>-2.0970879354030734E-16</v>
      </c>
      <c r="F149">
        <v>0.15832432947985914</v>
      </c>
      <c r="G149">
        <v>0.26601482337460525</v>
      </c>
      <c r="H149">
        <v>-329.75973370160045</v>
      </c>
      <c r="I149" s="1">
        <v>-3.9243530769240732E-2</v>
      </c>
      <c r="J149">
        <v>0.14525919662423553</v>
      </c>
      <c r="K149">
        <v>0.23596280786049401</v>
      </c>
      <c r="L149">
        <v>-152.33884555399794</v>
      </c>
      <c r="M149" s="3"/>
      <c r="S149">
        <v>-8.3883517416122936E-17</v>
      </c>
      <c r="T149">
        <v>0.17434239860135062</v>
      </c>
      <c r="U149">
        <v>0.10998360330915913</v>
      </c>
      <c r="V149">
        <v>-312.4121389561455</v>
      </c>
      <c r="W149">
        <v>-4.2044794462583468E-2</v>
      </c>
      <c r="X149">
        <v>0.17387744918699169</v>
      </c>
      <c r="Y149">
        <v>1.7353621180116706E-3</v>
      </c>
      <c r="Z149">
        <v>-137.95236343449929</v>
      </c>
      <c r="AA149"/>
    </row>
    <row r="150" spans="1:27" x14ac:dyDescent="0.25">
      <c r="A150" s="2"/>
      <c r="B150" s="1"/>
      <c r="C150" s="3"/>
      <c r="D150" s="30">
        <v>4</v>
      </c>
      <c r="E150" s="1">
        <v>1.0917193075480705E-16</v>
      </c>
      <c r="F150">
        <v>0.16333826979835087</v>
      </c>
      <c r="G150">
        <v>0.21421186444157317</v>
      </c>
      <c r="H150">
        <v>-324.14775167447414</v>
      </c>
      <c r="I150" s="1">
        <v>-2.1948544081302486E-2</v>
      </c>
      <c r="J150">
        <v>0.13741266867866694</v>
      </c>
      <c r="K150">
        <v>0.30199923004054152</v>
      </c>
      <c r="L150">
        <v>-156.78133604342466</v>
      </c>
      <c r="M150" s="3"/>
      <c r="Q150" t="s">
        <v>10</v>
      </c>
      <c r="S150">
        <v>1.4186183092432555E-16</v>
      </c>
      <c r="T150">
        <v>0.17750504833282066</v>
      </c>
      <c r="U150">
        <v>7.1993573718633672E-2</v>
      </c>
      <c r="V150">
        <v>-309.17612124870055</v>
      </c>
      <c r="W150">
        <v>-3.2121414219865294E-2</v>
      </c>
      <c r="X150">
        <v>0.1631232719863735</v>
      </c>
      <c r="Y150">
        <v>4.33066046775697E-2</v>
      </c>
      <c r="Z150">
        <v>-143.05992753186158</v>
      </c>
      <c r="AA150"/>
    </row>
    <row r="151" spans="1:27" x14ac:dyDescent="0.25">
      <c r="A151" s="2"/>
      <c r="B151" s="1"/>
      <c r="C151" s="3"/>
      <c r="D151" s="30">
        <v>5</v>
      </c>
      <c r="E151" s="1">
        <v>-1.893547047555128E-16</v>
      </c>
      <c r="F151">
        <v>0.15280479177793629</v>
      </c>
      <c r="G151">
        <v>0.35726245736925039</v>
      </c>
      <c r="H151">
        <v>-336.1469277288719</v>
      </c>
      <c r="I151" s="1">
        <v>-2.5704838775863721E-2</v>
      </c>
      <c r="J151">
        <v>0.17149062535719675</v>
      </c>
      <c r="K151">
        <v>3.4542802057970022E-2</v>
      </c>
      <c r="L151">
        <v>-139.05813412083609</v>
      </c>
      <c r="M151" s="3"/>
      <c r="S151">
        <v>-2.5658487680225838E-16</v>
      </c>
      <c r="T151">
        <v>0.17748964172058149</v>
      </c>
      <c r="U151">
        <v>0.13282700137573447</v>
      </c>
      <c r="V151">
        <v>-309.1917450891832</v>
      </c>
      <c r="W151">
        <v>-2.1327484756985888E-2</v>
      </c>
      <c r="X151">
        <v>0.17089918580437072</v>
      </c>
      <c r="Y151">
        <v>1.7757598776751572E-2</v>
      </c>
      <c r="Z151">
        <v>-139.33451624287602</v>
      </c>
      <c r="AA151"/>
    </row>
    <row r="152" spans="1:27" x14ac:dyDescent="0.25">
      <c r="A152" s="2"/>
      <c r="B152" s="1"/>
      <c r="C152" s="3"/>
      <c r="D152" s="30">
        <v>6</v>
      </c>
      <c r="E152" s="1">
        <v>-8.2649936277650545E-17</v>
      </c>
      <c r="F152">
        <v>0.16259482930385427</v>
      </c>
      <c r="G152">
        <v>0.21838655835006301</v>
      </c>
      <c r="H152">
        <v>-324.96889884520442</v>
      </c>
      <c r="I152" s="1">
        <v>-7.4296982990581378E-4</v>
      </c>
      <c r="J152">
        <v>0.13855104519448114</v>
      </c>
      <c r="K152">
        <v>0.28210787734280285</v>
      </c>
      <c r="L152">
        <v>-156.12131711155604</v>
      </c>
      <c r="M152" s="3"/>
      <c r="S152">
        <v>-1.7270135938613546E-17</v>
      </c>
      <c r="T152">
        <v>0.17772396018460804</v>
      </c>
      <c r="U152">
        <v>6.6164192907933947E-2</v>
      </c>
      <c r="V152">
        <v>-308.95426921879806</v>
      </c>
      <c r="W152">
        <v>-2.4225667856470338E-2</v>
      </c>
      <c r="X152">
        <v>0.16183405569930348</v>
      </c>
      <c r="Y152">
        <v>4.3349588847313165E-2</v>
      </c>
      <c r="Z152">
        <v>-143.69470530299256</v>
      </c>
      <c r="AA152"/>
    </row>
    <row r="153" spans="1:27" x14ac:dyDescent="0.25">
      <c r="A153" s="2"/>
      <c r="B153" s="1"/>
      <c r="C153" s="3"/>
      <c r="D153" s="30">
        <v>7</v>
      </c>
      <c r="E153" s="1">
        <v>-9.4985747662374499E-17</v>
      </c>
      <c r="F153">
        <v>0.14476561663678941</v>
      </c>
      <c r="G153">
        <v>0.29166233052073776</v>
      </c>
      <c r="H153">
        <v>-345.87507065074794</v>
      </c>
      <c r="I153" s="1">
        <v>-2.9949125193863262E-2</v>
      </c>
      <c r="J153">
        <v>0.17917667643628921</v>
      </c>
      <c r="K153">
        <v>0.14761084982197442</v>
      </c>
      <c r="L153">
        <v>-135.55063525819202</v>
      </c>
      <c r="N153" s="2"/>
      <c r="O153" s="1"/>
      <c r="R153" s="30"/>
      <c r="S153">
        <v>-1.1904057986258623E-16</v>
      </c>
      <c r="T153">
        <v>0.16443818123699566</v>
      </c>
      <c r="U153">
        <v>8.606603328674757E-2</v>
      </c>
      <c r="V153">
        <v>-322.93970392441304</v>
      </c>
      <c r="W153">
        <v>-2.3236645364318894E-3</v>
      </c>
      <c r="X153">
        <v>0.19481302328348379</v>
      </c>
      <c r="Y153">
        <v>5.2260903767558245E-3</v>
      </c>
      <c r="Z153">
        <v>-128.85720282962936</v>
      </c>
    </row>
    <row r="154" spans="1:27" x14ac:dyDescent="0.25">
      <c r="A154" s="2"/>
      <c r="B154" s="1"/>
      <c r="C154" s="11"/>
      <c r="D154" s="30">
        <v>8</v>
      </c>
      <c r="E154" s="1">
        <v>-2.300628823251019E-16</v>
      </c>
      <c r="F154">
        <v>0.15279046563037621</v>
      </c>
      <c r="G154">
        <v>0.22247296226832325</v>
      </c>
      <c r="H154">
        <v>-336.16380434262948</v>
      </c>
      <c r="I154" s="1">
        <v>-5.2378649911473856E-3</v>
      </c>
      <c r="J154">
        <v>0.1684450130372834</v>
      </c>
      <c r="K154">
        <v>0.20559249703511864</v>
      </c>
      <c r="L154">
        <v>-140.49167316564655</v>
      </c>
      <c r="N154" s="2"/>
      <c r="O154" s="1"/>
      <c r="P154" s="1"/>
      <c r="Q154" s="3"/>
      <c r="R154" s="30"/>
      <c r="S154">
        <v>-1.560480140167581E-16</v>
      </c>
      <c r="T154">
        <v>0.16577523722486315</v>
      </c>
      <c r="U154">
        <v>8.4702434112404718E-2</v>
      </c>
      <c r="V154">
        <v>-321.48203213017132</v>
      </c>
      <c r="W154">
        <v>1.0480486003824936E-2</v>
      </c>
      <c r="X154">
        <v>0.19338579050839982</v>
      </c>
      <c r="Y154">
        <v>1.983535999128492E-3</v>
      </c>
      <c r="Z154">
        <v>-129.44545365578452</v>
      </c>
    </row>
    <row r="155" spans="1:27" x14ac:dyDescent="0.25">
      <c r="A155" s="2"/>
      <c r="B155" s="1"/>
      <c r="C155" s="3"/>
      <c r="D155" s="30">
        <v>9</v>
      </c>
      <c r="E155" s="1">
        <v>-1.8627075190933182E-16</v>
      </c>
      <c r="F155">
        <v>0.15195822025578737</v>
      </c>
      <c r="G155">
        <v>0.18251811574435547</v>
      </c>
      <c r="H155">
        <v>-337.1469392782397</v>
      </c>
      <c r="I155" s="1">
        <v>5.7306979995454281E-3</v>
      </c>
      <c r="J155">
        <v>0.16507300390548038</v>
      </c>
      <c r="K155">
        <v>0.36081337561943788</v>
      </c>
      <c r="L155">
        <v>-142.1093964016616</v>
      </c>
      <c r="N155" s="2"/>
      <c r="O155" s="1"/>
      <c r="P155" s="1"/>
      <c r="Q155" s="3"/>
      <c r="R155" s="30"/>
      <c r="S155">
        <v>-1.8688754247856802E-16</v>
      </c>
      <c r="T155">
        <v>0.16415442949023487</v>
      </c>
      <c r="U155">
        <v>4.6029483416114923E-2</v>
      </c>
      <c r="V155">
        <v>-323.25057717868043</v>
      </c>
      <c r="W155">
        <v>1.4024192957268894E-3</v>
      </c>
      <c r="X155">
        <v>0.19156006217043414</v>
      </c>
      <c r="Y155">
        <v>7.6637622316459972E-2</v>
      </c>
      <c r="Z155">
        <v>-130.20431031677444</v>
      </c>
    </row>
    <row r="156" spans="1:27" x14ac:dyDescent="0.25">
      <c r="A156" s="5"/>
      <c r="B156" s="4"/>
      <c r="C156" s="11"/>
      <c r="D156" s="31">
        <v>10</v>
      </c>
      <c r="E156" s="1">
        <v>-3.3491727909525555E-16</v>
      </c>
      <c r="F156">
        <v>0.15421349945999216</v>
      </c>
      <c r="G156">
        <v>0.20445722067615016</v>
      </c>
      <c r="H156">
        <v>-334.49510977875229</v>
      </c>
      <c r="I156" s="1">
        <v>4.3791799935259071E-2</v>
      </c>
      <c r="J156">
        <v>0.16922611415151909</v>
      </c>
      <c r="K156">
        <v>0.23224787190226179</v>
      </c>
      <c r="L156">
        <v>-140.12156038096617</v>
      </c>
      <c r="M156" s="58"/>
      <c r="N156" s="5"/>
      <c r="O156" s="4"/>
      <c r="P156" s="4"/>
      <c r="Q156" s="11"/>
      <c r="R156" s="31"/>
      <c r="S156">
        <v>-3.497202527569243E-16</v>
      </c>
      <c r="T156">
        <v>0.16488498053991008</v>
      </c>
      <c r="U156">
        <v>9.0545558874025669E-2</v>
      </c>
      <c r="V156">
        <v>-322.45128444346415</v>
      </c>
      <c r="W156">
        <v>5.2496722515040714E-2</v>
      </c>
      <c r="X156">
        <v>0.20325170409535803</v>
      </c>
      <c r="Y156">
        <v>4.2634325978706559E-3</v>
      </c>
      <c r="Z156">
        <v>-125.46481170850885</v>
      </c>
    </row>
    <row r="157" spans="1:27" x14ac:dyDescent="0.25">
      <c r="A157" s="2"/>
      <c r="B157" s="1"/>
      <c r="C157" s="3"/>
      <c r="D157" s="18" t="s">
        <v>11</v>
      </c>
      <c r="E157" s="13">
        <f>SUM(E147:E156)/10</f>
        <v>-1.2866251274267092E-16</v>
      </c>
      <c r="F157" s="13">
        <f t="shared" ref="F157:L157" si="28">SUM(F147:F156)/10</f>
        <v>0.15495380237897868</v>
      </c>
      <c r="G157" s="13">
        <f t="shared" si="28"/>
        <v>0.24979459640504637</v>
      </c>
      <c r="H157" s="13">
        <f t="shared" si="28"/>
        <v>-333.76400137412872</v>
      </c>
      <c r="I157" s="13">
        <f t="shared" si="28"/>
        <v>1.1749180219737983E-3</v>
      </c>
      <c r="J157" s="13">
        <f t="shared" si="28"/>
        <v>0.16124252798108882</v>
      </c>
      <c r="K157" s="13">
        <f t="shared" si="28"/>
        <v>0.21753344716770934</v>
      </c>
      <c r="L157" s="13">
        <f t="shared" si="28"/>
        <v>-144.3177351360234</v>
      </c>
      <c r="N157" s="2"/>
      <c r="O157" s="1"/>
      <c r="P157" s="1"/>
      <c r="Q157" s="3"/>
      <c r="R157" s="18" t="s">
        <v>11</v>
      </c>
      <c r="S157" s="13">
        <f>SUM(S147:S156)/10</f>
        <v>-1.0713652187632762E-16</v>
      </c>
      <c r="T157" s="13">
        <f t="shared" ref="T157:Z157" si="29">SUM(T147:T156)/10</f>
        <v>0.17106257349065412</v>
      </c>
      <c r="U157" s="13">
        <f t="shared" si="29"/>
        <v>8.7363128267661988E-2</v>
      </c>
      <c r="V157" s="13">
        <f t="shared" si="29"/>
        <v>-315.95373133272108</v>
      </c>
      <c r="W157" s="13">
        <f t="shared" si="29"/>
        <v>5.8102072602549595E-3</v>
      </c>
      <c r="X157" s="13">
        <f t="shared" si="29"/>
        <v>0.182854308444413</v>
      </c>
      <c r="Y157" s="13">
        <f t="shared" si="29"/>
        <v>2.6487101129952818E-2</v>
      </c>
      <c r="Z157" s="13">
        <f t="shared" si="29"/>
        <v>-134.15176645515132</v>
      </c>
    </row>
    <row r="158" spans="1:27" x14ac:dyDescent="0.25">
      <c r="A158" s="2"/>
      <c r="B158" s="1"/>
      <c r="C158" s="3"/>
      <c r="D158" s="30">
        <v>1</v>
      </c>
      <c r="E158" s="2">
        <v>2.5134215696375072E-17</v>
      </c>
      <c r="F158">
        <v>6.1286185104919108E-2</v>
      </c>
      <c r="G158">
        <v>0.71807467664656832</v>
      </c>
      <c r="H158">
        <v>-500.59614881937313</v>
      </c>
      <c r="I158" s="1">
        <v>3.5746654816626464E-2</v>
      </c>
      <c r="J158">
        <v>5.7025865391977543E-2</v>
      </c>
      <c r="K158">
        <v>0.8613529402709974</v>
      </c>
      <c r="L158">
        <v>-227.1400268213944</v>
      </c>
      <c r="M158" s="3"/>
      <c r="S158" s="3">
        <v>5.6127941800494023E-17</v>
      </c>
      <c r="T158" s="3">
        <v>0.11064994491109642</v>
      </c>
      <c r="U158" s="3">
        <v>8.100888775269903E-2</v>
      </c>
      <c r="V158" s="3">
        <v>-394.24906786326636</v>
      </c>
      <c r="W158">
        <v>7.1359344688040088E-2</v>
      </c>
      <c r="X158">
        <v>0.13509073972912558</v>
      </c>
      <c r="Y158">
        <v>3.9216116636990534E-3</v>
      </c>
      <c r="Z158">
        <v>-158.14468641528677</v>
      </c>
    </row>
    <row r="159" spans="1:27" x14ac:dyDescent="0.25">
      <c r="A159" s="2"/>
      <c r="B159" s="1"/>
      <c r="C159" s="11"/>
      <c r="D159" s="30">
        <v>2</v>
      </c>
      <c r="E159" s="1">
        <v>6.7384369689054635E-17</v>
      </c>
      <c r="F159">
        <v>6.0176896820714386E-2</v>
      </c>
      <c r="G159">
        <v>0.73746628975851292</v>
      </c>
      <c r="H159">
        <v>-503.88401933253459</v>
      </c>
      <c r="I159" s="1">
        <v>4.5130963555696938E-3</v>
      </c>
      <c r="J159">
        <v>5.484291767670553E-2</v>
      </c>
      <c r="K159">
        <v>0.75983829027510597</v>
      </c>
      <c r="L159">
        <v>-230.26257778098051</v>
      </c>
      <c r="M159" s="3"/>
      <c r="S159">
        <v>6.1370661639001713E-17</v>
      </c>
      <c r="T159">
        <v>0.11510305800598303</v>
      </c>
      <c r="U159">
        <v>3.949590608887267E-2</v>
      </c>
      <c r="V159">
        <v>-387.14693116366328</v>
      </c>
      <c r="W159">
        <v>4.30726842105631E-3</v>
      </c>
      <c r="X159">
        <v>0.10522586218097485</v>
      </c>
      <c r="Y159">
        <v>2.1431021051997706E-2</v>
      </c>
      <c r="Z159">
        <v>-178.13169365356777</v>
      </c>
    </row>
    <row r="160" spans="1:27" x14ac:dyDescent="0.25">
      <c r="A160" s="2"/>
      <c r="B160" s="1"/>
      <c r="C160" s="3"/>
      <c r="D160" s="30">
        <v>3</v>
      </c>
      <c r="E160" s="1">
        <v>-1.0824674490095276E-16</v>
      </c>
      <c r="F160">
        <v>5.8117836365117782E-2</v>
      </c>
      <c r="G160">
        <v>0.77883649331639804</v>
      </c>
      <c r="H160">
        <v>-510.15088024022566</v>
      </c>
      <c r="I160" s="1">
        <v>1.6390118990158284E-2</v>
      </c>
      <c r="J160">
        <v>5.9618245546985534E-2</v>
      </c>
      <c r="K160">
        <v>0.58599207686839661</v>
      </c>
      <c r="L160">
        <v>-223.58348947371189</v>
      </c>
      <c r="M160" s="3"/>
      <c r="S160">
        <v>6.2835539240937678E-17</v>
      </c>
      <c r="T160">
        <v>0.11884265809918151</v>
      </c>
      <c r="U160">
        <v>7.5218139416416308E-2</v>
      </c>
      <c r="V160">
        <v>-381.39187508739229</v>
      </c>
      <c r="W160">
        <v>-2.9191261944596218E-3</v>
      </c>
      <c r="X160">
        <v>9.7978016161453754E-2</v>
      </c>
      <c r="Y160">
        <v>8.6632794710707305E-3</v>
      </c>
      <c r="Z160">
        <v>-183.84097202874239</v>
      </c>
    </row>
    <row r="161" spans="1:26" x14ac:dyDescent="0.25">
      <c r="A161" s="2"/>
      <c r="B161" s="1"/>
      <c r="C161" s="3" t="s">
        <v>49</v>
      </c>
      <c r="D161" s="30">
        <v>4</v>
      </c>
      <c r="E161" s="1">
        <v>4.8726454969659648E-17</v>
      </c>
      <c r="F161">
        <v>5.3956362459492938E-2</v>
      </c>
      <c r="G161">
        <v>0.74678146945580515</v>
      </c>
      <c r="H161">
        <v>-523.52433910793764</v>
      </c>
      <c r="I161" s="1">
        <v>6.1138812188326003E-3</v>
      </c>
      <c r="J161">
        <v>6.7225903446825733E-2</v>
      </c>
      <c r="K161">
        <v>0.75597396629652169</v>
      </c>
      <c r="L161">
        <v>-213.97573102144037</v>
      </c>
      <c r="M161" s="3"/>
      <c r="Q161" t="s">
        <v>49</v>
      </c>
      <c r="S161">
        <v>6.6150788550582243E-17</v>
      </c>
      <c r="T161">
        <v>0.10176745514154334</v>
      </c>
      <c r="U161">
        <v>9.9200817766797678E-2</v>
      </c>
      <c r="V161">
        <v>-409.31168561254498</v>
      </c>
      <c r="W161">
        <v>-2.1524026442254242E-3</v>
      </c>
      <c r="X161">
        <v>0.13268469011346928</v>
      </c>
      <c r="Y161">
        <v>2.6314681640015052E-4</v>
      </c>
      <c r="Z161">
        <v>-159.58237731733024</v>
      </c>
    </row>
    <row r="162" spans="1:26" x14ac:dyDescent="0.25">
      <c r="A162" s="2"/>
      <c r="B162" s="1"/>
      <c r="C162" s="3"/>
      <c r="D162" s="30">
        <v>5</v>
      </c>
      <c r="E162" s="1">
        <v>-3.2526939647204496E-8</v>
      </c>
      <c r="F162">
        <v>6.3858509044628975E-2</v>
      </c>
      <c r="G162">
        <v>0.69861686941428081</v>
      </c>
      <c r="H162">
        <v>-493.19537905921004</v>
      </c>
      <c r="I162" s="1">
        <v>9.5771238773793739E-3</v>
      </c>
      <c r="J162">
        <v>4.2366138335280724E-2</v>
      </c>
      <c r="K162">
        <v>0.85904364611298867</v>
      </c>
      <c r="L162">
        <v>-250.9124687985842</v>
      </c>
      <c r="M162" s="3"/>
      <c r="S162">
        <v>-1.046231003066901E-16</v>
      </c>
      <c r="T162">
        <v>0.11232984048644262</v>
      </c>
      <c r="U162">
        <v>6.7450975420080467E-2</v>
      </c>
      <c r="V162">
        <v>-391.53683164728398</v>
      </c>
      <c r="W162">
        <v>8.2118206313594126E-3</v>
      </c>
      <c r="X162">
        <v>0.11142918730387766</v>
      </c>
      <c r="Y162">
        <v>3.3256397026787828E-3</v>
      </c>
      <c r="Z162">
        <v>-173.54927850264045</v>
      </c>
    </row>
    <row r="163" spans="1:26" x14ac:dyDescent="0.25">
      <c r="A163" s="2"/>
      <c r="B163" s="1"/>
      <c r="C163" s="3"/>
      <c r="D163" s="30">
        <v>6</v>
      </c>
      <c r="E163" s="1">
        <v>-6.8849247290990612E-17</v>
      </c>
      <c r="F163">
        <v>5.3595045489354613E-2</v>
      </c>
      <c r="G163">
        <v>0.73981993154461823</v>
      </c>
      <c r="H163">
        <v>-524.73375701401301</v>
      </c>
      <c r="I163" s="1">
        <v>-1.7443952603077954E-2</v>
      </c>
      <c r="J163">
        <v>6.7368326218101876E-2</v>
      </c>
      <c r="K163">
        <v>0.72818651240232735</v>
      </c>
      <c r="L163">
        <v>-213.80642471487647</v>
      </c>
      <c r="M163" s="3"/>
      <c r="S163">
        <v>3.3923481307990893E-18</v>
      </c>
      <c r="T163">
        <v>0.10189012886936638</v>
      </c>
      <c r="U163">
        <v>5.9651240398013963E-2</v>
      </c>
      <c r="V163">
        <v>-409.09483855736693</v>
      </c>
      <c r="W163">
        <v>-5.4596451875937035E-2</v>
      </c>
      <c r="X163">
        <v>0.13565899388723288</v>
      </c>
      <c r="Y163">
        <v>1.6357030014403202E-2</v>
      </c>
      <c r="Z163">
        <v>-157.80887519366172</v>
      </c>
    </row>
    <row r="164" spans="1:26" x14ac:dyDescent="0.25">
      <c r="A164" s="2"/>
      <c r="B164" s="1"/>
      <c r="C164" s="11"/>
      <c r="D164" s="30">
        <v>7</v>
      </c>
      <c r="E164" s="1">
        <v>3.5465457731081387E-17</v>
      </c>
      <c r="F164">
        <v>5.6948901287235308E-2</v>
      </c>
      <c r="G164">
        <v>0.76424019931212728</v>
      </c>
      <c r="H164">
        <v>-513.80815873496374</v>
      </c>
      <c r="I164">
        <v>-9.3670967355098077E-3</v>
      </c>
      <c r="J164">
        <v>6.2129179498283463E-2</v>
      </c>
      <c r="K164">
        <v>0.68565709262401531</v>
      </c>
      <c r="L164">
        <v>-220.28316169615636</v>
      </c>
      <c r="N164" s="2"/>
      <c r="O164" s="1"/>
      <c r="P164" s="1"/>
      <c r="Q164" s="3"/>
      <c r="R164" s="30"/>
      <c r="S164">
        <v>4.502571155424246E-17</v>
      </c>
      <c r="T164">
        <v>0.11334937449246235</v>
      </c>
      <c r="U164">
        <v>6.6020574886606523E-2</v>
      </c>
      <c r="V164">
        <v>-389.91047567496202</v>
      </c>
      <c r="W164">
        <v>2.6758635517737495E-2</v>
      </c>
      <c r="X164">
        <v>0.11125310693800045</v>
      </c>
      <c r="Y164">
        <v>4.0130870588117448E-3</v>
      </c>
      <c r="Z164">
        <v>-173.67579446345323</v>
      </c>
    </row>
    <row r="165" spans="1:26" x14ac:dyDescent="0.25">
      <c r="A165" s="2"/>
      <c r="B165" s="1"/>
      <c r="C165" s="25"/>
      <c r="D165" s="30">
        <v>8</v>
      </c>
      <c r="E165">
        <v>-9.0822411320030165E-17</v>
      </c>
      <c r="F165">
        <v>5.6324808360900265E-2</v>
      </c>
      <c r="G165">
        <v>0.73982240821366441</v>
      </c>
      <c r="H165">
        <v>-515.79163510907881</v>
      </c>
      <c r="I165">
        <v>8.3839673961854759E-3</v>
      </c>
      <c r="J165">
        <v>6.2037031159919091E-2</v>
      </c>
      <c r="K165">
        <v>0.74015638818389251</v>
      </c>
      <c r="L165">
        <v>-220.40190363703491</v>
      </c>
      <c r="N165" s="2"/>
      <c r="O165" s="1"/>
      <c r="P165" s="1"/>
      <c r="Q165" s="3"/>
      <c r="R165" s="30"/>
      <c r="S165">
        <v>-4.9343245538895844E-17</v>
      </c>
      <c r="T165">
        <v>0.10875134382524647</v>
      </c>
      <c r="U165">
        <v>3.007153397538289E-2</v>
      </c>
      <c r="V165">
        <v>-397.36442537366742</v>
      </c>
      <c r="W165">
        <v>2.2615015395477125E-2</v>
      </c>
      <c r="X165">
        <v>0.12196705937076857</v>
      </c>
      <c r="Y165">
        <v>1.29286615664179E-2</v>
      </c>
      <c r="Z165">
        <v>-166.32034206915765</v>
      </c>
    </row>
    <row r="166" spans="1:26" x14ac:dyDescent="0.25">
      <c r="A166" s="2"/>
      <c r="B166" s="1"/>
      <c r="C166" s="25"/>
      <c r="D166" s="30">
        <v>9</v>
      </c>
      <c r="E166">
        <v>-4.4871513911933411E-17</v>
      </c>
      <c r="F166">
        <v>5.4270140022049627E-2</v>
      </c>
      <c r="G166">
        <v>0.75338923874915842</v>
      </c>
      <c r="H166">
        <v>-522.48059994575226</v>
      </c>
      <c r="I166">
        <v>2.9754155645989305E-2</v>
      </c>
      <c r="J166">
        <v>6.8565724949350121E-2</v>
      </c>
      <c r="K166">
        <v>0.75883265177031112</v>
      </c>
      <c r="L166">
        <v>-212.39700043335662</v>
      </c>
      <c r="N166" s="2"/>
      <c r="O166" s="1"/>
      <c r="P166" s="1"/>
      <c r="Q166" s="3"/>
      <c r="R166" s="30"/>
      <c r="S166">
        <v>-2.0354088784794535E-17</v>
      </c>
      <c r="T166">
        <v>0.10853025423107084</v>
      </c>
      <c r="U166">
        <v>1.3739187734899115E-2</v>
      </c>
      <c r="V166">
        <v>-397.73073472560554</v>
      </c>
      <c r="W166">
        <v>1.0209586861051846E-2</v>
      </c>
      <c r="X166">
        <v>0.1206644222387861</v>
      </c>
      <c r="Y166">
        <v>9.2095441186791804E-2</v>
      </c>
      <c r="Z166">
        <v>-167.17935649828135</v>
      </c>
    </row>
    <row r="167" spans="1:26" x14ac:dyDescent="0.25">
      <c r="A167" s="5"/>
      <c r="B167" s="4"/>
      <c r="C167" s="26"/>
      <c r="D167" s="31">
        <v>10</v>
      </c>
      <c r="E167" s="1">
        <v>-2.0808971829606231E-16</v>
      </c>
      <c r="F167">
        <v>6.0792772959044464E-2</v>
      </c>
      <c r="G167">
        <v>0.66431230211059544</v>
      </c>
      <c r="H167">
        <v>-502.05118531845494</v>
      </c>
      <c r="I167" s="1">
        <v>1.3322318562223772E-2</v>
      </c>
      <c r="J167">
        <v>5.1468795091813284E-2</v>
      </c>
      <c r="K167">
        <v>0.85437086530687201</v>
      </c>
      <c r="L167">
        <v>-235.34236604030423</v>
      </c>
      <c r="M167" s="58"/>
      <c r="N167" s="5"/>
      <c r="O167" s="4"/>
      <c r="P167" s="4"/>
      <c r="Q167" s="11"/>
      <c r="R167" s="31"/>
      <c r="S167">
        <v>-1.9182186703245761E-16</v>
      </c>
      <c r="T167">
        <v>0.10154020626177443</v>
      </c>
      <c r="U167">
        <v>6.3500395135851428E-2</v>
      </c>
      <c r="V167">
        <v>-409.71407886335851</v>
      </c>
      <c r="W167">
        <v>3.6636413217641037E-2</v>
      </c>
      <c r="X167">
        <v>0.13562846226094188</v>
      </c>
      <c r="Y167">
        <v>5.7429383505656897E-3</v>
      </c>
      <c r="Z167">
        <v>-157.82688214575802</v>
      </c>
    </row>
    <row r="168" spans="1:26" x14ac:dyDescent="0.25">
      <c r="A168" s="2"/>
      <c r="B168" s="1"/>
      <c r="C168" s="25"/>
      <c r="D168" s="18" t="s">
        <v>11</v>
      </c>
      <c r="E168" s="13">
        <f>SUM(E158:E167)/10</f>
        <v>-3.2526939991373634E-9</v>
      </c>
      <c r="F168" s="13">
        <f t="shared" ref="F168:L168" si="30">SUM(F158:F167)/10</f>
        <v>5.7932745791345754E-2</v>
      </c>
      <c r="G168" s="13">
        <f t="shared" si="30"/>
        <v>0.73413598785217293</v>
      </c>
      <c r="H168" s="13">
        <f t="shared" si="30"/>
        <v>-511.02161026815446</v>
      </c>
      <c r="I168" s="32">
        <f t="shared" si="30"/>
        <v>9.699026752437721E-3</v>
      </c>
      <c r="J168" s="13">
        <f t="shared" si="30"/>
        <v>5.9264812731524286E-2</v>
      </c>
      <c r="K168" s="13">
        <f t="shared" si="30"/>
        <v>0.75894044301114294</v>
      </c>
      <c r="L168" s="13">
        <f t="shared" si="30"/>
        <v>-224.81051504178399</v>
      </c>
      <c r="N168" s="2"/>
      <c r="O168" s="1"/>
      <c r="P168" s="1"/>
      <c r="Q168" s="3"/>
      <c r="R168" s="18" t="s">
        <v>11</v>
      </c>
      <c r="S168" s="13">
        <f>SUM(S158:S167)/10</f>
        <v>-7.1239310746780921E-18</v>
      </c>
      <c r="T168" s="13">
        <f t="shared" ref="T168:Z168" si="31">SUM(T158:T167)/10</f>
        <v>0.10927542643241672</v>
      </c>
      <c r="U168" s="13">
        <f t="shared" si="31"/>
        <v>5.9535765857561998E-2</v>
      </c>
      <c r="V168" s="13">
        <f t="shared" si="31"/>
        <v>-396.7450944569112</v>
      </c>
      <c r="W168" s="13">
        <f t="shared" si="31"/>
        <v>1.2043010401774124E-2</v>
      </c>
      <c r="X168" s="13">
        <f t="shared" si="31"/>
        <v>0.12075805401846311</v>
      </c>
      <c r="Y168" s="13">
        <f t="shared" si="31"/>
        <v>1.6874185688283673E-2</v>
      </c>
      <c r="Z168" s="13">
        <f t="shared" si="31"/>
        <v>-167.60602582878795</v>
      </c>
    </row>
    <row r="169" spans="1:26" x14ac:dyDescent="0.25">
      <c r="A169" s="2"/>
      <c r="B169" s="1"/>
      <c r="C169" s="25"/>
      <c r="D169" s="30">
        <v>1</v>
      </c>
      <c r="E169" s="2">
        <v>-5.0114233750441095E-17</v>
      </c>
      <c r="F169">
        <v>9.9993882856078534E-2</v>
      </c>
      <c r="G169">
        <v>0.4757690382747698</v>
      </c>
      <c r="H169">
        <v>-412.47632793477561</v>
      </c>
      <c r="I169" s="1">
        <v>4.9380197855454042E-2</v>
      </c>
      <c r="J169">
        <v>9.0894505386975272E-2</v>
      </c>
      <c r="K169">
        <v>0.58243062807374046</v>
      </c>
      <c r="L169">
        <v>-189.84445811309081</v>
      </c>
      <c r="M169" s="3"/>
      <c r="S169" s="3">
        <v>-3.0531133177191807E-17</v>
      </c>
      <c r="T169" s="3">
        <v>0.12611498792200279</v>
      </c>
      <c r="U169" s="3">
        <v>0.1661091527597793</v>
      </c>
      <c r="V169" s="3">
        <v>-370.70101341585075</v>
      </c>
      <c r="W169">
        <v>7.8544718894116697E-2</v>
      </c>
      <c r="X169">
        <v>0.14500547091291449</v>
      </c>
      <c r="Y169">
        <v>4.3300673708867735E-6</v>
      </c>
      <c r="Z169">
        <v>-152.47870454715556</v>
      </c>
    </row>
    <row r="170" spans="1:26" x14ac:dyDescent="0.25">
      <c r="A170" s="2"/>
      <c r="B170" s="1"/>
      <c r="C170" s="25"/>
      <c r="D170" s="30">
        <v>2</v>
      </c>
      <c r="E170" s="1">
        <v>7.7098821154524757E-17</v>
      </c>
      <c r="F170">
        <v>9.346089145985359E-2</v>
      </c>
      <c r="G170">
        <v>0.47044538514163337</v>
      </c>
      <c r="H170">
        <v>-424.63819660205661</v>
      </c>
      <c r="I170" s="1">
        <v>2.7177976933786662E-3</v>
      </c>
      <c r="J170">
        <v>9.2072629176631948E-2</v>
      </c>
      <c r="K170">
        <v>0.45452886986109259</v>
      </c>
      <c r="L170">
        <v>-188.81420526486721</v>
      </c>
      <c r="M170" s="3"/>
      <c r="S170">
        <v>6.32210333467103E-17</v>
      </c>
      <c r="T170">
        <v>0.12189839520531619</v>
      </c>
      <c r="U170">
        <v>9.9161590527931096E-2</v>
      </c>
      <c r="V170">
        <v>-376.82213333689799</v>
      </c>
      <c r="W170">
        <v>4.0335672744281972E-3</v>
      </c>
      <c r="X170">
        <v>0.12252265568853361</v>
      </c>
      <c r="Y170">
        <v>3.8981533127209728E-2</v>
      </c>
      <c r="Z170">
        <v>-165.95674573610154</v>
      </c>
    </row>
    <row r="171" spans="1:26" x14ac:dyDescent="0.25">
      <c r="A171" s="2"/>
      <c r="B171" s="1"/>
      <c r="C171" s="25" t="s">
        <v>12</v>
      </c>
      <c r="D171" s="30">
        <v>3</v>
      </c>
      <c r="E171" s="1">
        <v>-1.9151347174783951E-16</v>
      </c>
      <c r="F171">
        <v>9.7020986119369865E-2</v>
      </c>
      <c r="G171">
        <v>0.51227896713535803</v>
      </c>
      <c r="H171">
        <v>-417.90903498400064</v>
      </c>
      <c r="I171" s="1">
        <v>1.7730244215285615E-2</v>
      </c>
      <c r="J171">
        <v>8.4178002894245693E-2</v>
      </c>
      <c r="K171">
        <v>0.26069462921022302</v>
      </c>
      <c r="L171">
        <v>-195.9857312121602</v>
      </c>
      <c r="M171" s="3"/>
      <c r="S171">
        <v>-4.3175339846533866E-17</v>
      </c>
      <c r="T171">
        <v>0.13159196868135289</v>
      </c>
      <c r="U171">
        <v>0.10278012713132778</v>
      </c>
      <c r="V171">
        <v>-363.048872237875</v>
      </c>
      <c r="W171">
        <v>-3.796696852409437E-4</v>
      </c>
      <c r="X171">
        <v>9.5332968012765723E-2</v>
      </c>
      <c r="Y171">
        <v>3.9613632745269793E-2</v>
      </c>
      <c r="Z171">
        <v>-186.03036710973299</v>
      </c>
    </row>
    <row r="172" spans="1:26" x14ac:dyDescent="0.25">
      <c r="A172" s="2"/>
      <c r="B172" s="1"/>
      <c r="C172" s="25"/>
      <c r="D172" s="30">
        <v>4</v>
      </c>
      <c r="E172" s="1">
        <v>-5.0268431392750143E-17</v>
      </c>
      <c r="F172">
        <v>9.1794377426171081E-2</v>
      </c>
      <c r="G172">
        <v>0.451912007679663</v>
      </c>
      <c r="H172">
        <v>-427.87676163622439</v>
      </c>
      <c r="I172" s="1">
        <v>1.0753247224043578E-2</v>
      </c>
      <c r="J172">
        <v>9.6304003758513959E-2</v>
      </c>
      <c r="K172">
        <v>0.51939896291745558</v>
      </c>
      <c r="L172">
        <v>-185.21963081192985</v>
      </c>
      <c r="M172" s="3"/>
      <c r="Q172" t="s">
        <v>12</v>
      </c>
      <c r="S172">
        <v>-5.6436337085112121E-17</v>
      </c>
      <c r="T172">
        <v>0.11555380891716961</v>
      </c>
      <c r="U172">
        <v>0.13146633450266121</v>
      </c>
      <c r="V172">
        <v>-386.44341629866921</v>
      </c>
      <c r="W172">
        <v>2.3371030604856409E-3</v>
      </c>
      <c r="X172">
        <v>0.13254042839968816</v>
      </c>
      <c r="Y172">
        <v>3.2904403758366639E-2</v>
      </c>
      <c r="Z172">
        <v>-159.66940480782827</v>
      </c>
    </row>
    <row r="173" spans="1:26" x14ac:dyDescent="0.25">
      <c r="A173" s="2"/>
      <c r="B173" s="1"/>
      <c r="C173" s="25"/>
      <c r="D173" s="30">
        <v>5</v>
      </c>
      <c r="E173" s="1">
        <v>-1.0177044392397268E-17</v>
      </c>
      <c r="F173">
        <v>9.840417621911253E-2</v>
      </c>
      <c r="G173">
        <v>0.46027863902950189</v>
      </c>
      <c r="H173">
        <v>-415.36096622321026</v>
      </c>
      <c r="I173" s="1">
        <v>2.2214707369825372E-2</v>
      </c>
      <c r="J173">
        <v>8.0928383517022931E-2</v>
      </c>
      <c r="K173">
        <v>0.51677637347925209</v>
      </c>
      <c r="L173">
        <v>-199.13525356122517</v>
      </c>
      <c r="M173" s="3"/>
      <c r="S173">
        <v>-6.5688195623655096E-17</v>
      </c>
      <c r="T173">
        <v>0.12696116865200319</v>
      </c>
      <c r="U173">
        <v>0.10156974312193241</v>
      </c>
      <c r="V173">
        <v>-369.49731962612111</v>
      </c>
      <c r="W173">
        <v>1.8007409917048366E-2</v>
      </c>
      <c r="X173">
        <v>0.10837819568722488</v>
      </c>
      <c r="Y173">
        <v>6.3836885843118502E-2</v>
      </c>
      <c r="Z173">
        <v>-175.77026856049119</v>
      </c>
    </row>
    <row r="174" spans="1:26" x14ac:dyDescent="0.25">
      <c r="A174" s="2"/>
      <c r="B174" s="1"/>
      <c r="C174" s="25"/>
      <c r="D174" s="30">
        <v>6</v>
      </c>
      <c r="E174" s="1">
        <v>-1.1564823173178715E-16</v>
      </c>
      <c r="F174">
        <v>8.4967135385731585E-2</v>
      </c>
      <c r="G174">
        <v>0.50977330777343699</v>
      </c>
      <c r="H174">
        <v>-441.78833316006114</v>
      </c>
      <c r="I174" s="1">
        <v>-1.5524136993885786E-3</v>
      </c>
      <c r="J174">
        <v>0.10846955095618929</v>
      </c>
      <c r="K174">
        <v>0.38009279243855587</v>
      </c>
      <c r="L174">
        <v>-175.7028625388686</v>
      </c>
      <c r="M174" s="3"/>
      <c r="S174">
        <v>-5.8286708792820721E-17</v>
      </c>
      <c r="T174">
        <v>0.11368108399797416</v>
      </c>
      <c r="U174">
        <v>0.12245092347676177</v>
      </c>
      <c r="V174">
        <v>-389.38448674927992</v>
      </c>
      <c r="W174">
        <v>-3.4576704232304079E-2</v>
      </c>
      <c r="X174">
        <v>0.13795116883501382</v>
      </c>
      <c r="Y174">
        <v>5.8536292702995263E-2</v>
      </c>
      <c r="Z174">
        <v>-156.4684404372727</v>
      </c>
    </row>
    <row r="175" spans="1:26" x14ac:dyDescent="0.25">
      <c r="A175" s="2"/>
      <c r="B175" s="1"/>
      <c r="C175" s="25"/>
      <c r="D175" s="30">
        <v>7</v>
      </c>
      <c r="E175" s="1">
        <v>4.8726454969659648E-17</v>
      </c>
      <c r="F175">
        <v>9.7258646848483662E-2</v>
      </c>
      <c r="G175">
        <v>0.4667163070859538</v>
      </c>
      <c r="H175">
        <v>-417.46864962887361</v>
      </c>
      <c r="I175" s="1">
        <v>-1.1532608560908644E-2</v>
      </c>
      <c r="J175">
        <v>8.3130150898599667E-2</v>
      </c>
      <c r="K175">
        <v>0.47316504029634637</v>
      </c>
      <c r="L175">
        <v>-196.98782529827793</v>
      </c>
      <c r="N175" s="2"/>
      <c r="O175" s="1"/>
      <c r="P175" s="1"/>
      <c r="Q175" s="3"/>
      <c r="R175" s="30"/>
      <c r="S175">
        <v>-4.8861294208608474E-3</v>
      </c>
      <c r="T175">
        <v>0.1276635491780323</v>
      </c>
      <c r="U175">
        <v>8.2834589535281514E-2</v>
      </c>
      <c r="V175">
        <v>-368.50425959297951</v>
      </c>
      <c r="W175">
        <v>1.4954103602858112E-2</v>
      </c>
      <c r="X175">
        <v>0.10595149059484245</v>
      </c>
      <c r="Y175">
        <v>0.12583030405950196</v>
      </c>
      <c r="Z175">
        <v>-177.58191404120387</v>
      </c>
    </row>
    <row r="176" spans="1:26" x14ac:dyDescent="0.25">
      <c r="A176" s="2"/>
      <c r="B176" s="1"/>
      <c r="C176" s="25"/>
      <c r="D176" s="30">
        <v>8</v>
      </c>
      <c r="E176" s="1">
        <v>6.4763009769800799E-18</v>
      </c>
      <c r="F176">
        <v>9.6386365528889212E-2</v>
      </c>
      <c r="G176">
        <v>0.41846702009054454</v>
      </c>
      <c r="H176">
        <v>-419.09029428238404</v>
      </c>
      <c r="I176" s="1">
        <v>9.6673115758403212E-3</v>
      </c>
      <c r="J176">
        <v>8.375564715297304E-2</v>
      </c>
      <c r="K176">
        <v>0.57974639418835638</v>
      </c>
      <c r="L176">
        <v>-196.38813454863666</v>
      </c>
      <c r="N176" s="2"/>
      <c r="O176" s="1"/>
      <c r="P176" s="1"/>
      <c r="Q176" s="3"/>
      <c r="R176" s="30"/>
      <c r="S176">
        <v>3.3923481307990897E-17</v>
      </c>
      <c r="T176">
        <v>0.12293885304216086</v>
      </c>
      <c r="U176">
        <v>5.3933957245838729E-2</v>
      </c>
      <c r="V176">
        <v>-375.29227185247709</v>
      </c>
      <c r="W176">
        <v>1.9879276722823792E-2</v>
      </c>
      <c r="X176">
        <v>0.11856064812957788</v>
      </c>
      <c r="Y176">
        <v>0.24888757427189789</v>
      </c>
      <c r="Z176">
        <v>-168.5864520615462</v>
      </c>
    </row>
    <row r="177" spans="1:27" x14ac:dyDescent="0.25">
      <c r="A177" s="2"/>
      <c r="B177" s="1"/>
      <c r="C177" s="25"/>
      <c r="D177" s="30">
        <v>9</v>
      </c>
      <c r="E177" s="1">
        <v>-1.3877787807814458E-18</v>
      </c>
      <c r="F177">
        <v>9.0858812565887806E-2</v>
      </c>
      <c r="G177">
        <v>0.4518071380956924</v>
      </c>
      <c r="H177">
        <v>-429.72072776236263</v>
      </c>
      <c r="I177" s="1">
        <v>9.5398439108672576E-3</v>
      </c>
      <c r="J177">
        <v>9.9759075500803027E-2</v>
      </c>
      <c r="K177">
        <v>0.47117611230242451</v>
      </c>
      <c r="L177">
        <v>-182.39977959093014</v>
      </c>
      <c r="N177" s="2"/>
      <c r="O177" s="1"/>
      <c r="P177" s="1"/>
      <c r="Q177" s="3"/>
      <c r="R177" s="30"/>
      <c r="S177">
        <v>5.8595104077438817E-18</v>
      </c>
      <c r="T177">
        <v>0.11785143504913355</v>
      </c>
      <c r="U177">
        <v>7.7706786086548463E-2</v>
      </c>
      <c r="V177">
        <v>-382.89948509710126</v>
      </c>
      <c r="W177">
        <v>-8.5313065448591532E-3</v>
      </c>
      <c r="X177">
        <v>0.12864862678569419</v>
      </c>
      <c r="Y177">
        <v>0.12881274205567883</v>
      </c>
      <c r="Z177">
        <v>-162.0536331475235</v>
      </c>
    </row>
    <row r="178" spans="1:27" x14ac:dyDescent="0.25">
      <c r="A178" s="5"/>
      <c r="B178" s="4"/>
      <c r="C178" s="26"/>
      <c r="D178" s="31">
        <v>10</v>
      </c>
      <c r="E178" s="1">
        <v>-2.2975448704048377E-17</v>
      </c>
      <c r="F178">
        <v>9.0996055923607336E-2</v>
      </c>
      <c r="G178">
        <v>0.41444189850196889</v>
      </c>
      <c r="H178">
        <v>-429.44904068260797</v>
      </c>
      <c r="I178" s="1">
        <v>4.1404270071787527E-2</v>
      </c>
      <c r="J178">
        <v>0.10520532701922582</v>
      </c>
      <c r="K178">
        <v>0.5196951243910507</v>
      </c>
      <c r="L178">
        <v>-178.14730743165248</v>
      </c>
      <c r="M178" s="58"/>
      <c r="N178" s="5"/>
      <c r="O178" s="4"/>
      <c r="P178" s="4"/>
      <c r="Q178" s="11"/>
      <c r="R178" s="31"/>
      <c r="S178">
        <v>-1.9274705288631189E-17</v>
      </c>
      <c r="T178">
        <v>0.11001051771548892</v>
      </c>
      <c r="U178">
        <v>0.14415863511177615</v>
      </c>
      <c r="V178">
        <v>-395.29227438974436</v>
      </c>
      <c r="W178">
        <v>5.5326353659043682E-2</v>
      </c>
      <c r="X178">
        <v>0.14793044605748784</v>
      </c>
      <c r="Y178">
        <v>4.1351281175210433E-2</v>
      </c>
      <c r="Z178">
        <v>-150.881045980354</v>
      </c>
    </row>
    <row r="179" spans="1:27" x14ac:dyDescent="0.25">
      <c r="A179" s="2"/>
      <c r="B179" s="1"/>
      <c r="C179" s="25"/>
      <c r="D179" s="18" t="s">
        <v>11</v>
      </c>
      <c r="E179" s="13">
        <f>SUM(E169:E178)/10</f>
        <v>-3.0978306339888047E-17</v>
      </c>
      <c r="F179" s="13">
        <f t="shared" ref="F179:L179" si="32">SUM(F169:F178)/10</f>
        <v>9.4114133033318517E-2</v>
      </c>
      <c r="G179" s="13">
        <f t="shared" si="32"/>
        <v>0.46318897088085231</v>
      </c>
      <c r="H179" s="13">
        <f t="shared" si="32"/>
        <v>-423.57783328965559</v>
      </c>
      <c r="I179" s="13">
        <f t="shared" si="32"/>
        <v>1.5032259765618516E-2</v>
      </c>
      <c r="J179" s="13">
        <f t="shared" si="32"/>
        <v>9.2469727626118048E-2</v>
      </c>
      <c r="K179" s="13">
        <f t="shared" si="32"/>
        <v>0.47577049271584981</v>
      </c>
      <c r="L179" s="13">
        <f t="shared" si="32"/>
        <v>-188.86251883716392</v>
      </c>
      <c r="N179" s="2"/>
      <c r="P179" s="1"/>
      <c r="Q179" s="3"/>
      <c r="R179" s="18" t="s">
        <v>11</v>
      </c>
      <c r="S179" s="13">
        <f>SUM(S169:S178)/10</f>
        <v>-4.8861294208610176E-4</v>
      </c>
      <c r="T179" s="13">
        <f t="shared" ref="T179:Z179" si="33">SUM(T169:T178)/10</f>
        <v>0.12142657683606344</v>
      </c>
      <c r="U179" s="13">
        <f t="shared" si="33"/>
        <v>0.10821718394998385</v>
      </c>
      <c r="V179" s="13">
        <f t="shared" si="33"/>
        <v>-377.7885532596996</v>
      </c>
      <c r="W179" s="32">
        <f t="shared" si="33"/>
        <v>1.4959485266840031E-2</v>
      </c>
      <c r="X179" s="13">
        <f t="shared" si="33"/>
        <v>0.12428220991037428</v>
      </c>
      <c r="Y179" s="13">
        <f t="shared" si="33"/>
        <v>7.7875897980661996E-2</v>
      </c>
      <c r="Z179" s="13">
        <f t="shared" si="33"/>
        <v>-165.54769764292098</v>
      </c>
    </row>
    <row r="180" spans="1:27" x14ac:dyDescent="0.25">
      <c r="A180" s="15"/>
      <c r="B180" s="16"/>
      <c r="C180" s="25"/>
      <c r="D180" s="30">
        <v>1</v>
      </c>
      <c r="E180" s="2">
        <v>-3.3800123194143653E-16</v>
      </c>
      <c r="F180">
        <v>0.34403044358850082</v>
      </c>
      <c r="G180">
        <v>9.5416696162601372E-2</v>
      </c>
      <c r="H180">
        <v>-190.06452280973417</v>
      </c>
      <c r="I180" s="1">
        <v>-9.8331765623172931E-2</v>
      </c>
      <c r="J180">
        <v>0.28795142577715821</v>
      </c>
      <c r="K180">
        <v>0.25320947469433769</v>
      </c>
      <c r="L180">
        <v>-97.597077885356043</v>
      </c>
      <c r="M180" s="3"/>
      <c r="P180" s="16"/>
      <c r="Q180" s="25"/>
      <c r="R180" s="18"/>
      <c r="S180" s="3">
        <v>-4.1448326252672511E-16</v>
      </c>
      <c r="T180" s="3">
        <v>0.33506530176666033</v>
      </c>
      <c r="U180" s="3">
        <v>0.1419477609184373</v>
      </c>
      <c r="V180" s="3">
        <v>-194.81737039122999</v>
      </c>
      <c r="W180">
        <v>-2.0596455012750686E-2</v>
      </c>
      <c r="X180">
        <v>0.33482048373659801</v>
      </c>
      <c r="Y180">
        <v>6.893941210155019E-2</v>
      </c>
      <c r="Z180">
        <v>-85.53286081835239</v>
      </c>
      <c r="AA180"/>
    </row>
    <row r="181" spans="1:27" x14ac:dyDescent="0.25">
      <c r="A181" s="15"/>
      <c r="B181" s="16"/>
      <c r="C181" s="25"/>
      <c r="D181" s="30">
        <v>2</v>
      </c>
      <c r="E181" s="1">
        <v>-5.8225029735897099E-16</v>
      </c>
      <c r="F181">
        <v>0.25943520573076023</v>
      </c>
      <c r="G181">
        <v>0.20857445483992476</v>
      </c>
      <c r="H181">
        <v>-240.86469336144302</v>
      </c>
      <c r="I181" s="1">
        <v>9.1487103058638275E-2</v>
      </c>
      <c r="J181">
        <v>0.44343904724853961</v>
      </c>
      <c r="K181">
        <v>7.5729624365811557E-2</v>
      </c>
      <c r="L181">
        <v>-63.055593793551751</v>
      </c>
      <c r="M181" s="3"/>
      <c r="P181" s="16"/>
      <c r="Q181" s="25"/>
      <c r="R181" s="18"/>
      <c r="S181">
        <v>-6.0198759557452935E-16</v>
      </c>
      <c r="T181">
        <v>0.28063685130772037</v>
      </c>
      <c r="U181">
        <v>7.3934635019304307E-2</v>
      </c>
      <c r="V181">
        <v>-226.72488211825063</v>
      </c>
      <c r="W181">
        <v>8.3087345432800913E-2</v>
      </c>
      <c r="X181">
        <v>0.4429938107273676</v>
      </c>
      <c r="Y181">
        <v>6.9981079900447565E-2</v>
      </c>
      <c r="Z181">
        <v>-63.135958424372092</v>
      </c>
      <c r="AA181"/>
    </row>
    <row r="182" spans="1:27" x14ac:dyDescent="0.25">
      <c r="A182" s="15"/>
      <c r="B182" s="16"/>
      <c r="C182" s="3"/>
      <c r="D182" s="30">
        <v>3</v>
      </c>
      <c r="E182" s="1">
        <v>8.3883517416122936E-17</v>
      </c>
      <c r="F182">
        <v>0.25576686604421822</v>
      </c>
      <c r="G182">
        <v>0.28197832842525966</v>
      </c>
      <c r="H182">
        <v>-243.42800720881516</v>
      </c>
      <c r="I182" s="1">
        <v>0.12338507486814065</v>
      </c>
      <c r="J182">
        <v>0.45330409455610754</v>
      </c>
      <c r="K182">
        <v>3.1872580873854091E-2</v>
      </c>
      <c r="L182">
        <v>-61.295367064231478</v>
      </c>
      <c r="M182" s="3"/>
      <c r="P182" s="16"/>
      <c r="Q182" s="25"/>
      <c r="R182" s="18"/>
      <c r="S182">
        <v>1.7270135938613546E-16</v>
      </c>
      <c r="T182">
        <v>0.28399497675829083</v>
      </c>
      <c r="U182">
        <v>0.11474109271855944</v>
      </c>
      <c r="V182">
        <v>-224.58377112066933</v>
      </c>
      <c r="W182">
        <v>8.0111724456426836E-2</v>
      </c>
      <c r="X182">
        <v>0.42283342661266254</v>
      </c>
      <c r="Y182">
        <v>0.10004455440985809</v>
      </c>
      <c r="Z182">
        <v>-66.862157440440384</v>
      </c>
      <c r="AA182"/>
    </row>
    <row r="183" spans="1:27" x14ac:dyDescent="0.25">
      <c r="A183" s="15"/>
      <c r="B183" s="22"/>
      <c r="C183" s="3" t="s">
        <v>60</v>
      </c>
      <c r="D183" s="30">
        <v>4</v>
      </c>
      <c r="E183" s="1">
        <v>-2.4178190314058963E-16</v>
      </c>
      <c r="F183">
        <v>0.33863975425704085</v>
      </c>
      <c r="G183">
        <v>0.10719109865882522</v>
      </c>
      <c r="H183">
        <v>-192.90731352025225</v>
      </c>
      <c r="I183" s="1">
        <v>-3.8811686999437572E-2</v>
      </c>
      <c r="J183">
        <v>0.29589802740877896</v>
      </c>
      <c r="K183">
        <v>0.25303042763363803</v>
      </c>
      <c r="L183">
        <v>-95.419230880791218</v>
      </c>
      <c r="M183" s="3"/>
      <c r="P183" s="22"/>
      <c r="Q183" s="3"/>
      <c r="R183" s="18"/>
      <c r="S183">
        <v>-2.5165055224836881E-16</v>
      </c>
      <c r="T183">
        <v>0.3388965307470726</v>
      </c>
      <c r="U183">
        <v>0.10583662536179071</v>
      </c>
      <c r="V183">
        <v>-192.77087870062249</v>
      </c>
      <c r="W183">
        <v>-2.186299917448059E-3</v>
      </c>
      <c r="X183">
        <v>0.30835138157996828</v>
      </c>
      <c r="Y183">
        <v>0.13453221013054981</v>
      </c>
      <c r="Z183">
        <v>-92.121223759757441</v>
      </c>
      <c r="AA183"/>
    </row>
    <row r="184" spans="1:27" x14ac:dyDescent="0.25">
      <c r="A184" s="15"/>
      <c r="B184" s="16"/>
      <c r="C184" s="3"/>
      <c r="D184" s="30">
        <v>5</v>
      </c>
      <c r="E184" s="1">
        <v>3.9227880203422196E-16</v>
      </c>
      <c r="F184">
        <v>0.26907150103268129</v>
      </c>
      <c r="G184">
        <v>0.14770343278392339</v>
      </c>
      <c r="H184">
        <v>-234.30006368875829</v>
      </c>
      <c r="I184" s="1">
        <v>5.8034405710673011E-2</v>
      </c>
      <c r="J184">
        <v>0.43470282633443014</v>
      </c>
      <c r="K184">
        <v>0.10494422302915914</v>
      </c>
      <c r="L184">
        <v>-64.647411136319604</v>
      </c>
      <c r="M184" s="3"/>
      <c r="P184" s="16"/>
      <c r="Q184" s="25" t="s">
        <v>84</v>
      </c>
      <c r="R184" s="18"/>
      <c r="S184">
        <v>3.2566542055671256E-16</v>
      </c>
      <c r="T184">
        <v>0.28376096876282286</v>
      </c>
      <c r="U184">
        <v>5.2104082978478024E-2</v>
      </c>
      <c r="V184">
        <v>-224.73214981014567</v>
      </c>
      <c r="W184">
        <v>5.954984710721152E-2</v>
      </c>
      <c r="X184">
        <v>0.43170910379034749</v>
      </c>
      <c r="Y184">
        <v>0.19520773749461443</v>
      </c>
      <c r="Z184">
        <v>-65.200263072774803</v>
      </c>
    </row>
    <row r="185" spans="1:27" x14ac:dyDescent="0.25">
      <c r="A185" s="15"/>
      <c r="B185" s="16"/>
      <c r="C185" s="3"/>
      <c r="D185" s="30">
        <v>6</v>
      </c>
      <c r="E185">
        <v>2.9605947323337507E-17</v>
      </c>
      <c r="F185">
        <v>0.26696018100552443</v>
      </c>
      <c r="G185">
        <v>0.26574404588483691</v>
      </c>
      <c r="H185">
        <v>-235.71803797258463</v>
      </c>
      <c r="I185">
        <v>0.11510922021566294</v>
      </c>
      <c r="J185">
        <v>0.45501460260416288</v>
      </c>
      <c r="K185">
        <v>1.3733437457695709E-2</v>
      </c>
      <c r="L185">
        <v>-60.994061352852277</v>
      </c>
      <c r="M185" s="3"/>
      <c r="P185" s="16"/>
      <c r="Q185" s="25"/>
      <c r="R185" s="18"/>
      <c r="S185">
        <v>1.7270135938613546E-16</v>
      </c>
      <c r="T185">
        <v>0.29194127555220317</v>
      </c>
      <c r="U185">
        <v>0.12189691461796567</v>
      </c>
      <c r="V185">
        <v>-219.61646945116013</v>
      </c>
      <c r="W185">
        <v>5.1924295372612561E-2</v>
      </c>
      <c r="X185">
        <v>0.41212594880679576</v>
      </c>
      <c r="Y185">
        <v>7.6181192610899368E-2</v>
      </c>
      <c r="Z185">
        <v>-68.914102028981475</v>
      </c>
    </row>
    <row r="186" spans="1:27" x14ac:dyDescent="0.25">
      <c r="A186" s="15"/>
      <c r="B186" s="16"/>
      <c r="C186" s="3"/>
      <c r="D186" s="30">
        <v>7</v>
      </c>
      <c r="E186" s="1">
        <v>-1.8750433304780422E-16</v>
      </c>
      <c r="F186">
        <v>0.35240123859551253</v>
      </c>
      <c r="G186">
        <v>0.17555233690615021</v>
      </c>
      <c r="H186">
        <v>-185.73727663295156</v>
      </c>
      <c r="I186" s="1">
        <v>6.4359319859315339E-2</v>
      </c>
      <c r="J186">
        <v>0.25855454606172523</v>
      </c>
      <c r="K186">
        <v>9.571289444937385E-2</v>
      </c>
      <c r="L186">
        <v>-106.21188779065207</v>
      </c>
      <c r="N186" s="15"/>
      <c r="O186" s="16"/>
      <c r="P186" s="16"/>
      <c r="Q186" s="25"/>
      <c r="R186" s="18"/>
      <c r="S186">
        <v>-2.0724163126336256E-16</v>
      </c>
      <c r="T186">
        <v>0.34695047443496929</v>
      </c>
      <c r="U186">
        <v>0.2008593723716128</v>
      </c>
      <c r="V186">
        <v>-188.54318215469067</v>
      </c>
      <c r="W186">
        <v>7.6999950575738663E-2</v>
      </c>
      <c r="X186">
        <v>0.31377971122251536</v>
      </c>
      <c r="Y186">
        <v>1.7362213598160897E-3</v>
      </c>
      <c r="Z186">
        <v>-90.725127671686238</v>
      </c>
    </row>
    <row r="187" spans="1:27" x14ac:dyDescent="0.25">
      <c r="A187" s="15"/>
      <c r="B187" s="16"/>
      <c r="C187" s="3"/>
      <c r="D187" s="30">
        <v>8</v>
      </c>
      <c r="E187" s="1">
        <v>9.6219328800846903E-17</v>
      </c>
      <c r="F187">
        <v>0.34807119846987877</v>
      </c>
      <c r="G187">
        <v>0.17902986738016555</v>
      </c>
      <c r="H187">
        <v>-187.96268082935848</v>
      </c>
      <c r="I187" s="1">
        <v>3.9272261479208483E-4</v>
      </c>
      <c r="J187">
        <v>0.27677257355746165</v>
      </c>
      <c r="K187">
        <v>9.5690298403972411E-3</v>
      </c>
      <c r="L187">
        <v>-100.7647315293177</v>
      </c>
      <c r="N187" s="15"/>
      <c r="O187" s="16"/>
      <c r="P187" s="16"/>
      <c r="Q187" s="25"/>
      <c r="R187" s="18"/>
      <c r="S187">
        <v>7.4014868308343765E-17</v>
      </c>
      <c r="T187">
        <v>0.34797807288529292</v>
      </c>
      <c r="U187">
        <v>0.17946910565334326</v>
      </c>
      <c r="V187">
        <v>-188.01084582576118</v>
      </c>
      <c r="W187">
        <v>2.9957836334967521E-2</v>
      </c>
      <c r="X187">
        <v>0.29287062635108124</v>
      </c>
      <c r="Y187">
        <v>2.1730678846958838E-4</v>
      </c>
      <c r="Z187">
        <v>-96.241945261283675</v>
      </c>
    </row>
    <row r="188" spans="1:27" x14ac:dyDescent="0.25">
      <c r="A188" s="15"/>
      <c r="B188" s="16"/>
      <c r="C188" s="3"/>
      <c r="D188" s="30">
        <v>9</v>
      </c>
      <c r="E188" s="1">
        <v>-1.30759600678074E-16</v>
      </c>
      <c r="F188">
        <v>0.23462431497676936</v>
      </c>
      <c r="G188">
        <v>0.2308709806336012</v>
      </c>
      <c r="H188">
        <v>-258.95854667161876</v>
      </c>
      <c r="I188" s="1">
        <v>9.1132895241266054E-2</v>
      </c>
      <c r="J188">
        <v>0.48370356928144814</v>
      </c>
      <c r="K188">
        <v>5.6143703124571141E-2</v>
      </c>
      <c r="L188">
        <v>-56.102641604651396</v>
      </c>
      <c r="N188" s="15"/>
      <c r="O188" s="16"/>
      <c r="P188" s="16"/>
      <c r="Q188" s="25"/>
      <c r="R188" s="18"/>
      <c r="S188">
        <v>-6.661338147750939E-17</v>
      </c>
      <c r="T188">
        <v>0.25460636739650688</v>
      </c>
      <c r="U188">
        <v>9.428474289675691E-2</v>
      </c>
      <c r="V188">
        <v>-244.24658507657134</v>
      </c>
      <c r="W188">
        <v>4.6712272379276734E-2</v>
      </c>
      <c r="X188">
        <v>0.47454704421844063</v>
      </c>
      <c r="Y188">
        <v>7.072164915781308E-2</v>
      </c>
      <c r="Z188">
        <v>-57.631561681906497</v>
      </c>
    </row>
    <row r="189" spans="1:27" x14ac:dyDescent="0.25">
      <c r="A189" s="23"/>
      <c r="B189" s="17"/>
      <c r="C189" s="11"/>
      <c r="D189" s="31">
        <v>10</v>
      </c>
      <c r="E189" s="1">
        <v>-9.1285004246957312E-17</v>
      </c>
      <c r="F189">
        <v>0.33996537225995882</v>
      </c>
      <c r="G189">
        <v>0.1245690509634696</v>
      </c>
      <c r="H189">
        <v>-192.20407231351382</v>
      </c>
      <c r="I189" s="1">
        <v>-4.1576552813265666E-2</v>
      </c>
      <c r="J189">
        <v>0.28895181619696164</v>
      </c>
      <c r="K189">
        <v>0.21878590249572102</v>
      </c>
      <c r="L189">
        <v>-97.319626458567484</v>
      </c>
      <c r="M189" s="58"/>
      <c r="N189" s="23"/>
      <c r="O189" s="17"/>
      <c r="P189" s="17"/>
      <c r="Q189" s="26"/>
      <c r="R189" s="24"/>
      <c r="S189">
        <v>-1.2335811384723962E-16</v>
      </c>
      <c r="T189">
        <v>0.33992120764901496</v>
      </c>
      <c r="U189">
        <v>0.12479648916208647</v>
      </c>
      <c r="V189">
        <v>-192.22745747867523</v>
      </c>
      <c r="W189">
        <v>-4.1278892295153323E-2</v>
      </c>
      <c r="X189">
        <v>0.30811937914767262</v>
      </c>
      <c r="Y189">
        <v>0.12060432564059911</v>
      </c>
      <c r="Z189">
        <v>-92.181438117492689</v>
      </c>
    </row>
    <row r="190" spans="1:27" x14ac:dyDescent="0.25">
      <c r="A190" s="15"/>
      <c r="B190" s="16"/>
      <c r="C190" s="25"/>
      <c r="D190" s="18" t="s">
        <v>11</v>
      </c>
      <c r="E190" s="28">
        <f>SUM(E180:E189)/10</f>
        <v>-9.6959477483930334E-17</v>
      </c>
      <c r="F190" s="28">
        <f t="shared" ref="F190:L190" si="34">SUM(F180:F189)/10</f>
        <v>0.3008966075960845</v>
      </c>
      <c r="G190" s="28">
        <f t="shared" si="34"/>
        <v>0.18166302926387581</v>
      </c>
      <c r="H190" s="28">
        <f t="shared" si="34"/>
        <v>-216.214521500903</v>
      </c>
      <c r="I190" s="28">
        <f t="shared" si="34"/>
        <v>3.6518073613261218E-2</v>
      </c>
      <c r="J190" s="28">
        <f t="shared" si="34"/>
        <v>0.36782925290267743</v>
      </c>
      <c r="K190" s="28">
        <f t="shared" si="34"/>
        <v>0.11127312979645594</v>
      </c>
      <c r="L190" s="28">
        <f t="shared" si="34"/>
        <v>-80.340762949629109</v>
      </c>
      <c r="N190" s="15"/>
      <c r="O190" s="16"/>
      <c r="P190" s="16"/>
      <c r="Q190" s="25"/>
      <c r="R190" s="18" t="s">
        <v>11</v>
      </c>
      <c r="S190" s="13">
        <f>SUM(S180:S189)/10</f>
        <v>-9.2025152930040766E-17</v>
      </c>
      <c r="T190" s="13">
        <f t="shared" ref="T190:Z190" si="35">SUM(T180:T189)/10</f>
        <v>0.3103752027260554</v>
      </c>
      <c r="U190" s="13">
        <f t="shared" si="35"/>
        <v>0.12098708216983349</v>
      </c>
      <c r="V190" s="13">
        <f t="shared" si="35"/>
        <v>-209.62735921277766</v>
      </c>
      <c r="W190" s="13">
        <f t="shared" si="35"/>
        <v>3.6428162443368266E-2</v>
      </c>
      <c r="X190" s="13">
        <f t="shared" si="35"/>
        <v>0.37421509161934496</v>
      </c>
      <c r="Y190" s="13">
        <f t="shared" si="35"/>
        <v>8.3816568959461726E-2</v>
      </c>
      <c r="Z190" s="13">
        <f t="shared" si="35"/>
        <v>-77.854663827704783</v>
      </c>
    </row>
    <row r="191" spans="1:27" x14ac:dyDescent="0.25">
      <c r="A191" s="15"/>
      <c r="B191" s="16"/>
      <c r="C191" s="25"/>
      <c r="D191" s="30">
        <v>1</v>
      </c>
      <c r="E191" s="15">
        <v>-4.8186763221577973E-18</v>
      </c>
      <c r="F191">
        <v>7.351609075807816E-3</v>
      </c>
      <c r="G191">
        <v>0.40363845845057478</v>
      </c>
      <c r="H191">
        <v>-882.31049221096146</v>
      </c>
      <c r="I191" s="16">
        <v>-1.2481994043176052E-3</v>
      </c>
      <c r="J191">
        <v>8.5014980839765806E-3</v>
      </c>
      <c r="K191">
        <v>0.40860847863915989</v>
      </c>
      <c r="L191">
        <v>-379.40103086732051</v>
      </c>
      <c r="M191" s="3"/>
      <c r="P191" s="16"/>
      <c r="Q191" s="25"/>
      <c r="R191" s="18"/>
      <c r="S191" s="3">
        <v>-2.8912057932946786E-18</v>
      </c>
      <c r="T191" s="3">
        <v>9.3633014281403713E-3</v>
      </c>
      <c r="U191" s="3">
        <v>3.2607251821344357E-2</v>
      </c>
      <c r="V191" s="3">
        <v>-838.77232012015804</v>
      </c>
      <c r="W191">
        <v>7.5101789430293963E-4</v>
      </c>
      <c r="X191">
        <v>1.1735897181386377E-2</v>
      </c>
      <c r="Y191">
        <v>0.22226568640907304</v>
      </c>
      <c r="Z191">
        <v>-353.60823993109852</v>
      </c>
    </row>
    <row r="192" spans="1:27" x14ac:dyDescent="0.25">
      <c r="A192" s="15"/>
      <c r="B192" s="16"/>
      <c r="D192" s="30">
        <v>2</v>
      </c>
      <c r="E192" s="16">
        <v>-3.4694469519536144E-19</v>
      </c>
      <c r="F192">
        <v>7.2082804277514862E-3</v>
      </c>
      <c r="G192">
        <v>0.47025334216151754</v>
      </c>
      <c r="H192">
        <v>-885.85447378514584</v>
      </c>
      <c r="I192" s="16">
        <v>-1.8627242442625547E-4</v>
      </c>
      <c r="J192">
        <v>7.6628313524133634E-3</v>
      </c>
      <c r="K192">
        <v>0.43921519433077627</v>
      </c>
      <c r="L192">
        <v>-387.70989882183466</v>
      </c>
      <c r="M192" s="3"/>
      <c r="P192" s="16"/>
      <c r="Q192" s="25"/>
      <c r="R192" s="18"/>
      <c r="S192">
        <v>-1.1179329067406091E-18</v>
      </c>
      <c r="T192">
        <v>9.7808465819126267E-3</v>
      </c>
      <c r="U192">
        <v>2.4656102021757248E-2</v>
      </c>
      <c r="V192">
        <v>-830.91926250051642</v>
      </c>
      <c r="W192">
        <v>-1.6644745521967951E-4</v>
      </c>
      <c r="X192">
        <v>1.0051832958476874E-2</v>
      </c>
      <c r="Y192">
        <v>3.1906923113730987E-2</v>
      </c>
      <c r="Z192">
        <v>-366.00002217431455</v>
      </c>
    </row>
    <row r="193" spans="1:26" x14ac:dyDescent="0.25">
      <c r="A193" s="15"/>
      <c r="B193" s="16"/>
      <c r="D193" s="30">
        <v>3</v>
      </c>
      <c r="E193" s="16">
        <v>-9.5988032337383324E-18</v>
      </c>
      <c r="F193">
        <v>7.0135896052813985E-3</v>
      </c>
      <c r="G193">
        <v>0.51787381798185672</v>
      </c>
      <c r="H193">
        <v>-890.78301515883879</v>
      </c>
      <c r="I193" s="16">
        <v>-4.1788310310722675E-5</v>
      </c>
      <c r="J193">
        <v>8.0036080535916578E-3</v>
      </c>
      <c r="K193">
        <v>0.34086072113165505</v>
      </c>
      <c r="L193">
        <v>-384.2290265821037</v>
      </c>
      <c r="M193" s="3"/>
      <c r="P193" s="16"/>
      <c r="Q193" s="25"/>
      <c r="R193" s="18"/>
      <c r="S193">
        <v>3.0839528461809905E-19</v>
      </c>
      <c r="T193">
        <v>9.8012053309236274E-3</v>
      </c>
      <c r="U193">
        <v>5.845952986336115E-2</v>
      </c>
      <c r="V193">
        <v>-830.54498342510192</v>
      </c>
      <c r="W193">
        <v>-1.5492295616276342E-3</v>
      </c>
      <c r="X193">
        <v>1.009531448267257E-2</v>
      </c>
      <c r="Y193">
        <v>1.2791530376186031E-5</v>
      </c>
      <c r="Z193">
        <v>-365.65471003058758</v>
      </c>
    </row>
    <row r="194" spans="1:26" x14ac:dyDescent="0.25">
      <c r="A194" s="15"/>
      <c r="B194" s="16"/>
      <c r="D194" s="30">
        <v>4</v>
      </c>
      <c r="E194" s="16">
        <v>-2.7755575615628915E-18</v>
      </c>
      <c r="F194">
        <v>7.6288317002763733E-3</v>
      </c>
      <c r="G194">
        <v>0.41538948883841642</v>
      </c>
      <c r="H194">
        <v>-875.64770163511901</v>
      </c>
      <c r="I194" s="16">
        <v>-4.7855413740862627E-4</v>
      </c>
      <c r="J194">
        <v>6.6938989081830593E-3</v>
      </c>
      <c r="K194">
        <v>0.56271256034858386</v>
      </c>
      <c r="L194">
        <v>-398.52470225295781</v>
      </c>
      <c r="M194" s="3"/>
      <c r="P194" s="16"/>
      <c r="Q194" s="3"/>
      <c r="R194" s="18"/>
      <c r="S194">
        <v>-1.3877787807814458E-18</v>
      </c>
      <c r="T194">
        <v>9.7223822603564342E-3</v>
      </c>
      <c r="U194">
        <v>5.049788490677698E-2</v>
      </c>
      <c r="V194">
        <v>-831.99842836450648</v>
      </c>
      <c r="W194">
        <v>-1.0212360865780924E-3</v>
      </c>
      <c r="X194">
        <v>1.0258382918210442E-2</v>
      </c>
      <c r="Y194">
        <v>2.4544129520551457E-3</v>
      </c>
      <c r="Z194">
        <v>-364.37280495777577</v>
      </c>
    </row>
    <row r="195" spans="1:26" x14ac:dyDescent="0.25">
      <c r="B195" s="16"/>
      <c r="C195" t="s">
        <v>68</v>
      </c>
      <c r="D195" s="30">
        <v>5</v>
      </c>
      <c r="E195" s="16">
        <v>1.426328191358708E-18</v>
      </c>
      <c r="F195">
        <v>7.561078574724418E-3</v>
      </c>
      <c r="G195">
        <v>0.36526431050782859</v>
      </c>
      <c r="H195">
        <v>-877.25345746345965</v>
      </c>
      <c r="I195" s="16">
        <v>-1.192597719061594E-3</v>
      </c>
      <c r="J195">
        <v>7.2840672646454921E-3</v>
      </c>
      <c r="K195">
        <v>0.61597578273689024</v>
      </c>
      <c r="L195">
        <v>-391.76527060673999</v>
      </c>
      <c r="M195" s="3"/>
      <c r="P195" s="16"/>
      <c r="Q195" s="25" t="s">
        <v>85</v>
      </c>
      <c r="R195" s="18"/>
      <c r="S195">
        <v>-1.7347234759768071E-18</v>
      </c>
      <c r="T195">
        <v>9.1415041575039907E-3</v>
      </c>
      <c r="U195">
        <v>7.218639203699026E-2</v>
      </c>
      <c r="V195">
        <v>-843.087460912236</v>
      </c>
      <c r="W195">
        <v>-1.2822478947205657E-3</v>
      </c>
      <c r="X195">
        <v>1.1457955280936231E-2</v>
      </c>
      <c r="Y195">
        <v>6.1290145099621562E-3</v>
      </c>
      <c r="Z195">
        <v>-355.52568046972493</v>
      </c>
    </row>
    <row r="196" spans="1:26" x14ac:dyDescent="0.25">
      <c r="B196" s="16"/>
      <c r="C196" s="25"/>
      <c r="D196" s="30">
        <v>6</v>
      </c>
      <c r="E196" s="16">
        <v>-7.1316409567935396E-18</v>
      </c>
      <c r="F196">
        <v>7.593809849355964E-3</v>
      </c>
      <c r="G196">
        <v>0.44247406470195905</v>
      </c>
      <c r="H196">
        <v>-876.47593427362654</v>
      </c>
      <c r="I196" s="16">
        <v>-1.2441685066398422E-3</v>
      </c>
      <c r="J196">
        <v>6.9841997070702062E-3</v>
      </c>
      <c r="K196">
        <v>0.46924045188577229</v>
      </c>
      <c r="L196">
        <v>-395.12838927298719</v>
      </c>
      <c r="M196" s="3"/>
      <c r="P196" s="16"/>
      <c r="Q196" s="25"/>
      <c r="R196" s="18"/>
      <c r="S196">
        <v>-1.4648776019359704E-18</v>
      </c>
      <c r="T196">
        <v>9.9314745463024903E-3</v>
      </c>
      <c r="U196">
        <v>4.63849281510436E-2</v>
      </c>
      <c r="V196">
        <v>-828.16833721486137</v>
      </c>
      <c r="W196">
        <v>-3.7689959028048585E-3</v>
      </c>
      <c r="X196">
        <v>1.0117157919793784E-2</v>
      </c>
      <c r="Y196">
        <v>4.1209945910583817E-4</v>
      </c>
      <c r="Z196">
        <v>-365.48179940241801</v>
      </c>
    </row>
    <row r="197" spans="1:26" x14ac:dyDescent="0.25">
      <c r="B197" s="16"/>
      <c r="C197" s="25"/>
      <c r="D197" s="30">
        <v>7</v>
      </c>
      <c r="E197" s="16">
        <v>-1.1372076120292402E-18</v>
      </c>
      <c r="F197">
        <v>7.1882086383905008E-3</v>
      </c>
      <c r="G197">
        <v>0.49950273587880573</v>
      </c>
      <c r="H197">
        <v>-886.35639121923055</v>
      </c>
      <c r="I197" s="16">
        <v>-1.2348349223855024E-3</v>
      </c>
      <c r="J197">
        <v>7.7964918907721427E-3</v>
      </c>
      <c r="K197">
        <v>0.38210906201719552</v>
      </c>
      <c r="L197">
        <v>-386.32651232409512</v>
      </c>
      <c r="N197" s="15"/>
      <c r="O197" s="16"/>
      <c r="P197" s="16"/>
      <c r="Q197" s="25"/>
      <c r="R197" s="18"/>
      <c r="S197">
        <v>0</v>
      </c>
      <c r="T197">
        <v>9.8845564008357874E-3</v>
      </c>
      <c r="U197">
        <v>5.360000929956172E-2</v>
      </c>
      <c r="V197">
        <v>-829.02070588422828</v>
      </c>
      <c r="W197">
        <v>1.3253705106990514E-3</v>
      </c>
      <c r="X197">
        <v>1.0018175702818722E-2</v>
      </c>
      <c r="Y197">
        <v>1.1098346211441856E-3</v>
      </c>
      <c r="Z197">
        <v>-366.26834123906588</v>
      </c>
    </row>
    <row r="198" spans="1:26" x14ac:dyDescent="0.25">
      <c r="B198" s="16"/>
      <c r="C198" s="25"/>
      <c r="D198" s="30">
        <v>8</v>
      </c>
      <c r="E198" s="16">
        <v>-3.0068540250264657E-18</v>
      </c>
      <c r="F198">
        <v>6.6202079726002394E-3</v>
      </c>
      <c r="G198">
        <v>0.52763992172153373</v>
      </c>
      <c r="H198">
        <v>-901.17312887068829</v>
      </c>
      <c r="I198" s="16">
        <v>6.7693404325619151E-4</v>
      </c>
      <c r="J198">
        <v>8.8474378115146416E-3</v>
      </c>
      <c r="K198">
        <v>0.33373478888251695</v>
      </c>
      <c r="L198">
        <v>-376.21018997619444</v>
      </c>
      <c r="N198" s="15"/>
      <c r="O198" s="16"/>
      <c r="P198" s="16"/>
      <c r="Q198" s="25"/>
      <c r="R198" s="18"/>
      <c r="S198">
        <v>5.3969174808167333E-19</v>
      </c>
      <c r="T198">
        <v>9.4507505714339444E-3</v>
      </c>
      <c r="U198">
        <v>3.736306156658932E-2</v>
      </c>
      <c r="V198">
        <v>-837.09900071475317</v>
      </c>
      <c r="W198">
        <v>1.638513136712133E-3</v>
      </c>
      <c r="X198">
        <v>1.1233542121632918E-2</v>
      </c>
      <c r="Y198">
        <v>2.1549698867547061E-2</v>
      </c>
      <c r="Z198">
        <v>-357.10809151753165</v>
      </c>
    </row>
    <row r="199" spans="1:26" x14ac:dyDescent="0.25">
      <c r="B199" s="16"/>
      <c r="C199" s="25"/>
      <c r="D199" s="30">
        <v>9</v>
      </c>
      <c r="E199" s="16">
        <v>-5.8595104077438817E-18</v>
      </c>
      <c r="F199">
        <v>6.8390083138869942E-3</v>
      </c>
      <c r="G199">
        <v>0.46451873331206939</v>
      </c>
      <c r="H199">
        <v>-895.32025741755422</v>
      </c>
      <c r="I199" s="16">
        <v>1.2304803447809013E-3</v>
      </c>
      <c r="J199">
        <v>8.4057361552742956E-3</v>
      </c>
      <c r="K199">
        <v>0.474649176447554</v>
      </c>
      <c r="L199">
        <v>-380.30727444467573</v>
      </c>
      <c r="N199" s="15"/>
      <c r="O199" s="16"/>
      <c r="P199" s="16"/>
      <c r="Q199" s="25"/>
      <c r="R199" s="18"/>
      <c r="S199">
        <v>-5.2041704279304213E-18</v>
      </c>
      <c r="T199">
        <v>9.2583300569881247E-3</v>
      </c>
      <c r="U199">
        <v>1.8651332566248447E-2</v>
      </c>
      <c r="V199">
        <v>-840.80168548095151</v>
      </c>
      <c r="W199">
        <v>-3.7986602251967879E-5</v>
      </c>
      <c r="X199">
        <v>1.1117854046208844E-2</v>
      </c>
      <c r="Y199">
        <v>4.9828304991469112E-2</v>
      </c>
      <c r="Z199">
        <v>-357.93623921912456</v>
      </c>
    </row>
    <row r="200" spans="1:26" x14ac:dyDescent="0.25">
      <c r="B200" s="17"/>
      <c r="C200" s="26"/>
      <c r="D200" s="31">
        <v>10</v>
      </c>
      <c r="E200" s="16">
        <v>1.5805258336677575E-18</v>
      </c>
      <c r="F200">
        <v>7.1007677745896034E-3</v>
      </c>
      <c r="G200">
        <v>0.4525704542983584</v>
      </c>
      <c r="H200">
        <v>-888.55942543272499</v>
      </c>
      <c r="I200" s="16">
        <v>-3.5488736684696965E-4</v>
      </c>
      <c r="J200">
        <v>7.9432293734245461E-3</v>
      </c>
      <c r="K200">
        <v>0.47419106885744539</v>
      </c>
      <c r="L200">
        <v>-384.83482914546653</v>
      </c>
      <c r="M200" s="58"/>
      <c r="N200" s="23"/>
      <c r="O200" s="17"/>
      <c r="P200" s="17"/>
      <c r="Q200" s="26"/>
      <c r="R200" s="24"/>
      <c r="S200">
        <v>3.5079963625308764E-18</v>
      </c>
      <c r="T200">
        <v>9.2527535315398233E-3</v>
      </c>
      <c r="U200">
        <v>7.0478152506691136E-2</v>
      </c>
      <c r="V200">
        <v>-840.91013668060805</v>
      </c>
      <c r="W200">
        <v>1.609942889569825E-3</v>
      </c>
      <c r="X200">
        <v>1.1249481295103956E-2</v>
      </c>
      <c r="Y200">
        <v>2.7120024907119784E-5</v>
      </c>
      <c r="Z200">
        <v>-356.99466067972349</v>
      </c>
    </row>
    <row r="201" spans="1:26" x14ac:dyDescent="0.25">
      <c r="A201" s="15"/>
      <c r="B201" s="16"/>
      <c r="C201" s="25"/>
      <c r="D201" s="18" t="s">
        <v>11</v>
      </c>
      <c r="E201" s="13">
        <f>SUM(E191:E200)/10</f>
        <v>-3.1668340789221042E-18</v>
      </c>
      <c r="F201" s="13">
        <f t="shared" ref="F201:L201" si="36">SUM(F191:F200)/10</f>
        <v>7.2105391932664811E-3</v>
      </c>
      <c r="G201" s="13">
        <f t="shared" si="36"/>
        <v>0.45591253278529209</v>
      </c>
      <c r="H201" s="13">
        <f t="shared" si="36"/>
        <v>-885.97342774673473</v>
      </c>
      <c r="I201" s="32">
        <f t="shared" si="36"/>
        <v>-4.0738884033600245E-4</v>
      </c>
      <c r="J201" s="13">
        <f t="shared" si="36"/>
        <v>7.8122998600865991E-3</v>
      </c>
      <c r="K201" s="13">
        <f t="shared" si="36"/>
        <v>0.4501297285277549</v>
      </c>
      <c r="L201" s="13">
        <f t="shared" si="36"/>
        <v>-386.4437124294376</v>
      </c>
      <c r="N201" s="15"/>
      <c r="O201" s="16"/>
      <c r="P201" s="16"/>
      <c r="Q201" s="3"/>
      <c r="R201" s="18" t="s">
        <v>11</v>
      </c>
      <c r="S201" s="13">
        <f>SUM(S191:S200)/10</f>
        <v>-9.4446055914292842E-19</v>
      </c>
      <c r="T201" s="13">
        <f t="shared" ref="T201:Z201" si="37">SUM(T191:T200)/10</f>
        <v>9.5587104865937234E-3</v>
      </c>
      <c r="U201" s="13">
        <f t="shared" si="37"/>
        <v>4.6488464474036421E-2</v>
      </c>
      <c r="V201" s="13">
        <f t="shared" si="37"/>
        <v>-835.13223212979187</v>
      </c>
      <c r="W201" s="32">
        <f t="shared" si="37"/>
        <v>-2.5012990719188485E-4</v>
      </c>
      <c r="X201" s="13">
        <f t="shared" si="37"/>
        <v>1.0733559390724073E-2</v>
      </c>
      <c r="Y201" s="13">
        <f t="shared" si="37"/>
        <v>3.3569588647937083E-2</v>
      </c>
      <c r="Z201" s="13">
        <f t="shared" si="37"/>
        <v>-360.89505896213649</v>
      </c>
    </row>
    <row r="202" spans="1:26" x14ac:dyDescent="0.25">
      <c r="A202" s="15"/>
      <c r="B202" s="16"/>
      <c r="C202" s="25"/>
      <c r="D202" s="30">
        <v>1</v>
      </c>
      <c r="E202" s="16">
        <v>1.8632009515487072E-14</v>
      </c>
      <c r="F202">
        <v>88.406986779479141</v>
      </c>
      <c r="G202">
        <v>5.0508023283830208E-2</v>
      </c>
      <c r="H202">
        <v>808.75118044772819</v>
      </c>
      <c r="I202" s="16">
        <v>-22.679298105446435</v>
      </c>
      <c r="J202">
        <v>70.590625962595297</v>
      </c>
      <c r="K202">
        <v>0.37225221439124656</v>
      </c>
      <c r="L202">
        <v>342.55178871598463</v>
      </c>
      <c r="M202" s="3"/>
      <c r="P202">
        <v>5</v>
      </c>
      <c r="Q202" s="29"/>
      <c r="S202">
        <v>4.5790531860095347E-14</v>
      </c>
      <c r="T202">
        <v>88.494326294925642</v>
      </c>
      <c r="U202">
        <v>4.8631041936198834E-2</v>
      </c>
      <c r="V202">
        <v>808.92891925344463</v>
      </c>
      <c r="W202">
        <v>-23.624882072177094</v>
      </c>
      <c r="X202">
        <v>71.363764302196174</v>
      </c>
      <c r="Y202">
        <v>0.36041733525349928</v>
      </c>
      <c r="Z202">
        <v>343.42321902016471</v>
      </c>
    </row>
    <row r="203" spans="1:26" x14ac:dyDescent="0.25">
      <c r="A203" s="15"/>
      <c r="B203" s="55" t="s">
        <v>63</v>
      </c>
      <c r="C203" s="25"/>
      <c r="D203" s="30">
        <v>2</v>
      </c>
      <c r="E203" s="16">
        <v>2.4632148173016807E-14</v>
      </c>
      <c r="F203">
        <v>73.170062814188114</v>
      </c>
      <c r="G203">
        <v>0.20040418654558578</v>
      </c>
      <c r="H203">
        <v>774.70154468565067</v>
      </c>
      <c r="I203" s="16">
        <v>0.99757354844138035</v>
      </c>
      <c r="J203">
        <v>97.634121667503777</v>
      </c>
      <c r="K203">
        <v>0.10020682938945105</v>
      </c>
      <c r="L203">
        <v>368.49816316557491</v>
      </c>
      <c r="M203" s="3"/>
      <c r="Q203" s="3"/>
      <c r="S203">
        <v>1.4526651486650936E-14</v>
      </c>
      <c r="T203">
        <v>73.943398284805042</v>
      </c>
      <c r="U203">
        <v>0.1834129885995264</v>
      </c>
      <c r="V203">
        <v>776.59398424727897</v>
      </c>
      <c r="W203">
        <v>2.9861900784771178</v>
      </c>
      <c r="X203">
        <v>97.883375880181475</v>
      </c>
      <c r="Y203">
        <v>9.724543522998054E-2</v>
      </c>
      <c r="Z203">
        <v>368.70213823754398</v>
      </c>
    </row>
    <row r="204" spans="1:26" x14ac:dyDescent="0.25">
      <c r="A204" s="15"/>
      <c r="B204" s="55" t="s">
        <v>64</v>
      </c>
      <c r="C204" s="25"/>
      <c r="D204" s="30">
        <v>3</v>
      </c>
      <c r="E204" s="16">
        <v>3.3474457773586943E-14</v>
      </c>
      <c r="F204">
        <v>77.135293916046251</v>
      </c>
      <c r="G204">
        <v>0.23129940972405649</v>
      </c>
      <c r="H204">
        <v>784.20096989616127</v>
      </c>
      <c r="I204" s="16">
        <v>-15.166078035392889</v>
      </c>
      <c r="J204">
        <v>91.954718103840335</v>
      </c>
      <c r="K204">
        <v>4.094078832342541E-2</v>
      </c>
      <c r="L204">
        <v>363.70370090864645</v>
      </c>
      <c r="M204" s="3"/>
      <c r="P204" s="45" t="s">
        <v>47</v>
      </c>
      <c r="Q204" s="3"/>
      <c r="S204">
        <v>-1.1684480543610536E-14</v>
      </c>
      <c r="T204">
        <v>77.835675494541547</v>
      </c>
      <c r="U204">
        <v>0.21727656898665743</v>
      </c>
      <c r="V204">
        <v>785.82797839910802</v>
      </c>
      <c r="W204">
        <v>-15.539129117103482</v>
      </c>
      <c r="X204">
        <v>92.28255481608457</v>
      </c>
      <c r="Y204">
        <v>3.3618402779426265E-2</v>
      </c>
      <c r="Z204">
        <v>363.98840947217684</v>
      </c>
    </row>
    <row r="205" spans="1:26" x14ac:dyDescent="0.25">
      <c r="A205" s="15">
        <v>10</v>
      </c>
      <c r="B205" s="55" t="s">
        <v>65</v>
      </c>
      <c r="C205" s="25" t="s">
        <v>30</v>
      </c>
      <c r="D205" s="30">
        <v>4</v>
      </c>
      <c r="E205" s="16">
        <v>-1.0263395072090336E-13</v>
      </c>
      <c r="F205">
        <v>85.636945056200474</v>
      </c>
      <c r="G205">
        <v>8.7385908830788533E-2</v>
      </c>
      <c r="H205">
        <v>803.02102240854072</v>
      </c>
      <c r="I205" s="16">
        <v>-20.578976085727017</v>
      </c>
      <c r="J205">
        <v>76.824581870891109</v>
      </c>
      <c r="K205">
        <v>0.30360146083406664</v>
      </c>
      <c r="L205">
        <v>349.32197323071875</v>
      </c>
      <c r="M205" s="3"/>
      <c r="P205" s="45" t="s">
        <v>48</v>
      </c>
      <c r="Q205" s="57" t="s">
        <v>30</v>
      </c>
      <c r="S205">
        <v>-1.1621321189320749E-13</v>
      </c>
      <c r="T205">
        <v>87.076941202323411</v>
      </c>
      <c r="U205">
        <v>5.6436424031448738E-2</v>
      </c>
      <c r="V205">
        <v>806.02257970198286</v>
      </c>
      <c r="W205">
        <v>-19.569325808067255</v>
      </c>
      <c r="X205">
        <v>64.854764521760188</v>
      </c>
      <c r="Y205">
        <v>0.52187145940853341</v>
      </c>
      <c r="Z205">
        <v>335.77203023554591</v>
      </c>
    </row>
    <row r="206" spans="1:26" x14ac:dyDescent="0.25">
      <c r="A206" s="15"/>
      <c r="B206" s="55" t="s">
        <v>69</v>
      </c>
      <c r="C206" s="25"/>
      <c r="D206" s="30">
        <v>5</v>
      </c>
      <c r="E206" s="16">
        <v>-5.0211686660380411E-14</v>
      </c>
      <c r="F206">
        <v>82.939190037769308</v>
      </c>
      <c r="G206">
        <v>0.11995670517448223</v>
      </c>
      <c r="H206">
        <v>797.25938404339263</v>
      </c>
      <c r="I206" s="16">
        <v>-23.408237227979559</v>
      </c>
      <c r="J206">
        <v>81.099006289149443</v>
      </c>
      <c r="K206">
        <v>0.21240579196573325</v>
      </c>
      <c r="L206">
        <v>353.65365665105242</v>
      </c>
      <c r="M206" s="3"/>
      <c r="P206" s="45" t="s">
        <v>89</v>
      </c>
      <c r="Q206" s="3"/>
      <c r="S206">
        <v>-7.0422680033112154E-14</v>
      </c>
      <c r="T206">
        <v>83.125454486868833</v>
      </c>
      <c r="U206">
        <v>0.11599947227448357</v>
      </c>
      <c r="V206">
        <v>797.66317396500961</v>
      </c>
      <c r="W206">
        <v>-23.77156315027986</v>
      </c>
      <c r="X206">
        <v>82.337950956601333</v>
      </c>
      <c r="Y206">
        <v>0.18740396057245329</v>
      </c>
      <c r="Z206">
        <v>354.86657047042593</v>
      </c>
    </row>
    <row r="207" spans="1:26" x14ac:dyDescent="0.25">
      <c r="A207" s="15"/>
      <c r="B207" s="55">
        <v>10</v>
      </c>
      <c r="C207" s="25"/>
      <c r="D207" s="30">
        <v>6</v>
      </c>
      <c r="E207" s="15">
        <v>-3.4737644859382679E-14</v>
      </c>
      <c r="F207">
        <v>78.591134230044233</v>
      </c>
      <c r="G207">
        <v>0.19195032618950147</v>
      </c>
      <c r="H207">
        <v>787.56660146320223</v>
      </c>
      <c r="I207" s="16">
        <v>3.4406125566406316</v>
      </c>
      <c r="J207">
        <v>88.292031518765839</v>
      </c>
      <c r="K207">
        <v>9.7678158749734331E-2</v>
      </c>
      <c r="L207">
        <v>360.45198882097282</v>
      </c>
      <c r="M207" s="3"/>
      <c r="P207" s="45"/>
      <c r="Q207" s="3"/>
      <c r="S207">
        <v>-7.6422818690641893E-14</v>
      </c>
      <c r="T207">
        <v>79.334388708199384</v>
      </c>
      <c r="U207">
        <v>0.17659423069009161</v>
      </c>
      <c r="V207">
        <v>789.26090383269388</v>
      </c>
      <c r="W207">
        <v>2.0122510280999251</v>
      </c>
      <c r="X207">
        <v>88.331769995225429</v>
      </c>
      <c r="Y207">
        <v>8.9624636814764083E-2</v>
      </c>
      <c r="Z207">
        <v>360.48798711953913</v>
      </c>
    </row>
    <row r="208" spans="1:26" x14ac:dyDescent="0.25">
      <c r="A208" s="15"/>
      <c r="B208" s="55"/>
      <c r="C208" s="25"/>
      <c r="D208" s="30">
        <v>7</v>
      </c>
      <c r="E208" s="16">
        <v>-1.8000415972589204E-14</v>
      </c>
      <c r="F208">
        <v>79.239424538221797</v>
      </c>
      <c r="G208">
        <v>0.13359291212203123</v>
      </c>
      <c r="H208">
        <v>789.04531271724443</v>
      </c>
      <c r="I208" s="16">
        <v>-3.7862274973089129</v>
      </c>
      <c r="J208">
        <v>86.380063980877068</v>
      </c>
      <c r="K208">
        <v>0.19002938480947507</v>
      </c>
      <c r="L208">
        <v>358.7005526578518</v>
      </c>
      <c r="N208" s="15"/>
      <c r="O208" s="16"/>
      <c r="P208" s="16"/>
      <c r="Q208" s="3"/>
      <c r="R208" s="25"/>
      <c r="S208">
        <v>-5.0211686660380411E-14</v>
      </c>
      <c r="T208">
        <v>79.780694674461742</v>
      </c>
      <c r="U208">
        <v>0.12171594616597849</v>
      </c>
      <c r="V208">
        <v>790.27067968677341</v>
      </c>
      <c r="W208">
        <v>-2.3374361656815288</v>
      </c>
      <c r="X208">
        <v>87.047631591643977</v>
      </c>
      <c r="Y208">
        <v>0.17750484606081976</v>
      </c>
      <c r="Z208">
        <v>359.3164366716785</v>
      </c>
    </row>
    <row r="209" spans="1:26" x14ac:dyDescent="0.25">
      <c r="A209" s="15"/>
      <c r="B209" s="16"/>
      <c r="C209" s="25"/>
      <c r="D209" s="30">
        <v>8</v>
      </c>
      <c r="E209" s="16">
        <v>-3.0796842560536993E-5</v>
      </c>
      <c r="F209">
        <v>75.80350488811915</v>
      </c>
      <c r="G209">
        <v>0.21568293978934522</v>
      </c>
      <c r="H209">
        <v>781.06601543760087</v>
      </c>
      <c r="I209" s="16">
        <v>12.485159091842965</v>
      </c>
      <c r="J209">
        <v>95.770400766580053</v>
      </c>
      <c r="K209">
        <v>3.9066600560025255E-2</v>
      </c>
      <c r="L209">
        <v>366.95629345619506</v>
      </c>
      <c r="N209" s="15"/>
      <c r="O209" s="16"/>
      <c r="P209" s="16"/>
      <c r="Q209" s="3"/>
      <c r="R209" s="18"/>
      <c r="S209">
        <v>-6.7580509090071751E-14</v>
      </c>
      <c r="T209">
        <v>75.794536295653586</v>
      </c>
      <c r="U209">
        <v>0.21586851970293039</v>
      </c>
      <c r="V209">
        <v>781.04471771326246</v>
      </c>
      <c r="W209">
        <v>12.955493691743561</v>
      </c>
      <c r="X209">
        <v>95.765323190687027</v>
      </c>
      <c r="Y209">
        <v>3.8029686503897181E-2</v>
      </c>
      <c r="Z209">
        <v>366.95205188639136</v>
      </c>
    </row>
    <row r="210" spans="1:26" x14ac:dyDescent="0.25">
      <c r="A210" s="15"/>
      <c r="B210" s="16"/>
      <c r="C210" s="25"/>
      <c r="D210" s="30">
        <v>9</v>
      </c>
      <c r="E210" s="16">
        <v>-8.3054550891069484E-14</v>
      </c>
      <c r="F210">
        <v>81.879252983242438</v>
      </c>
      <c r="G210">
        <v>0.23075325139748018</v>
      </c>
      <c r="H210">
        <v>794.9442147391685</v>
      </c>
      <c r="I210" s="16">
        <v>-39.908284358620037</v>
      </c>
      <c r="J210">
        <v>85.695983827805065</v>
      </c>
      <c r="K210">
        <v>5.4219162448976843E-2</v>
      </c>
      <c r="L210">
        <v>358.06447690822574</v>
      </c>
      <c r="N210" s="15"/>
      <c r="O210" s="16"/>
      <c r="P210" s="16"/>
      <c r="Q210" s="3"/>
      <c r="R210" s="18"/>
      <c r="S210">
        <v>-7.5159631604846151E-14</v>
      </c>
      <c r="T210">
        <v>81.868464037188616</v>
      </c>
      <c r="U210">
        <v>0.23095596001001148</v>
      </c>
      <c r="V210">
        <v>794.92049519879458</v>
      </c>
      <c r="W210">
        <v>-40.307421701700463</v>
      </c>
      <c r="X210">
        <v>87.216325619996411</v>
      </c>
      <c r="Y210">
        <v>3.8948004199906093E-2</v>
      </c>
      <c r="Z210">
        <v>359.47132270433463</v>
      </c>
    </row>
    <row r="211" spans="1:26" x14ac:dyDescent="0.25">
      <c r="A211" s="23"/>
      <c r="B211" s="17"/>
      <c r="C211" s="26"/>
      <c r="D211" s="31">
        <v>10</v>
      </c>
      <c r="E211" s="16">
        <v>9.4739031434680023E-16</v>
      </c>
      <c r="F211">
        <v>77.350647168549699</v>
      </c>
      <c r="G211">
        <v>0.11345346602459674</v>
      </c>
      <c r="H211">
        <v>784.70280987315073</v>
      </c>
      <c r="I211" s="16">
        <v>13.296634713943741</v>
      </c>
      <c r="J211">
        <v>93.538271031724236</v>
      </c>
      <c r="K211">
        <v>0.18714482640796951</v>
      </c>
      <c r="L211">
        <v>365.06965347160633</v>
      </c>
      <c r="M211" s="58"/>
      <c r="N211" s="23"/>
      <c r="O211" s="17"/>
      <c r="P211" s="17"/>
      <c r="Q211" s="11"/>
      <c r="R211" s="24"/>
      <c r="S211">
        <v>-6.315935428978668E-15</v>
      </c>
      <c r="T211">
        <v>77.516673375500503</v>
      </c>
      <c r="U211">
        <v>0.10964359684525778</v>
      </c>
      <c r="V211">
        <v>785.08874963881601</v>
      </c>
      <c r="W211">
        <v>15.999028419219997</v>
      </c>
      <c r="X211">
        <v>94.628462055080476</v>
      </c>
      <c r="Y211">
        <v>0.17316616662815554</v>
      </c>
      <c r="Z211">
        <v>365.99666385569384</v>
      </c>
    </row>
    <row r="212" spans="1:26" x14ac:dyDescent="0.25">
      <c r="A212" s="15"/>
      <c r="B212" s="16"/>
      <c r="C212" s="25"/>
      <c r="D212" s="18" t="s">
        <v>11</v>
      </c>
      <c r="E212" s="13">
        <f>SUM(E202:E211)/10</f>
        <v>-3.0796842771489236E-6</v>
      </c>
      <c r="F212" s="13">
        <f t="shared" ref="F212:L212" si="38">SUM(F202:F211)/10</f>
        <v>80.015244241186068</v>
      </c>
      <c r="G212" s="13">
        <f t="shared" si="38"/>
        <v>0.1574987129081698</v>
      </c>
      <c r="H212" s="13">
        <f t="shared" si="38"/>
        <v>790.52590557118401</v>
      </c>
      <c r="I212" s="13">
        <f t="shared" si="38"/>
        <v>-9.5307121399606132</v>
      </c>
      <c r="J212" s="13">
        <f t="shared" si="38"/>
        <v>86.777980501973232</v>
      </c>
      <c r="K212" s="13">
        <f t="shared" si="38"/>
        <v>0.15975452178801039</v>
      </c>
      <c r="L212" s="13">
        <f t="shared" si="38"/>
        <v>358.6972247986829</v>
      </c>
      <c r="N212" s="15"/>
      <c r="O212" s="16"/>
      <c r="P212" s="16"/>
      <c r="Q212" s="3"/>
      <c r="R212" s="18" t="s">
        <v>11</v>
      </c>
      <c r="S212" s="13">
        <f>SUM(S202:S211)/10</f>
        <v>-4.1369377059810269E-14</v>
      </c>
      <c r="T212" s="13">
        <f t="shared" ref="T212:Z212" si="39">SUM(T202:T211)/10</f>
        <v>80.477055285446824</v>
      </c>
      <c r="U212" s="13">
        <f t="shared" si="39"/>
        <v>0.14765347492425848</v>
      </c>
      <c r="V212" s="13">
        <f t="shared" si="39"/>
        <v>791.56221816371658</v>
      </c>
      <c r="W212" s="32">
        <f t="shared" si="39"/>
        <v>-9.1196794797469085</v>
      </c>
      <c r="X212" s="13">
        <f t="shared" si="39"/>
        <v>86.171192292945705</v>
      </c>
      <c r="Y212" s="13">
        <f t="shared" si="39"/>
        <v>0.17178299334514358</v>
      </c>
      <c r="Z212" s="13">
        <f t="shared" si="39"/>
        <v>357.8976829673494</v>
      </c>
    </row>
    <row r="213" spans="1:26" x14ac:dyDescent="0.25">
      <c r="A213" s="15"/>
      <c r="B213" s="16"/>
      <c r="C213" s="25"/>
      <c r="D213" s="30">
        <v>1</v>
      </c>
      <c r="E213" s="16">
        <v>-1.2137231842091305E-3</v>
      </c>
      <c r="F213">
        <v>0.21052683967042807</v>
      </c>
      <c r="G213">
        <v>7.3501423997582522E-3</v>
      </c>
      <c r="H213">
        <v>-278.46558333072028</v>
      </c>
      <c r="I213" s="16">
        <v>7.4742535538094249E-2</v>
      </c>
      <c r="J213">
        <v>0.16445372445440673</v>
      </c>
      <c r="K213">
        <v>0.15931865416781904</v>
      </c>
      <c r="L213">
        <v>-142.41008469275482</v>
      </c>
      <c r="M213" s="3"/>
      <c r="Q213" s="3"/>
      <c r="S213">
        <v>-1.4679615547821514E-16</v>
      </c>
      <c r="T213">
        <v>0.16086150724084711</v>
      </c>
      <c r="U213">
        <v>0.2966782757442063</v>
      </c>
      <c r="V213">
        <v>-326.89806777843768</v>
      </c>
      <c r="W213">
        <v>7.3298960354067716E-2</v>
      </c>
      <c r="X213">
        <v>0.16348068768535978</v>
      </c>
      <c r="Y213">
        <v>0.15033053462048335</v>
      </c>
      <c r="Z213">
        <v>-142.88483310029449</v>
      </c>
    </row>
    <row r="214" spans="1:26" x14ac:dyDescent="0.25">
      <c r="A214" s="15"/>
      <c r="B214" s="16"/>
      <c r="C214" s="25"/>
      <c r="D214" s="30">
        <v>2</v>
      </c>
      <c r="E214" s="16">
        <v>-8.3883517416122936E-17</v>
      </c>
      <c r="F214">
        <v>0.14793058927421138</v>
      </c>
      <c r="G214">
        <v>0.24380257738148936</v>
      </c>
      <c r="H214">
        <v>-341.98217919148215</v>
      </c>
      <c r="I214" s="16">
        <v>9.5964451776425937E-3</v>
      </c>
      <c r="J214">
        <v>0.17271683231429991</v>
      </c>
      <c r="K214">
        <v>0.2193148673245302</v>
      </c>
      <c r="L214">
        <v>-138.4881466359181</v>
      </c>
      <c r="M214" s="3"/>
      <c r="Q214" s="3"/>
      <c r="S214">
        <v>-7.5248449446816169E-17</v>
      </c>
      <c r="T214">
        <v>0.15040391446637244</v>
      </c>
      <c r="U214">
        <v>0.2183047061370143</v>
      </c>
      <c r="V214">
        <v>-338.997551338248</v>
      </c>
      <c r="W214">
        <v>4.6754773279110663E-3</v>
      </c>
      <c r="X214">
        <v>0.1673606345427614</v>
      </c>
      <c r="Y214">
        <v>0.27194957030927075</v>
      </c>
      <c r="Z214">
        <v>-141.00834453030174</v>
      </c>
    </row>
    <row r="215" spans="1:26" x14ac:dyDescent="0.25">
      <c r="A215" s="15"/>
      <c r="B215" s="16"/>
      <c r="C215" s="25"/>
      <c r="D215" s="30">
        <v>3</v>
      </c>
      <c r="E215" s="16">
        <v>-2.3746436915593625E-16</v>
      </c>
      <c r="F215">
        <v>0.15840290983219293</v>
      </c>
      <c r="G215">
        <v>0.26528605190651527</v>
      </c>
      <c r="H215">
        <v>-329.67041733120539</v>
      </c>
      <c r="I215" s="16">
        <v>-3.6345127053758884E-2</v>
      </c>
      <c r="J215">
        <v>0.15188991426896989</v>
      </c>
      <c r="K215">
        <v>0.1463531905162388</v>
      </c>
      <c r="L215">
        <v>-148.76794150086175</v>
      </c>
      <c r="M215" s="3"/>
      <c r="Q215" s="3"/>
      <c r="S215">
        <v>-1.4432899320127036E-16</v>
      </c>
      <c r="T215">
        <v>0.16010087024716804</v>
      </c>
      <c r="U215">
        <v>0.24945046636998866</v>
      </c>
      <c r="V215">
        <v>-327.75122020240968</v>
      </c>
      <c r="W215">
        <v>-3.5684278831146679E-2</v>
      </c>
      <c r="X215">
        <v>0.14810116284062028</v>
      </c>
      <c r="Y215">
        <v>0.19013647855287075</v>
      </c>
      <c r="Z215">
        <v>-150.78877648105686</v>
      </c>
    </row>
    <row r="216" spans="1:26" x14ac:dyDescent="0.25">
      <c r="A216" s="15"/>
      <c r="B216" s="16"/>
      <c r="C216" s="25"/>
      <c r="D216" s="30">
        <v>4</v>
      </c>
      <c r="E216" s="16">
        <v>1.264420666934206E-16</v>
      </c>
      <c r="F216">
        <v>0.16330551957665454</v>
      </c>
      <c r="G216">
        <v>0.21452694253930982</v>
      </c>
      <c r="H216">
        <v>-324.18384628344478</v>
      </c>
      <c r="I216" s="16">
        <v>-2.2105214859196323E-2</v>
      </c>
      <c r="J216">
        <v>0.13742102202235423</v>
      </c>
      <c r="K216">
        <v>0.30220812730316066</v>
      </c>
      <c r="L216">
        <v>-156.77647297519249</v>
      </c>
      <c r="M216" s="3"/>
      <c r="Q216" s="3" t="s">
        <v>10</v>
      </c>
      <c r="S216">
        <v>2.0724163126336256E-16</v>
      </c>
      <c r="T216">
        <v>0.1636836096821794</v>
      </c>
      <c r="U216">
        <v>0.21088562802372451</v>
      </c>
      <c r="V216">
        <v>-323.76758627211882</v>
      </c>
      <c r="W216">
        <v>-2.4058624918939016E-2</v>
      </c>
      <c r="X216">
        <v>0.13491033078992573</v>
      </c>
      <c r="Y216">
        <v>0.34442612860987426</v>
      </c>
      <c r="Z216">
        <v>-158.25159500832405</v>
      </c>
    </row>
    <row r="217" spans="1:26" x14ac:dyDescent="0.25">
      <c r="A217" s="15"/>
      <c r="B217" s="16"/>
      <c r="C217" s="25" t="s">
        <v>31</v>
      </c>
      <c r="D217" s="30">
        <v>5</v>
      </c>
      <c r="E217" s="16">
        <v>-1.7455173109384405E-16</v>
      </c>
      <c r="F217">
        <v>0.15275189855166008</v>
      </c>
      <c r="G217">
        <v>0.35770734627570844</v>
      </c>
      <c r="H217">
        <v>-336.20924533556246</v>
      </c>
      <c r="I217" s="16">
        <v>-2.5516308567887135E-2</v>
      </c>
      <c r="J217">
        <v>0.17160840579798337</v>
      </c>
      <c r="K217">
        <v>3.4963705051020186E-2</v>
      </c>
      <c r="L217">
        <v>-139.00320866330082</v>
      </c>
      <c r="M217" s="3"/>
      <c r="Q217" s="3"/>
      <c r="S217">
        <v>-9.1285004246957312E-17</v>
      </c>
      <c r="T217">
        <v>0.15450371523600964</v>
      </c>
      <c r="U217">
        <v>0.34289075823508386</v>
      </c>
      <c r="V217">
        <v>-334.15668449771982</v>
      </c>
      <c r="W217">
        <v>-2.3714557955898004E-2</v>
      </c>
      <c r="X217">
        <v>0.16690894068507867</v>
      </c>
      <c r="Y217">
        <v>3.2556762262509989E-2</v>
      </c>
      <c r="Z217">
        <v>-141.22455045083268</v>
      </c>
    </row>
    <row r="218" spans="1:26" x14ac:dyDescent="0.25">
      <c r="A218" s="15"/>
      <c r="B218" s="16"/>
      <c r="C218" s="25"/>
      <c r="D218" s="30">
        <v>6</v>
      </c>
      <c r="E218" s="15">
        <v>-8.7584260831540124E-17</v>
      </c>
      <c r="F218">
        <v>0.16262408041991633</v>
      </c>
      <c r="G218">
        <v>0.21810530559252383</v>
      </c>
      <c r="H218">
        <v>-324.93651941862163</v>
      </c>
      <c r="I218" s="16">
        <v>-7.8872329575383621E-4</v>
      </c>
      <c r="J218">
        <v>0.13834207277026339</v>
      </c>
      <c r="K218">
        <v>0.28388401066940727</v>
      </c>
      <c r="L218">
        <v>-156.24206982100822</v>
      </c>
      <c r="M218" s="3"/>
      <c r="Q218" s="3"/>
      <c r="S218">
        <v>-5.551115123125783E-18</v>
      </c>
      <c r="T218">
        <v>0.16350178214002178</v>
      </c>
      <c r="U218">
        <v>0.20964257045309057</v>
      </c>
      <c r="V218">
        <v>-323.9676499777471</v>
      </c>
      <c r="W218">
        <v>9.3572937246404479E-4</v>
      </c>
      <c r="X218">
        <v>0.13740368677542728</v>
      </c>
      <c r="Y218">
        <v>0.29099597613078743</v>
      </c>
      <c r="Z218">
        <v>-156.78656537017446</v>
      </c>
    </row>
    <row r="219" spans="1:26" x14ac:dyDescent="0.25">
      <c r="A219" s="15"/>
      <c r="B219" s="16"/>
      <c r="C219" s="25"/>
      <c r="D219" s="30">
        <v>7</v>
      </c>
      <c r="E219" s="16">
        <v>-1.3384355352425498E-16</v>
      </c>
      <c r="F219">
        <v>0.1446972281928828</v>
      </c>
      <c r="G219">
        <v>0.29233142128799966</v>
      </c>
      <c r="H219">
        <v>-345.96012419286643</v>
      </c>
      <c r="I219" s="16">
        <v>-2.9554423178005402E-2</v>
      </c>
      <c r="J219">
        <v>0.1792599777290188</v>
      </c>
      <c r="K219">
        <v>0.14631139946626204</v>
      </c>
      <c r="L219">
        <v>-135.51345098330884</v>
      </c>
      <c r="N219" s="15"/>
      <c r="O219" s="16"/>
      <c r="P219" s="16"/>
      <c r="Q219" s="3"/>
      <c r="R219" s="18"/>
      <c r="S219">
        <v>-4.255854927729767E-17</v>
      </c>
      <c r="T219">
        <v>0.14603138795841439</v>
      </c>
      <c r="U219">
        <v>0.27922134829895306</v>
      </c>
      <c r="V219">
        <v>-344.30806498542023</v>
      </c>
      <c r="W219">
        <v>-3.2377517879652762E-2</v>
      </c>
      <c r="X219">
        <v>0.1779748584070098</v>
      </c>
      <c r="Y219">
        <v>0.16281546837201819</v>
      </c>
      <c r="Z219">
        <v>-136.08903868563937</v>
      </c>
    </row>
    <row r="220" spans="1:26" x14ac:dyDescent="0.25">
      <c r="A220" s="15"/>
      <c r="B220" s="16"/>
      <c r="C220" s="25"/>
      <c r="D220" s="30">
        <v>8</v>
      </c>
      <c r="E220" s="16">
        <v>-2.5165055224836881E-16</v>
      </c>
      <c r="F220">
        <v>0.15281917378091966</v>
      </c>
      <c r="G220">
        <v>0.22218075214690264</v>
      </c>
      <c r="H220">
        <v>-336.12998690726988</v>
      </c>
      <c r="I220" s="16">
        <v>-5.3243838802045067E-3</v>
      </c>
      <c r="J220">
        <v>0.16810465379636283</v>
      </c>
      <c r="K220">
        <v>0.20907053370748419</v>
      </c>
      <c r="L220">
        <v>-140.65348434087494</v>
      </c>
      <c r="N220" s="15"/>
      <c r="O220" s="16"/>
      <c r="P220" s="16"/>
      <c r="Q220" s="3"/>
      <c r="R220" s="18"/>
      <c r="S220">
        <v>-1.6468308198606489E-16</v>
      </c>
      <c r="T220">
        <v>0.15635121053485904</v>
      </c>
      <c r="U220">
        <v>0.18581051848108285</v>
      </c>
      <c r="V220">
        <v>-332.01708147526142</v>
      </c>
      <c r="W220">
        <v>1.5506009967366605E-3</v>
      </c>
      <c r="X220">
        <v>0.15685305577241632</v>
      </c>
      <c r="Y220">
        <v>0.34443408131743319</v>
      </c>
      <c r="Z220">
        <v>-146.19566899225177</v>
      </c>
    </row>
    <row r="221" spans="1:26" x14ac:dyDescent="0.25">
      <c r="A221" s="15"/>
      <c r="B221" s="16"/>
      <c r="C221" s="25"/>
      <c r="D221" s="30">
        <v>9</v>
      </c>
      <c r="E221" s="16">
        <v>-1.936722387401662E-16</v>
      </c>
      <c r="F221">
        <v>0.1519143637659818</v>
      </c>
      <c r="G221">
        <v>0.18298991269323597</v>
      </c>
      <c r="H221">
        <v>-337.19889637233047</v>
      </c>
      <c r="I221" s="16">
        <v>5.6238307015774201E-3</v>
      </c>
      <c r="J221">
        <v>0.16512925174200324</v>
      </c>
      <c r="K221">
        <v>0.36025384129007998</v>
      </c>
      <c r="L221">
        <v>-142.08214142754562</v>
      </c>
      <c r="N221" s="15"/>
      <c r="O221" s="16"/>
      <c r="P221" s="16"/>
      <c r="Q221" s="3"/>
      <c r="R221" s="18"/>
      <c r="S221">
        <v>-2.1402632752496074E-16</v>
      </c>
      <c r="T221">
        <v>0.15243177321136567</v>
      </c>
      <c r="U221">
        <v>0.17741507937856735</v>
      </c>
      <c r="V221">
        <v>-336.5868709277475</v>
      </c>
      <c r="W221">
        <v>6.1413069089648938E-3</v>
      </c>
      <c r="X221">
        <v>0.16512939912954469</v>
      </c>
      <c r="Y221">
        <v>0.3547079770127794</v>
      </c>
      <c r="Z221">
        <v>-142.08207002288574</v>
      </c>
    </row>
    <row r="222" spans="1:26" x14ac:dyDescent="0.25">
      <c r="A222" s="23"/>
      <c r="B222" s="17"/>
      <c r="C222" s="26"/>
      <c r="D222" s="31">
        <v>10</v>
      </c>
      <c r="E222" s="16">
        <v>-3.503370433261605E-16</v>
      </c>
      <c r="F222">
        <v>0.1542486538581396</v>
      </c>
      <c r="G222">
        <v>0.20409447661866439</v>
      </c>
      <c r="H222">
        <v>-334.4540817847124</v>
      </c>
      <c r="I222" s="16">
        <v>4.3805789311136122E-2</v>
      </c>
      <c r="J222">
        <v>0.16890981623031717</v>
      </c>
      <c r="K222">
        <v>0.23536801017160472</v>
      </c>
      <c r="L222">
        <v>-140.2712270611554</v>
      </c>
      <c r="M222" s="58"/>
      <c r="N222" s="23"/>
      <c r="O222" s="17"/>
      <c r="P222" s="17"/>
      <c r="Q222" s="11"/>
      <c r="R222" s="24"/>
      <c r="S222">
        <v>-3.4355234706456234E-16</v>
      </c>
      <c r="T222">
        <v>0.15669929583372966</v>
      </c>
      <c r="U222">
        <v>0.17860350913631684</v>
      </c>
      <c r="V222">
        <v>-331.61679220344445</v>
      </c>
      <c r="W222">
        <v>3.0262992483038514E-2</v>
      </c>
      <c r="X222">
        <v>0.16082401815521888</v>
      </c>
      <c r="Y222">
        <v>0.28295416491600406</v>
      </c>
      <c r="Z222">
        <v>-144.19556534035385</v>
      </c>
    </row>
    <row r="223" spans="1:26" x14ac:dyDescent="0.25">
      <c r="A223" s="15"/>
      <c r="B223" s="16"/>
      <c r="C223" s="25"/>
      <c r="D223" s="18" t="s">
        <v>11</v>
      </c>
      <c r="E223" s="13">
        <f>SUM(E213:E222)/10</f>
        <v>-1.2137231842105172E-4</v>
      </c>
      <c r="F223" s="13">
        <f t="shared" ref="F223:L223" si="40">SUM(F213:F222)/10</f>
        <v>0.15992212569229874</v>
      </c>
      <c r="G223" s="13">
        <f t="shared" si="40"/>
        <v>0.22083749288421078</v>
      </c>
      <c r="H223" s="13">
        <f t="shared" si="40"/>
        <v>-328.91908801482157</v>
      </c>
      <c r="I223" s="13">
        <f t="shared" si="40"/>
        <v>1.4134419893644297E-3</v>
      </c>
      <c r="J223" s="13">
        <f t="shared" si="40"/>
        <v>0.16178356711259795</v>
      </c>
      <c r="K223" s="13">
        <f t="shared" si="40"/>
        <v>0.2097046339667607</v>
      </c>
      <c r="L223" s="13">
        <f t="shared" si="40"/>
        <v>-144.0208228101921</v>
      </c>
      <c r="N223" s="15"/>
      <c r="O223" s="16"/>
      <c r="P223" s="16"/>
      <c r="Q223" s="89"/>
      <c r="R223" s="18" t="s">
        <v>11</v>
      </c>
      <c r="S223" s="13">
        <f>SUM(S213:S222)/10</f>
        <v>-1.0207883920859079E-16</v>
      </c>
      <c r="T223" s="13">
        <f t="shared" ref="T223:Z223" si="41">SUM(T213:T222)/10</f>
        <v>0.15645690665509671</v>
      </c>
      <c r="U223" s="13">
        <f t="shared" si="41"/>
        <v>0.23489028602580281</v>
      </c>
      <c r="V223" s="13">
        <f t="shared" si="41"/>
        <v>-332.00675696585552</v>
      </c>
      <c r="W223" s="32">
        <f t="shared" si="41"/>
        <v>1.0300878575464356E-4</v>
      </c>
      <c r="X223" s="13">
        <f t="shared" si="41"/>
        <v>0.1578946774783363</v>
      </c>
      <c r="Y223" s="13">
        <f t="shared" si="41"/>
        <v>0.24253071421040312</v>
      </c>
      <c r="Z223" s="13">
        <f t="shared" si="41"/>
        <v>-145.9507007982115</v>
      </c>
    </row>
    <row r="224" spans="1:26" x14ac:dyDescent="0.25">
      <c r="A224" s="15"/>
      <c r="B224" s="16"/>
      <c r="C224" s="25"/>
      <c r="D224" s="30">
        <v>1</v>
      </c>
      <c r="E224" s="16">
        <v>2.8834959111792262E-17</v>
      </c>
      <c r="F224">
        <v>6.1305463243339867E-2</v>
      </c>
      <c r="G224">
        <v>0.71789728429582045</v>
      </c>
      <c r="H224">
        <v>-500.53953705191435</v>
      </c>
      <c r="I224" s="16">
        <v>3.5354085925948582E-2</v>
      </c>
      <c r="J224">
        <v>5.6766145251771351E-2</v>
      </c>
      <c r="K224">
        <v>0.86119715696292587</v>
      </c>
      <c r="L224">
        <v>-227.50521322031105</v>
      </c>
      <c r="M224" s="3"/>
      <c r="Q224" s="2"/>
      <c r="R224" s="18"/>
      <c r="S224">
        <v>-1.4525417905512465E-16</v>
      </c>
      <c r="T224">
        <v>6.1716890481337321E-2</v>
      </c>
      <c r="U224">
        <v>0.71409814022881202</v>
      </c>
      <c r="V224">
        <v>-499.3355740858907</v>
      </c>
      <c r="W224">
        <v>3.0525860446717928E-2</v>
      </c>
      <c r="X224">
        <v>5.2699640029681735E-2</v>
      </c>
      <c r="Y224">
        <v>0.85969239404473807</v>
      </c>
      <c r="Z224">
        <v>-233.45173232115781</v>
      </c>
    </row>
    <row r="225" spans="1:26" x14ac:dyDescent="0.25">
      <c r="A225" s="15"/>
      <c r="B225" s="16"/>
      <c r="C225" s="25"/>
      <c r="D225" s="30">
        <v>2</v>
      </c>
      <c r="E225" s="16">
        <v>6.7230172046745586E-17</v>
      </c>
      <c r="F225">
        <v>6.0203063167934584E-2</v>
      </c>
      <c r="G225">
        <v>0.73723792830740098</v>
      </c>
      <c r="H225">
        <v>-503.80576805924528</v>
      </c>
      <c r="I225" s="16">
        <v>4.4397530686171565E-3</v>
      </c>
      <c r="J225">
        <v>5.4708944978382731E-2</v>
      </c>
      <c r="K225">
        <v>0.76095743652367653</v>
      </c>
      <c r="L225">
        <v>-230.45824439858038</v>
      </c>
      <c r="M225" s="3"/>
      <c r="Q225" s="2"/>
      <c r="R225" s="18"/>
      <c r="S225">
        <v>9.7607107581628344E-17</v>
      </c>
      <c r="T225">
        <v>6.0637555273475613E-2</v>
      </c>
      <c r="U225">
        <v>0.73343147835221523</v>
      </c>
      <c r="V225">
        <v>-502.51135369691156</v>
      </c>
      <c r="W225">
        <v>1.7674089418388671E-3</v>
      </c>
      <c r="X225">
        <v>5.184894765698958E-2</v>
      </c>
      <c r="Y225">
        <v>0.7745327829615718</v>
      </c>
      <c r="Z225">
        <v>-234.75365123392393</v>
      </c>
    </row>
    <row r="226" spans="1:26" x14ac:dyDescent="0.25">
      <c r="A226" s="15"/>
      <c r="B226" s="16"/>
      <c r="C226" s="25"/>
      <c r="D226" s="30">
        <v>3</v>
      </c>
      <c r="E226" s="16">
        <v>-1.1657341758564144E-16</v>
      </c>
      <c r="F226">
        <v>5.8137998293213929E-2</v>
      </c>
      <c r="G226">
        <v>0.77868301698421871</v>
      </c>
      <c r="H226">
        <v>-510.08844643457007</v>
      </c>
      <c r="I226" s="16">
        <v>1.6420373599998782E-2</v>
      </c>
      <c r="J226">
        <v>5.9546578427529147E-2</v>
      </c>
      <c r="K226">
        <v>0.58717853395447095</v>
      </c>
      <c r="L226">
        <v>-223.67971535743382</v>
      </c>
      <c r="M226" s="3"/>
      <c r="Q226" s="2"/>
      <c r="R226" s="18"/>
      <c r="S226">
        <v>6.1679056923619804E-18</v>
      </c>
      <c r="T226">
        <v>5.8296465551267912E-2</v>
      </c>
      <c r="U226">
        <v>0.77747488287596733</v>
      </c>
      <c r="V226">
        <v>-509.59848627810374</v>
      </c>
      <c r="W226">
        <v>1.7461270395719146E-2</v>
      </c>
      <c r="X226">
        <v>5.775476878009006E-2</v>
      </c>
      <c r="Y226">
        <v>0.61812762830217716</v>
      </c>
      <c r="Z226">
        <v>-226.12394853686811</v>
      </c>
    </row>
    <row r="227" spans="1:26" x14ac:dyDescent="0.25">
      <c r="A227" s="15"/>
      <c r="B227" s="16"/>
      <c r="C227" s="25" t="s">
        <v>14</v>
      </c>
      <c r="D227" s="30">
        <v>4</v>
      </c>
      <c r="E227" s="16">
        <v>5.1964605458149688E-17</v>
      </c>
      <c r="F227">
        <v>5.3955969816737774E-2</v>
      </c>
      <c r="G227">
        <v>0.74678515480653063</v>
      </c>
      <c r="H227">
        <v>-523.52564898039498</v>
      </c>
      <c r="I227" s="16">
        <v>6.0986423607629304E-3</v>
      </c>
      <c r="J227">
        <v>6.7232810009365776E-2</v>
      </c>
      <c r="K227">
        <v>0.75593065990476105</v>
      </c>
      <c r="L227">
        <v>-213.96751251347627</v>
      </c>
      <c r="M227" s="3"/>
      <c r="Q227" s="8" t="s">
        <v>49</v>
      </c>
      <c r="R227" s="18"/>
      <c r="S227">
        <v>1.5728159515523052E-16</v>
      </c>
      <c r="T227">
        <v>5.40225450907071E-2</v>
      </c>
      <c r="U227">
        <v>0.74615989676546335</v>
      </c>
      <c r="V227">
        <v>-523.30368721618197</v>
      </c>
      <c r="W227">
        <v>1.0602104764474646E-2</v>
      </c>
      <c r="X227">
        <v>6.504257277084359E-2</v>
      </c>
      <c r="Y227">
        <v>0.75786510934128226</v>
      </c>
      <c r="Z227">
        <v>-216.61706062221134</v>
      </c>
    </row>
    <row r="228" spans="1:26" x14ac:dyDescent="0.25">
      <c r="A228" s="15"/>
      <c r="B228" s="16"/>
      <c r="C228" s="25"/>
      <c r="D228" s="30">
        <v>5</v>
      </c>
      <c r="E228" s="16">
        <v>-5.3198186596622086E-17</v>
      </c>
      <c r="F228">
        <v>6.3854972335498375E-2</v>
      </c>
      <c r="G228">
        <v>0.69865025180810558</v>
      </c>
      <c r="H228">
        <v>-493.20534836921229</v>
      </c>
      <c r="I228" s="16">
        <v>9.557624091812978E-3</v>
      </c>
      <c r="J228">
        <v>4.2372323248619143E-2</v>
      </c>
      <c r="K228">
        <v>0.85891360968557806</v>
      </c>
      <c r="L228">
        <v>-250.90079067607164</v>
      </c>
      <c r="M228" s="3"/>
      <c r="Q228" s="2"/>
      <c r="R228" s="18"/>
      <c r="S228">
        <v>5.2118803100458737E-17</v>
      </c>
      <c r="T228">
        <v>6.4026674964959965E-2</v>
      </c>
      <c r="U228">
        <v>0.69702744801469041</v>
      </c>
      <c r="V228">
        <v>-492.7219875034769</v>
      </c>
      <c r="W228">
        <v>7.37904179798943E-3</v>
      </c>
      <c r="X228">
        <v>4.0652694674462489E-2</v>
      </c>
      <c r="Y228">
        <v>0.86502245404389111</v>
      </c>
      <c r="Z228">
        <v>-254.21521244245645</v>
      </c>
    </row>
    <row r="229" spans="1:26" x14ac:dyDescent="0.25">
      <c r="A229" s="15"/>
      <c r="B229" s="16"/>
      <c r="C229" s="25"/>
      <c r="D229" s="30">
        <v>6</v>
      </c>
      <c r="E229" s="15">
        <v>-7.4246164771807339E-17</v>
      </c>
      <c r="F229">
        <v>5.3591778239935627E-2</v>
      </c>
      <c r="G229">
        <v>0.73985165265834185</v>
      </c>
      <c r="H229">
        <v>-524.74473046905416</v>
      </c>
      <c r="I229" s="16">
        <v>-1.7475730413364952E-2</v>
      </c>
      <c r="J229">
        <v>6.7390993808452593E-2</v>
      </c>
      <c r="K229">
        <v>0.72805889166211446</v>
      </c>
      <c r="L229">
        <v>-213.77951144097744</v>
      </c>
      <c r="M229" s="3"/>
      <c r="Q229" s="2"/>
      <c r="R229" s="18"/>
      <c r="S229">
        <v>1.5188467767441379E-17</v>
      </c>
      <c r="T229">
        <v>5.3615342905796705E-2</v>
      </c>
      <c r="U229">
        <v>0.73962282614821573</v>
      </c>
      <c r="V229">
        <v>-524.66560065234103</v>
      </c>
      <c r="W229">
        <v>-1.9157669857259481E-2</v>
      </c>
      <c r="X229">
        <v>6.7383876837636886E-2</v>
      </c>
      <c r="Y229">
        <v>0.7357215403005376</v>
      </c>
      <c r="Z229">
        <v>-213.78796045915203</v>
      </c>
    </row>
    <row r="230" spans="1:26" x14ac:dyDescent="0.25">
      <c r="A230" s="15"/>
      <c r="B230" s="16"/>
      <c r="C230" s="25"/>
      <c r="D230" s="30">
        <v>7</v>
      </c>
      <c r="E230" s="16">
        <v>3.6699038869553785E-17</v>
      </c>
      <c r="F230">
        <v>5.6953226890400846E-2</v>
      </c>
      <c r="G230">
        <v>0.76420438327188234</v>
      </c>
      <c r="H230">
        <v>-513.79448719813422</v>
      </c>
      <c r="I230" s="16">
        <v>-9.3373283144409652E-3</v>
      </c>
      <c r="J230">
        <v>6.2105876627904261E-2</v>
      </c>
      <c r="K230">
        <v>0.68580588994735137</v>
      </c>
      <c r="L230">
        <v>-220.31317302645763</v>
      </c>
      <c r="N230" s="15"/>
      <c r="O230" s="16"/>
      <c r="P230" s="16"/>
      <c r="Q230" s="8"/>
      <c r="R230" s="18"/>
      <c r="S230">
        <v>1.3106799596269209E-16</v>
      </c>
      <c r="T230">
        <v>5.6572047394626047E-2</v>
      </c>
      <c r="U230">
        <v>0.76735011268536413</v>
      </c>
      <c r="V230">
        <v>-515.00325004880256</v>
      </c>
      <c r="W230">
        <v>-9.5465616493851466E-3</v>
      </c>
      <c r="X230">
        <v>6.251762439514133E-2</v>
      </c>
      <c r="Y230">
        <v>0.68780345101929208</v>
      </c>
      <c r="Z230">
        <v>-219.78454173354541</v>
      </c>
    </row>
    <row r="231" spans="1:26" x14ac:dyDescent="0.25">
      <c r="A231" s="15"/>
      <c r="B231" s="16"/>
      <c r="C231" s="25"/>
      <c r="D231" s="30">
        <v>8</v>
      </c>
      <c r="E231" s="16">
        <v>-9.7298712297010246E-17</v>
      </c>
      <c r="F231">
        <v>5.632989083444901E-2</v>
      </c>
      <c r="G231">
        <v>0.73977545180394966</v>
      </c>
      <c r="H231">
        <v>-515.77539352757481</v>
      </c>
      <c r="I231" s="16">
        <v>8.395328792689909E-3</v>
      </c>
      <c r="J231">
        <v>6.2023401134779527E-2</v>
      </c>
      <c r="K231">
        <v>0.74028009037843356</v>
      </c>
      <c r="L231">
        <v>-220.41948219927889</v>
      </c>
      <c r="N231" s="15"/>
      <c r="O231" s="16"/>
      <c r="P231" s="16"/>
      <c r="Q231" s="8"/>
      <c r="R231" s="18"/>
      <c r="S231">
        <v>-1.3877787807814457E-17</v>
      </c>
      <c r="T231">
        <v>5.6540717490645168E-2</v>
      </c>
      <c r="U231">
        <v>0.73782391638142963</v>
      </c>
      <c r="V231">
        <v>-515.10296262972111</v>
      </c>
      <c r="W231">
        <v>7.4551156354375368E-3</v>
      </c>
      <c r="X231">
        <v>6.1026363662816378E-2</v>
      </c>
      <c r="Y231">
        <v>0.74995049884783804</v>
      </c>
      <c r="Z231">
        <v>-221.71594535862624</v>
      </c>
    </row>
    <row r="232" spans="1:26" x14ac:dyDescent="0.25">
      <c r="A232" s="15"/>
      <c r="B232" s="16"/>
      <c r="C232" s="25"/>
      <c r="D232" s="30">
        <v>9</v>
      </c>
      <c r="E232" s="16">
        <v>-4.3483735131151964E-17</v>
      </c>
      <c r="F232">
        <v>5.4307260554116638E-2</v>
      </c>
      <c r="G232">
        <v>0.75305176206584168</v>
      </c>
      <c r="H232">
        <v>-522.35752284136538</v>
      </c>
      <c r="I232" s="16">
        <v>2.9702215027296124E-2</v>
      </c>
      <c r="J232">
        <v>6.8384319451702355E-2</v>
      </c>
      <c r="K232">
        <v>0.76041360434625704</v>
      </c>
      <c r="L232">
        <v>-212.60893827336409</v>
      </c>
      <c r="N232" s="15"/>
      <c r="O232" s="16"/>
      <c r="P232" s="16"/>
      <c r="Q232" s="8"/>
      <c r="R232" s="18"/>
      <c r="S232">
        <v>-7.6173635300670463E-17</v>
      </c>
      <c r="T232">
        <v>5.4150858201204091E-2</v>
      </c>
      <c r="U232">
        <v>0.75447211408575432</v>
      </c>
      <c r="V232">
        <v>-522.87666227254567</v>
      </c>
      <c r="W232">
        <v>3.0624746770942408E-2</v>
      </c>
      <c r="X232">
        <v>6.7768346773377244E-2</v>
      </c>
      <c r="Y232">
        <v>0.7664756765394638</v>
      </c>
      <c r="Z232">
        <v>-213.33280438394101</v>
      </c>
    </row>
    <row r="233" spans="1:26" x14ac:dyDescent="0.25">
      <c r="A233" s="23"/>
      <c r="B233" s="17"/>
      <c r="C233" s="26"/>
      <c r="D233" s="31">
        <v>10</v>
      </c>
      <c r="E233" s="16">
        <v>-2.077042241902897E-16</v>
      </c>
      <c r="F233">
        <v>6.0792038137081054E-2</v>
      </c>
      <c r="G233">
        <v>0.66432041719370349</v>
      </c>
      <c r="H233">
        <v>-502.05336104998293</v>
      </c>
      <c r="I233" s="16">
        <v>1.3342030730522897E-2</v>
      </c>
      <c r="J233">
        <v>5.1481361316849709E-2</v>
      </c>
      <c r="K233">
        <v>0.85431663160922455</v>
      </c>
      <c r="L233">
        <v>-235.32283623980703</v>
      </c>
      <c r="M233" s="58"/>
      <c r="N233" s="23"/>
      <c r="O233" s="17"/>
      <c r="P233" s="17"/>
      <c r="Q233" s="11"/>
      <c r="R233" s="24"/>
      <c r="S233">
        <v>-1.6884641832840922E-16</v>
      </c>
      <c r="T233">
        <v>6.0924810226464038E-2</v>
      </c>
      <c r="U233">
        <v>0.66285254468376287</v>
      </c>
      <c r="V233">
        <v>-501.6606629824692</v>
      </c>
      <c r="W233">
        <v>1.103443189525238E-2</v>
      </c>
      <c r="X233">
        <v>5.0724460234538027E-2</v>
      </c>
      <c r="Y233">
        <v>0.85807360470126426</v>
      </c>
      <c r="Z233">
        <v>-236.50776274731228</v>
      </c>
    </row>
    <row r="234" spans="1:26" x14ac:dyDescent="0.25">
      <c r="A234" s="15"/>
      <c r="B234" s="16"/>
      <c r="C234" s="25"/>
      <c r="D234" s="18" t="s">
        <v>11</v>
      </c>
      <c r="E234" s="13">
        <f>SUM(E224:E233)/10</f>
        <v>-4.0777566508628147E-17</v>
      </c>
      <c r="F234" s="13">
        <f t="shared" ref="F234:L234" si="42">SUM(F224:F233)/10</f>
        <v>5.7943166151270764E-2</v>
      </c>
      <c r="G234" s="13">
        <f t="shared" si="42"/>
        <v>0.73404573031957954</v>
      </c>
      <c r="H234" s="13">
        <f t="shared" si="42"/>
        <v>-510.98902439814492</v>
      </c>
      <c r="I234" s="13">
        <f t="shared" si="42"/>
        <v>9.6496994869843446E-3</v>
      </c>
      <c r="J234" s="13">
        <f t="shared" si="42"/>
        <v>5.9201275425535646E-2</v>
      </c>
      <c r="K234" s="13">
        <f t="shared" si="42"/>
        <v>0.75930525049747932</v>
      </c>
      <c r="L234" s="13">
        <f t="shared" si="42"/>
        <v>-224.89554173457586</v>
      </c>
      <c r="N234" s="15"/>
      <c r="O234" s="16"/>
      <c r="P234" s="16"/>
      <c r="Q234" s="89"/>
      <c r="R234" s="18" t="s">
        <v>11</v>
      </c>
      <c r="S234" s="13">
        <f>SUM(S224:S233)/10</f>
        <v>5.5279854767794343E-18</v>
      </c>
      <c r="T234" s="13">
        <f t="shared" ref="T234:Z234" si="43">SUM(T224:T233)/10</f>
        <v>5.8050390758048395E-2</v>
      </c>
      <c r="U234" s="13">
        <f t="shared" si="43"/>
        <v>0.73303133602216741</v>
      </c>
      <c r="V234" s="13">
        <f t="shared" si="43"/>
        <v>-510.67802273664438</v>
      </c>
      <c r="W234" s="32">
        <f t="shared" si="43"/>
        <v>8.8145749141727708E-3</v>
      </c>
      <c r="X234" s="13">
        <f t="shared" si="43"/>
        <v>5.774192958155773E-2</v>
      </c>
      <c r="Y234" s="13">
        <f t="shared" si="43"/>
        <v>0.76732651401020546</v>
      </c>
      <c r="Z234" s="13">
        <f t="shared" si="43"/>
        <v>-227.02906198391946</v>
      </c>
    </row>
    <row r="235" spans="1:26" x14ac:dyDescent="0.25">
      <c r="A235" s="15"/>
      <c r="B235" s="16"/>
      <c r="C235" s="25"/>
      <c r="D235" s="18">
        <v>1</v>
      </c>
      <c r="E235" s="16">
        <v>-4.4717316269624362E-17</v>
      </c>
      <c r="F235">
        <v>0.1001030946343337</v>
      </c>
      <c r="G235">
        <v>0.47462329897766081</v>
      </c>
      <c r="H235">
        <v>-412.27984198796651</v>
      </c>
      <c r="I235" s="16">
        <v>4.8371822323185473E-2</v>
      </c>
      <c r="J235">
        <v>9.0444705286748792E-2</v>
      </c>
      <c r="K235">
        <v>0.58066274062238632</v>
      </c>
      <c r="L235">
        <v>-190.24132850513223</v>
      </c>
      <c r="M235" s="3"/>
      <c r="Q235" s="2"/>
      <c r="R235" s="18"/>
      <c r="S235">
        <v>-1.9891495857867389E-16</v>
      </c>
      <c r="T235">
        <v>0.10062551275268035</v>
      </c>
      <c r="U235">
        <v>0.46912531710047306</v>
      </c>
      <c r="V235">
        <v>-411.34290056396463</v>
      </c>
      <c r="W235">
        <v>4.2159109358312089E-2</v>
      </c>
      <c r="X235">
        <v>8.789186098446046E-2</v>
      </c>
      <c r="Y235">
        <v>0.55682261502482988</v>
      </c>
      <c r="Z235">
        <v>-192.53184580892321</v>
      </c>
    </row>
    <row r="236" spans="1:26" x14ac:dyDescent="0.25">
      <c r="A236" s="15"/>
      <c r="B236" s="16"/>
      <c r="C236" s="25"/>
      <c r="D236" s="18">
        <v>2</v>
      </c>
      <c r="E236" s="16">
        <v>7.9720181073778602E-17</v>
      </c>
      <c r="F236">
        <v>9.3505842244724371E-2</v>
      </c>
      <c r="G236">
        <v>0.46993587534480447</v>
      </c>
      <c r="H236">
        <v>-424.55164493297281</v>
      </c>
      <c r="I236" s="16">
        <v>2.8378693883692845E-3</v>
      </c>
      <c r="J236">
        <v>9.2084348767127955E-2</v>
      </c>
      <c r="K236">
        <v>0.45430752784977158</v>
      </c>
      <c r="L236">
        <v>-188.8040230035007</v>
      </c>
      <c r="M236" s="3"/>
      <c r="Q236" s="2"/>
      <c r="R236" s="18"/>
      <c r="S236">
        <v>9.7298712297010246E-17</v>
      </c>
      <c r="T236">
        <v>9.3953459196557579E-2</v>
      </c>
      <c r="U236">
        <v>0.46484884370787871</v>
      </c>
      <c r="V236">
        <v>-423.69203216540336</v>
      </c>
      <c r="W236">
        <v>2.4592947596743099E-3</v>
      </c>
      <c r="X236">
        <v>9.1443597579254632E-2</v>
      </c>
      <c r="Y236">
        <v>0.4578595506033552</v>
      </c>
      <c r="Z236">
        <v>-189.36263333314992</v>
      </c>
    </row>
    <row r="237" spans="1:26" x14ac:dyDescent="0.25">
      <c r="A237" s="15"/>
      <c r="B237" s="16"/>
      <c r="C237" s="25"/>
      <c r="D237" s="18">
        <v>3</v>
      </c>
      <c r="E237" s="16">
        <v>-1.8472877548624133E-16</v>
      </c>
      <c r="F237">
        <v>9.7012136255891071E-2</v>
      </c>
      <c r="G237">
        <v>0.5123679389727529</v>
      </c>
      <c r="H237">
        <v>-417.92545460769981</v>
      </c>
      <c r="I237" s="16">
        <v>1.7713304379281508E-2</v>
      </c>
      <c r="J237">
        <v>8.4197871892237208E-2</v>
      </c>
      <c r="K237">
        <v>0.26037431744877165</v>
      </c>
      <c r="L237">
        <v>-195.96685059937985</v>
      </c>
      <c r="M237" s="3"/>
      <c r="Q237" s="2"/>
      <c r="R237" s="18"/>
      <c r="S237">
        <v>-8.4191912700741034E-17</v>
      </c>
      <c r="T237">
        <v>9.6623013508912434E-2</v>
      </c>
      <c r="U237">
        <v>0.51627194905696328</v>
      </c>
      <c r="V237">
        <v>-418.64889958994075</v>
      </c>
      <c r="W237">
        <v>1.8745920752011543E-2</v>
      </c>
      <c r="X237">
        <v>8.5508844546144672E-2</v>
      </c>
      <c r="Y237">
        <v>0.2478016988144037</v>
      </c>
      <c r="Z237">
        <v>-194.73083707242699</v>
      </c>
    </row>
    <row r="238" spans="1:26" x14ac:dyDescent="0.25">
      <c r="A238" s="15"/>
      <c r="B238" s="22"/>
      <c r="C238" s="25" t="s">
        <v>15</v>
      </c>
      <c r="D238" s="18">
        <v>4</v>
      </c>
      <c r="E238">
        <v>-5.9211894646675015E-17</v>
      </c>
      <c r="F238">
        <v>9.1830336151297098E-2</v>
      </c>
      <c r="G238">
        <v>0.45148251719800525</v>
      </c>
      <c r="H238">
        <v>-427.80626382055107</v>
      </c>
      <c r="I238">
        <v>1.0843717848175682E-2</v>
      </c>
      <c r="J238">
        <v>9.6328694385864125E-2</v>
      </c>
      <c r="K238">
        <v>0.51877332789718211</v>
      </c>
      <c r="L238">
        <v>-185.19912286890815</v>
      </c>
      <c r="M238" s="3"/>
      <c r="Q238" s="2" t="s">
        <v>12</v>
      </c>
      <c r="R238" s="18"/>
      <c r="S238">
        <v>2.4671622769447922E-17</v>
      </c>
      <c r="T238">
        <v>9.2144987674723428E-2</v>
      </c>
      <c r="U238">
        <v>0.44771714821368452</v>
      </c>
      <c r="V238">
        <v>-427.19055810239075</v>
      </c>
      <c r="W238">
        <v>1.3558703861486304E-2</v>
      </c>
      <c r="X238">
        <v>9.4460948375484424E-2</v>
      </c>
      <c r="Y238">
        <v>0.51741315759022732</v>
      </c>
      <c r="Z238">
        <v>-186.76550196763452</v>
      </c>
    </row>
    <row r="239" spans="1:26" x14ac:dyDescent="0.25">
      <c r="A239" s="15"/>
      <c r="B239" s="16"/>
      <c r="C239" s="25"/>
      <c r="D239" s="18">
        <v>5</v>
      </c>
      <c r="E239" s="16">
        <v>-2.4363227484829824E-17</v>
      </c>
      <c r="F239">
        <v>9.8493395764638739E-2</v>
      </c>
      <c r="G239">
        <v>0.45929950326507546</v>
      </c>
      <c r="H239">
        <v>-415.19784060279704</v>
      </c>
      <c r="I239" s="16">
        <v>2.1955898328866668E-2</v>
      </c>
      <c r="J239">
        <v>8.0709939985355625E-2</v>
      </c>
      <c r="K239">
        <v>0.51755124192655289</v>
      </c>
      <c r="L239">
        <v>-199.35148313839051</v>
      </c>
      <c r="M239" s="3"/>
      <c r="Q239" s="8"/>
      <c r="R239" s="18"/>
      <c r="S239">
        <v>7.1239310746780884E-17</v>
      </c>
      <c r="T239">
        <v>9.9981026019751354E-2</v>
      </c>
      <c r="U239">
        <v>0.44284282818668486</v>
      </c>
      <c r="V239">
        <v>-412.49947314389306</v>
      </c>
      <c r="W239">
        <v>1.7977068898803274E-2</v>
      </c>
      <c r="X239">
        <v>7.5072838402054073E-2</v>
      </c>
      <c r="Y239">
        <v>0.5627560789138375</v>
      </c>
      <c r="Z239">
        <v>-205.143716643255</v>
      </c>
    </row>
    <row r="240" spans="1:26" x14ac:dyDescent="0.25">
      <c r="A240" s="15"/>
      <c r="B240" s="16"/>
      <c r="C240" s="25"/>
      <c r="D240" s="18">
        <v>6</v>
      </c>
      <c r="E240" s="15">
        <v>-1.117932906740609E-16</v>
      </c>
      <c r="F240">
        <v>8.498311958323268E-2</v>
      </c>
      <c r="G240">
        <v>0.50958884545669592</v>
      </c>
      <c r="H240">
        <v>-441.75447436344791</v>
      </c>
      <c r="I240" s="16">
        <v>-1.6083791238566173E-3</v>
      </c>
      <c r="J240">
        <v>0.10853979009183748</v>
      </c>
      <c r="K240">
        <v>0.37952131443228826</v>
      </c>
      <c r="L240">
        <v>-175.65107554185786</v>
      </c>
      <c r="M240" s="3"/>
      <c r="Q240" s="2"/>
      <c r="R240" s="18"/>
      <c r="S240">
        <v>-4.8109664400423452E-17</v>
      </c>
      <c r="T240">
        <v>8.5047917395974115E-2</v>
      </c>
      <c r="U240">
        <v>0.50884070429234651</v>
      </c>
      <c r="V240">
        <v>-441.61728050678124</v>
      </c>
      <c r="W240">
        <v>-4.0194429727067509E-3</v>
      </c>
      <c r="X240">
        <v>0.10830461672201608</v>
      </c>
      <c r="Y240">
        <v>0.37859692782465926</v>
      </c>
      <c r="Z240">
        <v>-175.82459974973045</v>
      </c>
    </row>
    <row r="241" spans="1:26" x14ac:dyDescent="0.25">
      <c r="A241" s="15"/>
      <c r="B241" s="16"/>
      <c r="C241" s="25"/>
      <c r="D241" s="18">
        <v>7</v>
      </c>
      <c r="E241" s="16">
        <v>6.1062266354383615E-17</v>
      </c>
      <c r="F241">
        <v>9.7280819274706318E-2</v>
      </c>
      <c r="G241">
        <v>0.46647312991819784</v>
      </c>
      <c r="H241">
        <v>-417.42761901624885</v>
      </c>
      <c r="I241" s="16">
        <v>-1.163426731517243E-2</v>
      </c>
      <c r="J241">
        <v>8.3218352412561397E-2</v>
      </c>
      <c r="K241">
        <v>0.47224077164513623</v>
      </c>
      <c r="L241">
        <v>-196.90298988782664</v>
      </c>
      <c r="N241" s="15"/>
      <c r="O241" s="16"/>
      <c r="P241" s="16"/>
      <c r="Q241" s="8"/>
      <c r="R241" s="18"/>
      <c r="S241">
        <v>1.2119934685491291E-16</v>
      </c>
      <c r="T241">
        <v>9.7145701817664548E-2</v>
      </c>
      <c r="U241">
        <v>0.46795417686853968</v>
      </c>
      <c r="V241">
        <v>-417.67780243820454</v>
      </c>
      <c r="W241">
        <v>-1.0453869251474419E-2</v>
      </c>
      <c r="X241">
        <v>8.440587818153808E-2</v>
      </c>
      <c r="Y241">
        <v>0.45644549505197507</v>
      </c>
      <c r="Z241">
        <v>-195.76945864838052</v>
      </c>
    </row>
    <row r="242" spans="1:26" x14ac:dyDescent="0.25">
      <c r="A242" s="15"/>
      <c r="B242" s="16"/>
      <c r="C242" s="25"/>
      <c r="D242" s="18">
        <v>8</v>
      </c>
      <c r="E242" s="16">
        <v>1.6036554800141149E-17</v>
      </c>
      <c r="F242">
        <v>9.6406334256751394E-2</v>
      </c>
      <c r="G242">
        <v>0.41822603835718369</v>
      </c>
      <c r="H242">
        <v>-419.05300686401142</v>
      </c>
      <c r="I242" s="16">
        <v>9.6089454326820332E-3</v>
      </c>
      <c r="J242">
        <v>8.3815139038748585E-2</v>
      </c>
      <c r="K242">
        <v>0.57908515166216912</v>
      </c>
      <c r="L242">
        <v>-196.33133048188768</v>
      </c>
      <c r="N242" s="15"/>
      <c r="O242" s="16"/>
      <c r="P242" s="16"/>
      <c r="Q242" s="3"/>
      <c r="R242" s="18"/>
      <c r="S242">
        <v>7.1547706031398982E-17</v>
      </c>
      <c r="T242">
        <v>9.6661408304787824E-2</v>
      </c>
      <c r="U242">
        <v>0.41514342444845959</v>
      </c>
      <c r="V242">
        <v>-418.57738773933613</v>
      </c>
      <c r="W242">
        <v>6.8112130383660707E-3</v>
      </c>
      <c r="X242">
        <v>8.3480301172687676E-2</v>
      </c>
      <c r="Y242">
        <v>0.58234050725207298</v>
      </c>
      <c r="Z242">
        <v>-196.65156712455877</v>
      </c>
    </row>
    <row r="243" spans="1:26" x14ac:dyDescent="0.25">
      <c r="A243" s="15"/>
      <c r="B243" s="16"/>
      <c r="C243" s="25"/>
      <c r="D243" s="18">
        <v>9</v>
      </c>
      <c r="E243" s="16">
        <v>-2.3129646346357427E-18</v>
      </c>
      <c r="F243">
        <v>9.0856886282672258E-2</v>
      </c>
      <c r="G243">
        <v>0.45183038214841953</v>
      </c>
      <c r="H243">
        <v>-429.72454395415019</v>
      </c>
      <c r="I243">
        <v>9.5052147291403519E-3</v>
      </c>
      <c r="J243">
        <v>9.9728001406973188E-2</v>
      </c>
      <c r="K243">
        <v>0.47148717941841362</v>
      </c>
      <c r="L243">
        <v>-182.42470278460291</v>
      </c>
      <c r="N243" s="15"/>
      <c r="O243" s="16"/>
      <c r="P243" s="16"/>
      <c r="Q243" s="3"/>
      <c r="R243" s="18"/>
      <c r="S243">
        <v>-3.7932620008026183E-17</v>
      </c>
      <c r="T243">
        <v>9.0481480629345343E-2</v>
      </c>
      <c r="U243">
        <v>0.45635091647646853</v>
      </c>
      <c r="V243">
        <v>-430.46981496637392</v>
      </c>
      <c r="W243">
        <v>1.0333368909931622E-2</v>
      </c>
      <c r="X243">
        <v>9.8523627985991805E-2</v>
      </c>
      <c r="Y243">
        <v>0.48496440483196229</v>
      </c>
      <c r="Z243">
        <v>-183.39671052318837</v>
      </c>
    </row>
    <row r="244" spans="1:26" x14ac:dyDescent="0.25">
      <c r="A244" s="23"/>
      <c r="B244" s="17"/>
      <c r="C244" s="26"/>
      <c r="D244" s="24">
        <v>10</v>
      </c>
      <c r="E244">
        <v>-2.6676192119465568E-17</v>
      </c>
      <c r="F244">
        <v>9.0924567825007699E-2</v>
      </c>
      <c r="G244">
        <v>0.41536158654173405</v>
      </c>
      <c r="H244">
        <v>-429.59050741843072</v>
      </c>
      <c r="I244" s="16">
        <v>4.1760745804802851E-2</v>
      </c>
      <c r="J244">
        <v>0.10572836361439539</v>
      </c>
      <c r="K244">
        <v>0.51517597695840145</v>
      </c>
      <c r="L244">
        <v>-177.75056651040967</v>
      </c>
      <c r="M244" s="58"/>
      <c r="N244" s="23"/>
      <c r="O244" s="17"/>
      <c r="P244" s="17"/>
      <c r="Q244" s="11"/>
      <c r="R244" s="24"/>
      <c r="S244">
        <v>3.23815048849004E-18</v>
      </c>
      <c r="T244">
        <v>9.1469362441364332E-2</v>
      </c>
      <c r="U244">
        <v>0.40833461742039195</v>
      </c>
      <c r="V244">
        <v>-428.51521590593001</v>
      </c>
      <c r="W244">
        <v>3.6430041012785588E-2</v>
      </c>
      <c r="X244">
        <v>9.9466819502017426E-2</v>
      </c>
      <c r="Y244">
        <v>0.56651385065937032</v>
      </c>
      <c r="Z244">
        <v>-182.63449302187112</v>
      </c>
    </row>
    <row r="245" spans="1:26" x14ac:dyDescent="0.25">
      <c r="A245" s="15"/>
      <c r="B245" s="16"/>
      <c r="C245" s="25"/>
      <c r="D245" s="18" t="s">
        <v>11</v>
      </c>
      <c r="E245" s="13">
        <f>SUM(E235:E244)/10</f>
        <v>-2.9698465908722939E-17</v>
      </c>
      <c r="F245" s="13">
        <f t="shared" ref="F245:L245" si="44">SUM(F235:F244)/10</f>
        <v>9.4139653227325523E-2</v>
      </c>
      <c r="G245" s="13">
        <f t="shared" si="44"/>
        <v>0.46291891161805304</v>
      </c>
      <c r="H245" s="13">
        <f t="shared" si="44"/>
        <v>-423.53111975682771</v>
      </c>
      <c r="I245" s="13">
        <f t="shared" si="44"/>
        <v>1.4935487179547482E-2</v>
      </c>
      <c r="J245" s="13">
        <f t="shared" si="44"/>
        <v>9.2479520688184977E-2</v>
      </c>
      <c r="K245" s="13">
        <f t="shared" si="44"/>
        <v>0.47491795498610723</v>
      </c>
      <c r="L245" s="13">
        <f t="shared" si="44"/>
        <v>-188.86234733218961</v>
      </c>
      <c r="N245" s="15"/>
      <c r="O245" s="16"/>
      <c r="P245" s="16"/>
      <c r="Q245" s="89"/>
      <c r="R245" s="18" t="s">
        <v>11</v>
      </c>
      <c r="S245" s="13">
        <f>SUM(S235:S244)/10</f>
        <v>2.0045693500176451E-18</v>
      </c>
      <c r="T245" s="13">
        <f t="shared" ref="T245:Z245" si="45">SUM(T235:T244)/10</f>
        <v>9.4413386974176144E-2</v>
      </c>
      <c r="U245" s="13">
        <f t="shared" si="45"/>
        <v>0.45974299257718909</v>
      </c>
      <c r="V245" s="13">
        <f t="shared" si="45"/>
        <v>-423.02313651222192</v>
      </c>
      <c r="W245" s="32">
        <f t="shared" si="45"/>
        <v>1.3400140836718963E-2</v>
      </c>
      <c r="X245" s="13">
        <f t="shared" si="45"/>
        <v>9.0855933345164924E-2</v>
      </c>
      <c r="Y245" s="13">
        <f t="shared" si="45"/>
        <v>0.48115142865666927</v>
      </c>
      <c r="Z245" s="13">
        <f t="shared" si="45"/>
        <v>-190.28113638931188</v>
      </c>
    </row>
    <row r="246" spans="1:26" x14ac:dyDescent="0.25">
      <c r="A246" s="15"/>
      <c r="B246" s="16"/>
      <c r="C246" s="25"/>
      <c r="D246" s="30">
        <v>1</v>
      </c>
      <c r="E246" s="16">
        <v>-4.0214745114200115E-16</v>
      </c>
      <c r="F246">
        <v>0.34425538947418</v>
      </c>
      <c r="G246">
        <v>9.4233377533907259E-2</v>
      </c>
      <c r="H246">
        <v>-189.9468674435509</v>
      </c>
      <c r="I246" s="16">
        <v>-9.4622857672529689E-2</v>
      </c>
      <c r="J246">
        <v>0.28627049108927349</v>
      </c>
      <c r="K246">
        <v>0.2564497221077191</v>
      </c>
      <c r="L246">
        <v>-98.065451366751503</v>
      </c>
      <c r="M246" s="3"/>
      <c r="Q246" s="2"/>
      <c r="R246" s="18"/>
      <c r="S246">
        <v>-4.3668772301922822E-16</v>
      </c>
      <c r="T246">
        <v>0.35075622185317473</v>
      </c>
      <c r="U246">
        <v>5.9701845632648305E-2</v>
      </c>
      <c r="V246">
        <v>-186.57948786011167</v>
      </c>
      <c r="W246">
        <v>-6.3303725054695698E-2</v>
      </c>
      <c r="X246">
        <v>0.27874384999108626</v>
      </c>
      <c r="Y246">
        <v>0.29865768918372165</v>
      </c>
      <c r="Z246">
        <v>-100.1969615410754</v>
      </c>
    </row>
    <row r="247" spans="1:26" x14ac:dyDescent="0.25">
      <c r="A247" s="15"/>
      <c r="B247" s="16"/>
      <c r="C247" s="25"/>
      <c r="D247" s="30">
        <v>2</v>
      </c>
      <c r="E247" s="16">
        <v>-5.9211894646675012E-16</v>
      </c>
      <c r="F247">
        <v>0.25935879077706131</v>
      </c>
      <c r="G247">
        <v>0.20904060468032859</v>
      </c>
      <c r="H247">
        <v>-240.91771900112994</v>
      </c>
      <c r="I247" s="16">
        <v>9.1289663821261191E-2</v>
      </c>
      <c r="J247">
        <v>0.44334231145814013</v>
      </c>
      <c r="K247">
        <v>7.582631776484261E-2</v>
      </c>
      <c r="L247">
        <v>-63.073047618413256</v>
      </c>
      <c r="M247" s="3"/>
      <c r="Q247" s="2"/>
      <c r="R247" s="18"/>
      <c r="S247">
        <v>-5.6004583686646784E-16</v>
      </c>
      <c r="T247">
        <v>0.26253557697576879</v>
      </c>
      <c r="U247">
        <v>0.18954562256537091</v>
      </c>
      <c r="V247">
        <v>-238.72636146359289</v>
      </c>
      <c r="W247">
        <v>8.3896659094577303E-2</v>
      </c>
      <c r="X247">
        <v>0.4476752301122402</v>
      </c>
      <c r="Y247">
        <v>5.7071945216644264E-2</v>
      </c>
      <c r="Z247">
        <v>-62.294979379452911</v>
      </c>
    </row>
    <row r="248" spans="1:26" x14ac:dyDescent="0.25">
      <c r="A248" s="15"/>
      <c r="B248" s="16"/>
      <c r="C248" s="25"/>
      <c r="D248" s="30">
        <v>3</v>
      </c>
      <c r="E248" s="16">
        <v>1.4802973661668754E-17</v>
      </c>
      <c r="F248">
        <v>0.25550290037398554</v>
      </c>
      <c r="G248">
        <v>0.28345964045256306</v>
      </c>
      <c r="H248">
        <v>-243.61387317619477</v>
      </c>
      <c r="I248" s="16">
        <v>0.12362167180477805</v>
      </c>
      <c r="J248">
        <v>0.45359593357804079</v>
      </c>
      <c r="K248">
        <v>3.1646572630040545E-2</v>
      </c>
      <c r="L248">
        <v>-61.243879310705672</v>
      </c>
      <c r="M248" s="3"/>
      <c r="Q248" s="2"/>
      <c r="R248" s="18"/>
      <c r="S248">
        <v>1.8503717077085943E-16</v>
      </c>
      <c r="T248">
        <v>0.26077949064187655</v>
      </c>
      <c r="U248">
        <v>0.25355836778973151</v>
      </c>
      <c r="V248">
        <v>-239.93441659578286</v>
      </c>
      <c r="W248">
        <v>0.12444941035392827</v>
      </c>
      <c r="X248">
        <v>0.45510639876207792</v>
      </c>
      <c r="Y248">
        <v>2.3265796120357025E-2</v>
      </c>
      <c r="Z248">
        <v>-60.977923514812986</v>
      </c>
    </row>
    <row r="249" spans="1:26" x14ac:dyDescent="0.25">
      <c r="A249" s="15"/>
      <c r="B249" s="16"/>
      <c r="C249" s="25"/>
      <c r="D249" s="30">
        <v>4</v>
      </c>
      <c r="E249" s="16">
        <v>-2.3438041630975528E-16</v>
      </c>
      <c r="F249">
        <v>0.33859598442075362</v>
      </c>
      <c r="G249">
        <v>0.10742187826161367</v>
      </c>
      <c r="H249">
        <v>-192.93058036839011</v>
      </c>
      <c r="I249" s="16">
        <v>-3.9263890939427185E-2</v>
      </c>
      <c r="J249">
        <v>0.29588865828859157</v>
      </c>
      <c r="K249">
        <v>0.25402686322211016</v>
      </c>
      <c r="L249">
        <v>-95.42176398818674</v>
      </c>
      <c r="M249" s="3"/>
      <c r="Q249" s="8"/>
      <c r="R249" s="18"/>
      <c r="S249">
        <v>-1.7270135938613546E-16</v>
      </c>
      <c r="T249">
        <v>0.34097365112016786</v>
      </c>
      <c r="U249">
        <v>9.4842256829952565E-2</v>
      </c>
      <c r="V249">
        <v>-191.67101334274847</v>
      </c>
      <c r="W249">
        <v>1.5853883119030902E-2</v>
      </c>
      <c r="X249">
        <v>0.28649476673223245</v>
      </c>
      <c r="Y249">
        <v>0.25842092701979846</v>
      </c>
      <c r="Z249">
        <v>-98.002800735943538</v>
      </c>
    </row>
    <row r="250" spans="1:26" x14ac:dyDescent="0.25">
      <c r="A250" s="15"/>
      <c r="B250" s="16"/>
      <c r="C250" s="25" t="s">
        <v>70</v>
      </c>
      <c r="D250" s="30">
        <v>5</v>
      </c>
      <c r="E250" s="16">
        <v>4.1201610024978033E-16</v>
      </c>
      <c r="F250">
        <v>0.26912165543389827</v>
      </c>
      <c r="G250">
        <v>0.14738567034718258</v>
      </c>
      <c r="H250">
        <v>-234.26651516761223</v>
      </c>
      <c r="I250" s="16">
        <v>5.8400873040461578E-2</v>
      </c>
      <c r="J250">
        <v>0.43466961405441529</v>
      </c>
      <c r="K250">
        <v>0.10533126966190798</v>
      </c>
      <c r="L250">
        <v>-64.653523550928227</v>
      </c>
      <c r="M250" s="3"/>
      <c r="Q250" s="2" t="s">
        <v>84</v>
      </c>
      <c r="R250" s="18"/>
      <c r="S250">
        <v>5.1563691588146163E-16</v>
      </c>
      <c r="T250">
        <v>0.27035293296035889</v>
      </c>
      <c r="U250">
        <v>0.13956611097805693</v>
      </c>
      <c r="V250">
        <v>-233.44486260280442</v>
      </c>
      <c r="W250">
        <v>6.0838295508045856E-2</v>
      </c>
      <c r="X250">
        <v>0.44088201669173466</v>
      </c>
      <c r="Y250">
        <v>7.8712889313138829E-2</v>
      </c>
      <c r="Z250">
        <v>-63.518238014063726</v>
      </c>
    </row>
    <row r="251" spans="1:26" x14ac:dyDescent="0.25">
      <c r="A251" s="15"/>
      <c r="B251" s="16"/>
      <c r="C251" s="25"/>
      <c r="D251" s="30">
        <v>6</v>
      </c>
      <c r="E251" s="15">
        <v>-4.9343245538895848E-18</v>
      </c>
      <c r="F251">
        <v>0.26706989583147839</v>
      </c>
      <c r="G251">
        <v>0.26514039542387624</v>
      </c>
      <c r="H251">
        <v>-235.64407708608726</v>
      </c>
      <c r="I251" s="16">
        <v>0.11500939149008393</v>
      </c>
      <c r="J251">
        <v>0.45479658367921355</v>
      </c>
      <c r="K251">
        <v>1.379322974643447E-2</v>
      </c>
      <c r="L251">
        <v>-61.032402306651811</v>
      </c>
      <c r="M251" s="3"/>
      <c r="Q251" s="2"/>
      <c r="R251" s="18"/>
      <c r="S251">
        <v>1.4556257433974275E-16</v>
      </c>
      <c r="T251">
        <v>0.27109921780625929</v>
      </c>
      <c r="U251">
        <v>0.24279925993551998</v>
      </c>
      <c r="V251">
        <v>-232.94867339333948</v>
      </c>
      <c r="W251">
        <v>0.11145101000595795</v>
      </c>
      <c r="X251">
        <v>0.44926374978769018</v>
      </c>
      <c r="Y251">
        <v>1.8839749160121794E-2</v>
      </c>
      <c r="Z251">
        <v>-62.011611815433042</v>
      </c>
    </row>
    <row r="252" spans="1:26" x14ac:dyDescent="0.25">
      <c r="A252" s="15"/>
      <c r="B252" s="16"/>
      <c r="C252" s="25"/>
      <c r="D252" s="30">
        <v>7</v>
      </c>
      <c r="E252" s="16">
        <v>-2.8372366184865109E-16</v>
      </c>
      <c r="F252">
        <v>0.35220445962971403</v>
      </c>
      <c r="G252">
        <v>0.17647281416586583</v>
      </c>
      <c r="H252">
        <v>-185.83781574256651</v>
      </c>
      <c r="I252" s="16">
        <v>6.5556463854583497E-2</v>
      </c>
      <c r="J252">
        <v>0.25923962574301179</v>
      </c>
      <c r="K252">
        <v>9.467014566128816E-2</v>
      </c>
      <c r="L252">
        <v>-106.00019592748613</v>
      </c>
      <c r="N252" s="15"/>
      <c r="O252" s="16"/>
      <c r="P252" s="16"/>
      <c r="Q252" s="3"/>
      <c r="R252" s="18"/>
      <c r="S252">
        <v>-1.3816108750890837E-16</v>
      </c>
      <c r="T252">
        <v>0.35846661685774583</v>
      </c>
      <c r="U252">
        <v>0.14692802827483056</v>
      </c>
      <c r="V252">
        <v>-182.66555360043085</v>
      </c>
      <c r="W252">
        <v>5.6752988279716934E-2</v>
      </c>
      <c r="X252">
        <v>0.25161438338328834</v>
      </c>
      <c r="Y252">
        <v>8.3790095287475164E-2</v>
      </c>
      <c r="Z252">
        <v>-108.3886070503785</v>
      </c>
    </row>
    <row r="253" spans="1:26" x14ac:dyDescent="0.25">
      <c r="A253" s="15"/>
      <c r="B253" s="16"/>
      <c r="C253" s="25"/>
      <c r="D253" s="30">
        <v>8</v>
      </c>
      <c r="E253" s="16">
        <v>6.1679056923619811E-17</v>
      </c>
      <c r="F253">
        <v>0.34788722163168445</v>
      </c>
      <c r="G253">
        <v>0.1798975035024783</v>
      </c>
      <c r="H253">
        <v>-188.05784695046535</v>
      </c>
      <c r="I253" s="16">
        <v>-8.5051501860816667E-5</v>
      </c>
      <c r="J253">
        <v>0.27722480495785551</v>
      </c>
      <c r="K253">
        <v>9.4172806871633818E-3</v>
      </c>
      <c r="L253">
        <v>-100.63412253559146</v>
      </c>
      <c r="N253" s="15"/>
      <c r="O253" s="16"/>
      <c r="P253" s="16"/>
      <c r="Q253" s="3"/>
      <c r="R253" s="18"/>
      <c r="S253">
        <v>1.6283271027835628E-16</v>
      </c>
      <c r="T253">
        <v>0.35369445988289011</v>
      </c>
      <c r="U253">
        <v>0.15228924165653945</v>
      </c>
      <c r="V253">
        <v>-185.07793231882749</v>
      </c>
      <c r="W253">
        <v>1.474831094266198E-2</v>
      </c>
      <c r="X253">
        <v>0.27200435107383419</v>
      </c>
      <c r="Y253">
        <v>2.0121718642852972E-2</v>
      </c>
      <c r="Z253">
        <v>-102.15497729752842</v>
      </c>
    </row>
    <row r="254" spans="1:26" x14ac:dyDescent="0.25">
      <c r="A254" s="15"/>
      <c r="B254" s="16"/>
      <c r="C254" s="25"/>
      <c r="D254" s="30">
        <v>9</v>
      </c>
      <c r="E254" s="16">
        <v>-1.5296406117057712E-16</v>
      </c>
      <c r="F254">
        <v>0.23462212599044452</v>
      </c>
      <c r="G254">
        <v>0.23088533213039125</v>
      </c>
      <c r="H254">
        <v>-258.96022603454657</v>
      </c>
      <c r="I254" s="16">
        <v>9.0864727069042944E-2</v>
      </c>
      <c r="J254">
        <v>0.48364824922864924</v>
      </c>
      <c r="K254">
        <v>5.6173658732677385E-2</v>
      </c>
      <c r="L254">
        <v>-56.111791541921477</v>
      </c>
      <c r="N254" s="15"/>
      <c r="O254" s="16"/>
      <c r="P254" s="16"/>
      <c r="Q254" s="3"/>
      <c r="R254" s="18"/>
      <c r="S254">
        <v>1.3830623648568722E-3</v>
      </c>
      <c r="T254">
        <v>0.25305164019077181</v>
      </c>
      <c r="U254">
        <v>0.11473587184759901</v>
      </c>
      <c r="V254">
        <v>-245.34910593817801</v>
      </c>
      <c r="W254">
        <v>6.2805954244433068E-2</v>
      </c>
      <c r="X254">
        <v>0.48770552124057992</v>
      </c>
      <c r="Y254">
        <v>2.9920178934864299E-2</v>
      </c>
      <c r="Z254">
        <v>-55.443479628241036</v>
      </c>
    </row>
    <row r="255" spans="1:26" x14ac:dyDescent="0.25">
      <c r="A255" s="23"/>
      <c r="B255" s="17"/>
      <c r="C255" s="26"/>
      <c r="D255" s="31">
        <v>10</v>
      </c>
      <c r="E255" s="16">
        <v>-1.1348946473946044E-16</v>
      </c>
      <c r="F255">
        <v>0.33984656395685459</v>
      </c>
      <c r="G255">
        <v>0.12518082086719257</v>
      </c>
      <c r="H255">
        <v>-192.26698822786364</v>
      </c>
      <c r="I255" s="16">
        <v>-4.0965386440649496E-2</v>
      </c>
      <c r="J255">
        <v>0.28894868737750501</v>
      </c>
      <c r="K255">
        <v>0.21864260262195134</v>
      </c>
      <c r="L255">
        <v>-97.320492716876601</v>
      </c>
      <c r="M255" s="58"/>
      <c r="N255" s="23"/>
      <c r="O255" s="17"/>
      <c r="P255" s="17"/>
      <c r="Q255" s="11"/>
      <c r="R255" s="24"/>
      <c r="S255">
        <v>-8.3883517416122936E-17</v>
      </c>
      <c r="T255">
        <v>0.34186938431387937</v>
      </c>
      <c r="U255">
        <v>0.11473570411300035</v>
      </c>
      <c r="V255">
        <v>-191.19877577428539</v>
      </c>
      <c r="W255">
        <v>-5.9374474878498319E-2</v>
      </c>
      <c r="X255">
        <v>0.29762359729379151</v>
      </c>
      <c r="Y255">
        <v>0.19090623689736302</v>
      </c>
      <c r="Z255">
        <v>-94.95405497478535</v>
      </c>
    </row>
    <row r="256" spans="1:26" x14ac:dyDescent="0.25">
      <c r="A256" s="15"/>
      <c r="B256" s="16"/>
      <c r="C256" s="25"/>
      <c r="D256" s="18" t="s">
        <v>11</v>
      </c>
      <c r="E256" s="13">
        <f>SUM(E246:E255)/10</f>
        <v>-1.295260195396016E-16</v>
      </c>
      <c r="F256" s="13">
        <f t="shared" ref="F256:L256" si="46">SUM(F246:F255)/10</f>
        <v>0.30084649875200548</v>
      </c>
      <c r="G256" s="13">
        <f t="shared" si="46"/>
        <v>0.18191180373653992</v>
      </c>
      <c r="H256" s="13">
        <f t="shared" si="46"/>
        <v>-216.24425091984071</v>
      </c>
      <c r="I256" s="13">
        <f t="shared" si="46"/>
        <v>3.6980560452574397E-2</v>
      </c>
      <c r="J256" s="13">
        <f t="shared" si="46"/>
        <v>0.36776249594546961</v>
      </c>
      <c r="K256" s="13">
        <f t="shared" si="46"/>
        <v>0.11159776628361354</v>
      </c>
      <c r="L256" s="13">
        <f t="shared" si="46"/>
        <v>-80.355667086351289</v>
      </c>
      <c r="N256" s="15"/>
      <c r="O256" s="16"/>
      <c r="P256" s="16"/>
      <c r="Q256" s="89"/>
      <c r="R256" s="18" t="s">
        <v>11</v>
      </c>
      <c r="S256" s="13">
        <f>SUM(S246:S255)/10</f>
        <v>1.3830623648564898E-4</v>
      </c>
      <c r="T256" s="13">
        <f t="shared" ref="T256:Z256" si="47">SUM(T246:T255)/10</f>
        <v>0.30635791926028932</v>
      </c>
      <c r="U256" s="13">
        <f t="shared" si="47"/>
        <v>0.15087023096232496</v>
      </c>
      <c r="V256" s="13">
        <f t="shared" si="47"/>
        <v>-212.75961828901018</v>
      </c>
      <c r="W256" s="32">
        <f t="shared" si="47"/>
        <v>4.0811831161515828E-2</v>
      </c>
      <c r="X256" s="13">
        <f t="shared" si="47"/>
        <v>0.36671138650685559</v>
      </c>
      <c r="Y256" s="13">
        <f t="shared" si="47"/>
        <v>0.10597072257763374</v>
      </c>
      <c r="Z256" s="13">
        <f t="shared" si="47"/>
        <v>-80.794363395171473</v>
      </c>
    </row>
    <row r="257" spans="1:26" x14ac:dyDescent="0.25">
      <c r="A257" s="15"/>
      <c r="B257" s="16"/>
      <c r="C257" s="25"/>
      <c r="D257" s="30">
        <v>1</v>
      </c>
      <c r="E257" s="16">
        <v>-4.7801269115805351E-18</v>
      </c>
      <c r="F257">
        <v>7.3414793341471532E-3</v>
      </c>
      <c r="G257">
        <v>0.40528077277053037</v>
      </c>
      <c r="H257">
        <v>-882.55868425022879</v>
      </c>
      <c r="I257" s="16">
        <v>-1.2520924884226736E-3</v>
      </c>
      <c r="J257">
        <v>8.5433687382852029E-3</v>
      </c>
      <c r="K257">
        <v>0.40352848426140248</v>
      </c>
      <c r="L257">
        <v>-379.00799064971966</v>
      </c>
      <c r="M257" s="3"/>
      <c r="P257" s="16"/>
      <c r="Q257" s="2"/>
      <c r="R257" s="18"/>
      <c r="S257">
        <v>-1.6422048905913774E-17</v>
      </c>
      <c r="T257">
        <v>7.4084725731156827E-3</v>
      </c>
      <c r="U257">
        <v>0.39437726097025833</v>
      </c>
      <c r="V257">
        <v>-880.92357845301933</v>
      </c>
      <c r="W257">
        <v>-1.8345128211119776E-3</v>
      </c>
      <c r="X257">
        <v>8.1927496484008027E-3</v>
      </c>
      <c r="Y257">
        <v>0.45816339502264924</v>
      </c>
      <c r="Z257">
        <v>-382.36045640457615</v>
      </c>
    </row>
    <row r="258" spans="1:26" x14ac:dyDescent="0.25">
      <c r="A258" s="15"/>
      <c r="B258" s="16"/>
      <c r="C258" s="25"/>
      <c r="D258" s="30">
        <v>2</v>
      </c>
      <c r="E258" s="16">
        <v>-2.3129646346357428E-19</v>
      </c>
      <c r="F258">
        <v>7.2119963953581317E-3</v>
      </c>
      <c r="G258">
        <v>0.46970701801669174</v>
      </c>
      <c r="H258">
        <v>-885.76170522151767</v>
      </c>
      <c r="I258" s="16">
        <v>-6.2232590078666522E-5</v>
      </c>
      <c r="J258">
        <v>7.8365849620720997E-3</v>
      </c>
      <c r="K258">
        <v>0.41456544915619264</v>
      </c>
      <c r="L258">
        <v>-385.91617048718592</v>
      </c>
      <c r="M258" s="3"/>
      <c r="P258" s="16"/>
      <c r="Q258" s="2"/>
      <c r="R258" s="18"/>
      <c r="S258">
        <v>1.5805258336677575E-18</v>
      </c>
      <c r="T258">
        <v>7.2358043722955288E-3</v>
      </c>
      <c r="U258">
        <v>0.46620007172342182</v>
      </c>
      <c r="V258">
        <v>-885.16847448742669</v>
      </c>
      <c r="W258">
        <v>-2.6838676667671708E-4</v>
      </c>
      <c r="X258">
        <v>7.7090786006214426E-3</v>
      </c>
      <c r="Y258">
        <v>0.43128917602782202</v>
      </c>
      <c r="Z258">
        <v>-387.2285284481141</v>
      </c>
    </row>
    <row r="259" spans="1:26" x14ac:dyDescent="0.25">
      <c r="A259" s="15"/>
      <c r="B259" s="16"/>
      <c r="C259" s="25"/>
      <c r="D259" s="30">
        <v>3</v>
      </c>
      <c r="E259" s="16">
        <v>-1.0408340855860843E-17</v>
      </c>
      <c r="F259">
        <v>7.0182612350986147E-3</v>
      </c>
      <c r="G259">
        <v>0.51723133238224839</v>
      </c>
      <c r="H259">
        <v>-890.66316020773729</v>
      </c>
      <c r="I259" s="16">
        <v>-3.9547656481802275E-5</v>
      </c>
      <c r="J259">
        <v>7.9970476545482977E-3</v>
      </c>
      <c r="K259">
        <v>0.34276625594557397</v>
      </c>
      <c r="L259">
        <v>-384.29462788775652</v>
      </c>
      <c r="M259" s="3"/>
      <c r="P259" s="16"/>
      <c r="Q259" s="2"/>
      <c r="R259" s="18"/>
      <c r="S259">
        <v>-2.6984587404083666E-18</v>
      </c>
      <c r="T259">
        <v>7.022604194345871E-3</v>
      </c>
      <c r="U259">
        <v>0.5166336648718044</v>
      </c>
      <c r="V259">
        <v>-890.5518091384796</v>
      </c>
      <c r="W259">
        <v>2.9448598673483766E-5</v>
      </c>
      <c r="X259">
        <v>7.9385091216483353E-3</v>
      </c>
      <c r="Y259">
        <v>0.35387795000862748</v>
      </c>
      <c r="Z259">
        <v>-384.88238315264692</v>
      </c>
    </row>
    <row r="260" spans="1:26" x14ac:dyDescent="0.25">
      <c r="A260" s="15"/>
      <c r="B260" s="16"/>
      <c r="C260" s="25"/>
      <c r="D260" s="30">
        <v>4</v>
      </c>
      <c r="E260" s="16">
        <v>-2.0045693500176436E-18</v>
      </c>
      <c r="F260">
        <v>7.6332887129932254E-3</v>
      </c>
      <c r="G260">
        <v>0.41470619217434301</v>
      </c>
      <c r="H260">
        <v>-875.54257046197733</v>
      </c>
      <c r="I260" s="16">
        <v>-4.8045409668868755E-4</v>
      </c>
      <c r="J260">
        <v>6.6876499750536328E-3</v>
      </c>
      <c r="K260">
        <v>0.56387087608195718</v>
      </c>
      <c r="L260">
        <v>-398.59941926681847</v>
      </c>
      <c r="M260" s="3"/>
      <c r="P260" s="16"/>
      <c r="Q260" s="2"/>
      <c r="R260" s="18"/>
      <c r="S260">
        <v>-4.4575864550459401E-10</v>
      </c>
      <c r="T260">
        <v>7.6451338033282972E-3</v>
      </c>
      <c r="U260">
        <v>0.41288830282698669</v>
      </c>
      <c r="V260">
        <v>-875.26346878309471</v>
      </c>
      <c r="W260">
        <v>-1.2815152324379217E-4</v>
      </c>
      <c r="X260">
        <v>6.4582795853853191E-3</v>
      </c>
      <c r="Y260">
        <v>0.5951563427090717</v>
      </c>
      <c r="Z260">
        <v>-401.39138517667072</v>
      </c>
    </row>
    <row r="261" spans="1:26" x14ac:dyDescent="0.25">
      <c r="A261" s="15"/>
      <c r="B261" s="16"/>
      <c r="C261" s="25" t="s">
        <v>71</v>
      </c>
      <c r="D261" s="30">
        <v>5</v>
      </c>
      <c r="E261" s="16">
        <v>1.5419764230904951E-18</v>
      </c>
      <c r="F261">
        <v>7.5580240700301926E-3</v>
      </c>
      <c r="G261">
        <v>0.36577704463899402</v>
      </c>
      <c r="H261">
        <v>-877.32618808317409</v>
      </c>
      <c r="I261" s="16">
        <v>-1.1810045833764292E-3</v>
      </c>
      <c r="J261">
        <v>7.3062796405286888E-3</v>
      </c>
      <c r="K261">
        <v>0.61220543076464584</v>
      </c>
      <c r="L261">
        <v>-391.52168607032633</v>
      </c>
      <c r="M261" s="3"/>
      <c r="P261" s="16"/>
      <c r="Q261" s="2" t="s">
        <v>85</v>
      </c>
      <c r="R261" s="18"/>
      <c r="S261">
        <v>6.5919492087118667E-18</v>
      </c>
      <c r="T261">
        <v>7.5639161078055739E-3</v>
      </c>
      <c r="U261">
        <v>0.36478781196185978</v>
      </c>
      <c r="V261">
        <v>-877.1859194614542</v>
      </c>
      <c r="W261">
        <v>-1.3214952556298524E-3</v>
      </c>
      <c r="X261">
        <v>7.25524682569746E-3</v>
      </c>
      <c r="Y261">
        <v>0.6379890887520866</v>
      </c>
      <c r="Z261">
        <v>-392.08242974111931</v>
      </c>
    </row>
    <row r="262" spans="1:26" x14ac:dyDescent="0.25">
      <c r="A262" s="15"/>
      <c r="B262" s="16"/>
      <c r="C262" s="25"/>
      <c r="D262" s="30">
        <v>6</v>
      </c>
      <c r="E262" s="15">
        <v>-7.7098821154524763E-18</v>
      </c>
      <c r="F262">
        <v>7.6003416365679538E-3</v>
      </c>
      <c r="G262">
        <v>0.4415145445088885</v>
      </c>
      <c r="H262">
        <v>-876.32117449363193</v>
      </c>
      <c r="I262" s="16">
        <v>-1.2414191908493633E-3</v>
      </c>
      <c r="J262">
        <v>6.9720815128331386E-3</v>
      </c>
      <c r="K262">
        <v>0.46990649381379562</v>
      </c>
      <c r="L262">
        <v>-395.26731679491473</v>
      </c>
      <c r="M262" s="3"/>
      <c r="P262" s="16"/>
      <c r="Q262" s="2"/>
      <c r="R262" s="18"/>
      <c r="S262">
        <v>-5.0114233750441089E-19</v>
      </c>
      <c r="T262">
        <v>7.6732238578937377E-3</v>
      </c>
      <c r="U262">
        <v>0.43075218064512327</v>
      </c>
      <c r="V262">
        <v>-874.60331766232537</v>
      </c>
      <c r="W262">
        <v>-1.1745671549886895E-3</v>
      </c>
      <c r="X262">
        <v>6.515076792626074E-3</v>
      </c>
      <c r="Y262">
        <v>0.51648933929666607</v>
      </c>
      <c r="Z262">
        <v>-400.690902514041</v>
      </c>
    </row>
    <row r="263" spans="1:26" x14ac:dyDescent="0.25">
      <c r="A263" s="15"/>
      <c r="B263" s="16"/>
      <c r="C263" s="25"/>
      <c r="D263" s="30">
        <v>7</v>
      </c>
      <c r="E263" s="16">
        <v>-2.8912057932946783E-19</v>
      </c>
      <c r="F263">
        <v>7.1844294896348986E-3</v>
      </c>
      <c r="G263">
        <v>0.50002886317949413</v>
      </c>
      <c r="H263">
        <v>-886.45104980391432</v>
      </c>
      <c r="I263" s="16">
        <v>-1.250699190247328E-3</v>
      </c>
      <c r="J263">
        <v>7.8163818129175135E-3</v>
      </c>
      <c r="K263">
        <v>0.38027216155790911</v>
      </c>
      <c r="L263">
        <v>-386.12268122129757</v>
      </c>
      <c r="N263" s="15"/>
      <c r="O263" s="16"/>
      <c r="P263" s="16"/>
      <c r="Q263" s="8"/>
      <c r="R263" s="18"/>
      <c r="S263">
        <v>5.5703898284144141E-18</v>
      </c>
      <c r="T263">
        <v>7.177838485963599E-3</v>
      </c>
      <c r="U263">
        <v>0.50094579055467447</v>
      </c>
      <c r="V263">
        <v>-886.61625779838062</v>
      </c>
      <c r="W263">
        <v>-1.1810530305581949E-3</v>
      </c>
      <c r="X263">
        <v>7.7224924017670503E-3</v>
      </c>
      <c r="Y263">
        <v>0.39245180957169795</v>
      </c>
      <c r="Z263">
        <v>-387.08944936643712</v>
      </c>
    </row>
    <row r="264" spans="1:26" x14ac:dyDescent="0.25">
      <c r="A264" s="15"/>
      <c r="B264" s="16"/>
      <c r="C264" s="25"/>
      <c r="D264" s="30">
        <v>8</v>
      </c>
      <c r="E264" s="16">
        <v>-2.7370081509856289E-18</v>
      </c>
      <c r="F264">
        <v>6.6206815572749638E-3</v>
      </c>
      <c r="G264">
        <v>0.52757233759234456</v>
      </c>
      <c r="H264">
        <v>-901.1602528110709</v>
      </c>
      <c r="I264" s="16">
        <v>6.8870139768634198E-4</v>
      </c>
      <c r="J264">
        <v>8.8518503263869709E-3</v>
      </c>
      <c r="K264">
        <v>0.33350081752432326</v>
      </c>
      <c r="L264">
        <v>-376.17030123102586</v>
      </c>
      <c r="N264" s="15"/>
      <c r="O264" s="16"/>
      <c r="P264" s="16"/>
      <c r="Q264" s="3"/>
      <c r="R264" s="18"/>
      <c r="S264">
        <v>2.1587669923266933E-18</v>
      </c>
      <c r="T264">
        <v>6.6164178573867895E-3</v>
      </c>
      <c r="U264">
        <v>0.52818062577402181</v>
      </c>
      <c r="V264">
        <v>-901.27620963550373</v>
      </c>
      <c r="W264">
        <v>5.7041524024417666E-4</v>
      </c>
      <c r="X264">
        <v>8.8046745386008273E-3</v>
      </c>
      <c r="Y264">
        <v>0.33297142795416595</v>
      </c>
      <c r="Z264">
        <v>-376.59780007721486</v>
      </c>
    </row>
    <row r="265" spans="1:26" x14ac:dyDescent="0.25">
      <c r="A265" s="15"/>
      <c r="B265" s="16"/>
      <c r="C265" s="25"/>
      <c r="D265" s="30">
        <v>9</v>
      </c>
      <c r="E265" s="16">
        <v>-5.9751586394756692E-18</v>
      </c>
      <c r="F265">
        <v>6.8359677289609776E-3</v>
      </c>
      <c r="G265">
        <v>0.46499477143160489</v>
      </c>
      <c r="H265">
        <v>-895.40030220797826</v>
      </c>
      <c r="I265" s="16">
        <v>1.2327197673077453E-3</v>
      </c>
      <c r="J265">
        <v>8.4186982312047503E-3</v>
      </c>
      <c r="K265">
        <v>0.47228611459291991</v>
      </c>
      <c r="L265">
        <v>-380.18400536402964</v>
      </c>
      <c r="N265" s="15"/>
      <c r="O265" s="16"/>
      <c r="P265" s="16"/>
      <c r="Q265" s="3"/>
      <c r="R265" s="18"/>
      <c r="S265">
        <v>-8.3266726846886737E-18</v>
      </c>
      <c r="T265">
        <v>6.8334493996413462E-3</v>
      </c>
      <c r="U265">
        <v>0.46538888422865338</v>
      </c>
      <c r="V265">
        <v>-895.46662534061772</v>
      </c>
      <c r="W265">
        <v>1.2994410472192213E-3</v>
      </c>
      <c r="X265">
        <v>8.3373684041639674E-3</v>
      </c>
      <c r="Y265">
        <v>0.48465135117157743</v>
      </c>
      <c r="Z265">
        <v>-380.96061211787816</v>
      </c>
    </row>
    <row r="266" spans="1:26" x14ac:dyDescent="0.25">
      <c r="A266" s="23"/>
      <c r="B266" s="17"/>
      <c r="C266" s="26"/>
      <c r="D266" s="31">
        <v>10</v>
      </c>
      <c r="E266" s="16">
        <v>1.9467452341517502E-18</v>
      </c>
      <c r="F266">
        <v>7.0971737002547917E-3</v>
      </c>
      <c r="G266">
        <v>0.45312448017674262</v>
      </c>
      <c r="H266">
        <v>-888.65055602306165</v>
      </c>
      <c r="I266" s="16">
        <v>-3.8179293792036013E-4</v>
      </c>
      <c r="J266">
        <v>7.958234047368902E-3</v>
      </c>
      <c r="K266">
        <v>0.47267566673076966</v>
      </c>
      <c r="L266">
        <v>-384.68385256676436</v>
      </c>
      <c r="M266" s="58"/>
      <c r="N266" s="23"/>
      <c r="O266" s="17"/>
      <c r="P266" s="17"/>
      <c r="Q266" s="11"/>
      <c r="R266" s="24"/>
      <c r="S266">
        <v>4.3560833952306489E-18</v>
      </c>
      <c r="T266">
        <v>7.1089459249429644E-3</v>
      </c>
      <c r="U266">
        <v>0.45130874869279225</v>
      </c>
      <c r="V266">
        <v>-888.35223375282669</v>
      </c>
      <c r="W266">
        <v>-3.0285150982950221E-4</v>
      </c>
      <c r="X266">
        <v>7.7810620024533882E-3</v>
      </c>
      <c r="Y266">
        <v>0.48820070737788301</v>
      </c>
      <c r="Z266">
        <v>-386.4849956749037</v>
      </c>
    </row>
    <row r="267" spans="1:26" x14ac:dyDescent="0.25">
      <c r="A267" s="15"/>
      <c r="B267" s="16"/>
      <c r="C267" s="25"/>
      <c r="D267" s="18" t="s">
        <v>11</v>
      </c>
      <c r="E267" s="13">
        <f>SUM(E257:E266)/10</f>
        <v>-3.0646781408923587E-18</v>
      </c>
      <c r="F267" s="13">
        <f t="shared" ref="F267:L267" si="48">SUM(F257:F266)/10</f>
        <v>7.2101643860320915E-3</v>
      </c>
      <c r="G267" s="13">
        <f t="shared" si="48"/>
        <v>0.45599373568718821</v>
      </c>
      <c r="H267" s="13">
        <f t="shared" si="48"/>
        <v>-885.98356435642927</v>
      </c>
      <c r="I267" s="13">
        <f t="shared" si="48"/>
        <v>-3.9678215690712221E-4</v>
      </c>
      <c r="J267" s="13">
        <f t="shared" si="48"/>
        <v>7.8388176901199209E-3</v>
      </c>
      <c r="K267" s="13">
        <f t="shared" si="48"/>
        <v>0.44655777504294897</v>
      </c>
      <c r="L267" s="13">
        <f t="shared" si="48"/>
        <v>-386.17680515398388</v>
      </c>
      <c r="N267" s="15"/>
      <c r="O267" s="16"/>
      <c r="P267" s="16"/>
      <c r="Q267" s="25"/>
      <c r="R267" s="18" t="s">
        <v>11</v>
      </c>
      <c r="S267" s="13">
        <f>SUM(S257:S266)/10</f>
        <v>-4.4575865319520148E-11</v>
      </c>
      <c r="T267" s="13">
        <f t="shared" ref="T267:Z267" si="49">SUM(T257:T266)/10</f>
        <v>7.2285806576719404E-3</v>
      </c>
      <c r="U267" s="13">
        <f t="shared" si="49"/>
        <v>0.45314633422495965</v>
      </c>
      <c r="V267" s="13">
        <f t="shared" si="49"/>
        <v>-885.54078945131278</v>
      </c>
      <c r="W267" s="32">
        <f t="shared" si="49"/>
        <v>-4.3117131759018424E-4</v>
      </c>
      <c r="X267" s="13">
        <f t="shared" si="49"/>
        <v>7.6714537921364666E-3</v>
      </c>
      <c r="Y267" s="13">
        <f t="shared" si="49"/>
        <v>0.46912405878922481</v>
      </c>
      <c r="Z267" s="13">
        <f t="shared" si="49"/>
        <v>-387.97689426736019</v>
      </c>
    </row>
    <row r="268" spans="1:26" x14ac:dyDescent="0.25">
      <c r="A268" s="15"/>
      <c r="B268" s="55"/>
      <c r="C268" s="25"/>
      <c r="D268" s="30">
        <v>1</v>
      </c>
      <c r="E268" s="15">
        <v>1.2316074086508404E-14</v>
      </c>
      <c r="F268">
        <v>85.992723294405522</v>
      </c>
      <c r="G268">
        <v>0.10165836585460461</v>
      </c>
      <c r="H268">
        <v>803.76728236721988</v>
      </c>
      <c r="I268" s="16">
        <v>-17.422972795866237</v>
      </c>
      <c r="J268">
        <v>76.44602778555398</v>
      </c>
      <c r="K268">
        <v>9.8907689450662195E-2</v>
      </c>
      <c r="L268">
        <v>348.92679781549225</v>
      </c>
      <c r="M268" s="3"/>
      <c r="S268" s="3">
        <v>2.684272557315934E-14</v>
      </c>
      <c r="T268" s="3">
        <v>85.958613944833886</v>
      </c>
      <c r="U268" s="3">
        <v>0.1023708859506228</v>
      </c>
      <c r="V268" s="3">
        <v>803.69587050032783</v>
      </c>
      <c r="W268">
        <v>-27.90436941129164</v>
      </c>
      <c r="X268">
        <v>75.132685106352753</v>
      </c>
      <c r="Y268">
        <v>0.21493415006458386</v>
      </c>
      <c r="Z268">
        <v>347.5404548169642</v>
      </c>
    </row>
    <row r="269" spans="1:26" x14ac:dyDescent="0.25">
      <c r="A269" s="15"/>
      <c r="B269" s="55"/>
      <c r="C269" s="25"/>
      <c r="D269" s="30">
        <v>2</v>
      </c>
      <c r="E269" s="16">
        <v>2.4632148173016807E-14</v>
      </c>
      <c r="F269">
        <v>73.13135033006094</v>
      </c>
      <c r="G269">
        <v>0.20125005575644844</v>
      </c>
      <c r="H269">
        <v>774.60628590235171</v>
      </c>
      <c r="I269" s="16">
        <v>-0.69932543973989425</v>
      </c>
      <c r="J269">
        <v>96.670829579409784</v>
      </c>
      <c r="K269">
        <v>0.1183544480020354</v>
      </c>
      <c r="L269">
        <v>367.70493583997921</v>
      </c>
      <c r="M269" s="3"/>
      <c r="P269">
        <v>4</v>
      </c>
      <c r="S269">
        <v>2.6526928801710407E-14</v>
      </c>
      <c r="T269">
        <v>71.788189801052056</v>
      </c>
      <c r="U269">
        <v>0.23032095888336621</v>
      </c>
      <c r="V269">
        <v>771.26959551333903</v>
      </c>
      <c r="W269">
        <v>7.0109686216374083</v>
      </c>
      <c r="X269">
        <v>97.66341420358502</v>
      </c>
      <c r="Y269">
        <v>0.11133936749030258</v>
      </c>
      <c r="Z269">
        <v>368.52216144997334</v>
      </c>
    </row>
    <row r="270" spans="1:26" x14ac:dyDescent="0.25">
      <c r="A270" s="15">
        <v>11</v>
      </c>
      <c r="B270" s="55" t="s">
        <v>72</v>
      </c>
      <c r="C270" s="25"/>
      <c r="D270" s="30">
        <v>3</v>
      </c>
      <c r="E270" s="16">
        <v>2.779011588750614E-14</v>
      </c>
      <c r="F270">
        <v>77.853106599791516</v>
      </c>
      <c r="G270">
        <v>0.21692595181372062</v>
      </c>
      <c r="H270">
        <v>785.86828443678007</v>
      </c>
      <c r="I270" s="16">
        <v>-15.655702908186544</v>
      </c>
      <c r="J270">
        <v>90.765511706538376</v>
      </c>
      <c r="K270">
        <v>5.1781296339480039E-2</v>
      </c>
      <c r="L270">
        <v>362.66235091473527</v>
      </c>
      <c r="M270" s="3"/>
      <c r="P270" s="45" t="s">
        <v>47</v>
      </c>
      <c r="Q270" s="45"/>
      <c r="S270">
        <v>4.7369515717340014E-14</v>
      </c>
      <c r="T270">
        <v>76.44054071008452</v>
      </c>
      <c r="U270">
        <v>0.24508433387782264</v>
      </c>
      <c r="V270">
        <v>782.5723747401255</v>
      </c>
      <c r="W270">
        <v>-9.9916240540488683</v>
      </c>
      <c r="X270">
        <v>90.247396019956341</v>
      </c>
      <c r="Y270">
        <v>6.4561437983792963E-2</v>
      </c>
      <c r="Z270">
        <v>362.20437950658101</v>
      </c>
    </row>
    <row r="271" spans="1:26" x14ac:dyDescent="0.25">
      <c r="A271" s="15"/>
      <c r="B271" s="55"/>
      <c r="C271" s="25" t="s">
        <v>30</v>
      </c>
      <c r="D271" s="30">
        <v>4</v>
      </c>
      <c r="E271" s="16">
        <v>-1.0105496686365869E-13</v>
      </c>
      <c r="F271">
        <v>84.881999852005933</v>
      </c>
      <c r="G271">
        <v>0.10340555447056325</v>
      </c>
      <c r="H271">
        <v>801.42716989303858</v>
      </c>
      <c r="I271" s="16">
        <v>-28.857346050158945</v>
      </c>
      <c r="J271">
        <v>78.381031335571421</v>
      </c>
      <c r="K271">
        <v>0.29756487538243825</v>
      </c>
      <c r="L271">
        <v>350.92655606656319</v>
      </c>
      <c r="M271" s="3"/>
      <c r="P271" s="45" t="s">
        <v>48</v>
      </c>
      <c r="Q271" s="45" t="s">
        <v>30</v>
      </c>
      <c r="S271">
        <v>-9.3475844348884287E-14</v>
      </c>
      <c r="T271">
        <v>86.475851374111087</v>
      </c>
      <c r="U271">
        <v>6.941825119255321E-2</v>
      </c>
      <c r="V271">
        <v>804.77573601719155</v>
      </c>
      <c r="W271">
        <v>-22.774517733431296</v>
      </c>
      <c r="X271">
        <v>71.539249076002122</v>
      </c>
      <c r="Y271">
        <v>0.53275472291863968</v>
      </c>
      <c r="Z271">
        <v>343.61969897715585</v>
      </c>
    </row>
    <row r="272" spans="1:26" x14ac:dyDescent="0.25">
      <c r="A272" s="15"/>
      <c r="B272" s="55"/>
      <c r="C272" s="25"/>
      <c r="D272" s="30">
        <v>5</v>
      </c>
      <c r="E272" s="16">
        <v>-4.2000970602708147E-14</v>
      </c>
      <c r="F272" s="1">
        <v>80.45500374254604</v>
      </c>
      <c r="G272" s="1">
        <v>0.1718851408671174</v>
      </c>
      <c r="H272" s="1">
        <v>791.78565231710672</v>
      </c>
      <c r="I272" s="16">
        <v>-18.719056549338454</v>
      </c>
      <c r="J272" s="1">
        <v>86.527552962970915</v>
      </c>
      <c r="K272" s="1">
        <v>8.774512112192262E-2</v>
      </c>
      <c r="L272" s="1">
        <v>358.83703156650517</v>
      </c>
      <c r="M272" s="3"/>
      <c r="P272" s="45" t="s">
        <v>65</v>
      </c>
      <c r="Q272" s="45"/>
      <c r="S272">
        <v>-4.9580093117482547E-14</v>
      </c>
      <c r="T272">
        <v>81.430098058230911</v>
      </c>
      <c r="U272">
        <v>0.15169041482096129</v>
      </c>
      <c r="V272">
        <v>793.95409274259384</v>
      </c>
      <c r="W272">
        <v>-22.915384008853454</v>
      </c>
      <c r="X272">
        <v>80.594137933612927</v>
      </c>
      <c r="Y272">
        <v>0.21864678185353431</v>
      </c>
      <c r="Z272">
        <v>353.15407332123243</v>
      </c>
    </row>
    <row r="273" spans="1:35" x14ac:dyDescent="0.25">
      <c r="B273" s="45"/>
      <c r="D273" s="30">
        <v>6</v>
      </c>
      <c r="E273" s="16">
        <v>-4.2316767374157079E-14</v>
      </c>
      <c r="F273">
        <v>76.89856730287427</v>
      </c>
      <c r="G273">
        <v>0.22638043748388906</v>
      </c>
      <c r="H273">
        <v>783.64770422351876</v>
      </c>
      <c r="I273" s="16">
        <v>-3.0246034425182264</v>
      </c>
      <c r="J273">
        <v>91.118762200151494</v>
      </c>
      <c r="K273">
        <v>6.7789794439690243E-2</v>
      </c>
      <c r="L273">
        <v>362.973098781109</v>
      </c>
      <c r="M273" s="3"/>
      <c r="P273" s="45" t="s">
        <v>88</v>
      </c>
      <c r="Q273" s="45"/>
      <c r="S273">
        <v>-4.3895751231401747E-14</v>
      </c>
      <c r="T273">
        <v>77.632841087232677</v>
      </c>
      <c r="U273">
        <v>0.21153593209036553</v>
      </c>
      <c r="V273">
        <v>785.35829855866632</v>
      </c>
      <c r="W273">
        <v>3.6381471864104311</v>
      </c>
      <c r="X273">
        <v>87.588386084188215</v>
      </c>
      <c r="Y273">
        <v>0.11784138998574478</v>
      </c>
      <c r="Z273">
        <v>359.8118728164286</v>
      </c>
    </row>
    <row r="274" spans="1:35" x14ac:dyDescent="0.25">
      <c r="A274" s="15"/>
      <c r="B274" s="55"/>
      <c r="C274" s="25"/>
      <c r="D274" s="30">
        <v>7</v>
      </c>
      <c r="E274" s="16">
        <v>-2.6526928801710407E-14</v>
      </c>
      <c r="F274">
        <v>79.841228150712197</v>
      </c>
      <c r="G274">
        <v>0.12038264725742592</v>
      </c>
      <c r="H274">
        <v>790.40720261613762</v>
      </c>
      <c r="I274" s="16">
        <v>-2.199625109192342</v>
      </c>
      <c r="J274">
        <v>88.14533721722448</v>
      </c>
      <c r="K274">
        <v>0.15499678515114979</v>
      </c>
      <c r="L274">
        <v>360.31896091524612</v>
      </c>
      <c r="N274" s="15"/>
      <c r="O274" s="16"/>
      <c r="P274" s="16"/>
      <c r="Q274" s="57"/>
      <c r="R274" s="25"/>
      <c r="S274">
        <v>-2.3684757858670007E-14</v>
      </c>
      <c r="T274">
        <v>78.007810433809098</v>
      </c>
      <c r="U274">
        <v>0.16031664007944413</v>
      </c>
      <c r="V274">
        <v>786.22561197979837</v>
      </c>
      <c r="W274">
        <v>5.2569569303223087</v>
      </c>
      <c r="X274">
        <v>106.02716159078875</v>
      </c>
      <c r="Y274">
        <v>1.7098994384219409E-2</v>
      </c>
      <c r="Z274">
        <v>375.09562421683012</v>
      </c>
    </row>
    <row r="275" spans="1:35" x14ac:dyDescent="0.25">
      <c r="A275" s="15"/>
      <c r="B275" s="55"/>
      <c r="C275" s="25"/>
      <c r="D275" s="30">
        <v>8</v>
      </c>
      <c r="E275" s="16">
        <v>-4.6106328631544279E-14</v>
      </c>
      <c r="F275">
        <v>75.803025853619076</v>
      </c>
      <c r="G275">
        <v>0.21569285262208274</v>
      </c>
      <c r="H275">
        <v>781.06487793765814</v>
      </c>
      <c r="I275" s="16">
        <v>12.401504939027225</v>
      </c>
      <c r="J275">
        <v>95.663422712846483</v>
      </c>
      <c r="K275">
        <v>3.9920907718199748E-2</v>
      </c>
      <c r="L275">
        <v>366.86688140733128</v>
      </c>
      <c r="N275" s="15"/>
      <c r="O275" s="16"/>
      <c r="P275" s="16"/>
      <c r="Q275" s="25"/>
      <c r="R275" s="18"/>
      <c r="S275">
        <v>-3.2211270687791208E-14</v>
      </c>
      <c r="T275">
        <v>75.155347620528389</v>
      </c>
      <c r="U275">
        <v>0.22903819126222774</v>
      </c>
      <c r="V275">
        <v>779.52030913203498</v>
      </c>
      <c r="W275">
        <v>11.944542573595363</v>
      </c>
      <c r="X275">
        <v>93.166940803600369</v>
      </c>
      <c r="Y275">
        <v>7.7292234904742199E-2</v>
      </c>
      <c r="Z275">
        <v>364.75143570867976</v>
      </c>
    </row>
    <row r="276" spans="1:35" x14ac:dyDescent="0.25">
      <c r="A276" s="15"/>
      <c r="B276" s="16"/>
      <c r="C276" s="25"/>
      <c r="D276" s="30">
        <v>9</v>
      </c>
      <c r="E276" s="16">
        <v>-9.3791641120333219E-14</v>
      </c>
      <c r="F276">
        <v>82.011552849969846</v>
      </c>
      <c r="G276">
        <v>0.22826535710913232</v>
      </c>
      <c r="H276">
        <v>795.23482263584219</v>
      </c>
      <c r="I276" s="16">
        <v>-39.755750257159107</v>
      </c>
      <c r="J276">
        <v>85.939921656813738</v>
      </c>
      <c r="K276">
        <v>5.1044663549721009E-2</v>
      </c>
      <c r="L276">
        <v>358.29187733945196</v>
      </c>
      <c r="N276" s="15"/>
      <c r="O276" s="16"/>
      <c r="P276" s="16"/>
      <c r="Q276" s="25"/>
      <c r="R276" s="18"/>
      <c r="S276">
        <v>-9.6002218520475758E-14</v>
      </c>
      <c r="T276">
        <v>81.115692651662329</v>
      </c>
      <c r="U276">
        <v>0.24503348858951021</v>
      </c>
      <c r="V276">
        <v>793.25775919235639</v>
      </c>
      <c r="W276">
        <v>-34.85553940210265</v>
      </c>
      <c r="X276">
        <v>83.587736691466986</v>
      </c>
      <c r="Y276">
        <v>7.1375695783728169E-2</v>
      </c>
      <c r="Z276">
        <v>356.07174552296999</v>
      </c>
    </row>
    <row r="277" spans="1:35" x14ac:dyDescent="0.25">
      <c r="A277" s="23"/>
      <c r="B277" s="17"/>
      <c r="C277" s="26"/>
      <c r="D277" s="31">
        <v>10</v>
      </c>
      <c r="E277" s="16">
        <v>9.7896999149169358E-15</v>
      </c>
      <c r="F277">
        <v>77.290803484380803</v>
      </c>
      <c r="G277">
        <v>0.11482471990705109</v>
      </c>
      <c r="H277">
        <v>784.56349581934899</v>
      </c>
      <c r="I277" s="16">
        <v>15.544519584183291</v>
      </c>
      <c r="J277">
        <v>92.820411795213303</v>
      </c>
      <c r="K277">
        <v>0.21226019242483968</v>
      </c>
      <c r="L277">
        <v>364.45332562363734</v>
      </c>
      <c r="M277" s="58"/>
      <c r="N277" s="23"/>
      <c r="O277" s="17"/>
      <c r="P277" s="17"/>
      <c r="Q277" s="26"/>
      <c r="R277" s="24"/>
      <c r="S277">
        <v>4.736951571734001E-15</v>
      </c>
      <c r="T277">
        <v>76.410171234796337</v>
      </c>
      <c r="U277">
        <v>0.13488074388949264</v>
      </c>
      <c r="V277">
        <v>782.50084735822134</v>
      </c>
      <c r="W277">
        <v>16.85683847070251</v>
      </c>
      <c r="X277">
        <v>92.648836681820953</v>
      </c>
      <c r="Y277">
        <v>0.20856695653574805</v>
      </c>
      <c r="Z277">
        <v>364.30531172807673</v>
      </c>
    </row>
    <row r="278" spans="1:35" ht="15.75" thickBot="1" x14ac:dyDescent="0.3">
      <c r="A278" s="15"/>
      <c r="B278" s="16"/>
      <c r="C278" s="25"/>
      <c r="D278" s="18" t="s">
        <v>11</v>
      </c>
      <c r="E278" s="13">
        <f>SUM(E268:E277)/10</f>
        <v>-2.7726956533216356E-14</v>
      </c>
      <c r="F278" s="13">
        <f t="shared" ref="F278:L278" si="50">SUM(F268:F277)/10</f>
        <v>79.415936146036614</v>
      </c>
      <c r="G278" s="13">
        <f t="shared" si="50"/>
        <v>0.17006710831420355</v>
      </c>
      <c r="H278" s="13">
        <f t="shared" si="50"/>
        <v>789.23727781490004</v>
      </c>
      <c r="I278" s="13">
        <f t="shared" si="50"/>
        <v>-9.8388358028949234</v>
      </c>
      <c r="J278" s="13">
        <f t="shared" si="50"/>
        <v>88.247880895229386</v>
      </c>
      <c r="K278" s="13">
        <f t="shared" si="50"/>
        <v>0.11803657735801391</v>
      </c>
      <c r="L278" s="13">
        <f t="shared" si="50"/>
        <v>360.1961816270051</v>
      </c>
      <c r="N278" s="15"/>
      <c r="O278" s="16"/>
      <c r="P278" s="16"/>
      <c r="Q278" s="25"/>
      <c r="R278" s="18" t="s">
        <v>11</v>
      </c>
      <c r="S278" s="46">
        <f>SUM(S268:S277)/10</f>
        <v>-2.3337381410076183E-14</v>
      </c>
      <c r="T278" s="46">
        <f t="shared" ref="T278:Z278" si="51">SUM(T268:T277)/10</f>
        <v>79.041515691634118</v>
      </c>
      <c r="U278" s="46">
        <f t="shared" si="51"/>
        <v>0.17796898406363662</v>
      </c>
      <c r="V278" s="46">
        <f t="shared" si="51"/>
        <v>788.31304957346538</v>
      </c>
      <c r="W278" s="47">
        <f t="shared" si="51"/>
        <v>-7.3733980827059895</v>
      </c>
      <c r="X278" s="46">
        <f t="shared" si="51"/>
        <v>87.819594419137431</v>
      </c>
      <c r="Y278" s="46">
        <f t="shared" si="51"/>
        <v>0.16344117319050361</v>
      </c>
      <c r="Z278" s="46">
        <f t="shared" si="51"/>
        <v>359.50767580648915</v>
      </c>
    </row>
    <row r="279" spans="1:35" x14ac:dyDescent="0.25">
      <c r="A279" s="15"/>
      <c r="B279" s="16"/>
      <c r="C279" s="25"/>
      <c r="D279" s="30">
        <v>1</v>
      </c>
      <c r="E279" s="15">
        <v>-1.2137231842091305E-3</v>
      </c>
      <c r="F279" s="1">
        <v>0.21014007050603636</v>
      </c>
      <c r="G279" s="1">
        <v>6.3866816031462161E-3</v>
      </c>
      <c r="H279" s="1">
        <v>-278.79657427639842</v>
      </c>
      <c r="I279" s="16">
        <v>7.6877786250675789E-2</v>
      </c>
      <c r="J279" s="1">
        <v>0.16622234024907992</v>
      </c>
      <c r="K279" s="1">
        <v>0.1612946610068936</v>
      </c>
      <c r="L279" s="1">
        <v>-141.55431901836485</v>
      </c>
      <c r="M279" s="3"/>
      <c r="N279" s="1"/>
      <c r="O279" s="1"/>
      <c r="P279" s="1"/>
      <c r="Q279" s="1"/>
      <c r="R279" s="25"/>
      <c r="S279" s="3"/>
      <c r="T279" s="3"/>
      <c r="U279" s="3"/>
      <c r="V279" s="3"/>
      <c r="W279"/>
      <c r="X279" s="43"/>
      <c r="Y279" s="43"/>
      <c r="Z279" s="43"/>
      <c r="AB279" s="48"/>
      <c r="AC279" s="49"/>
      <c r="AD279" s="49"/>
      <c r="AE279" s="49"/>
      <c r="AF279" s="49"/>
      <c r="AG279" s="49"/>
    </row>
    <row r="280" spans="1:35" x14ac:dyDescent="0.25">
      <c r="A280" s="15"/>
      <c r="B280" s="16"/>
      <c r="C280" s="25"/>
      <c r="D280" s="30">
        <v>2</v>
      </c>
      <c r="E280" s="16">
        <v>-8.9434632539248724E-17</v>
      </c>
      <c r="F280" s="1">
        <v>0.1503657402623442</v>
      </c>
      <c r="G280" s="1">
        <v>0.21870146188372977</v>
      </c>
      <c r="H280" s="1">
        <v>-339.04324316023832</v>
      </c>
      <c r="I280" s="16">
        <v>6.5178556075502101E-3</v>
      </c>
      <c r="J280" s="1">
        <v>0.16748182858643695</v>
      </c>
      <c r="K280" s="1">
        <v>0.26810491623324201</v>
      </c>
      <c r="L280" s="1">
        <v>-140.95043357225407</v>
      </c>
      <c r="M280" s="3"/>
      <c r="N280" s="1"/>
      <c r="O280" s="1"/>
      <c r="P280" s="1"/>
      <c r="Q280" s="1"/>
      <c r="R280" s="25"/>
      <c r="S280">
        <v>-8.2033145708414349E-17</v>
      </c>
      <c r="T280" s="1">
        <v>0.14974938070092458</v>
      </c>
      <c r="U280" s="1">
        <v>0.22509352762825985</v>
      </c>
      <c r="V280" s="1">
        <v>-339.7825919586798</v>
      </c>
      <c r="W280">
        <v>9.5769244532374204E-3</v>
      </c>
      <c r="X280" s="1">
        <v>0.16636907942929255</v>
      </c>
      <c r="Y280" s="1">
        <v>0.28182948598963481</v>
      </c>
      <c r="Z280" s="1">
        <v>-141.48372708794125</v>
      </c>
      <c r="AB280" s="43"/>
      <c r="AC280" s="1"/>
      <c r="AD280" s="1"/>
      <c r="AE280" s="1"/>
      <c r="AF280" s="1"/>
      <c r="AG280" s="1"/>
    </row>
    <row r="281" spans="1:35" x14ac:dyDescent="0.25">
      <c r="A281" s="15"/>
      <c r="B281" s="16"/>
      <c r="C281" s="25"/>
      <c r="D281" s="30">
        <v>3</v>
      </c>
      <c r="E281" s="16">
        <v>-2.3314683517128288E-16</v>
      </c>
      <c r="F281" s="1">
        <v>0.1598359855769734</v>
      </c>
      <c r="G281" s="1">
        <v>0.25193195946808628</v>
      </c>
      <c r="H281" s="1">
        <v>-328.04927433816323</v>
      </c>
      <c r="I281" s="16">
        <v>-3.7700359225613843E-2</v>
      </c>
      <c r="J281" s="1">
        <v>0.15060635923679164</v>
      </c>
      <c r="K281" s="1">
        <v>0.16523695114758896</v>
      </c>
      <c r="L281" s="1">
        <v>-149.44685907999391</v>
      </c>
      <c r="M281" s="3"/>
      <c r="N281" s="1"/>
      <c r="O281" s="1"/>
      <c r="P281" s="1"/>
      <c r="Q281" s="1"/>
      <c r="R281" s="25"/>
      <c r="S281">
        <v>-2.0045693500176438E-16</v>
      </c>
      <c r="T281" s="1">
        <v>0.15861261766653456</v>
      </c>
      <c r="U281" s="1">
        <v>0.26333940508873271</v>
      </c>
      <c r="V281" s="1">
        <v>-329.43227495385685</v>
      </c>
      <c r="W281">
        <v>-2.9170157269944041E-2</v>
      </c>
      <c r="X281" s="1">
        <v>0.14922037990254561</v>
      </c>
      <c r="Y281" s="1">
        <v>0.15829539193223113</v>
      </c>
      <c r="Z281" s="1">
        <v>-150.18648048156604</v>
      </c>
      <c r="AB281" s="43"/>
      <c r="AC281" s="1"/>
      <c r="AD281" s="1"/>
      <c r="AE281" s="1"/>
      <c r="AF281" s="1"/>
      <c r="AG281" s="1"/>
    </row>
    <row r="282" spans="1:35" x14ac:dyDescent="0.25">
      <c r="A282" s="15"/>
      <c r="B282" s="16"/>
      <c r="C282" s="25" t="s">
        <v>31</v>
      </c>
      <c r="D282" s="30">
        <v>4</v>
      </c>
      <c r="E282" s="16">
        <v>1.1904057986258623E-16</v>
      </c>
      <c r="F282" s="1">
        <v>0.16321056121754551</v>
      </c>
      <c r="G282" s="1">
        <v>0.21544014556495303</v>
      </c>
      <c r="H282" s="1">
        <v>-324.28854253656613</v>
      </c>
      <c r="I282" s="16">
        <v>-2.5700065756049738E-2</v>
      </c>
      <c r="J282" s="1">
        <v>0.14198508266221196</v>
      </c>
      <c r="K282" s="1">
        <v>0.25830217386848592</v>
      </c>
      <c r="L282" s="1">
        <v>-154.1626622859003</v>
      </c>
      <c r="M282" s="3"/>
      <c r="N282" s="1"/>
      <c r="O282" s="1"/>
      <c r="P282" s="1"/>
      <c r="Q282" s="1" t="s">
        <v>10</v>
      </c>
      <c r="R282" s="25"/>
      <c r="S282">
        <v>1.1965737043182242E-16</v>
      </c>
      <c r="T282" s="1">
        <v>0.16248066802315519</v>
      </c>
      <c r="U282" s="1">
        <v>0.22244170763034529</v>
      </c>
      <c r="V282" s="1">
        <v>-325.09532505412864</v>
      </c>
      <c r="W282">
        <v>-2.3115367990413496E-2</v>
      </c>
      <c r="X282" s="1">
        <v>0.13851697844876493</v>
      </c>
      <c r="Y282" s="1">
        <v>0.2947552137160947</v>
      </c>
      <c r="Z282" s="1">
        <v>-156.14098982322582</v>
      </c>
      <c r="AB282" s="43"/>
      <c r="AC282" s="1"/>
      <c r="AD282" s="1"/>
      <c r="AE282" s="1"/>
      <c r="AF282" s="1"/>
      <c r="AG282" s="1"/>
    </row>
    <row r="283" spans="1:35" ht="15.75" thickBot="1" x14ac:dyDescent="0.3">
      <c r="A283" s="15"/>
      <c r="B283" s="16"/>
      <c r="C283" s="25"/>
      <c r="D283" s="30">
        <v>5</v>
      </c>
      <c r="E283" s="16">
        <v>-1.8873791418627661E-16</v>
      </c>
      <c r="F283" s="1">
        <v>0.15449133840197632</v>
      </c>
      <c r="G283" s="1">
        <v>0.34299603216020769</v>
      </c>
      <c r="H283" s="1">
        <v>-334.17110434102125</v>
      </c>
      <c r="I283" s="16">
        <v>-2.1327624685236322E-2</v>
      </c>
      <c r="J283" s="1">
        <v>0.16818147911402118</v>
      </c>
      <c r="K283" s="1">
        <v>3.8520935372164687E-2</v>
      </c>
      <c r="L283" s="1">
        <v>-140.61693198311698</v>
      </c>
      <c r="M283" s="3"/>
      <c r="N283" s="1"/>
      <c r="O283" s="1"/>
      <c r="P283" s="16"/>
      <c r="Q283" s="1"/>
      <c r="R283" s="25"/>
      <c r="S283">
        <v>-1.8873791418627661E-16</v>
      </c>
      <c r="T283">
        <v>0.15412575848986876</v>
      </c>
      <c r="U283">
        <v>0.34610175021569628</v>
      </c>
      <c r="V283">
        <v>-334.59755132416893</v>
      </c>
      <c r="W283">
        <v>-2.1151205296958978E-2</v>
      </c>
      <c r="X283">
        <v>0.16615125674292686</v>
      </c>
      <c r="Y283">
        <v>4.6703188550631769E-2</v>
      </c>
      <c r="Z283">
        <v>-141.58853762435768</v>
      </c>
      <c r="AB283" s="43"/>
      <c r="AC283" s="1"/>
      <c r="AD283" s="1"/>
      <c r="AE283" s="1"/>
      <c r="AF283" s="1"/>
      <c r="AG283" s="1"/>
    </row>
    <row r="284" spans="1:35" ht="15.75" thickBot="1" x14ac:dyDescent="0.3">
      <c r="A284" s="15"/>
      <c r="B284" s="16"/>
      <c r="C284" s="25"/>
      <c r="D284" s="30">
        <v>6</v>
      </c>
      <c r="E284" s="16">
        <v>-7.2164496600635178E-17</v>
      </c>
      <c r="F284" s="1">
        <v>0.16345577802207981</v>
      </c>
      <c r="G284" s="1">
        <v>0.21008726996287663</v>
      </c>
      <c r="H284" s="1">
        <v>-324.01830328749224</v>
      </c>
      <c r="I284" s="16">
        <v>3.4724810697079277E-3</v>
      </c>
      <c r="J284" s="1">
        <v>0.13772445747348216</v>
      </c>
      <c r="K284" s="1">
        <v>0.28852771374896929</v>
      </c>
      <c r="L284" s="1">
        <v>-156.60002198660416</v>
      </c>
      <c r="M284" s="3"/>
      <c r="N284" s="1"/>
      <c r="O284" s="1"/>
      <c r="P284" s="1"/>
      <c r="Q284" s="1"/>
      <c r="R284" s="25"/>
      <c r="S284" s="48">
        <v>-7.6482030585288561E-17</v>
      </c>
      <c r="T284" s="43">
        <v>0.16282608842428148</v>
      </c>
      <c r="U284" s="43">
        <v>0.21616159483595512</v>
      </c>
      <c r="V284" s="43">
        <v>-324.71306619022386</v>
      </c>
      <c r="W284" s="49">
        <v>4.7848223744766912E-3</v>
      </c>
      <c r="X284" s="1">
        <v>0.13599662088101341</v>
      </c>
      <c r="Y284" s="1">
        <v>0.30665723855338545</v>
      </c>
      <c r="Z284" s="1">
        <v>-157.61001920143201</v>
      </c>
      <c r="AB284" s="43"/>
      <c r="AC284" s="1"/>
      <c r="AD284" s="1"/>
      <c r="AE284" s="1"/>
      <c r="AF284" s="1"/>
      <c r="AG284" s="1"/>
    </row>
    <row r="285" spans="1:35" ht="15.75" thickBot="1" x14ac:dyDescent="0.3">
      <c r="A285" s="15"/>
      <c r="B285" s="16"/>
      <c r="C285" s="25"/>
      <c r="D285" s="30">
        <v>7</v>
      </c>
      <c r="E285" s="16">
        <v>-1.1780699872411383E-16</v>
      </c>
      <c r="F285" s="1">
        <v>0.14587540554077355</v>
      </c>
      <c r="G285" s="1">
        <v>0.28076031541042384</v>
      </c>
      <c r="H285" s="1">
        <v>-344.50043349806168</v>
      </c>
      <c r="I285" s="16">
        <v>-3.3205514512470294E-2</v>
      </c>
      <c r="J285" s="1">
        <v>0.17957300758478636</v>
      </c>
      <c r="K285" s="1">
        <v>0.14872707506723234</v>
      </c>
      <c r="L285" s="1">
        <v>-135.373874100253</v>
      </c>
      <c r="N285" s="15"/>
      <c r="O285" s="16"/>
      <c r="P285" s="16"/>
      <c r="Q285" s="25"/>
      <c r="R285" s="18"/>
      <c r="S285" s="49">
        <v>-1.2459169498571201E-16</v>
      </c>
      <c r="T285" s="1">
        <v>0.14557983202346012</v>
      </c>
      <c r="U285" s="1">
        <v>0.28367201706304834</v>
      </c>
      <c r="V285" s="1">
        <v>-344.86552044451827</v>
      </c>
      <c r="W285" s="49">
        <v>-3.1217254149510265E-2</v>
      </c>
      <c r="X285" s="1">
        <v>0.17685194044227789</v>
      </c>
      <c r="Y285" s="1">
        <v>0.17330885726014697</v>
      </c>
      <c r="Z285" s="1">
        <v>-136.59539129132824</v>
      </c>
      <c r="AB285" s="43"/>
      <c r="AC285" s="1"/>
      <c r="AD285" s="1"/>
      <c r="AE285" s="1"/>
      <c r="AF285" s="1"/>
      <c r="AG285" s="1"/>
      <c r="AH285" s="1"/>
      <c r="AI285" s="50"/>
    </row>
    <row r="286" spans="1:35" x14ac:dyDescent="0.25">
      <c r="A286" s="15"/>
      <c r="B286" s="16"/>
      <c r="C286" s="25"/>
      <c r="D286" s="30">
        <v>8</v>
      </c>
      <c r="E286" s="16">
        <v>-2.2019423321732272E-16</v>
      </c>
      <c r="F286" s="1">
        <v>0.15612671504924655</v>
      </c>
      <c r="G286" s="1">
        <v>0.18814693326877394</v>
      </c>
      <c r="H286" s="1">
        <v>-332.2757185888247</v>
      </c>
      <c r="I286" s="16">
        <v>2.9574899389540749E-3</v>
      </c>
      <c r="J286" s="1">
        <v>0.15827770740787864</v>
      </c>
      <c r="K286" s="1">
        <v>0.31017345936080387</v>
      </c>
      <c r="L286" s="1">
        <v>-145.47233175823678</v>
      </c>
      <c r="N286" s="15"/>
      <c r="O286" s="16"/>
      <c r="P286" s="16"/>
      <c r="Q286" s="25"/>
      <c r="R286" s="18"/>
      <c r="S286" s="49">
        <v>-1.8503717077085943E-16</v>
      </c>
      <c r="T286" s="1">
        <v>0.15308154339943827</v>
      </c>
      <c r="U286" s="1">
        <v>0.21950764091758626</v>
      </c>
      <c r="V286" s="1">
        <v>-335.821216510461</v>
      </c>
      <c r="W286" s="49">
        <v>1.3810340101111929E-3</v>
      </c>
      <c r="X286" s="1">
        <v>0.16406895295786986</v>
      </c>
      <c r="Y286" s="1">
        <v>0.24707803284731586</v>
      </c>
      <c r="Z286" s="1">
        <v>-142.59747957240432</v>
      </c>
      <c r="AB286" s="43"/>
      <c r="AC286" s="1"/>
      <c r="AD286" s="1"/>
      <c r="AE286" s="1"/>
      <c r="AF286" s="1"/>
      <c r="AG286" s="1"/>
      <c r="AH286" s="1"/>
      <c r="AI286" s="50"/>
    </row>
    <row r="287" spans="1:35" x14ac:dyDescent="0.25">
      <c r="A287" s="15"/>
      <c r="B287" s="16"/>
      <c r="C287" s="25"/>
      <c r="D287" s="30">
        <v>9</v>
      </c>
      <c r="E287" s="16">
        <v>-1.7886926507849745E-16</v>
      </c>
      <c r="F287" s="1">
        <v>0.15163522458299181</v>
      </c>
      <c r="G287" s="1">
        <v>0.18598962905346428</v>
      </c>
      <c r="H287" s="1">
        <v>-337.52994651391992</v>
      </c>
      <c r="I287" s="16">
        <v>4.7428253146729509E-3</v>
      </c>
      <c r="J287" s="1">
        <v>0.16862661219994518</v>
      </c>
      <c r="K287" s="1">
        <v>0.30086651962914029</v>
      </c>
      <c r="L287" s="1">
        <v>-140.40547229122805</v>
      </c>
      <c r="N287" s="15"/>
      <c r="O287" s="16"/>
      <c r="P287" s="16"/>
      <c r="Q287" s="25"/>
      <c r="R287" s="18"/>
      <c r="S287">
        <v>-1.9737298215558337E-16</v>
      </c>
      <c r="T287">
        <v>0.15105139349240077</v>
      </c>
      <c r="U287">
        <v>0.19224582265953966</v>
      </c>
      <c r="V287">
        <v>-338.22432624764917</v>
      </c>
      <c r="W287">
        <v>1.3728743520313747E-2</v>
      </c>
      <c r="X287">
        <v>0.16588309987605918</v>
      </c>
      <c r="Y287">
        <v>0.33305077795703386</v>
      </c>
      <c r="Z287">
        <v>-141.71775650539146</v>
      </c>
      <c r="AB287" s="43"/>
      <c r="AC287" s="1"/>
      <c r="AD287" s="1"/>
      <c r="AE287" s="1"/>
      <c r="AF287" s="1"/>
      <c r="AG287" s="1"/>
      <c r="AH287" s="1"/>
      <c r="AI287" s="50"/>
    </row>
    <row r="288" spans="1:35" ht="15.75" thickBot="1" x14ac:dyDescent="0.3">
      <c r="A288" s="23"/>
      <c r="B288" s="17"/>
      <c r="C288" s="26"/>
      <c r="D288" s="31">
        <v>10</v>
      </c>
      <c r="E288" s="16">
        <v>-3.6205606414164827E-16</v>
      </c>
      <c r="F288" s="1">
        <v>0.15659688163050711</v>
      </c>
      <c r="G288" s="1">
        <v>0.17967684104381215</v>
      </c>
      <c r="H288" s="1">
        <v>-331.73447354501644</v>
      </c>
      <c r="I288" s="16">
        <v>3.1684568092258295E-2</v>
      </c>
      <c r="J288" s="1">
        <v>0.16139393815762548</v>
      </c>
      <c r="K288" s="1">
        <v>0.27938178971851846</v>
      </c>
      <c r="L288" s="1">
        <v>-143.91256653879719</v>
      </c>
      <c r="M288" s="58"/>
      <c r="N288" s="23"/>
      <c r="O288" s="17"/>
      <c r="P288" s="17"/>
      <c r="Q288" s="26"/>
      <c r="R288" s="24"/>
      <c r="S288">
        <v>-3.565049490185225E-16</v>
      </c>
      <c r="T288">
        <v>0.15375283498645301</v>
      </c>
      <c r="U288">
        <v>0.20920299101921289</v>
      </c>
      <c r="V288">
        <v>-335.0336080352605</v>
      </c>
      <c r="W288">
        <v>3.4645190223726197E-2</v>
      </c>
      <c r="X288">
        <v>0.16802856379899045</v>
      </c>
      <c r="Y288">
        <v>0.22289350670112776</v>
      </c>
      <c r="Z288">
        <v>-140.68970331344369</v>
      </c>
      <c r="AB288" s="44"/>
      <c r="AC288" s="51"/>
      <c r="AD288" s="51"/>
      <c r="AE288" s="51"/>
      <c r="AF288" s="51"/>
      <c r="AG288" s="51"/>
      <c r="AH288" s="51"/>
      <c r="AI288" s="42"/>
    </row>
    <row r="289" spans="1:26" x14ac:dyDescent="0.25">
      <c r="A289" s="15"/>
      <c r="B289" s="16"/>
      <c r="C289" s="25"/>
      <c r="D289" s="18" t="s">
        <v>11</v>
      </c>
      <c r="E289" s="13">
        <f>SUM(E279:E288)/10</f>
        <v>-1.2137231842104736E-4</v>
      </c>
      <c r="F289" s="13">
        <f t="shared" ref="F289:L289" si="52">SUM(F279:F288)/10</f>
        <v>0.16117337007904747</v>
      </c>
      <c r="G289" s="13">
        <f t="shared" si="52"/>
        <v>0.20801172694194739</v>
      </c>
      <c r="H289" s="13">
        <f t="shared" si="52"/>
        <v>-327.44076140857021</v>
      </c>
      <c r="I289" s="13">
        <f t="shared" si="52"/>
        <v>8.319442094449046E-4</v>
      </c>
      <c r="J289" s="13">
        <f t="shared" si="52"/>
        <v>0.16000728126722596</v>
      </c>
      <c r="K289" s="13">
        <f t="shared" si="52"/>
        <v>0.22191361951530392</v>
      </c>
      <c r="L289" s="13">
        <f t="shared" si="52"/>
        <v>-144.84954726147492</v>
      </c>
      <c r="N289" s="15"/>
      <c r="O289" s="16"/>
      <c r="P289" s="16"/>
      <c r="Q289" s="25"/>
      <c r="R289" s="18" t="s">
        <v>11</v>
      </c>
      <c r="S289" s="13">
        <f>SUM(S279:S288)/9</f>
        <v>-1.4350660577562208E-16</v>
      </c>
      <c r="T289" s="13">
        <f t="shared" ref="T289:Z289" si="53">SUM(T279:T288)/9</f>
        <v>0.15458445746739075</v>
      </c>
      <c r="U289" s="13">
        <f t="shared" si="53"/>
        <v>0.24197405078426407</v>
      </c>
      <c r="V289" s="13">
        <f t="shared" si="53"/>
        <v>-334.17394230210516</v>
      </c>
      <c r="W289" s="13">
        <f t="shared" si="53"/>
        <v>-4.5041411249957253E-3</v>
      </c>
      <c r="X289" s="13">
        <f t="shared" si="53"/>
        <v>0.15900965249774898</v>
      </c>
      <c r="Y289" s="13">
        <f t="shared" si="53"/>
        <v>0.22939685483417804</v>
      </c>
      <c r="Z289" s="13">
        <f t="shared" si="53"/>
        <v>-145.4011205445656</v>
      </c>
    </row>
    <row r="290" spans="1:26" x14ac:dyDescent="0.25">
      <c r="A290" s="15"/>
      <c r="B290" s="16"/>
      <c r="C290" s="25"/>
      <c r="D290" s="30">
        <v>1</v>
      </c>
      <c r="E290" s="15">
        <v>2.3438041630975527E-17</v>
      </c>
      <c r="F290" s="1">
        <v>6.1496536675214389E-2</v>
      </c>
      <c r="G290" s="1">
        <v>0.71613606005701969</v>
      </c>
      <c r="H290" s="1">
        <v>-499.97939559631482</v>
      </c>
      <c r="I290" s="16">
        <v>3.0908482120385595E-2</v>
      </c>
      <c r="J290" s="1">
        <v>5.3102092697632219E-2</v>
      </c>
      <c r="K290" s="1">
        <v>0.86506000088843704</v>
      </c>
      <c r="L290" s="1">
        <v>-232.84311528074153</v>
      </c>
      <c r="M290" s="3"/>
      <c r="N290" s="1"/>
      <c r="O290" s="1"/>
      <c r="P290" s="1"/>
      <c r="Q290" s="1"/>
      <c r="R290" s="1"/>
      <c r="S290" s="3">
        <v>2.0970879354030734E-17</v>
      </c>
      <c r="T290" s="3">
        <v>6.097142484998222E-2</v>
      </c>
      <c r="U290" s="3">
        <v>0.72096312562043519</v>
      </c>
      <c r="V290" s="3">
        <v>-501.52299453623669</v>
      </c>
      <c r="W290">
        <v>3.3954247145314267E-2</v>
      </c>
      <c r="X290">
        <v>5.5255751635419056E-2</v>
      </c>
      <c r="Y290">
        <v>0.85777038813693907</v>
      </c>
      <c r="Z290">
        <v>-229.66262736031814</v>
      </c>
    </row>
    <row r="291" spans="1:26" x14ac:dyDescent="0.25">
      <c r="A291" s="15"/>
      <c r="B291" s="16"/>
      <c r="C291" s="25"/>
      <c r="D291" s="30">
        <v>2</v>
      </c>
      <c r="E291" s="16">
        <v>6.9543136681381333E-17</v>
      </c>
      <c r="F291" s="1">
        <v>5.9297448034957796E-2</v>
      </c>
      <c r="G291" s="1">
        <v>0.74508375902489077</v>
      </c>
      <c r="H291" s="1">
        <v>-506.53402157106302</v>
      </c>
      <c r="I291" s="16">
        <v>7.0469215452294452E-3</v>
      </c>
      <c r="J291" s="1">
        <v>5.6283986013232985E-2</v>
      </c>
      <c r="K291" s="1">
        <v>0.75161150115721986</v>
      </c>
      <c r="L291" s="1">
        <v>-228.18761796476701</v>
      </c>
      <c r="M291" s="3"/>
      <c r="N291" s="1"/>
      <c r="O291" s="1"/>
      <c r="P291" s="1"/>
      <c r="Q291" s="1"/>
      <c r="R291" s="1"/>
      <c r="S291">
        <v>6.7846962615981794E-17</v>
      </c>
      <c r="T291">
        <v>5.9925332325997588E-2</v>
      </c>
      <c r="U291">
        <v>0.73965670227877633</v>
      </c>
      <c r="V291">
        <v>-504.63807153609696</v>
      </c>
      <c r="W291">
        <v>1.4047159178452728E-3</v>
      </c>
      <c r="X291">
        <v>5.2663866270642394E-2</v>
      </c>
      <c r="Y291">
        <v>0.78304575909392959</v>
      </c>
      <c r="Z291">
        <v>-233.50605664906999</v>
      </c>
    </row>
    <row r="292" spans="1:26" x14ac:dyDescent="0.25">
      <c r="A292" s="15"/>
      <c r="B292" s="16"/>
      <c r="C292" s="25"/>
      <c r="D292" s="30">
        <v>3</v>
      </c>
      <c r="E292" s="16">
        <v>-1.1595662701640525E-16</v>
      </c>
      <c r="F292" s="1">
        <v>5.8249737337086625E-2</v>
      </c>
      <c r="G292" s="1">
        <v>0.7778314736348072</v>
      </c>
      <c r="H292" s="1">
        <v>-509.74282524059043</v>
      </c>
      <c r="I292" s="16">
        <v>1.7126385203868257E-2</v>
      </c>
      <c r="J292" s="1">
        <v>5.7036852918698498E-2</v>
      </c>
      <c r="K292" s="1">
        <v>0.62730169329482055</v>
      </c>
      <c r="L292" s="1">
        <v>-227.12461421062352</v>
      </c>
      <c r="M292" s="3"/>
      <c r="N292" s="1"/>
      <c r="O292" s="1"/>
      <c r="P292" s="1"/>
      <c r="Q292" s="1"/>
      <c r="R292" s="1"/>
      <c r="S292">
        <v>-1.1688181287025954E-16</v>
      </c>
      <c r="T292">
        <v>5.8445210561567151E-2</v>
      </c>
      <c r="U292">
        <v>0.77633787494784912</v>
      </c>
      <c r="V292">
        <v>-509.13979633576292</v>
      </c>
      <c r="W292">
        <v>1.5489851926498354E-2</v>
      </c>
      <c r="X292">
        <v>5.6501147343018913E-2</v>
      </c>
      <c r="Y292">
        <v>0.62857818007176025</v>
      </c>
      <c r="Z292">
        <v>-227.87954672638708</v>
      </c>
    </row>
    <row r="293" spans="1:26" x14ac:dyDescent="0.25">
      <c r="A293" s="15"/>
      <c r="B293" s="22"/>
      <c r="C293" s="25"/>
      <c r="D293" s="30">
        <v>4</v>
      </c>
      <c r="E293" s="16">
        <v>5.0422629035059192E-17</v>
      </c>
      <c r="F293" s="1">
        <v>5.3914795324522001E-2</v>
      </c>
      <c r="G293" s="1">
        <v>0.74717147033763598</v>
      </c>
      <c r="H293" s="1">
        <v>-523.66306172515624</v>
      </c>
      <c r="I293" s="16">
        <v>7.0854245988166368E-3</v>
      </c>
      <c r="J293" s="1">
        <v>6.6666353944170934E-2</v>
      </c>
      <c r="K293" s="1">
        <v>0.76170771722330821</v>
      </c>
      <c r="L293" s="1">
        <v>-214.64439135605187</v>
      </c>
      <c r="M293" s="3"/>
      <c r="N293" s="1"/>
      <c r="O293" s="1"/>
      <c r="P293" s="1"/>
      <c r="Q293" s="1" t="s">
        <v>49</v>
      </c>
      <c r="R293" s="1"/>
      <c r="S293">
        <v>4.8263862042732501E-17</v>
      </c>
      <c r="T293">
        <v>5.3084221194579534E-2</v>
      </c>
      <c r="U293">
        <v>0.75490127186751566</v>
      </c>
      <c r="V293">
        <v>-526.45759855671258</v>
      </c>
      <c r="W293">
        <v>7.1175245163299598E-3</v>
      </c>
      <c r="X293">
        <v>6.720087791077059E-2</v>
      </c>
      <c r="Y293">
        <v>0.74888493825528457</v>
      </c>
      <c r="Z293">
        <v>-214.0055173911997</v>
      </c>
    </row>
    <row r="294" spans="1:26" x14ac:dyDescent="0.25">
      <c r="A294" s="15"/>
      <c r="B294" s="16"/>
      <c r="C294" s="25" t="s">
        <v>14</v>
      </c>
      <c r="D294" s="30">
        <v>5</v>
      </c>
      <c r="E294" s="16">
        <v>-5.073102431967729E-17</v>
      </c>
      <c r="F294" s="1">
        <v>6.3050469307510362E-2</v>
      </c>
      <c r="G294" s="1">
        <v>0.70619577431063019</v>
      </c>
      <c r="H294" s="1">
        <v>-495.48755917254834</v>
      </c>
      <c r="I294" s="16">
        <v>6.3137715073738792E-3</v>
      </c>
      <c r="J294" s="1">
        <v>4.3717550047436916E-2</v>
      </c>
      <c r="K294" s="1">
        <v>0.84305535330359982</v>
      </c>
      <c r="L294" s="1">
        <v>-248.40045236682261</v>
      </c>
      <c r="M294" s="3"/>
      <c r="N294" s="1"/>
      <c r="O294" s="1"/>
      <c r="P294" s="1"/>
      <c r="Q294" s="1"/>
      <c r="R294" s="1"/>
      <c r="S294">
        <v>-4.8032565579268927E-17</v>
      </c>
      <c r="T294">
        <v>6.3319039687442624E-2</v>
      </c>
      <c r="U294">
        <v>0.70368746088705725</v>
      </c>
      <c r="V294">
        <v>-494.72245781926563</v>
      </c>
      <c r="W294">
        <v>8.3976354637375038E-3</v>
      </c>
      <c r="X294">
        <v>4.1291650298405973E-2</v>
      </c>
      <c r="Y294">
        <v>0.86448909129518725</v>
      </c>
      <c r="Z294">
        <v>-252.96759771248665</v>
      </c>
    </row>
    <row r="295" spans="1:26" x14ac:dyDescent="0.25">
      <c r="A295" s="15"/>
      <c r="B295" s="16"/>
      <c r="C295" s="25"/>
      <c r="D295" s="30">
        <v>6</v>
      </c>
      <c r="E295" s="16">
        <v>-7.1624804852553506E-17</v>
      </c>
      <c r="F295" s="1">
        <v>5.3038518804936645E-2</v>
      </c>
      <c r="G295" s="1">
        <v>0.74519525564377687</v>
      </c>
      <c r="H295" s="1">
        <v>-526.61263470908352</v>
      </c>
      <c r="I295" s="16">
        <v>-1.5433890110421834E-2</v>
      </c>
      <c r="J295" s="1">
        <v>6.7271932623416408E-2</v>
      </c>
      <c r="K295" s="1">
        <v>0.72469854116568455</v>
      </c>
      <c r="L295" s="1">
        <v>-213.92097424053435</v>
      </c>
      <c r="M295" s="3"/>
      <c r="N295" s="1"/>
      <c r="O295" s="1"/>
      <c r="P295" s="1"/>
      <c r="Q295" s="1"/>
      <c r="R295" s="1"/>
      <c r="S295">
        <v>-7.509425180450712E-17</v>
      </c>
      <c r="T295">
        <v>5.2177909010006872E-2</v>
      </c>
      <c r="U295">
        <v>0.75339715760111703</v>
      </c>
      <c r="V295">
        <v>-529.55729308771811</v>
      </c>
      <c r="W295">
        <v>-1.8952131946338307E-2</v>
      </c>
      <c r="X295">
        <v>6.9009962151502055E-2</v>
      </c>
      <c r="Y295">
        <v>0.71737729998084687</v>
      </c>
      <c r="Z295">
        <v>-211.8803524639398</v>
      </c>
    </row>
    <row r="296" spans="1:26" x14ac:dyDescent="0.25">
      <c r="A296" s="15"/>
      <c r="B296" s="16"/>
      <c r="C296" s="25"/>
      <c r="D296" s="30">
        <v>7</v>
      </c>
      <c r="E296" s="16">
        <v>3.5157062446463289E-17</v>
      </c>
      <c r="F296" s="1">
        <v>5.6861106308737037E-2</v>
      </c>
      <c r="G296" s="1">
        <v>0.76496655473871167</v>
      </c>
      <c r="H296" s="1">
        <v>-514.08586892228777</v>
      </c>
      <c r="I296" s="16">
        <v>-9.3754023564515798E-3</v>
      </c>
      <c r="J296" s="1">
        <v>6.114712012491718E-2</v>
      </c>
      <c r="K296" s="1">
        <v>0.69804093239911258</v>
      </c>
      <c r="L296" s="1">
        <v>-221.55780105735118</v>
      </c>
      <c r="M296" s="3"/>
      <c r="P296" s="16"/>
      <c r="Q296" s="25"/>
      <c r="R296" s="18"/>
      <c r="S296">
        <v>3.3769283665681842E-17</v>
      </c>
      <c r="T296">
        <v>5.6658248977493726E-2</v>
      </c>
      <c r="U296">
        <v>0.76664057102928329</v>
      </c>
      <c r="V296">
        <v>-514.72918403624396</v>
      </c>
      <c r="W296">
        <v>-1.0339145713859792E-2</v>
      </c>
      <c r="X296">
        <v>6.0716234439636675E-2</v>
      </c>
      <c r="Y296">
        <v>0.69517613956914526</v>
      </c>
      <c r="Z296">
        <v>-222.12353303802246</v>
      </c>
    </row>
    <row r="297" spans="1:26" x14ac:dyDescent="0.25">
      <c r="A297" s="15"/>
      <c r="B297" s="16"/>
      <c r="C297" s="25"/>
      <c r="D297" s="30">
        <v>8</v>
      </c>
      <c r="E297" s="16">
        <v>-8.8278150221930844E-17</v>
      </c>
      <c r="F297" s="1">
        <v>5.6405480398635764E-2</v>
      </c>
      <c r="G297" s="1">
        <v>0.73907658810147214</v>
      </c>
      <c r="H297" s="1">
        <v>-515.53401190184741</v>
      </c>
      <c r="I297" s="16">
        <v>9.1717539709815065E-3</v>
      </c>
      <c r="J297" s="1">
        <v>6.2024380774766595E-2</v>
      </c>
      <c r="K297" s="1">
        <v>0.74114545366107754</v>
      </c>
      <c r="L297" s="1">
        <v>-220.4182186345821</v>
      </c>
      <c r="N297" s="15"/>
      <c r="O297" s="16"/>
      <c r="P297" s="16"/>
      <c r="Q297" s="25"/>
      <c r="R297" s="18"/>
      <c r="S297">
        <v>-9.5756735873919757E-17</v>
      </c>
      <c r="T297">
        <v>5.6310622632164326E-2</v>
      </c>
      <c r="U297">
        <v>0.73995344617266845</v>
      </c>
      <c r="V297">
        <v>-515.83697485987409</v>
      </c>
      <c r="W297">
        <v>9.3079823313257613E-3</v>
      </c>
      <c r="X297">
        <v>6.0665300081881438E-2</v>
      </c>
      <c r="Y297">
        <v>0.75281375551202567</v>
      </c>
      <c r="Z297">
        <v>-222.19067255600015</v>
      </c>
    </row>
    <row r="298" spans="1:26" x14ac:dyDescent="0.25">
      <c r="A298" s="15"/>
      <c r="B298" s="16"/>
      <c r="C298" s="25"/>
      <c r="D298" s="30">
        <v>9</v>
      </c>
      <c r="E298" s="16">
        <v>-3.161051667335515E-17</v>
      </c>
      <c r="F298" s="1">
        <v>5.3267726039589527E-2</v>
      </c>
      <c r="G298" s="1">
        <v>0.76241530817722791</v>
      </c>
      <c r="H298" s="1">
        <v>-525.83643635441319</v>
      </c>
      <c r="I298" s="16">
        <v>2.9070734257164266E-2</v>
      </c>
      <c r="J298" s="1">
        <v>6.9299026351388973E-2</v>
      </c>
      <c r="K298" s="1">
        <v>0.74373763510601831</v>
      </c>
      <c r="L298" s="1">
        <v>-211.5459538118788</v>
      </c>
      <c r="N298" s="15"/>
      <c r="O298" s="16"/>
      <c r="P298" s="16"/>
      <c r="Q298" s="25"/>
      <c r="R298" s="18"/>
      <c r="S298">
        <v>-3.932039878880763E-17</v>
      </c>
      <c r="T298">
        <v>5.4378049417899879E-2</v>
      </c>
      <c r="U298">
        <v>0.75240755433906958</v>
      </c>
      <c r="V298">
        <v>-522.12304778146904</v>
      </c>
      <c r="W298">
        <v>2.8224417506435194E-2</v>
      </c>
      <c r="X298">
        <v>6.6342241743108779E-2</v>
      </c>
      <c r="Y298">
        <v>0.77396430960809381</v>
      </c>
      <c r="Z298">
        <v>-215.03427634464549</v>
      </c>
    </row>
    <row r="299" spans="1:26" x14ac:dyDescent="0.25">
      <c r="A299" s="23"/>
      <c r="B299" s="17"/>
      <c r="C299" s="26"/>
      <c r="D299" s="31">
        <v>10</v>
      </c>
      <c r="E299" s="16">
        <v>-2.0901490414991663E-16</v>
      </c>
      <c r="F299" s="1">
        <v>6.0742916805482161E-2</v>
      </c>
      <c r="G299" s="1">
        <v>0.66486267130626953</v>
      </c>
      <c r="H299" s="1">
        <v>-502.19886388368928</v>
      </c>
      <c r="I299" s="16">
        <v>1.2759859243290364E-2</v>
      </c>
      <c r="J299" s="1">
        <v>5.0648090563180807E-2</v>
      </c>
      <c r="K299" s="1">
        <v>0.85858529019346341</v>
      </c>
      <c r="L299" s="1">
        <v>-236.62829981215521</v>
      </c>
      <c r="M299" s="58"/>
      <c r="N299" s="23"/>
      <c r="O299" s="17"/>
      <c r="P299" s="17"/>
      <c r="Q299" s="26"/>
      <c r="R299" s="24"/>
      <c r="S299">
        <v>-2.1179046171147951E-16</v>
      </c>
      <c r="T299">
        <v>6.0556816633983448E-2</v>
      </c>
      <c r="U299">
        <v>0.66691306916057103</v>
      </c>
      <c r="V299">
        <v>-502.75118261024835</v>
      </c>
      <c r="W299">
        <v>1.2206109822492924E-2</v>
      </c>
      <c r="X299">
        <v>5.0008048736637556E-2</v>
      </c>
      <c r="Y299">
        <v>0.86105639558526548</v>
      </c>
      <c r="Z299">
        <v>-237.64570494210255</v>
      </c>
    </row>
    <row r="300" spans="1:26" x14ac:dyDescent="0.25">
      <c r="A300" s="15"/>
      <c r="B300" s="16"/>
      <c r="C300" s="25"/>
      <c r="D300" s="18" t="s">
        <v>11</v>
      </c>
      <c r="E300" s="13">
        <f>SUM(E290:E299)/10</f>
        <v>-3.8865515743995936E-17</v>
      </c>
      <c r="F300" s="13">
        <f t="shared" ref="F300:L300" si="54">SUM(F290:F299)/10</f>
        <v>5.7632473503667236E-2</v>
      </c>
      <c r="G300" s="13">
        <f t="shared" si="54"/>
        <v>0.73689349153324424</v>
      </c>
      <c r="H300" s="13">
        <f t="shared" si="54"/>
        <v>-511.96746790769942</v>
      </c>
      <c r="I300" s="13">
        <f t="shared" si="54"/>
        <v>9.4674039980236525E-3</v>
      </c>
      <c r="J300" s="13">
        <f t="shared" si="54"/>
        <v>5.8719738605884156E-2</v>
      </c>
      <c r="K300" s="13">
        <f t="shared" si="54"/>
        <v>0.76149441183927424</v>
      </c>
      <c r="L300" s="13">
        <f t="shared" si="54"/>
        <v>-225.52714387355081</v>
      </c>
      <c r="N300" s="15"/>
      <c r="O300" s="16"/>
      <c r="P300" s="16"/>
      <c r="Q300" s="25"/>
      <c r="R300" s="18" t="s">
        <v>11</v>
      </c>
      <c r="S300" s="13">
        <f>SUM(S290:S299)/10</f>
        <v>-4.1602523894981568E-17</v>
      </c>
      <c r="T300" s="13">
        <f t="shared" ref="T300:Z300" si="55">SUM(T290:T299)/10</f>
        <v>5.7582687529111741E-2</v>
      </c>
      <c r="U300" s="13">
        <f t="shared" si="55"/>
        <v>0.73748582339043423</v>
      </c>
      <c r="V300" s="13">
        <f t="shared" si="55"/>
        <v>-512.14786011596277</v>
      </c>
      <c r="W300" s="32">
        <f t="shared" si="55"/>
        <v>8.6811206969781146E-3</v>
      </c>
      <c r="X300" s="13">
        <f t="shared" si="55"/>
        <v>5.7965508061102344E-2</v>
      </c>
      <c r="Y300" s="13">
        <f t="shared" si="55"/>
        <v>0.76831562571084788</v>
      </c>
      <c r="Z300" s="13">
        <f t="shared" si="55"/>
        <v>-226.68958851841717</v>
      </c>
    </row>
    <row r="301" spans="1:26" x14ac:dyDescent="0.25">
      <c r="A301" s="15"/>
      <c r="B301" s="16"/>
      <c r="C301" s="25"/>
      <c r="D301" s="30">
        <v>1</v>
      </c>
      <c r="E301" s="16">
        <v>-3.9474596431116678E-17</v>
      </c>
      <c r="F301">
        <v>0.10044870278101228</v>
      </c>
      <c r="G301">
        <v>0.47098928719121785</v>
      </c>
      <c r="H301">
        <v>-411.65945833860047</v>
      </c>
      <c r="I301" s="16">
        <v>4.5277020982854223E-2</v>
      </c>
      <c r="J301">
        <v>9.2183709736153266E-2</v>
      </c>
      <c r="K301">
        <v>0.56131728148053228</v>
      </c>
      <c r="L301">
        <v>-188.7177478415764</v>
      </c>
      <c r="M301" s="3"/>
      <c r="S301" s="3">
        <v>-4.255854927729767E-17</v>
      </c>
      <c r="T301" s="3">
        <v>9.9047235275977169E-2</v>
      </c>
      <c r="U301" s="3">
        <v>0.48564790061227986</v>
      </c>
      <c r="V301" s="3">
        <v>-414.18851535434334</v>
      </c>
      <c r="W301">
        <v>4.691941934225892E-2</v>
      </c>
      <c r="X301">
        <v>9.6146318235381376E-2</v>
      </c>
      <c r="Y301">
        <v>0.47911951547124731</v>
      </c>
      <c r="Z301">
        <v>-185.3507279651368</v>
      </c>
    </row>
    <row r="302" spans="1:26" x14ac:dyDescent="0.25">
      <c r="A302" s="15"/>
      <c r="B302" s="16"/>
      <c r="C302" s="25"/>
      <c r="D302" s="30">
        <v>2</v>
      </c>
      <c r="E302" s="16">
        <v>7.6944623512215708E-17</v>
      </c>
      <c r="F302">
        <v>9.3449967318872118E-2</v>
      </c>
      <c r="G302">
        <v>0.47056917148895189</v>
      </c>
      <c r="H302">
        <v>-424.65923706371569</v>
      </c>
      <c r="I302" s="16">
        <v>6.4166340395438283E-3</v>
      </c>
      <c r="J302">
        <v>9.3891954150175719E-2</v>
      </c>
      <c r="K302">
        <v>0.43406156748482544</v>
      </c>
      <c r="L302">
        <v>-187.24884653926063</v>
      </c>
      <c r="M302" s="3"/>
      <c r="S302">
        <v>7.4014868308343765E-17</v>
      </c>
      <c r="T302">
        <v>9.3479601292699818E-2</v>
      </c>
      <c r="U302">
        <v>0.47023334201009881</v>
      </c>
      <c r="V302">
        <v>-424.60216620677971</v>
      </c>
      <c r="W302">
        <v>1.7228467358639313E-3</v>
      </c>
      <c r="X302">
        <v>9.1108767420404455E-2</v>
      </c>
      <c r="Y302">
        <v>0.46445258356115249</v>
      </c>
      <c r="Z302">
        <v>-189.65609918603968</v>
      </c>
    </row>
    <row r="303" spans="1:26" x14ac:dyDescent="0.25">
      <c r="A303" s="15"/>
      <c r="B303" s="16"/>
      <c r="C303" s="25"/>
      <c r="D303" s="30">
        <v>3</v>
      </c>
      <c r="E303" s="16">
        <v>-1.8133642735544223E-16</v>
      </c>
      <c r="F303">
        <v>9.5948216478924375E-2</v>
      </c>
      <c r="G303">
        <v>0.52300488810153378</v>
      </c>
      <c r="H303">
        <v>-419.91039605085803</v>
      </c>
      <c r="I303" s="16">
        <v>1.9721904179280849E-2</v>
      </c>
      <c r="J303">
        <v>9.0452334654082575E-2</v>
      </c>
      <c r="K303">
        <v>0.19325950743920589</v>
      </c>
      <c r="L303">
        <v>-190.23458047445948</v>
      </c>
      <c r="M303" s="3"/>
      <c r="S303">
        <v>-1.9213026231707571E-16</v>
      </c>
      <c r="T303">
        <v>9.6845371000794572E-2</v>
      </c>
      <c r="U303">
        <v>0.51404299104333573</v>
      </c>
      <c r="V303">
        <v>-418.23514344819699</v>
      </c>
      <c r="W303">
        <v>1.5470012962574423E-2</v>
      </c>
      <c r="X303">
        <v>8.3515098623104342E-2</v>
      </c>
      <c r="Y303">
        <v>0.26731492607765511</v>
      </c>
      <c r="Z303">
        <v>-196.61822733104319</v>
      </c>
    </row>
    <row r="304" spans="1:26" x14ac:dyDescent="0.25">
      <c r="A304" s="15"/>
      <c r="B304" s="16"/>
      <c r="C304" s="25"/>
      <c r="D304" s="30">
        <v>4</v>
      </c>
      <c r="E304" s="16">
        <v>-5.8595104077438819E-17</v>
      </c>
      <c r="F304">
        <v>9.2181893506356957E-2</v>
      </c>
      <c r="G304">
        <v>0.44727465990826748</v>
      </c>
      <c r="H304">
        <v>-427.11847908992945</v>
      </c>
      <c r="I304" s="16">
        <v>7.9388066343943544E-3</v>
      </c>
      <c r="J304">
        <v>9.7733237583053648E-2</v>
      </c>
      <c r="K304">
        <v>0.49460229286527502</v>
      </c>
      <c r="L304">
        <v>-184.04108618782215</v>
      </c>
      <c r="M304" s="3"/>
      <c r="Q304" t="s">
        <v>12</v>
      </c>
      <c r="S304">
        <v>3.1836740366682679E-8</v>
      </c>
      <c r="T304">
        <v>9.1503193919643344E-2</v>
      </c>
      <c r="U304">
        <v>0.45538370303577519</v>
      </c>
      <c r="V304">
        <v>-428.44865219516663</v>
      </c>
      <c r="W304">
        <v>1.1259155333116791E-2</v>
      </c>
      <c r="X304">
        <v>9.6247654533554799E-2</v>
      </c>
      <c r="Y304">
        <v>0.50672685382914573</v>
      </c>
      <c r="Z304">
        <v>-185.26645396749657</v>
      </c>
    </row>
    <row r="305" spans="1:26" x14ac:dyDescent="0.25">
      <c r="A305" s="15"/>
      <c r="B305" s="16"/>
      <c r="C305" s="25"/>
      <c r="D305" s="30">
        <v>5</v>
      </c>
      <c r="E305" s="16">
        <v>-1.4494578377050656E-17</v>
      </c>
      <c r="F305">
        <v>9.9391746019906163E-2</v>
      </c>
      <c r="G305">
        <v>0.44939115122099677</v>
      </c>
      <c r="H305">
        <v>-413.56351722338258</v>
      </c>
      <c r="I305" s="16">
        <v>1.6755555508153285E-2</v>
      </c>
      <c r="J305">
        <v>7.8431340016532125E-2</v>
      </c>
      <c r="K305">
        <v>0.5228929466855875</v>
      </c>
      <c r="L305">
        <v>-201.64253491149893</v>
      </c>
      <c r="M305" s="3"/>
      <c r="S305">
        <v>-1.0331242034706318E-17</v>
      </c>
      <c r="T305">
        <v>9.8641384437618912E-2</v>
      </c>
      <c r="U305">
        <v>0.45767345184291852</v>
      </c>
      <c r="V305">
        <v>-414.92758929439754</v>
      </c>
      <c r="W305">
        <v>1.816748687684757E-2</v>
      </c>
      <c r="X305">
        <v>7.8816838368404238E-2</v>
      </c>
      <c r="Y305">
        <v>0.52860426429069718</v>
      </c>
      <c r="Z305">
        <v>-201.25028960539512</v>
      </c>
    </row>
    <row r="306" spans="1:26" x14ac:dyDescent="0.25">
      <c r="A306" s="15"/>
      <c r="B306" s="16"/>
      <c r="C306" s="25" t="s">
        <v>15</v>
      </c>
      <c r="D306" s="30">
        <v>6</v>
      </c>
      <c r="E306" s="16">
        <v>-4.5385727429378718E-8</v>
      </c>
      <c r="F306">
        <v>8.4996442281185386E-2</v>
      </c>
      <c r="G306">
        <v>0.50943507111085251</v>
      </c>
      <c r="H306">
        <v>-441.72625819898553</v>
      </c>
      <c r="I306" s="16">
        <v>-1.6280904693553172E-3</v>
      </c>
      <c r="J306">
        <v>0.10901404479067302</v>
      </c>
      <c r="K306">
        <v>0.37557814974882858</v>
      </c>
      <c r="L306">
        <v>-175.30228430104236</v>
      </c>
      <c r="M306" s="3"/>
      <c r="S306">
        <v>-1.2397490441647582E-16</v>
      </c>
      <c r="T306">
        <v>8.4544431433558359E-2</v>
      </c>
      <c r="U306">
        <v>0.51463884329814513</v>
      </c>
      <c r="V306">
        <v>-442.68605206538757</v>
      </c>
      <c r="W306">
        <v>-3.6237515216476475E-3</v>
      </c>
      <c r="X306">
        <v>0.10814685520786134</v>
      </c>
      <c r="Y306">
        <v>0.3827851378585449</v>
      </c>
      <c r="Z306">
        <v>-175.94121640523031</v>
      </c>
    </row>
    <row r="307" spans="1:26" x14ac:dyDescent="0.25">
      <c r="A307" s="15"/>
      <c r="B307" s="16"/>
      <c r="C307" s="25"/>
      <c r="D307" s="30">
        <v>7</v>
      </c>
      <c r="E307" s="16">
        <v>5.0885221961986339E-17</v>
      </c>
      <c r="F307">
        <v>9.745198857420688E-2</v>
      </c>
      <c r="G307">
        <v>0.46459395651457863</v>
      </c>
      <c r="H307">
        <v>-417.11118048505824</v>
      </c>
      <c r="I307" s="16">
        <v>-9.9702017037789463E-3</v>
      </c>
      <c r="J307">
        <v>8.4169615980785414E-2</v>
      </c>
      <c r="K307">
        <v>0.45811797343837102</v>
      </c>
      <c r="L307">
        <v>-195.993702255432</v>
      </c>
      <c r="N307" s="15"/>
      <c r="O307" s="16"/>
      <c r="P307" s="16"/>
      <c r="Q307" s="25"/>
      <c r="R307" s="18"/>
      <c r="S307">
        <v>5.4277570092785429E-17</v>
      </c>
      <c r="T307">
        <v>9.725056178517244E-2</v>
      </c>
      <c r="U307">
        <v>0.4668049666210764</v>
      </c>
      <c r="V307">
        <v>-417.48361356201673</v>
      </c>
      <c r="W307">
        <v>-1.1307396962490404E-2</v>
      </c>
      <c r="X307">
        <v>8.2529405223279784E-2</v>
      </c>
      <c r="Y307">
        <v>0.47196944094107379</v>
      </c>
      <c r="Z307">
        <v>-197.56804977581211</v>
      </c>
    </row>
    <row r="308" spans="1:26" x14ac:dyDescent="0.25">
      <c r="A308" s="15"/>
      <c r="B308" s="16"/>
      <c r="C308" s="25"/>
      <c r="D308" s="30">
        <v>8</v>
      </c>
      <c r="E308" s="16">
        <v>1.0485439677015367E-17</v>
      </c>
      <c r="F308">
        <v>9.6516010030199273E-2</v>
      </c>
      <c r="G308">
        <v>0.416901585889421</v>
      </c>
      <c r="H308">
        <v>-418.8483479229194</v>
      </c>
      <c r="I308" s="16">
        <v>8.1154975642899994E-3</v>
      </c>
      <c r="J308">
        <v>8.4418727266242666E-2</v>
      </c>
      <c r="K308">
        <v>0.57176593054449021</v>
      </c>
      <c r="L308">
        <v>-195.75728119621792</v>
      </c>
      <c r="N308" s="15"/>
      <c r="O308" s="16"/>
      <c r="P308" s="16"/>
      <c r="Q308" s="25"/>
      <c r="R308" s="18"/>
      <c r="S308">
        <v>-1.5419764230904951E-18</v>
      </c>
      <c r="T308">
        <v>9.5556467397638262E-2</v>
      </c>
      <c r="U308">
        <v>0.42843804560356652</v>
      </c>
      <c r="V308">
        <v>-420.64682642492363</v>
      </c>
      <c r="W308">
        <v>8.8160933325305384E-3</v>
      </c>
      <c r="X308">
        <v>8.5080220192431319E-2</v>
      </c>
      <c r="Y308">
        <v>0.56529980607717911</v>
      </c>
      <c r="Z308">
        <v>-195.13285604720656</v>
      </c>
    </row>
    <row r="309" spans="1:26" x14ac:dyDescent="0.25">
      <c r="A309" s="15"/>
      <c r="B309" s="16"/>
      <c r="C309" s="25"/>
      <c r="D309" s="30">
        <v>9</v>
      </c>
      <c r="E309">
        <v>-4.6259292692714855E-19</v>
      </c>
      <c r="F309">
        <v>9.0336741398645698E-2</v>
      </c>
      <c r="G309">
        <v>0.45808882821779989</v>
      </c>
      <c r="H309">
        <v>-430.75798356794769</v>
      </c>
      <c r="I309">
        <v>8.9393721179798075E-3</v>
      </c>
      <c r="J309">
        <v>0.10024764108006078</v>
      </c>
      <c r="K309">
        <v>0.46554643479709223</v>
      </c>
      <c r="L309">
        <v>-182.00893947566087</v>
      </c>
      <c r="N309" s="15"/>
      <c r="O309" s="16"/>
      <c r="P309" s="16"/>
      <c r="Q309" s="25"/>
      <c r="R309" s="18"/>
      <c r="S309">
        <v>7.7098821154524763E-18</v>
      </c>
      <c r="T309">
        <v>9.051659812723814E-2</v>
      </c>
      <c r="U309">
        <v>0.45592883451430577</v>
      </c>
      <c r="V309">
        <v>-430.39996726695688</v>
      </c>
      <c r="W309">
        <v>5.9438841494562997E-3</v>
      </c>
      <c r="X309">
        <v>9.7117844215658083E-2</v>
      </c>
      <c r="Y309">
        <v>0.49750343349659248</v>
      </c>
      <c r="Z309">
        <v>-184.54641192302387</v>
      </c>
    </row>
    <row r="310" spans="1:26" x14ac:dyDescent="0.25">
      <c r="A310" s="23"/>
      <c r="B310" s="17"/>
      <c r="C310" s="26"/>
      <c r="D310" s="31">
        <v>10</v>
      </c>
      <c r="E310" s="16">
        <v>-3.161051667335515E-17</v>
      </c>
      <c r="F310">
        <v>9.1336580265732728E-2</v>
      </c>
      <c r="G310">
        <v>0.41005116144448933</v>
      </c>
      <c r="H310">
        <v>-428.77670407708075</v>
      </c>
      <c r="I310" s="16">
        <v>3.7684662476822561E-2</v>
      </c>
      <c r="J310">
        <v>3.0693917344004236E-2</v>
      </c>
      <c r="K310">
        <v>0.55358374524388532</v>
      </c>
      <c r="L310">
        <v>-276.69526209094977</v>
      </c>
      <c r="M310" s="58"/>
      <c r="N310" s="23"/>
      <c r="O310" s="17"/>
      <c r="P310" s="17"/>
      <c r="Q310" s="26"/>
      <c r="R310" s="24"/>
      <c r="S310">
        <v>-2.7601377973319865E-17</v>
      </c>
      <c r="T310">
        <v>9.0883800339635987E-2</v>
      </c>
      <c r="U310">
        <v>0.41588573299207954</v>
      </c>
      <c r="V310">
        <v>-429.67123139790402</v>
      </c>
      <c r="W310">
        <v>3.6746535856878912E-2</v>
      </c>
      <c r="X310">
        <v>9.8897428031939891E-2</v>
      </c>
      <c r="Y310">
        <v>0.56744615935620457</v>
      </c>
      <c r="Z310">
        <v>-183.09376371483268</v>
      </c>
    </row>
    <row r="311" spans="1:26" x14ac:dyDescent="0.25">
      <c r="A311" s="15"/>
      <c r="B311" s="16"/>
      <c r="C311" s="25"/>
      <c r="D311" s="25" t="s">
        <v>11</v>
      </c>
      <c r="E311" s="32">
        <f>SUM(E301:E310)/10</f>
        <v>-4.5385727617037243E-9</v>
      </c>
      <c r="F311" s="13">
        <f t="shared" ref="F311:L311" si="56">SUM(F301:F310)/10</f>
        <v>9.4205828865504188E-2</v>
      </c>
      <c r="G311" s="13">
        <f t="shared" si="56"/>
        <v>0.46202997610881091</v>
      </c>
      <c r="H311" s="13">
        <f t="shared" si="56"/>
        <v>-423.41315620184776</v>
      </c>
      <c r="I311" s="32">
        <f t="shared" si="56"/>
        <v>1.3925116133018464E-2</v>
      </c>
      <c r="J311" s="13">
        <f t="shared" si="56"/>
        <v>8.6123652260176348E-2</v>
      </c>
      <c r="K311" s="13">
        <f t="shared" si="56"/>
        <v>0.46307258297280923</v>
      </c>
      <c r="L311" s="13">
        <f t="shared" si="56"/>
        <v>-197.76422652739203</v>
      </c>
      <c r="N311" s="15"/>
      <c r="O311" s="16"/>
      <c r="P311" s="16"/>
      <c r="Q311" s="25"/>
      <c r="R311" s="18" t="s">
        <v>11</v>
      </c>
      <c r="S311" s="13">
        <f>SUM(S301:S310)/10</f>
        <v>3.183674010454668E-9</v>
      </c>
      <c r="T311" s="13">
        <f t="shared" ref="T311:Z311" si="57">SUM(T301:T310)/10</f>
        <v>9.3826864500997698E-2</v>
      </c>
      <c r="U311" s="13">
        <f t="shared" si="57"/>
        <v>0.46646778115735821</v>
      </c>
      <c r="V311" s="13">
        <f t="shared" si="57"/>
        <v>-424.12897572160739</v>
      </c>
      <c r="W311" s="32">
        <f t="shared" si="57"/>
        <v>1.3011428610538934E-2</v>
      </c>
      <c r="X311" s="13">
        <f t="shared" si="57"/>
        <v>9.1760643005201967E-2</v>
      </c>
      <c r="Y311" s="13">
        <f t="shared" si="57"/>
        <v>0.4731222120959494</v>
      </c>
      <c r="Z311" s="13">
        <f t="shared" si="57"/>
        <v>-189.44240959212169</v>
      </c>
    </row>
    <row r="312" spans="1:26" x14ac:dyDescent="0.25">
      <c r="A312" s="15"/>
      <c r="B312" s="16"/>
      <c r="C312" s="25"/>
      <c r="D312" s="30">
        <v>1</v>
      </c>
      <c r="E312" s="16">
        <v>-3.4786988104921571E-16</v>
      </c>
      <c r="F312">
        <v>0.35078577173620085</v>
      </c>
      <c r="G312">
        <v>5.9543405843643565E-2</v>
      </c>
      <c r="H312">
        <v>-186.5643241806842</v>
      </c>
      <c r="I312" s="16">
        <v>-6.0497894976771216E-2</v>
      </c>
      <c r="J312">
        <v>0.27669657622199667</v>
      </c>
      <c r="K312">
        <v>0.30609767049641495</v>
      </c>
      <c r="L312">
        <v>-100.78670127009848</v>
      </c>
      <c r="M312" s="3"/>
      <c r="R312" s="18"/>
      <c r="S312" s="3">
        <v>6.9080543754454186E-17</v>
      </c>
      <c r="T312" s="3">
        <v>0.34102849043060485</v>
      </c>
      <c r="U312" s="3">
        <v>0.21191600871479332</v>
      </c>
      <c r="V312" s="3">
        <v>-191.64206599698943</v>
      </c>
      <c r="W312">
        <v>2.0060588721751177E-2</v>
      </c>
      <c r="X312">
        <v>0.26358308380537421</v>
      </c>
      <c r="Y312">
        <v>7.5653832663569773E-2</v>
      </c>
      <c r="Z312">
        <v>-104.67093217125776</v>
      </c>
    </row>
    <row r="313" spans="1:26" x14ac:dyDescent="0.25">
      <c r="A313" s="15"/>
      <c r="B313" s="16"/>
      <c r="C313" s="25"/>
      <c r="D313" s="30">
        <v>2</v>
      </c>
      <c r="E313" s="16">
        <v>-6.1185624468230849E-16</v>
      </c>
      <c r="F313">
        <v>0.26013099871615525</v>
      </c>
      <c r="G313">
        <v>0.20432363024969183</v>
      </c>
      <c r="H313">
        <v>-240.38258805447907</v>
      </c>
      <c r="I313" s="16">
        <v>7.5328135263401888E-2</v>
      </c>
      <c r="J313">
        <v>0.44922351902031776</v>
      </c>
      <c r="K313">
        <v>5.1811454812939216E-2</v>
      </c>
      <c r="L313">
        <v>-62.018775993499176</v>
      </c>
      <c r="M313" s="3"/>
      <c r="R313" s="18"/>
      <c r="S313">
        <v>-5.7484881052813664E-16</v>
      </c>
      <c r="T313">
        <v>0.26182072511007837</v>
      </c>
      <c r="U313">
        <v>0.19395314763080893</v>
      </c>
      <c r="V313">
        <v>-239.21714765240648</v>
      </c>
      <c r="W313">
        <v>8.010339272975027E-2</v>
      </c>
      <c r="X313">
        <v>0.4358616689937882</v>
      </c>
      <c r="Y313">
        <v>9.6929474262213614E-2</v>
      </c>
      <c r="Z313">
        <v>-64.434428713987245</v>
      </c>
    </row>
    <row r="314" spans="1:26" x14ac:dyDescent="0.25">
      <c r="A314" s="15"/>
      <c r="B314" s="16"/>
      <c r="C314" s="25"/>
      <c r="D314" s="30">
        <v>3</v>
      </c>
      <c r="E314" s="16">
        <v>1.9737298215558339E-17</v>
      </c>
      <c r="F314">
        <v>0.25323516852451994</v>
      </c>
      <c r="G314">
        <v>0.29612259141759895</v>
      </c>
      <c r="H314">
        <v>-245.21860638356588</v>
      </c>
      <c r="I314" s="16">
        <v>0.11510508461524864</v>
      </c>
      <c r="J314">
        <v>0.46931876557176527</v>
      </c>
      <c r="K314">
        <v>4.1147326711798255E-3</v>
      </c>
      <c r="L314">
        <v>-58.517845654295328</v>
      </c>
      <c r="M314" s="3"/>
      <c r="R314" s="18"/>
      <c r="S314">
        <v>-4.1941758708061468E-17</v>
      </c>
      <c r="T314">
        <v>0.25332107312582364</v>
      </c>
      <c r="U314">
        <v>0.29564495978015598</v>
      </c>
      <c r="V314">
        <v>-245.15755559744775</v>
      </c>
      <c r="W314">
        <v>0.10295089419814671</v>
      </c>
      <c r="X314">
        <v>0.43855916662306083</v>
      </c>
      <c r="Y314">
        <v>6.5138953125059643E-2</v>
      </c>
      <c r="Z314">
        <v>-63.940843734959159</v>
      </c>
    </row>
    <row r="315" spans="1:26" x14ac:dyDescent="0.25">
      <c r="A315" s="15"/>
      <c r="B315" s="16"/>
      <c r="C315" s="25"/>
      <c r="D315" s="30">
        <v>4</v>
      </c>
      <c r="E315" s="16">
        <v>-2.1711028037114172E-16</v>
      </c>
      <c r="F315">
        <v>0.34069084271101729</v>
      </c>
      <c r="G315">
        <v>9.634313562938028E-2</v>
      </c>
      <c r="H315">
        <v>-191.82036985765711</v>
      </c>
      <c r="I315" s="16">
        <v>-3.6808029775679804E-2</v>
      </c>
      <c r="J315">
        <v>0.30212330152893341</v>
      </c>
      <c r="K315">
        <v>0.20995962734453918</v>
      </c>
      <c r="L315">
        <v>-93.753604937903077</v>
      </c>
      <c r="M315" s="3"/>
      <c r="R315" s="18"/>
      <c r="S315">
        <v>6.9080543754454186E-17</v>
      </c>
      <c r="T315">
        <v>0.34102849043060485</v>
      </c>
      <c r="U315">
        <v>0.21191600871479332</v>
      </c>
      <c r="V315">
        <v>-191.64206599698943</v>
      </c>
      <c r="W315">
        <v>2.0060588721751177E-2</v>
      </c>
      <c r="X315">
        <v>0.26358308380537421</v>
      </c>
      <c r="Y315">
        <v>7.5653832663569773E-2</v>
      </c>
      <c r="Z315">
        <v>-104.67093217125776</v>
      </c>
    </row>
    <row r="316" spans="1:26" x14ac:dyDescent="0.25">
      <c r="A316" s="15"/>
      <c r="B316" s="16"/>
      <c r="C316" s="25" t="s">
        <v>53</v>
      </c>
      <c r="D316" s="30">
        <v>5</v>
      </c>
      <c r="E316" s="16">
        <v>4.0214745114200115E-16</v>
      </c>
      <c r="F316">
        <v>0.26953627810639708</v>
      </c>
      <c r="G316">
        <v>0.14475648354509979</v>
      </c>
      <c r="H316">
        <v>-233.98941130951505</v>
      </c>
      <c r="I316" s="16">
        <v>6.8603524587085907E-2</v>
      </c>
      <c r="J316">
        <v>0.43985937576896356</v>
      </c>
      <c r="K316">
        <v>8.7232052887877845E-2</v>
      </c>
      <c r="L316">
        <v>-63.704016294243615</v>
      </c>
      <c r="M316" s="3"/>
      <c r="Q316" t="s">
        <v>84</v>
      </c>
      <c r="R316" s="18"/>
      <c r="S316">
        <v>4.0954893797283555E-16</v>
      </c>
      <c r="T316">
        <v>0.26832400899539244</v>
      </c>
      <c r="U316">
        <v>0.15243228716302865</v>
      </c>
      <c r="V316">
        <v>-234.80080718576934</v>
      </c>
      <c r="W316">
        <v>5.9734729564065045E-2</v>
      </c>
      <c r="X316">
        <v>0.42384700494061689</v>
      </c>
      <c r="Y316">
        <v>0.16284839227526882</v>
      </c>
      <c r="Z316">
        <v>-66.67061810174927</v>
      </c>
    </row>
    <row r="317" spans="1:26" x14ac:dyDescent="0.25">
      <c r="A317" s="15"/>
      <c r="B317" s="16"/>
      <c r="C317" s="25"/>
      <c r="D317" s="30">
        <v>6</v>
      </c>
      <c r="E317" s="16">
        <v>4.9343245538895844E-17</v>
      </c>
      <c r="F317">
        <v>0.27084404447089333</v>
      </c>
      <c r="G317">
        <v>0.24422402616364261</v>
      </c>
      <c r="H317">
        <v>-233.11817897430072</v>
      </c>
      <c r="I317" s="16">
        <v>0.12158789679022017</v>
      </c>
      <c r="J317">
        <v>0.45700412390759459</v>
      </c>
      <c r="K317">
        <v>9.8157602763157565E-3</v>
      </c>
      <c r="L317">
        <v>-60.645029140866029</v>
      </c>
      <c r="M317" s="3"/>
      <c r="R317" s="18"/>
      <c r="S317">
        <v>4.4408920985006264E-17</v>
      </c>
      <c r="T317">
        <v>0.26218115317377505</v>
      </c>
      <c r="U317">
        <v>0.29179752634254902</v>
      </c>
      <c r="V317">
        <v>-238.96952616711928</v>
      </c>
      <c r="W317">
        <v>0.10422682565205052</v>
      </c>
      <c r="X317">
        <v>0.43725037014777479</v>
      </c>
      <c r="Y317">
        <v>5.7306778394584541E-2</v>
      </c>
      <c r="Z317">
        <v>-64.179945483839404</v>
      </c>
    </row>
    <row r="318" spans="1:26" x14ac:dyDescent="0.25">
      <c r="A318" s="15"/>
      <c r="B318" s="16"/>
      <c r="C318" s="25"/>
      <c r="D318" s="30">
        <v>7</v>
      </c>
      <c r="E318" s="16">
        <v>-2.4178190314058963E-16</v>
      </c>
      <c r="F318">
        <v>0.35748634624756825</v>
      </c>
      <c r="G318">
        <v>0.15158730722040686</v>
      </c>
      <c r="H318">
        <v>-183.15845978054455</v>
      </c>
      <c r="I318" s="16">
        <v>5.4313062449522762E-2</v>
      </c>
      <c r="J318">
        <v>0.25059946947787975</v>
      </c>
      <c r="K318">
        <v>8.1956078819053618E-2</v>
      </c>
      <c r="L318">
        <v>-108.7119482824058</v>
      </c>
      <c r="N318" s="15"/>
      <c r="O318" s="16"/>
      <c r="P318" s="16"/>
      <c r="Q318" s="25"/>
      <c r="R318" s="18"/>
      <c r="S318">
        <v>-2.3684757858670006E-16</v>
      </c>
      <c r="T318">
        <v>0.33552730572408762</v>
      </c>
      <c r="U318">
        <v>0.25261568724668265</v>
      </c>
      <c r="V318">
        <v>-194.56934879192988</v>
      </c>
      <c r="W318">
        <v>4.3634749034800482E-2</v>
      </c>
      <c r="X318">
        <v>0.28661607752308654</v>
      </c>
      <c r="Y318">
        <v>2.5339684444340517E-2</v>
      </c>
      <c r="Z318">
        <v>-97.968933418615507</v>
      </c>
    </row>
    <row r="319" spans="1:26" x14ac:dyDescent="0.25">
      <c r="A319" s="15"/>
      <c r="B319" s="16"/>
      <c r="C319" s="25"/>
      <c r="D319" s="30">
        <v>8</v>
      </c>
      <c r="E319" s="16">
        <v>1.1102230246251565E-16</v>
      </c>
      <c r="F319">
        <v>0.3528933308916592</v>
      </c>
      <c r="G319">
        <v>0.1561250752429523</v>
      </c>
      <c r="H319">
        <v>-185.48610036841885</v>
      </c>
      <c r="I319" s="16">
        <v>1.6272300161018771E-2</v>
      </c>
      <c r="J319">
        <v>0.2717090147678255</v>
      </c>
      <c r="K319">
        <v>3.6331309244600318E-2</v>
      </c>
      <c r="L319">
        <v>-102.24188671814866</v>
      </c>
      <c r="N319" s="15"/>
      <c r="O319" s="16"/>
      <c r="P319" s="16"/>
      <c r="Q319" s="25"/>
      <c r="R319" s="18"/>
      <c r="S319">
        <v>6.9080543754454186E-17</v>
      </c>
      <c r="T319">
        <v>0.34102849043060485</v>
      </c>
      <c r="U319">
        <v>0.21191600871479332</v>
      </c>
      <c r="V319">
        <v>-191.64206599698943</v>
      </c>
      <c r="W319">
        <v>2.0060588721751177E-2</v>
      </c>
      <c r="X319">
        <v>0.26358308380537421</v>
      </c>
      <c r="Y319">
        <v>7.5653832663569773E-2</v>
      </c>
      <c r="Z319">
        <v>-104.67093217125776</v>
      </c>
    </row>
    <row r="320" spans="1:26" x14ac:dyDescent="0.25">
      <c r="A320" s="15"/>
      <c r="B320" s="16"/>
      <c r="C320" s="25"/>
      <c r="D320" s="30">
        <v>9</v>
      </c>
      <c r="E320" s="16">
        <v>-1.603655480014115E-16</v>
      </c>
      <c r="F320">
        <v>0.23421062500830481</v>
      </c>
      <c r="G320">
        <v>0.23358084854485392</v>
      </c>
      <c r="H320">
        <v>-259.27620308882928</v>
      </c>
      <c r="I320" s="16">
        <v>9.2214274196807028E-2</v>
      </c>
      <c r="J320">
        <v>0.48990654805799538</v>
      </c>
      <c r="K320">
        <v>3.3687939375055209E-2</v>
      </c>
      <c r="L320">
        <v>-55.083249945239338</v>
      </c>
      <c r="N320" s="15"/>
      <c r="O320" s="16"/>
      <c r="P320" s="16"/>
      <c r="Q320" s="25"/>
      <c r="R320" s="18"/>
      <c r="S320">
        <v>-9.6219328800846903E-17</v>
      </c>
      <c r="T320">
        <v>0.22952138192039062</v>
      </c>
      <c r="U320">
        <v>0.26396331180331212</v>
      </c>
      <c r="V320">
        <v>-262.91663555420342</v>
      </c>
      <c r="W320">
        <v>6.7848983851399564E-2</v>
      </c>
      <c r="X320">
        <v>0.47333251179329239</v>
      </c>
      <c r="Y320">
        <v>8.2175999705695849E-2</v>
      </c>
      <c r="Z320">
        <v>-57.83657221635363</v>
      </c>
    </row>
    <row r="321" spans="1:32" x14ac:dyDescent="0.25">
      <c r="A321" s="23"/>
      <c r="B321" s="17"/>
      <c r="C321" s="26"/>
      <c r="D321" s="31">
        <v>10</v>
      </c>
      <c r="E321" s="16">
        <v>-1.1348946473946044E-16</v>
      </c>
      <c r="F321">
        <v>0.34161199861487712</v>
      </c>
      <c r="G321">
        <v>0.1160681931094303</v>
      </c>
      <c r="H321">
        <v>-191.33434472807872</v>
      </c>
      <c r="I321" s="16">
        <v>-5.7826065988528408E-2</v>
      </c>
      <c r="J321">
        <v>0.29565365957554907</v>
      </c>
      <c r="K321">
        <v>0.2020687216756564</v>
      </c>
      <c r="L321">
        <v>-95.485326297981501</v>
      </c>
      <c r="M321" s="58"/>
      <c r="N321" s="23"/>
      <c r="O321" s="17"/>
      <c r="P321" s="17"/>
      <c r="Q321" s="26"/>
      <c r="R321" s="24"/>
      <c r="W321"/>
    </row>
    <row r="322" spans="1:32" x14ac:dyDescent="0.25">
      <c r="A322" s="15"/>
      <c r="B322" s="16"/>
      <c r="C322" s="25"/>
      <c r="D322" s="18" t="s">
        <v>11</v>
      </c>
      <c r="E322" s="13">
        <f>SUM(E312:E321)/10</f>
        <v>-1.1102230246251565E-16</v>
      </c>
      <c r="F322" s="13">
        <f t="shared" ref="F322:L322" si="58">SUM(F312:F321)/10</f>
        <v>0.30314254050275935</v>
      </c>
      <c r="G322" s="13">
        <f t="shared" si="58"/>
        <v>0.17026746969667003</v>
      </c>
      <c r="H322" s="13">
        <f t="shared" si="58"/>
        <v>-215.03485867260733</v>
      </c>
      <c r="I322" s="13">
        <f t="shared" si="58"/>
        <v>3.8829228732232574E-2</v>
      </c>
      <c r="J322" s="13">
        <f t="shared" si="58"/>
        <v>0.3702094353898821</v>
      </c>
      <c r="K322" s="13">
        <f t="shared" si="58"/>
        <v>0.10230753476036322</v>
      </c>
      <c r="L322" s="13">
        <f t="shared" si="58"/>
        <v>-80.0948384534681</v>
      </c>
      <c r="N322" s="15"/>
      <c r="O322" s="16"/>
      <c r="P322" s="16"/>
      <c r="Q322" s="25"/>
      <c r="R322" s="18" t="s">
        <v>11</v>
      </c>
      <c r="S322" s="115">
        <f>SUM(S312:S321)/9</f>
        <v>-3.2073109600282309E-17</v>
      </c>
      <c r="T322" s="115">
        <f t="shared" ref="T322:Z322" si="59">SUM(T312:T321)/9</f>
        <v>0.29264234659348465</v>
      </c>
      <c r="U322" s="115">
        <f t="shared" si="59"/>
        <v>0.23179499401232415</v>
      </c>
      <c r="V322" s="115">
        <f t="shared" si="59"/>
        <v>-221.1730243266494</v>
      </c>
      <c r="W322" s="115">
        <f t="shared" si="59"/>
        <v>5.763126013282957E-2</v>
      </c>
      <c r="X322" s="115">
        <f t="shared" si="59"/>
        <v>0.36513511682641586</v>
      </c>
      <c r="Y322" s="115">
        <f t="shared" si="59"/>
        <v>7.9633420021985812E-2</v>
      </c>
      <c r="Z322" s="115">
        <f t="shared" si="59"/>
        <v>-81.004904242586392</v>
      </c>
    </row>
    <row r="323" spans="1:32" x14ac:dyDescent="0.25">
      <c r="A323" s="15"/>
      <c r="B323" s="16"/>
      <c r="C323" s="25"/>
      <c r="D323" s="30">
        <v>1</v>
      </c>
      <c r="E323" s="16">
        <v>-4.5488304481169608E-18</v>
      </c>
      <c r="F323">
        <v>7.406922037191007E-3</v>
      </c>
      <c r="G323">
        <v>0.39463073873845406</v>
      </c>
      <c r="H323">
        <v>-880.96125500160974</v>
      </c>
      <c r="I323" s="16">
        <v>-1.7020000205263456E-3</v>
      </c>
      <c r="J323">
        <v>8.1576540598185983E-3</v>
      </c>
      <c r="K323">
        <v>0.46075950464928495</v>
      </c>
      <c r="L323">
        <v>-382.70389152074807</v>
      </c>
      <c r="M323" s="3"/>
      <c r="S323" s="3">
        <v>-5.0114233750441093E-18</v>
      </c>
      <c r="T323" s="3">
        <v>7.3708419715635123E-3</v>
      </c>
      <c r="U323" s="3">
        <v>0.40051403697069488</v>
      </c>
      <c r="V323" s="3">
        <v>-881.84020051914365</v>
      </c>
      <c r="W323">
        <v>-1.5881278053279479E-3</v>
      </c>
      <c r="X323">
        <v>8.1795127319766112E-3</v>
      </c>
      <c r="Y323">
        <v>0.45223741143042073</v>
      </c>
      <c r="Z323">
        <v>-382.48981586878051</v>
      </c>
    </row>
    <row r="324" spans="1:32" x14ac:dyDescent="0.25">
      <c r="A324" s="15"/>
      <c r="B324" s="16"/>
      <c r="C324" s="25"/>
      <c r="D324" s="30">
        <v>2</v>
      </c>
      <c r="E324" s="16">
        <v>-3.4694469519536144E-19</v>
      </c>
      <c r="F324">
        <v>7.2390620484214588E-3</v>
      </c>
      <c r="G324">
        <v>0.46571931280735129</v>
      </c>
      <c r="H324">
        <v>-885.08745381400229</v>
      </c>
      <c r="I324" s="16">
        <v>-1.5254224700000344E-4</v>
      </c>
      <c r="J324">
        <v>7.7574484802340636E-3</v>
      </c>
      <c r="K324">
        <v>0.42677187333165811</v>
      </c>
      <c r="L324">
        <v>-386.72814423587812</v>
      </c>
      <c r="M324" s="3"/>
      <c r="S324">
        <v>-3.0839528461809905E-19</v>
      </c>
      <c r="T324">
        <v>7.1899961891805442E-3</v>
      </c>
      <c r="U324">
        <v>0.47293740246993471</v>
      </c>
      <c r="V324">
        <v>-886.31163470786862</v>
      </c>
      <c r="W324">
        <v>-3.6229440391790312E-4</v>
      </c>
      <c r="X324">
        <v>7.9297059872507503E-3</v>
      </c>
      <c r="Y324">
        <v>0.40663038632503834</v>
      </c>
      <c r="Z324">
        <v>-384.97114560251566</v>
      </c>
    </row>
    <row r="325" spans="1:32" x14ac:dyDescent="0.25">
      <c r="A325" s="15"/>
      <c r="B325" s="16"/>
      <c r="C325" s="25"/>
      <c r="D325" s="30">
        <v>3</v>
      </c>
      <c r="E325" s="16">
        <v>-1.0099945571242743E-17</v>
      </c>
      <c r="F325">
        <v>7.035218328848728E-3</v>
      </c>
      <c r="G325">
        <v>0.51489564182717873</v>
      </c>
      <c r="H325">
        <v>-890.22877976232314</v>
      </c>
      <c r="I325" s="16">
        <v>-4.0279431624712546E-5</v>
      </c>
      <c r="J325">
        <v>7.9506277718098661E-3</v>
      </c>
      <c r="K325">
        <v>0.35500315636303742</v>
      </c>
      <c r="L325">
        <v>-384.76035107407506</v>
      </c>
      <c r="M325" s="3"/>
      <c r="S325">
        <v>-1.0948032603942516E-17</v>
      </c>
      <c r="T325">
        <v>6.9838278218542996E-3</v>
      </c>
      <c r="U325">
        <v>0.52195688852336142</v>
      </c>
      <c r="V325">
        <v>-891.5484605158465</v>
      </c>
      <c r="W325">
        <v>-3.2584074970100699E-4</v>
      </c>
      <c r="X325">
        <v>8.1003794941058322E-3</v>
      </c>
      <c r="Y325">
        <v>0.31600127937780215</v>
      </c>
      <c r="Z325">
        <v>-383.26754938216379</v>
      </c>
    </row>
    <row r="326" spans="1:32" x14ac:dyDescent="0.25">
      <c r="A326" s="15"/>
      <c r="B326" s="16"/>
      <c r="C326" s="25"/>
      <c r="D326" s="30">
        <v>4</v>
      </c>
      <c r="E326" s="16">
        <v>-2.5828105086765795E-18</v>
      </c>
      <c r="F326">
        <v>7.6362222747559426E-3</v>
      </c>
      <c r="G326">
        <v>0.4142562352737581</v>
      </c>
      <c r="H326">
        <v>-875.47340765457511</v>
      </c>
      <c r="I326" s="16">
        <v>-2.6331978283890755E-4</v>
      </c>
      <c r="J326">
        <v>6.7318547660069729E-3</v>
      </c>
      <c r="K326">
        <v>0.55554977554863605</v>
      </c>
      <c r="L326">
        <v>-398.07236612505699</v>
      </c>
      <c r="M326" s="3"/>
      <c r="S326">
        <v>-2.5828105086765795E-18</v>
      </c>
      <c r="T326">
        <v>7.6169009909570007E-3</v>
      </c>
      <c r="U326">
        <v>0.41721660061593224</v>
      </c>
      <c r="V326">
        <v>-875.92942349911391</v>
      </c>
      <c r="W326">
        <v>-3.703328733909485E-4</v>
      </c>
      <c r="X326">
        <v>6.7022939715659507E-3</v>
      </c>
      <c r="Y326">
        <v>0.55953064999677726</v>
      </c>
      <c r="Z326">
        <v>-398.42443418954929</v>
      </c>
    </row>
    <row r="327" spans="1:32" x14ac:dyDescent="0.25">
      <c r="A327" s="15"/>
      <c r="B327" s="16"/>
      <c r="C327" s="25"/>
      <c r="D327" s="30">
        <v>5</v>
      </c>
      <c r="E327" s="16">
        <v>1.4648776019359704E-18</v>
      </c>
      <c r="F327">
        <v>7.5484930943544009E-3</v>
      </c>
      <c r="G327">
        <v>0.36737559795353192</v>
      </c>
      <c r="H327">
        <v>-877.55331864286677</v>
      </c>
      <c r="I327" s="16">
        <v>-1.3531223857821625E-3</v>
      </c>
      <c r="J327">
        <v>7.3890732704378565E-3</v>
      </c>
      <c r="K327">
        <v>0.6095893257932915</v>
      </c>
      <c r="L327">
        <v>-390.62023640592366</v>
      </c>
      <c r="M327" s="3"/>
      <c r="Q327" t="s">
        <v>85</v>
      </c>
      <c r="S327">
        <v>1.6961740653995447E-18</v>
      </c>
      <c r="T327">
        <v>7.5419219132020071E-3</v>
      </c>
      <c r="U327">
        <v>0.368476554147597</v>
      </c>
      <c r="V327">
        <v>-877.71008208265278</v>
      </c>
      <c r="W327">
        <v>-1.2719022452297685E-3</v>
      </c>
      <c r="X327">
        <v>7.2758416236995433E-3</v>
      </c>
      <c r="Y327">
        <v>0.62368633022998787</v>
      </c>
      <c r="Z327">
        <v>-391.8556628407481</v>
      </c>
    </row>
    <row r="328" spans="1:32" x14ac:dyDescent="0.25">
      <c r="A328" s="15"/>
      <c r="B328" s="16"/>
      <c r="C328" s="25" t="s">
        <v>54</v>
      </c>
      <c r="D328" s="30">
        <v>6</v>
      </c>
      <c r="E328" s="16">
        <v>-6.4763009769800799E-18</v>
      </c>
      <c r="F328">
        <v>7.6697908865990191E-3</v>
      </c>
      <c r="G328">
        <v>0.43126142533971751</v>
      </c>
      <c r="H328">
        <v>-874.68386700072483</v>
      </c>
      <c r="I328" s="16">
        <v>-9.7839634077085888E-4</v>
      </c>
      <c r="J328">
        <v>6.6088776055205287E-3</v>
      </c>
      <c r="K328">
        <v>0.50609059443183768</v>
      </c>
      <c r="L328">
        <v>-399.54731536237841</v>
      </c>
      <c r="M328" s="3"/>
      <c r="S328">
        <v>-7.0930915462162773E-18</v>
      </c>
      <c r="T328">
        <v>7.6112733382711142E-3</v>
      </c>
      <c r="U328">
        <v>0.43990683072404368</v>
      </c>
      <c r="V328">
        <v>-876.06246341679196</v>
      </c>
      <c r="W328">
        <v>-1.1705474016975436E-3</v>
      </c>
      <c r="X328">
        <v>6.7931804363377995E-3</v>
      </c>
      <c r="Y328">
        <v>0.48282682421856105</v>
      </c>
      <c r="Z328">
        <v>-397.34688376214746</v>
      </c>
    </row>
    <row r="329" spans="1:32" x14ac:dyDescent="0.25">
      <c r="A329" s="15"/>
      <c r="B329" s="16"/>
      <c r="C329" s="25"/>
      <c r="D329" s="30">
        <v>7</v>
      </c>
      <c r="E329" s="16">
        <v>-8.6736173798840355E-19</v>
      </c>
      <c r="F329">
        <v>7.1960749655884775E-3</v>
      </c>
      <c r="G329">
        <v>0.49840671051720936</v>
      </c>
      <c r="H329">
        <v>-886.15951814918105</v>
      </c>
      <c r="I329" s="16">
        <v>-1.1868394164366669E-3</v>
      </c>
      <c r="J329">
        <v>7.7187002739386914E-3</v>
      </c>
      <c r="K329">
        <v>0.39031479263219548</v>
      </c>
      <c r="L329">
        <v>-387.12874299339188</v>
      </c>
      <c r="N329" s="15"/>
      <c r="O329" s="16"/>
      <c r="P329" s="16"/>
      <c r="Q329" s="25"/>
      <c r="R329" s="18"/>
      <c r="S329">
        <v>-1.0215593802974531E-18</v>
      </c>
      <c r="T329">
        <v>7.1780332779438809E-3</v>
      </c>
      <c r="U329">
        <v>0.5009187035487519</v>
      </c>
      <c r="V329">
        <v>-886.61137302969098</v>
      </c>
      <c r="W329">
        <v>-1.2425675440886873E-3</v>
      </c>
      <c r="X329">
        <v>7.7262067161747491E-3</v>
      </c>
      <c r="Y329">
        <v>0.38510581530470023</v>
      </c>
      <c r="Z329">
        <v>-387.05098073473255</v>
      </c>
    </row>
    <row r="330" spans="1:32" x14ac:dyDescent="0.25">
      <c r="A330" s="15"/>
      <c r="B330" s="16"/>
      <c r="C330" s="25"/>
      <c r="D330" s="30">
        <v>8</v>
      </c>
      <c r="E330" s="16">
        <v>-2.8912057932946786E-18</v>
      </c>
      <c r="F330">
        <v>6.6130021203589101E-3</v>
      </c>
      <c r="G330">
        <v>0.52866765514347835</v>
      </c>
      <c r="H330">
        <v>-901.36915893784874</v>
      </c>
      <c r="I330" s="16">
        <v>7.0467182076429922E-4</v>
      </c>
      <c r="J330">
        <v>8.8945719471729828E-3</v>
      </c>
      <c r="K330">
        <v>0.33101443919909929</v>
      </c>
      <c r="L330">
        <v>-375.78512655046836</v>
      </c>
      <c r="N330" s="15"/>
      <c r="O330" s="16"/>
      <c r="P330" s="16"/>
      <c r="Q330" s="25"/>
      <c r="R330" s="18"/>
      <c r="S330">
        <v>-2.6984587404083666E-18</v>
      </c>
      <c r="T330">
        <v>6.5898275778178417E-3</v>
      </c>
      <c r="U330">
        <v>0.53196533211505515</v>
      </c>
      <c r="V330">
        <v>-902.00105710464686</v>
      </c>
      <c r="W330">
        <v>6.695963212586519E-4</v>
      </c>
      <c r="X330">
        <v>9.0659631617538393E-3</v>
      </c>
      <c r="Y330">
        <v>0.30497244366886744</v>
      </c>
      <c r="Z330">
        <v>-374.25825518498925</v>
      </c>
    </row>
    <row r="331" spans="1:32" x14ac:dyDescent="0.25">
      <c r="A331" s="15"/>
      <c r="B331" s="16"/>
      <c r="C331" s="25"/>
      <c r="D331" s="30">
        <v>9</v>
      </c>
      <c r="E331" s="16">
        <v>-5.2427198385076835E-18</v>
      </c>
      <c r="F331">
        <v>6.823523722167677E-3</v>
      </c>
      <c r="G331">
        <v>0.46694081602953535</v>
      </c>
      <c r="H331">
        <v>-895.72826783546623</v>
      </c>
      <c r="I331" s="16">
        <v>1.2077785423140306E-3</v>
      </c>
      <c r="J331">
        <v>8.4708772732354151E-3</v>
      </c>
      <c r="K331">
        <v>0.46109948545671758</v>
      </c>
      <c r="L331">
        <v>-379.68969612078217</v>
      </c>
      <c r="N331" s="15"/>
      <c r="O331" s="16"/>
      <c r="P331" s="16"/>
      <c r="Q331" s="25"/>
      <c r="R331" s="18"/>
      <c r="S331">
        <v>-5.4354668913939955E-18</v>
      </c>
      <c r="T331">
        <v>6.8423131074150231E-3</v>
      </c>
      <c r="U331">
        <v>0.46400109025160219</v>
      </c>
      <c r="V331">
        <v>-895.23329756502289</v>
      </c>
      <c r="W331">
        <v>1.1582638219934057E-3</v>
      </c>
      <c r="X331">
        <v>8.3359578716235457E-3</v>
      </c>
      <c r="Y331">
        <v>0.48595838702854854</v>
      </c>
      <c r="Z331">
        <v>-380.97414782174872</v>
      </c>
    </row>
    <row r="332" spans="1:32" x14ac:dyDescent="0.25">
      <c r="A332" s="23"/>
      <c r="B332" s="17"/>
      <c r="C332" s="26"/>
      <c r="D332" s="31">
        <v>10</v>
      </c>
      <c r="E332" s="16">
        <v>1.6576246548222824E-18</v>
      </c>
      <c r="F332">
        <v>7.1122942471072773E-3</v>
      </c>
      <c r="G332">
        <v>0.45079175847846931</v>
      </c>
      <c r="H332">
        <v>-888.26747349374637</v>
      </c>
      <c r="I332" s="16">
        <v>-1.7301478144476418E-4</v>
      </c>
      <c r="J332">
        <v>7.8307698033575138E-3</v>
      </c>
      <c r="K332">
        <v>0.48541490349809496</v>
      </c>
      <c r="L332">
        <v>-385.97555673655546</v>
      </c>
      <c r="M332" s="58"/>
      <c r="N332" s="23"/>
      <c r="O332" s="17"/>
      <c r="P332" s="17"/>
      <c r="Q332" s="26"/>
      <c r="R332" s="24"/>
      <c r="S332">
        <v>1.5419764230904951E-18</v>
      </c>
      <c r="T332">
        <v>7.112373469523754E-3</v>
      </c>
      <c r="U332">
        <v>0.45077952336983818</v>
      </c>
      <c r="V332">
        <v>-888.26546852108197</v>
      </c>
      <c r="W332">
        <v>-1.6401187875965411E-4</v>
      </c>
      <c r="X332">
        <v>7.8421601672606107E-3</v>
      </c>
      <c r="Y332">
        <v>0.48360798674301442</v>
      </c>
      <c r="Z332">
        <v>-385.85927608266559</v>
      </c>
    </row>
    <row r="333" spans="1:32" x14ac:dyDescent="0.25">
      <c r="A333" s="15"/>
      <c r="B333" s="16"/>
      <c r="C333" s="25"/>
      <c r="D333" s="18" t="s">
        <v>11</v>
      </c>
      <c r="E333" s="13">
        <f>SUM(E323:E332)/10</f>
        <v>-2.9933617313244233E-18</v>
      </c>
      <c r="F333" s="13">
        <f t="shared" ref="F333:L333" si="60">SUM(F323:F332)/10</f>
        <v>7.2280603725392882E-3</v>
      </c>
      <c r="G333" s="13">
        <f t="shared" si="60"/>
        <v>0.45329458921086835</v>
      </c>
      <c r="H333" s="13">
        <f t="shared" si="60"/>
        <v>-885.55125002923432</v>
      </c>
      <c r="I333" s="32">
        <f t="shared" si="60"/>
        <v>-3.9370640433460921E-4</v>
      </c>
      <c r="J333" s="13">
        <f t="shared" si="60"/>
        <v>7.7510455251532497E-3</v>
      </c>
      <c r="K333" s="13">
        <f t="shared" si="60"/>
        <v>0.45816078509038533</v>
      </c>
      <c r="L333" s="13">
        <f t="shared" si="60"/>
        <v>-387.10114271252581</v>
      </c>
      <c r="N333" s="15"/>
      <c r="O333" s="16"/>
      <c r="P333" s="16"/>
      <c r="Q333" s="25"/>
      <c r="R333" s="18" t="s">
        <v>11</v>
      </c>
      <c r="S333" s="13">
        <f>SUM(S323:S332)/10</f>
        <v>-3.1861087842107353E-18</v>
      </c>
      <c r="T333" s="13">
        <f t="shared" ref="T333:Z333" si="61">SUM(T323:T332)/10</f>
        <v>7.2037309657728976E-3</v>
      </c>
      <c r="U333" s="13">
        <f t="shared" si="61"/>
        <v>0.45686729627368117</v>
      </c>
      <c r="V333" s="13">
        <f t="shared" si="61"/>
        <v>-886.15134609618599</v>
      </c>
      <c r="W333" s="32">
        <f t="shared" si="61"/>
        <v>-4.6677647588614019E-4</v>
      </c>
      <c r="X333" s="13">
        <f t="shared" si="61"/>
        <v>7.7951202161749226E-3</v>
      </c>
      <c r="Y333" s="13">
        <f t="shared" si="61"/>
        <v>0.45005575143237186</v>
      </c>
      <c r="Z333" s="13">
        <f t="shared" si="61"/>
        <v>-386.64981514700412</v>
      </c>
      <c r="AB333" s="14"/>
      <c r="AC333" s="14"/>
      <c r="AD333" s="14"/>
      <c r="AE333" s="14"/>
    </row>
    <row r="334" spans="1:32" s="16" customFormat="1" x14ac:dyDescent="0.25">
      <c r="D334" s="41"/>
      <c r="P334"/>
      <c r="Q334"/>
      <c r="R334"/>
      <c r="S334" s="16">
        <v>5.3685451146318679E-14</v>
      </c>
      <c r="T334" s="16">
        <v>85.961873682706596</v>
      </c>
      <c r="U334" s="16">
        <v>0.10230280455737449</v>
      </c>
      <c r="V334" s="16">
        <v>803.70269636297223</v>
      </c>
      <c r="W334" s="16">
        <v>-27.61235257588968</v>
      </c>
      <c r="X334" s="16">
        <v>75.078447474369469</v>
      </c>
      <c r="Y334" s="16">
        <v>0.21465605642992247</v>
      </c>
      <c r="Z334" s="16">
        <v>347.48268265756849</v>
      </c>
      <c r="AE334"/>
      <c r="AF334"/>
    </row>
    <row r="335" spans="1:32" s="16" customFormat="1" x14ac:dyDescent="0.25">
      <c r="D335" s="41"/>
      <c r="P335">
        <v>4</v>
      </c>
      <c r="Q335"/>
      <c r="R335"/>
      <c r="S335" s="16">
        <v>1.4526651486650936E-14</v>
      </c>
      <c r="T335" s="16">
        <v>71.780208444474383</v>
      </c>
      <c r="U335" s="16">
        <v>0.23049209403534276</v>
      </c>
      <c r="V335" s="16">
        <v>771.24958213709442</v>
      </c>
      <c r="W335" s="16">
        <v>7.6272835840088558</v>
      </c>
      <c r="X335" s="16">
        <v>97.415923206871526</v>
      </c>
      <c r="Y335" s="16">
        <v>0.11414659949829106</v>
      </c>
      <c r="Z335" s="16">
        <v>368.31917439227311</v>
      </c>
      <c r="AE335"/>
      <c r="AF335"/>
    </row>
    <row r="336" spans="1:32" s="16" customFormat="1" x14ac:dyDescent="0.25">
      <c r="D336" s="41"/>
      <c r="P336" s="45" t="s">
        <v>47</v>
      </c>
      <c r="Q336" s="45"/>
      <c r="R336"/>
      <c r="S336">
        <v>2.5263741715914674E-15</v>
      </c>
      <c r="T336">
        <v>76.275093858372941</v>
      </c>
      <c r="U336">
        <v>0.24834865552965393</v>
      </c>
      <c r="V336">
        <v>782.18236300304113</v>
      </c>
      <c r="W336">
        <v>-10.392002856575923</v>
      </c>
      <c r="X336">
        <v>90.36081066940767</v>
      </c>
      <c r="Y336">
        <v>6.5262129866359736E-2</v>
      </c>
      <c r="Z336">
        <v>362.30485304889714</v>
      </c>
      <c r="AE336"/>
      <c r="AF336"/>
    </row>
    <row r="337" spans="4:34" s="16" customFormat="1" x14ac:dyDescent="0.25">
      <c r="D337" s="41"/>
      <c r="P337" s="45" t="s">
        <v>48</v>
      </c>
      <c r="Q337" s="45" t="s">
        <v>30</v>
      </c>
      <c r="R337"/>
      <c r="S337" s="16">
        <v>-1.2284494409363509E-13</v>
      </c>
      <c r="T337" s="16">
        <v>86.46388670994159</v>
      </c>
      <c r="U337" s="16">
        <v>6.967574106242079E-2</v>
      </c>
      <c r="V337" s="16">
        <v>804.75082977438342</v>
      </c>
      <c r="W337" s="16">
        <v>-23.010613827271328</v>
      </c>
      <c r="X337" s="16">
        <v>71.27958973661427</v>
      </c>
      <c r="Y337" s="16">
        <v>0.53890076368656803</v>
      </c>
      <c r="Z337" s="16">
        <v>343.32880219894554</v>
      </c>
      <c r="AE337"/>
      <c r="AF337"/>
    </row>
    <row r="338" spans="4:34" s="16" customFormat="1" x14ac:dyDescent="0.25">
      <c r="D338" s="41"/>
      <c r="P338" s="45" t="s">
        <v>89</v>
      </c>
      <c r="Q338" s="45"/>
      <c r="R338"/>
      <c r="S338" s="16">
        <v>-7.9896583176580148E-14</v>
      </c>
      <c r="T338" s="16">
        <v>81.424089626289359</v>
      </c>
      <c r="U338" s="16">
        <v>0.15181559758469362</v>
      </c>
      <c r="V338" s="16">
        <v>793.9408107046512</v>
      </c>
      <c r="W338" s="16">
        <v>-22.387237356835531</v>
      </c>
      <c r="X338" s="16">
        <v>80.375400412777211</v>
      </c>
      <c r="Y338" s="16">
        <v>0.22022687264392479</v>
      </c>
      <c r="Z338" s="16">
        <v>352.93665314822937</v>
      </c>
      <c r="AE338"/>
      <c r="AF338"/>
    </row>
    <row r="339" spans="4:34" s="16" customFormat="1" x14ac:dyDescent="0.25">
      <c r="D339" s="41"/>
      <c r="P339" s="45" t="s">
        <v>88</v>
      </c>
      <c r="Q339" s="45"/>
      <c r="R339"/>
      <c r="S339" s="16">
        <v>-7.5475428376295083E-14</v>
      </c>
      <c r="T339" s="16">
        <v>77.632841087232677</v>
      </c>
      <c r="U339" s="16">
        <v>0.21153593209036536</v>
      </c>
      <c r="V339" s="16">
        <v>785.35829855866632</v>
      </c>
      <c r="W339" s="16">
        <v>4.4301397464930821</v>
      </c>
      <c r="X339" s="16">
        <v>87.256666124789618</v>
      </c>
      <c r="Y339" s="16">
        <v>0.11996059869856052</v>
      </c>
      <c r="Z339" s="16">
        <v>359.50831685923146</v>
      </c>
      <c r="AE339"/>
      <c r="AF339"/>
    </row>
    <row r="340" spans="4:34" s="16" customFormat="1" x14ac:dyDescent="0.25">
      <c r="D340" s="41"/>
      <c r="Q340" s="57"/>
      <c r="R340" s="25"/>
      <c r="S340" s="14">
        <v>-5.621182531791015E-14</v>
      </c>
      <c r="T340" s="16">
        <v>77.909094892598716</v>
      </c>
      <c r="U340" s="16">
        <v>0.16244046204332321</v>
      </c>
      <c r="V340" s="16">
        <v>785.99768544733035</v>
      </c>
      <c r="W340" s="14">
        <v>-0.61067619837964027</v>
      </c>
      <c r="X340" s="16">
        <v>86.096906460227686</v>
      </c>
      <c r="Y340" s="16">
        <v>0.19684827335929728</v>
      </c>
      <c r="Z340" s="16">
        <v>358.43787849392965</v>
      </c>
    </row>
    <row r="341" spans="4:34" s="16" customFormat="1" x14ac:dyDescent="0.25">
      <c r="D341" s="41"/>
      <c r="Q341" s="25"/>
      <c r="R341" s="18"/>
      <c r="S341" s="14">
        <v>-6.000138657529735E-14</v>
      </c>
      <c r="T341" s="16">
        <v>75.148497908817532</v>
      </c>
      <c r="U341" s="16">
        <v>0.22917871687074926</v>
      </c>
      <c r="V341" s="16">
        <v>779.50390305666849</v>
      </c>
      <c r="W341" s="14">
        <v>12.537841864800953</v>
      </c>
      <c r="X341">
        <v>92.9879253823581</v>
      </c>
      <c r="Y341">
        <v>7.9545424102237028E-2</v>
      </c>
      <c r="Z341">
        <v>364.59757201005721</v>
      </c>
    </row>
    <row r="342" spans="4:34" s="16" customFormat="1" x14ac:dyDescent="0.25">
      <c r="D342" s="41"/>
      <c r="Q342" s="25"/>
      <c r="R342" s="18"/>
      <c r="S342">
        <v>-8.0212379948029093E-14</v>
      </c>
      <c r="T342">
        <v>80.923830745563393</v>
      </c>
      <c r="U342">
        <v>0.24860069005397642</v>
      </c>
      <c r="V342">
        <v>792.83150319613117</v>
      </c>
      <c r="W342">
        <v>-35.263553446040568</v>
      </c>
      <c r="X342" s="16">
        <v>83.858371558611978</v>
      </c>
      <c r="Y342" s="16">
        <v>7.2571219745329374E-2</v>
      </c>
      <c r="Z342" s="16">
        <v>356.33034583862303</v>
      </c>
    </row>
    <row r="343" spans="4:34" s="16" customFormat="1" x14ac:dyDescent="0.25">
      <c r="D343" s="41"/>
      <c r="P343" s="17"/>
      <c r="Q343" s="26"/>
      <c r="R343" s="24"/>
      <c r="S343">
        <v>-7.263325743325468E-15</v>
      </c>
      <c r="T343" s="16">
        <v>76.408836396770226</v>
      </c>
      <c r="U343" s="16">
        <v>0.13491096981294648</v>
      </c>
      <c r="V343" s="16">
        <v>782.49770284304066</v>
      </c>
      <c r="W343">
        <v>17.344259733757202</v>
      </c>
      <c r="X343" s="16">
        <v>92.518376151092738</v>
      </c>
      <c r="Y343" s="16">
        <v>0.2142120773484763</v>
      </c>
      <c r="Z343" s="16">
        <v>364.19258287046182</v>
      </c>
    </row>
    <row r="344" spans="4:34" s="16" customFormat="1" x14ac:dyDescent="0.25">
      <c r="Q344" s="25"/>
      <c r="R344" s="18" t="s">
        <v>11</v>
      </c>
      <c r="S344" s="46">
        <f>SUM(S334:S343)/10</f>
        <v>-4.1116739642651127E-14</v>
      </c>
      <c r="T344" s="46">
        <f t="shared" ref="T344:Z344" si="62">SUM(T334:T343)/10</f>
        <v>78.992825335276734</v>
      </c>
      <c r="U344" s="46">
        <f t="shared" si="62"/>
        <v>0.17893016636408465</v>
      </c>
      <c r="V344" s="46">
        <f t="shared" si="62"/>
        <v>788.20153750839791</v>
      </c>
      <c r="W344" s="46">
        <f t="shared" si="62"/>
        <v>-7.7336911331932567</v>
      </c>
      <c r="X344" s="46">
        <f t="shared" si="62"/>
        <v>85.722841717712029</v>
      </c>
      <c r="Y344" s="46">
        <f t="shared" si="62"/>
        <v>0.18363300153789669</v>
      </c>
      <c r="Z344" s="46">
        <f t="shared" si="62"/>
        <v>357.7438861518217</v>
      </c>
      <c r="AG344" s="1"/>
      <c r="AH344" s="1"/>
    </row>
    <row r="345" spans="4:34" s="16" customFormat="1" x14ac:dyDescent="0.25">
      <c r="P345" s="1"/>
      <c r="Q345" s="1"/>
      <c r="R345" s="25"/>
      <c r="S345" s="16">
        <v>-1.4432899320127036E-16</v>
      </c>
      <c r="T345" s="16">
        <v>0.15957813230413248</v>
      </c>
      <c r="U345" s="16">
        <v>0.30785590119994505</v>
      </c>
      <c r="V345" s="16">
        <v>-328.33989141859536</v>
      </c>
      <c r="W345" s="16">
        <v>6.9451860050319114E-2</v>
      </c>
      <c r="X345" s="16">
        <v>0.16151257279999548</v>
      </c>
      <c r="Y345" s="16">
        <v>0.17233753232299798</v>
      </c>
      <c r="Z345" s="16">
        <v>-143.85378313558567</v>
      </c>
      <c r="AG345" s="1"/>
      <c r="AH345" s="1"/>
    </row>
    <row r="346" spans="4:34" s="16" customFormat="1" x14ac:dyDescent="0.25">
      <c r="P346" s="1"/>
      <c r="Q346" s="1"/>
      <c r="R346" s="25"/>
      <c r="S346" s="16">
        <v>-7.0314124892926578E-17</v>
      </c>
      <c r="T346" s="16">
        <v>0.14977092647109111</v>
      </c>
      <c r="U346" s="16">
        <v>0.22487052626726936</v>
      </c>
      <c r="V346" s="16">
        <v>-339.75669562681981</v>
      </c>
      <c r="W346" s="16">
        <v>8.2787151427909968E-3</v>
      </c>
      <c r="X346" s="16">
        <v>0.16631568227744553</v>
      </c>
      <c r="Y346" s="16">
        <v>0.28578634106536649</v>
      </c>
      <c r="Z346" s="16">
        <v>-141.50940768817392</v>
      </c>
      <c r="AG346" s="1"/>
      <c r="AH346" s="1"/>
    </row>
    <row r="347" spans="4:34" s="16" customFormat="1" x14ac:dyDescent="0.25">
      <c r="P347" s="1"/>
      <c r="Q347" s="1"/>
      <c r="R347" s="25"/>
      <c r="S347" s="16">
        <v>-1.2767564783189299E-16</v>
      </c>
      <c r="T347" s="16">
        <v>0.15865033604527931</v>
      </c>
      <c r="U347" s="16">
        <v>0.26298900488132027</v>
      </c>
      <c r="V347" s="16">
        <v>-329.38947570404463</v>
      </c>
      <c r="W347" s="16">
        <v>-2.8547619164041683E-2</v>
      </c>
      <c r="X347" s="16">
        <v>0.14894072995903204</v>
      </c>
      <c r="Y347" s="16">
        <v>0.16017627641508259</v>
      </c>
      <c r="Z347" s="16">
        <v>-150.33654701473387</v>
      </c>
      <c r="AG347" s="1"/>
      <c r="AH347" s="1"/>
    </row>
    <row r="348" spans="4:34" s="16" customFormat="1" x14ac:dyDescent="0.25">
      <c r="P348" s="1"/>
      <c r="Q348" s="1" t="s">
        <v>10</v>
      </c>
      <c r="R348" s="25"/>
      <c r="S348" s="1">
        <v>2.1155916524801593E-16</v>
      </c>
      <c r="T348" s="1">
        <v>0.1625527098769248</v>
      </c>
      <c r="U348" s="1">
        <v>0.22175203592931453</v>
      </c>
      <c r="V348" s="1">
        <v>-325.01553304030745</v>
      </c>
      <c r="W348" s="1">
        <v>-2.2162027308415079E-2</v>
      </c>
      <c r="X348" s="1">
        <v>0.13807712824695714</v>
      </c>
      <c r="Y348" s="1">
        <v>0.29660439535895777</v>
      </c>
      <c r="Z348" s="1">
        <v>-156.39542796890305</v>
      </c>
      <c r="AG348" s="1"/>
      <c r="AH348" s="1"/>
    </row>
    <row r="349" spans="4:34" s="16" customFormat="1" x14ac:dyDescent="0.25">
      <c r="Q349" s="1"/>
      <c r="R349" s="25"/>
      <c r="S349" s="16">
        <v>-9.6836119370083099E-17</v>
      </c>
      <c r="T349" s="16">
        <v>0.15410725063581585</v>
      </c>
      <c r="U349" s="16">
        <v>0.34625878466412074</v>
      </c>
      <c r="V349" s="16">
        <v>-334.61916752772203</v>
      </c>
      <c r="W349" s="16">
        <v>-2.2799393541189233E-2</v>
      </c>
      <c r="X349" s="16">
        <v>0.16532042155767623</v>
      </c>
      <c r="Y349" s="16">
        <v>4.1057834649062437E-2</v>
      </c>
      <c r="Z349" s="16">
        <v>-141.98957915137649</v>
      </c>
      <c r="AG349" s="1"/>
      <c r="AH349" s="1"/>
    </row>
    <row r="350" spans="4:34" s="16" customFormat="1" x14ac:dyDescent="0.25">
      <c r="P350" s="1"/>
      <c r="Q350" s="1"/>
      <c r="R350" s="25"/>
      <c r="S350" s="16">
        <v>-6.7846962615981786E-18</v>
      </c>
      <c r="T350" s="16">
        <v>0.16282608842428148</v>
      </c>
      <c r="U350" s="16">
        <v>0.21616159483595501</v>
      </c>
      <c r="V350" s="16">
        <v>-324.71306619022386</v>
      </c>
      <c r="W350" s="16">
        <v>3.1326369222483565E-3</v>
      </c>
      <c r="X350" s="16">
        <v>0.1358203258291085</v>
      </c>
      <c r="Y350" s="16">
        <v>0.3075417125134508</v>
      </c>
      <c r="Z350" s="16">
        <v>-157.71379202575872</v>
      </c>
      <c r="AG350" s="1"/>
      <c r="AH350" s="1"/>
    </row>
    <row r="351" spans="4:34" s="16" customFormat="1" x14ac:dyDescent="0.25">
      <c r="Q351" s="25"/>
      <c r="R351" s="25"/>
      <c r="S351" s="16">
        <v>-4.6876083261951054E-17</v>
      </c>
      <c r="T351" s="16">
        <v>0.14548057435171824</v>
      </c>
      <c r="U351" s="16">
        <v>0.28464848211493121</v>
      </c>
      <c r="V351" s="16">
        <v>-344.9882879609155</v>
      </c>
      <c r="W351" s="16">
        <v>-3.1103855819422745E-2</v>
      </c>
      <c r="X351" s="16">
        <v>0.17692326179441289</v>
      </c>
      <c r="Y351" s="16">
        <v>0.1733806313322897</v>
      </c>
      <c r="Z351" s="16">
        <v>-136.56313516816289</v>
      </c>
    </row>
    <row r="352" spans="4:34" s="16" customFormat="1" x14ac:dyDescent="0.25">
      <c r="Q352" s="25"/>
      <c r="R352" s="25"/>
      <c r="S352" s="16">
        <v>-1.3199318181654639E-16</v>
      </c>
      <c r="T352" s="16">
        <v>0.1531065962123557</v>
      </c>
      <c r="U352" s="16">
        <v>0.21925215448004604</v>
      </c>
      <c r="V352" s="16">
        <v>-335.79176072330404</v>
      </c>
      <c r="W352" s="16">
        <v>2.1042773894436041E-4</v>
      </c>
      <c r="X352" s="16">
        <v>0.16428328426514088</v>
      </c>
      <c r="Y352" s="16">
        <v>0.24721996534201626</v>
      </c>
      <c r="Z352" s="16">
        <v>-142.49303985753008</v>
      </c>
    </row>
    <row r="353" spans="16:26" s="16" customFormat="1" x14ac:dyDescent="0.25">
      <c r="Q353" s="25"/>
      <c r="R353" s="25"/>
      <c r="S353" s="16">
        <v>-2.2636213890968468E-16</v>
      </c>
      <c r="T353" s="16">
        <v>0.15111924778363897</v>
      </c>
      <c r="U353" s="16">
        <v>0.19151995186116152</v>
      </c>
      <c r="V353" s="16">
        <v>-338.14348601395477</v>
      </c>
      <c r="W353" s="1">
        <v>-1.2910394137683565E-3</v>
      </c>
      <c r="X353" s="1">
        <v>0.24054973905554883</v>
      </c>
      <c r="Y353" s="1">
        <v>0.24248245334468155</v>
      </c>
      <c r="Z353" s="1">
        <v>-111.98627164958793</v>
      </c>
    </row>
    <row r="354" spans="16:26" s="16" customFormat="1" x14ac:dyDescent="0.25">
      <c r="P354" s="17"/>
      <c r="Q354" s="26"/>
      <c r="R354" s="24"/>
      <c r="S354" s="1">
        <v>-3.2196467714129539E-16</v>
      </c>
      <c r="T354" s="1">
        <v>0.15376754091533748</v>
      </c>
      <c r="U354" s="1">
        <v>0.20905170976663162</v>
      </c>
      <c r="V354" s="1">
        <v>-335.01639247877284</v>
      </c>
      <c r="W354" s="16">
        <v>3.3370950752748416E-2</v>
      </c>
      <c r="X354" s="16">
        <v>0.16818236620391711</v>
      </c>
      <c r="Y354" s="16">
        <v>0.21842158112915167</v>
      </c>
      <c r="Z354" s="16">
        <v>-140.61651001629349</v>
      </c>
    </row>
    <row r="355" spans="16:26" s="16" customFormat="1" x14ac:dyDescent="0.25">
      <c r="Q355" s="25"/>
      <c r="R355" s="18" t="s">
        <v>11</v>
      </c>
      <c r="S355" s="13">
        <f>SUM(S345:S354)/10</f>
        <v>-9.6157649743923262E-17</v>
      </c>
      <c r="T355" s="13">
        <f t="shared" ref="T355:Z355" si="63">SUM(T345:T354)/10</f>
        <v>0.15509594030205753</v>
      </c>
      <c r="U355" s="13">
        <f t="shared" si="63"/>
        <v>0.24843601460006956</v>
      </c>
      <c r="V355" s="13">
        <f t="shared" si="63"/>
        <v>-333.57737566846606</v>
      </c>
      <c r="W355" s="13">
        <f t="shared" si="63"/>
        <v>8.5406553602141442E-4</v>
      </c>
      <c r="X355" s="13">
        <f t="shared" si="63"/>
        <v>0.16659255119892347</v>
      </c>
      <c r="Y355" s="13">
        <f t="shared" si="63"/>
        <v>0.21450087234730572</v>
      </c>
      <c r="Z355" s="13">
        <f t="shared" si="63"/>
        <v>-142.34574936761061</v>
      </c>
    </row>
    <row r="356" spans="16:26" s="16" customFormat="1" x14ac:dyDescent="0.25">
      <c r="P356" s="1"/>
      <c r="Q356" s="1"/>
      <c r="R356" s="1"/>
      <c r="S356" s="16">
        <v>-1.5219307295903188E-16</v>
      </c>
      <c r="T356" s="16">
        <v>6.1065757049663064E-2</v>
      </c>
      <c r="U356" s="16">
        <v>0.72009903151603205</v>
      </c>
      <c r="V356" s="16">
        <v>-501.24472197929896</v>
      </c>
      <c r="W356" s="16">
        <v>3.2222099327637567E-2</v>
      </c>
      <c r="X356" s="16">
        <v>5.3523031447087192E-2</v>
      </c>
      <c r="Y356" s="16">
        <v>0.8532320829547102</v>
      </c>
      <c r="Z356" s="16">
        <v>-232.21145787025603</v>
      </c>
    </row>
    <row r="357" spans="16:26" s="16" customFormat="1" x14ac:dyDescent="0.25">
      <c r="P357" s="1"/>
      <c r="Q357" s="1"/>
      <c r="R357" s="1"/>
      <c r="S357" s="16">
        <v>9.1901794816193508E-17</v>
      </c>
      <c r="T357" s="16">
        <v>6.0048484702783358E-2</v>
      </c>
      <c r="U357" s="16">
        <v>0.73858554122539399</v>
      </c>
      <c r="V357" s="16">
        <v>-504.26853364597571</v>
      </c>
      <c r="W357" s="16">
        <v>-4.3663451296911541E-4</v>
      </c>
      <c r="X357" s="16">
        <v>5.1326433154167794E-2</v>
      </c>
      <c r="Y357" s="16">
        <v>0.78122790997488634</v>
      </c>
      <c r="Z357" s="16">
        <v>-235.56395146770598</v>
      </c>
    </row>
    <row r="358" spans="16:26" s="16" customFormat="1" x14ac:dyDescent="0.25">
      <c r="P358" s="1"/>
      <c r="Q358" s="1"/>
      <c r="R358" s="1"/>
      <c r="S358" s="16">
        <v>-3.0839528461809902E-18</v>
      </c>
      <c r="T358" s="16">
        <v>5.8213037031055515E-2</v>
      </c>
      <c r="U358" s="16">
        <v>0.77811134045213759</v>
      </c>
      <c r="V358" s="16">
        <v>-509.85627016477514</v>
      </c>
      <c r="W358" s="16">
        <v>1.6426503466275284E-2</v>
      </c>
      <c r="X358" s="16">
        <v>5.6609274875529039E-2</v>
      </c>
      <c r="Y358" s="16">
        <v>0.63021670588457102</v>
      </c>
      <c r="Z358" s="16">
        <v>-227.72659521111382</v>
      </c>
    </row>
    <row r="359" spans="16:26" s="16" customFormat="1" x14ac:dyDescent="0.25">
      <c r="P359" s="1"/>
      <c r="Q359" s="1" t="s">
        <v>49</v>
      </c>
      <c r="R359" s="1"/>
      <c r="S359" s="16">
        <v>1.560480140167581E-16</v>
      </c>
      <c r="T359" s="16">
        <v>5.3024871165455477E-2</v>
      </c>
      <c r="U359" s="16">
        <v>0.75544902351615484</v>
      </c>
      <c r="V359" s="16">
        <v>-526.65895748117009</v>
      </c>
      <c r="W359" s="16">
        <v>8.2941588466461744E-3</v>
      </c>
      <c r="X359" s="16">
        <v>6.6780917612024482E-2</v>
      </c>
      <c r="Y359" s="16">
        <v>0.74796664643311972</v>
      </c>
      <c r="Z359" s="16">
        <v>-214.50703229920492</v>
      </c>
    </row>
    <row r="360" spans="16:26" s="16" customFormat="1" x14ac:dyDescent="0.25">
      <c r="P360" s="1"/>
      <c r="Q360" s="1"/>
      <c r="R360" s="1"/>
      <c r="S360" s="16">
        <v>4.8032565579268927E-17</v>
      </c>
      <c r="T360" s="16">
        <v>6.3437761545918958E-2</v>
      </c>
      <c r="U360" s="16">
        <v>0.70257525971544998</v>
      </c>
      <c r="V360" s="16">
        <v>-494.38527763537536</v>
      </c>
      <c r="W360" s="16">
        <v>6.662219649784089E-3</v>
      </c>
      <c r="X360" s="16">
        <v>3.989889093144431E-2</v>
      </c>
      <c r="Y360" s="16">
        <v>0.86922819962018538</v>
      </c>
      <c r="Z360" s="16">
        <v>-255.71254013416353</v>
      </c>
    </row>
    <row r="361" spans="16:26" s="16" customFormat="1" x14ac:dyDescent="0.25">
      <c r="P361" s="1"/>
      <c r="Q361" s="1"/>
      <c r="R361" s="1"/>
      <c r="S361" s="16">
        <v>7.4785856519889013E-18</v>
      </c>
      <c r="T361" s="16">
        <v>5.2177909010006879E-2</v>
      </c>
      <c r="U361" s="16">
        <v>0.75339715760111714</v>
      </c>
      <c r="V361" s="16">
        <v>-529.55729308771811</v>
      </c>
      <c r="W361" s="16">
        <v>-2.0982122686603162E-2</v>
      </c>
      <c r="X361" s="16">
        <v>6.9068599230615813E-2</v>
      </c>
      <c r="Y361" s="16">
        <v>0.7258259214252194</v>
      </c>
      <c r="Z361" s="16">
        <v>-211.8124061214499</v>
      </c>
    </row>
    <row r="362" spans="16:26" s="16" customFormat="1" x14ac:dyDescent="0.25">
      <c r="Q362" s="25"/>
      <c r="R362" s="18"/>
      <c r="S362" s="16">
        <v>1.2520848555494821E-16</v>
      </c>
      <c r="T362" s="16">
        <v>5.6194303769737629E-2</v>
      </c>
      <c r="U362" s="16">
        <v>0.77044664423142328</v>
      </c>
      <c r="V362" s="16">
        <v>-516.20917905335716</v>
      </c>
      <c r="W362" s="16">
        <v>-1.0202573820159435E-2</v>
      </c>
      <c r="X362" s="16">
        <v>6.1407031173757412E-2</v>
      </c>
      <c r="Y362" s="16">
        <v>0.69255662378393712</v>
      </c>
      <c r="Z362" s="16">
        <v>-221.2184748923774</v>
      </c>
    </row>
    <row r="363" spans="16:26" s="16" customFormat="1" x14ac:dyDescent="0.25">
      <c r="Q363" s="25"/>
      <c r="R363" s="18"/>
      <c r="S363" s="16">
        <v>-2.1896065207885031E-17</v>
      </c>
      <c r="T363" s="16">
        <v>5.6444030845961918E-2</v>
      </c>
      <c r="U363" s="16">
        <v>0.73871980888426159</v>
      </c>
      <c r="V363" s="16">
        <v>-515.41103253380049</v>
      </c>
      <c r="W363" s="16">
        <v>7.5949041007480605E-3</v>
      </c>
      <c r="X363" s="16">
        <v>6.0011399575839348E-2</v>
      </c>
      <c r="Y363" s="16">
        <v>0.75867929922749966</v>
      </c>
      <c r="Z363" s="16">
        <v>-223.05765935006013</v>
      </c>
    </row>
    <row r="364" spans="16:26" s="16" customFormat="1" x14ac:dyDescent="0.25">
      <c r="Q364" s="25"/>
      <c r="R364" s="18"/>
      <c r="S364" s="16">
        <v>-7.3398077739107569E-17</v>
      </c>
      <c r="T364" s="16">
        <v>5.4019084024047183E-2</v>
      </c>
      <c r="U364" s="16">
        <v>0.75566562515259872</v>
      </c>
      <c r="V364" s="16">
        <v>-523.31521965981699</v>
      </c>
      <c r="W364" s="16">
        <v>2.9089128139825338E-2</v>
      </c>
      <c r="X364" s="16">
        <v>6.659183406361141E-2</v>
      </c>
      <c r="Y364" s="16">
        <v>0.7716901252280346</v>
      </c>
      <c r="Z364" s="16">
        <v>-214.73386564885629</v>
      </c>
    </row>
    <row r="365" spans="16:26" s="16" customFormat="1" x14ac:dyDescent="0.25">
      <c r="P365" s="17"/>
      <c r="Q365" s="26"/>
      <c r="R365" s="24"/>
      <c r="S365" s="16">
        <v>-1.7162197588997212E-16</v>
      </c>
      <c r="T365" s="16">
        <v>6.0682941276253205E-2</v>
      </c>
      <c r="U365" s="16">
        <v>0.66552415141475141</v>
      </c>
      <c r="V365" s="16">
        <v>-502.37667767573782</v>
      </c>
      <c r="W365" s="16">
        <v>1.0475737553263387E-2</v>
      </c>
      <c r="X365" s="16">
        <v>4.9248971002290594E-2</v>
      </c>
      <c r="Y365" s="16">
        <v>0.86522703252064637</v>
      </c>
      <c r="Z365" s="16">
        <v>-238.86934439494513</v>
      </c>
    </row>
    <row r="366" spans="16:26" s="16" customFormat="1" x14ac:dyDescent="0.25">
      <c r="Q366" s="25"/>
      <c r="R366" s="18" t="s">
        <v>11</v>
      </c>
      <c r="S366" s="13">
        <f>SUM(S356:S365)/10</f>
        <v>6.476300976980057E-19</v>
      </c>
      <c r="T366" s="13">
        <f t="shared" ref="T366:Z366" si="64">SUM(T356:T365)/10</f>
        <v>5.7530818042088316E-2</v>
      </c>
      <c r="U366" s="13">
        <f t="shared" si="64"/>
        <v>0.73785735837093203</v>
      </c>
      <c r="V366" s="13">
        <f t="shared" si="64"/>
        <v>-512.32831629170255</v>
      </c>
      <c r="W366" s="32">
        <f t="shared" si="64"/>
        <v>7.9143420064448182E-3</v>
      </c>
      <c r="X366" s="13">
        <f t="shared" si="64"/>
        <v>5.7446638306636745E-2</v>
      </c>
      <c r="Y366" s="13">
        <f t="shared" si="64"/>
        <v>0.76958505470528105</v>
      </c>
      <c r="Z366" s="13">
        <f t="shared" si="64"/>
        <v>-227.54133273901328</v>
      </c>
    </row>
    <row r="367" spans="16:26" s="16" customFormat="1" x14ac:dyDescent="0.25">
      <c r="P367"/>
      <c r="Q367"/>
      <c r="R367"/>
      <c r="S367" s="16">
        <v>-2.0045693500176438E-16</v>
      </c>
      <c r="T367" s="16">
        <v>9.9105881968415618E-2</v>
      </c>
      <c r="U367" s="16">
        <v>0.48503861596577269</v>
      </c>
      <c r="V367" s="16">
        <v>-414.08196739694603</v>
      </c>
      <c r="W367" s="16">
        <v>4.5464142541805953E-2</v>
      </c>
      <c r="X367" s="16">
        <v>9.4094647049134159E-2</v>
      </c>
      <c r="Y367" s="16">
        <v>0.47265052182304756</v>
      </c>
      <c r="Z367" s="16">
        <v>-187.0763295822313</v>
      </c>
    </row>
    <row r="368" spans="16:26" s="16" customFormat="1" x14ac:dyDescent="0.25">
      <c r="P368"/>
      <c r="Q368"/>
      <c r="R368"/>
      <c r="S368" s="16">
        <v>9.4214759450829254E-17</v>
      </c>
      <c r="T368" s="16">
        <v>9.3575859334085618E-2</v>
      </c>
      <c r="U368" s="16">
        <v>0.46914175507195255</v>
      </c>
      <c r="V368" s="16">
        <v>-424.41691153502853</v>
      </c>
      <c r="W368" s="16">
        <v>2.5961961917530114E-4</v>
      </c>
      <c r="X368" s="16">
        <v>9.005921045380863E-2</v>
      </c>
      <c r="Y368" s="16">
        <v>0.47374176287246766</v>
      </c>
      <c r="Z368" s="16">
        <v>-190.58303448304054</v>
      </c>
    </row>
    <row r="369" spans="5:26" s="16" customFormat="1" x14ac:dyDescent="0.25">
      <c r="P369"/>
      <c r="Q369"/>
      <c r="R369"/>
      <c r="S369" s="16">
        <v>-9.2826980670047814E-17</v>
      </c>
      <c r="T369" s="16">
        <v>9.6354009412325983E-2</v>
      </c>
      <c r="U369" s="16">
        <v>0.51896165381921067</v>
      </c>
      <c r="V369" s="16">
        <v>-419.150728958179</v>
      </c>
      <c r="W369" s="16">
        <v>1.6354602771158688E-2</v>
      </c>
      <c r="X369" s="16">
        <v>8.4052641849041668E-2</v>
      </c>
      <c r="Y369" s="16">
        <v>0.26588551102435787</v>
      </c>
      <c r="Z369" s="16">
        <v>-196.10495901976824</v>
      </c>
    </row>
    <row r="370" spans="5:26" s="16" customFormat="1" x14ac:dyDescent="0.25">
      <c r="P370"/>
      <c r="Q370" t="s">
        <v>12</v>
      </c>
      <c r="R370"/>
      <c r="S370" s="16">
        <v>2.9297552038719409E-17</v>
      </c>
      <c r="T370" s="16">
        <v>9.1199985054761193E-2</v>
      </c>
      <c r="U370" s="16">
        <v>0.45898705035340298</v>
      </c>
      <c r="V370" s="16">
        <v>-429.04609823951751</v>
      </c>
      <c r="W370" s="16">
        <v>1.2243843656912218E-2</v>
      </c>
      <c r="X370" s="16">
        <v>9.6036760728659215E-2</v>
      </c>
      <c r="Y370" s="16">
        <v>0.50571499398377018</v>
      </c>
      <c r="Z370" s="16">
        <v>-185.44193892433731</v>
      </c>
    </row>
    <row r="371" spans="5:26" s="16" customFormat="1" x14ac:dyDescent="0.25">
      <c r="P371"/>
      <c r="Q371"/>
      <c r="R371"/>
      <c r="S371" s="16">
        <v>7.8640797577615259E-17</v>
      </c>
      <c r="T371" s="16">
        <v>9.8731038466270751E-2</v>
      </c>
      <c r="U371" s="16">
        <v>0.45668717501710615</v>
      </c>
      <c r="V371" s="16">
        <v>-414.76406365054311</v>
      </c>
      <c r="W371" s="16">
        <v>1.6673133120772881E-2</v>
      </c>
      <c r="X371" s="16">
        <v>7.7081844462158489E-2</v>
      </c>
      <c r="Y371" s="16">
        <v>0.53620974998276372</v>
      </c>
      <c r="Z371" s="16">
        <v>-203.03100052238099</v>
      </c>
    </row>
    <row r="372" spans="5:26" s="16" customFormat="1" x14ac:dyDescent="0.25">
      <c r="P372"/>
      <c r="Q372"/>
      <c r="R372"/>
      <c r="S372" s="16">
        <v>-4.502571155424246E-17</v>
      </c>
      <c r="T372" s="16">
        <v>8.4544431433558359E-2</v>
      </c>
      <c r="U372" s="16">
        <v>0.51463884329814491</v>
      </c>
      <c r="V372" s="16">
        <v>-442.68605206538757</v>
      </c>
      <c r="W372" s="16">
        <v>-5.3865627587188413E-3</v>
      </c>
      <c r="X372" s="16">
        <v>0.1073241676497674</v>
      </c>
      <c r="Y372" s="16">
        <v>0.38820575454186196</v>
      </c>
      <c r="Z372" s="16">
        <v>-176.55211362556372</v>
      </c>
    </row>
    <row r="373" spans="5:26" s="16" customFormat="1" x14ac:dyDescent="0.25">
      <c r="Q373" s="25"/>
      <c r="R373" s="18"/>
      <c r="S373" s="16">
        <v>1.2736725254727489E-16</v>
      </c>
      <c r="T373" s="16">
        <v>9.6746820537612965E-2</v>
      </c>
      <c r="U373" s="16">
        <v>0.47231437850026375</v>
      </c>
      <c r="V373" s="16">
        <v>-418.41840584906186</v>
      </c>
      <c r="W373" s="16">
        <v>-1.1337815891651445E-2</v>
      </c>
      <c r="X373" s="16">
        <v>8.3100121032976051E-2</v>
      </c>
      <c r="Y373" s="16">
        <v>0.46739702946390504</v>
      </c>
      <c r="Z373" s="16">
        <v>-197.01672965183647</v>
      </c>
    </row>
    <row r="374" spans="5:26" s="16" customFormat="1" x14ac:dyDescent="0.25">
      <c r="Q374" s="25"/>
      <c r="R374" s="18"/>
      <c r="S374" s="16">
        <v>5.6744732369730219E-17</v>
      </c>
      <c r="T374" s="16">
        <v>9.5652775480719821E-2</v>
      </c>
      <c r="U374" s="16">
        <v>0.42728534967004761</v>
      </c>
      <c r="V374" s="16">
        <v>-420.46550196424715</v>
      </c>
      <c r="W374" s="16">
        <v>7.4002613184642766E-3</v>
      </c>
      <c r="X374" s="16">
        <v>8.3876824488091958E-2</v>
      </c>
      <c r="Y374" s="16">
        <v>0.57681604278280207</v>
      </c>
      <c r="Z374" s="16">
        <v>-196.27247451686389</v>
      </c>
    </row>
    <row r="375" spans="5:26" s="16" customFormat="1" x14ac:dyDescent="0.25">
      <c r="Q375" s="25"/>
      <c r="R375" s="18"/>
      <c r="S375" s="16">
        <v>-2.0354088784794535E-17</v>
      </c>
      <c r="T375" s="16">
        <v>9.0043902446486648E-2</v>
      </c>
      <c r="U375" s="16">
        <v>0.46159649265568475</v>
      </c>
      <c r="V375" s="16">
        <v>-431.3424260732329</v>
      </c>
      <c r="W375" s="16">
        <v>6.7183368266314327E-3</v>
      </c>
      <c r="X375" s="16">
        <v>9.7291289477632215E-2</v>
      </c>
      <c r="Y375" s="16">
        <v>0.49505921537475878</v>
      </c>
      <c r="Z375" s="16">
        <v>-184.40366528992269</v>
      </c>
    </row>
    <row r="376" spans="5:26" s="16" customFormat="1" x14ac:dyDescent="0.25">
      <c r="P376" s="17"/>
      <c r="Q376" s="26"/>
      <c r="R376" s="24"/>
      <c r="S376" s="16">
        <v>-7.5556844731434258E-18</v>
      </c>
      <c r="T376" s="16">
        <v>9.0972949975459294E-2</v>
      </c>
      <c r="U376" s="16">
        <v>0.41473923352871367</v>
      </c>
      <c r="V376" s="16">
        <v>-429.49475254071751</v>
      </c>
      <c r="W376" s="16">
        <v>3.54496758665215E-2</v>
      </c>
      <c r="X376" s="16">
        <v>9.8088480896859648E-2</v>
      </c>
      <c r="Y376" s="16">
        <v>0.57434868365857195</v>
      </c>
      <c r="Z376" s="16">
        <v>-183.75082730845509</v>
      </c>
    </row>
    <row r="377" spans="5:26" s="16" customFormat="1" x14ac:dyDescent="0.25">
      <c r="Q377" s="25"/>
      <c r="R377" s="18" t="s">
        <v>11</v>
      </c>
      <c r="S377" s="13">
        <f>SUM(S367:S376)/10</f>
        <v>2.0045693500176416E-18</v>
      </c>
      <c r="T377" s="13">
        <f t="shared" ref="T377:Z377" si="65">SUM(T367:T376)/10</f>
        <v>9.3692765410969631E-2</v>
      </c>
      <c r="U377" s="13">
        <f t="shared" si="65"/>
        <v>0.46793905478802988</v>
      </c>
      <c r="V377" s="13">
        <f t="shared" si="65"/>
        <v>-424.3866908272862</v>
      </c>
      <c r="W377" s="32">
        <f t="shared" si="65"/>
        <v>1.2383923707107197E-2</v>
      </c>
      <c r="X377" s="13">
        <f t="shared" si="65"/>
        <v>9.1100598808812938E-2</v>
      </c>
      <c r="Y377" s="13">
        <f t="shared" si="65"/>
        <v>0.4756029265508307</v>
      </c>
      <c r="Z377" s="13">
        <f t="shared" si="65"/>
        <v>-190.02330729243999</v>
      </c>
    </row>
    <row r="378" spans="5:26" s="16" customFormat="1" x14ac:dyDescent="0.25">
      <c r="P378"/>
      <c r="Q378"/>
      <c r="R378" s="18"/>
      <c r="S378" s="16">
        <v>1.0115365335473648E-16</v>
      </c>
      <c r="T378" s="16">
        <v>0.34096408183124627</v>
      </c>
      <c r="U378" s="16">
        <v>0.21221366474134362</v>
      </c>
      <c r="V378" s="16">
        <v>-191.67606504152616</v>
      </c>
      <c r="W378" s="16">
        <v>1.8725580501569351E-2</v>
      </c>
      <c r="X378" s="16">
        <v>0.26433114478725267</v>
      </c>
      <c r="Y378" s="16">
        <v>6.9797649318966981E-2</v>
      </c>
      <c r="Z378" s="16">
        <v>-104.44421004344346</v>
      </c>
    </row>
    <row r="379" spans="5:26" s="16" customFormat="1" x14ac:dyDescent="0.25">
      <c r="E379" s="41"/>
      <c r="F379" s="41"/>
      <c r="G379" s="41"/>
      <c r="H379" s="41"/>
      <c r="P379"/>
      <c r="Q379"/>
      <c r="R379" s="18"/>
      <c r="S379" s="16">
        <v>-5.8965178418980534E-16</v>
      </c>
      <c r="T379" s="16">
        <v>0.26162380074640718</v>
      </c>
      <c r="U379" s="16">
        <v>0.19516520271302379</v>
      </c>
      <c r="V379" s="16">
        <v>-239.35258277640582</v>
      </c>
      <c r="W379" s="16">
        <v>7.8182085131003359E-2</v>
      </c>
      <c r="X379" s="16">
        <v>0.43661142191630808</v>
      </c>
      <c r="Y379" s="16">
        <v>9.223677731227381E-2</v>
      </c>
      <c r="Z379" s="16">
        <v>-64.296933932334895</v>
      </c>
    </row>
    <row r="380" spans="5:26" s="16" customFormat="1" x14ac:dyDescent="0.25">
      <c r="P380"/>
      <c r="Q380"/>
      <c r="R380" s="18"/>
      <c r="S380" s="16">
        <v>9.1285004246957312E-17</v>
      </c>
      <c r="T380" s="16">
        <v>0.25342800180389935</v>
      </c>
      <c r="U380" s="16">
        <v>0.29505020745195609</v>
      </c>
      <c r="V380" s="16">
        <v>-245.08159231190274</v>
      </c>
      <c r="W380" s="16">
        <v>0.1040432200396392</v>
      </c>
      <c r="X380" s="16">
        <v>0.43900989426610881</v>
      </c>
      <c r="Y380" s="16">
        <v>6.5297704734170986E-2</v>
      </c>
      <c r="Z380" s="16">
        <v>-63.858666237548405</v>
      </c>
    </row>
    <row r="381" spans="5:26" s="16" customFormat="1" x14ac:dyDescent="0.25">
      <c r="K381" s="41"/>
      <c r="P381"/>
      <c r="Q381"/>
      <c r="R381" s="18"/>
      <c r="S381" s="16">
        <v>1.0115365335473648E-16</v>
      </c>
      <c r="T381" s="16">
        <v>0.34096408183124627</v>
      </c>
      <c r="U381" s="16">
        <v>0.21221366474134362</v>
      </c>
      <c r="V381" s="16">
        <v>-191.67606504152616</v>
      </c>
      <c r="W381" s="16">
        <v>1.8725580501569351E-2</v>
      </c>
      <c r="X381" s="16">
        <v>0.26433114478725267</v>
      </c>
      <c r="Y381" s="16">
        <v>6.9797649318966981E-2</v>
      </c>
      <c r="Z381" s="16">
        <v>-104.44421004344346</v>
      </c>
    </row>
    <row r="382" spans="5:26" s="16" customFormat="1" x14ac:dyDescent="0.25">
      <c r="G382" s="41"/>
      <c r="K382" s="41"/>
      <c r="P382"/>
      <c r="Q382" t="s">
        <v>84</v>
      </c>
      <c r="R382" s="18"/>
      <c r="S382" s="16">
        <v>4.9589961766590327E-16</v>
      </c>
      <c r="T382" s="16">
        <v>0.26816601574768806</v>
      </c>
      <c r="U382" s="16">
        <v>0.15343011476696936</v>
      </c>
      <c r="V382" s="16">
        <v>-234.90682513241262</v>
      </c>
      <c r="W382" s="16">
        <v>5.7999017582738996E-2</v>
      </c>
      <c r="X382" s="16">
        <v>0.42472105032419594</v>
      </c>
      <c r="Y382" s="16">
        <v>0.15895034128364527</v>
      </c>
      <c r="Z382" s="16">
        <v>-66.505814218357756</v>
      </c>
    </row>
    <row r="383" spans="5:26" s="16" customFormat="1" x14ac:dyDescent="0.25">
      <c r="G383" s="41"/>
      <c r="P383"/>
      <c r="Q383"/>
      <c r="R383" s="18"/>
      <c r="S383" s="16">
        <v>1.7270135938613546E-16</v>
      </c>
      <c r="T383" s="16">
        <v>0.26218115317377505</v>
      </c>
      <c r="U383" s="16">
        <v>0.2917975263425488</v>
      </c>
      <c r="V383" s="16">
        <v>-238.96952616711928</v>
      </c>
      <c r="W383" s="16">
        <v>0.10124812798253527</v>
      </c>
      <c r="X383" s="16">
        <v>0.43729728741511947</v>
      </c>
      <c r="Y383" s="16">
        <v>5.2903201541347998E-2</v>
      </c>
      <c r="Z383" s="16">
        <v>-64.171361888974744</v>
      </c>
    </row>
    <row r="384" spans="5:26" s="16" customFormat="1" x14ac:dyDescent="0.25">
      <c r="Q384" s="25"/>
      <c r="R384" s="18"/>
      <c r="S384" s="16">
        <v>-1.6776703483224587E-16</v>
      </c>
      <c r="T384" s="16">
        <v>0.33571899405287048</v>
      </c>
      <c r="U384" s="16">
        <v>0.25176147495834234</v>
      </c>
      <c r="V384" s="16">
        <v>-194.46654330866596</v>
      </c>
      <c r="W384" s="16">
        <v>4.4122227653808278E-2</v>
      </c>
      <c r="X384" s="16">
        <v>0.28674541158982852</v>
      </c>
      <c r="Y384" s="16">
        <v>2.5765191770819824E-2</v>
      </c>
      <c r="Z384" s="16">
        <v>-97.932841962487686</v>
      </c>
    </row>
    <row r="385" spans="4:26" s="16" customFormat="1" x14ac:dyDescent="0.25">
      <c r="I385" s="41"/>
      <c r="J385" s="41"/>
      <c r="K385" s="41"/>
      <c r="L385" s="41"/>
      <c r="Q385" s="25"/>
      <c r="R385" s="18"/>
      <c r="S385" s="16">
        <v>1.0115365335473648E-16</v>
      </c>
      <c r="T385" s="16">
        <v>0.34096408183124627</v>
      </c>
      <c r="U385" s="16">
        <v>0.21221366474134362</v>
      </c>
      <c r="V385" s="16">
        <v>-191.67606504152616</v>
      </c>
      <c r="W385" s="16">
        <v>1.8725580501569351E-2</v>
      </c>
      <c r="X385" s="16">
        <v>0.26433114478725267</v>
      </c>
      <c r="Y385" s="16">
        <v>6.9797649318966981E-2</v>
      </c>
      <c r="Z385" s="16">
        <v>-104.44421004344346</v>
      </c>
    </row>
    <row r="386" spans="4:26" s="16" customFormat="1" x14ac:dyDescent="0.25">
      <c r="Q386" s="25"/>
      <c r="R386" s="18"/>
      <c r="S386" s="16">
        <v>-1.3322676295501878E-16</v>
      </c>
      <c r="T386" s="16">
        <v>0.23017784408934311</v>
      </c>
      <c r="U386" s="16">
        <v>0.25974696196169328</v>
      </c>
      <c r="V386" s="16">
        <v>-262.40254606243332</v>
      </c>
      <c r="W386" s="16">
        <v>6.8538512369239524E-2</v>
      </c>
      <c r="X386" s="16">
        <v>0.47286224283792222</v>
      </c>
      <c r="Y386" s="16">
        <v>8.4470253731988493E-2</v>
      </c>
      <c r="Z386" s="16">
        <v>-57.916093941333031</v>
      </c>
    </row>
    <row r="387" spans="4:26" s="16" customFormat="1" x14ac:dyDescent="0.25">
      <c r="P387" s="17"/>
      <c r="Q387" s="26"/>
      <c r="R387" s="24"/>
      <c r="S387" s="16">
        <v>-1.2089095157029481E-16</v>
      </c>
      <c r="T387" s="16">
        <v>0.32876644912206582</v>
      </c>
      <c r="U387" s="16">
        <v>0.18129487095818031</v>
      </c>
      <c r="V387" s="16">
        <v>-198.23337905012758</v>
      </c>
      <c r="W387" s="16">
        <v>-6.9031234329207741E-2</v>
      </c>
      <c r="X387" s="16">
        <v>0.29521715424398787</v>
      </c>
      <c r="Y387" s="16">
        <v>0.24186426861074445</v>
      </c>
      <c r="Z387" s="16">
        <v>-95.603526188924747</v>
      </c>
    </row>
    <row r="388" spans="4:26" s="16" customFormat="1" x14ac:dyDescent="0.25">
      <c r="Q388" s="25"/>
      <c r="R388" s="18" t="s">
        <v>11</v>
      </c>
      <c r="S388" s="13">
        <f>SUM(S378:S387)/10</f>
        <v>5.1810407815840703E-18</v>
      </c>
      <c r="T388" s="13">
        <f t="shared" ref="T388:Z388" si="66">SUM(T378:T387)/10</f>
        <v>0.29629545042297878</v>
      </c>
      <c r="U388" s="13">
        <f t="shared" si="66"/>
        <v>0.22648873533767447</v>
      </c>
      <c r="V388" s="13">
        <f t="shared" si="66"/>
        <v>-218.84411899336456</v>
      </c>
      <c r="W388" s="13">
        <f t="shared" si="66"/>
        <v>4.4127869793446496E-2</v>
      </c>
      <c r="X388" s="13">
        <f t="shared" si="66"/>
        <v>0.35854578969552292</v>
      </c>
      <c r="Y388" s="13">
        <f t="shared" si="66"/>
        <v>9.3088068694189174E-2</v>
      </c>
      <c r="Z388" s="13">
        <f t="shared" si="66"/>
        <v>-82.361786850029162</v>
      </c>
    </row>
    <row r="389" spans="4:26" s="16" customFormat="1" x14ac:dyDescent="0.25">
      <c r="P389"/>
      <c r="Q389"/>
      <c r="R389"/>
      <c r="S389" s="16">
        <v>-1.7347234759768071E-17</v>
      </c>
      <c r="T389" s="16">
        <v>7.3729150043773464E-3</v>
      </c>
      <c r="U389" s="16">
        <v>0.40017678137941037</v>
      </c>
      <c r="V389" s="16">
        <v>-881.78958303954755</v>
      </c>
      <c r="W389" s="16">
        <v>-1.6969797163985472E-3</v>
      </c>
      <c r="X389" s="16">
        <v>8.2005984900198284E-3</v>
      </c>
      <c r="Y389" s="16">
        <v>0.45272808005010834</v>
      </c>
      <c r="Z389" s="16">
        <v>-382.28385126300299</v>
      </c>
    </row>
    <row r="390" spans="4:26" s="16" customFormat="1" x14ac:dyDescent="0.25">
      <c r="P390"/>
      <c r="Q390"/>
      <c r="R390"/>
      <c r="S390" s="16">
        <v>1.3492293702041833E-18</v>
      </c>
      <c r="T390" s="16">
        <v>7.187346397115121E-3</v>
      </c>
      <c r="U390" s="16">
        <v>0.47332581684469194</v>
      </c>
      <c r="V390" s="16">
        <v>-886.3779839061732</v>
      </c>
      <c r="W390" s="16">
        <v>-4.8692163893497852E-4</v>
      </c>
      <c r="X390" s="16">
        <v>7.869782453733664E-3</v>
      </c>
      <c r="Y390" s="16">
        <v>0.4112823603064677</v>
      </c>
      <c r="Z390" s="16">
        <v>-385.57798875266974</v>
      </c>
    </row>
    <row r="391" spans="4:26" s="16" customFormat="1" x14ac:dyDescent="0.25">
      <c r="G391" s="41"/>
      <c r="K391" s="41"/>
      <c r="P391"/>
      <c r="Q391"/>
      <c r="R391"/>
      <c r="S391" s="16">
        <v>-3.1225022567582528E-18</v>
      </c>
      <c r="T391" s="16">
        <v>6.9674415528559429E-3</v>
      </c>
      <c r="U391" s="16">
        <v>0.52419753748174891</v>
      </c>
      <c r="V391" s="16">
        <v>-891.97129369278707</v>
      </c>
      <c r="W391" s="16">
        <v>-2.6211760081428946E-4</v>
      </c>
      <c r="X391" s="16">
        <v>8.096231845223921E-3</v>
      </c>
      <c r="Y391" s="16">
        <v>0.31390893603117276</v>
      </c>
      <c r="Z391" s="16">
        <v>-383.30852238705398</v>
      </c>
    </row>
    <row r="392" spans="4:26" s="16" customFormat="1" x14ac:dyDescent="0.25">
      <c r="G392" s="41"/>
      <c r="K392" s="41"/>
      <c r="P392"/>
      <c r="Q392"/>
      <c r="R392"/>
      <c r="S392" s="16">
        <v>4.9343245538895848E-18</v>
      </c>
      <c r="T392" s="16">
        <v>7.606134189478273E-3</v>
      </c>
      <c r="U392" s="16">
        <v>0.41886301256002906</v>
      </c>
      <c r="V392" s="16">
        <v>-876.18404086895544</v>
      </c>
      <c r="W392" s="16">
        <v>-2.8758643368475097E-4</v>
      </c>
      <c r="X392" s="16">
        <v>6.679556425480385E-3</v>
      </c>
      <c r="Y392" s="16">
        <v>0.56032567008105083</v>
      </c>
      <c r="Z392" s="16">
        <v>-398.6962957607667</v>
      </c>
    </row>
    <row r="393" spans="4:26" s="16" customFormat="1" x14ac:dyDescent="0.25">
      <c r="P393"/>
      <c r="Q393" t="s">
        <v>85</v>
      </c>
      <c r="R393"/>
      <c r="S393" s="16">
        <v>7.4400362414116391E-18</v>
      </c>
      <c r="T393" s="16">
        <v>7.5424696755287367E-3</v>
      </c>
      <c r="U393" s="16">
        <v>0.36838481697021624</v>
      </c>
      <c r="V393" s="16">
        <v>-877.69700933546574</v>
      </c>
      <c r="W393" s="16">
        <v>6.6867537995692202E-4</v>
      </c>
      <c r="X393" s="16">
        <v>1.3615649702183406E-2</v>
      </c>
      <c r="Y393" s="16">
        <v>7.1175106551939385E-2</v>
      </c>
      <c r="Z393" s="16">
        <v>-341.722834752599</v>
      </c>
    </row>
    <row r="394" spans="4:26" s="16" customFormat="1" x14ac:dyDescent="0.25">
      <c r="P394"/>
      <c r="Q394"/>
      <c r="R394"/>
      <c r="S394" s="16">
        <v>-4.6259292692714855E-19</v>
      </c>
      <c r="T394" s="16">
        <v>7.6112733382711142E-3</v>
      </c>
      <c r="U394" s="16">
        <v>0.43990683072404352</v>
      </c>
      <c r="V394" s="16">
        <v>-876.06246341679196</v>
      </c>
      <c r="W394" s="16">
        <v>-1.3185324504753227E-3</v>
      </c>
      <c r="X394" s="16">
        <v>6.7284836956089172E-3</v>
      </c>
      <c r="Y394" s="16">
        <v>0.48826612006976483</v>
      </c>
      <c r="Z394" s="16">
        <v>-398.11243727753987</v>
      </c>
    </row>
    <row r="395" spans="4:26" s="16" customFormat="1" x14ac:dyDescent="0.25">
      <c r="E395" s="41"/>
      <c r="F395" s="41"/>
      <c r="G395" s="41"/>
      <c r="H395" s="41"/>
      <c r="Q395" s="25"/>
      <c r="R395" s="18"/>
      <c r="S395" s="16">
        <v>5.6089392389916764E-18</v>
      </c>
      <c r="T395" s="16">
        <v>7.1585614203413077E-3</v>
      </c>
      <c r="U395" s="16">
        <v>0.50362274753762581</v>
      </c>
      <c r="V395" s="16">
        <v>-887.10032268578379</v>
      </c>
      <c r="W395" s="16">
        <v>-1.2338932007949534E-3</v>
      </c>
      <c r="X395" s="16">
        <v>7.7309705616888528E-3</v>
      </c>
      <c r="Y395" s="16">
        <v>0.38692083492469093</v>
      </c>
      <c r="Z395" s="16">
        <v>-387.00166931825026</v>
      </c>
    </row>
    <row r="396" spans="4:26" s="16" customFormat="1" x14ac:dyDescent="0.25">
      <c r="Q396" s="25"/>
      <c r="R396" s="18"/>
      <c r="S396" s="16">
        <v>2.6599093298311044E-18</v>
      </c>
      <c r="T396" s="16">
        <v>6.5849131895659449E-3</v>
      </c>
      <c r="U396" s="16">
        <v>0.53266314898222722</v>
      </c>
      <c r="V396" s="16">
        <v>-902.13534284764353</v>
      </c>
      <c r="W396" s="16">
        <v>5.431395971522442E-4</v>
      </c>
      <c r="X396" s="16">
        <v>9.0257188694889759E-3</v>
      </c>
      <c r="Y396" s="16">
        <v>0.30267273328997168</v>
      </c>
      <c r="Z396" s="16">
        <v>-374.61416998450898</v>
      </c>
    </row>
    <row r="397" spans="4:26" s="16" customFormat="1" x14ac:dyDescent="0.25">
      <c r="Q397" s="25"/>
      <c r="R397" s="18"/>
      <c r="S397" s="16">
        <v>-8.4423209164204605E-18</v>
      </c>
      <c r="T397" s="16">
        <v>6.8303366458029651E-3</v>
      </c>
      <c r="U397" s="16">
        <v>0.46587582243199416</v>
      </c>
      <c r="V397" s="16">
        <v>-895.54863711959877</v>
      </c>
      <c r="W397" s="16">
        <v>1.2155582115699628E-3</v>
      </c>
      <c r="X397" s="16">
        <v>8.3187918939287894E-3</v>
      </c>
      <c r="Y397" s="16">
        <v>0.48610394436756188</v>
      </c>
      <c r="Z397" s="16">
        <v>-381.13905917991451</v>
      </c>
    </row>
    <row r="398" spans="4:26" s="16" customFormat="1" x14ac:dyDescent="0.25">
      <c r="P398" s="17"/>
      <c r="Q398" s="26"/>
      <c r="R398" s="24"/>
      <c r="S398" s="16">
        <v>4.2789845740761244E-18</v>
      </c>
      <c r="T398" s="16">
        <v>7.1083538903961435E-3</v>
      </c>
      <c r="U398" s="16">
        <v>0.4514001351383195</v>
      </c>
      <c r="V398" s="16">
        <v>-888.36722481580966</v>
      </c>
      <c r="W398" s="16">
        <v>-2.9340033438481246E-4</v>
      </c>
      <c r="X398" s="16">
        <v>7.7957538418848499E-3</v>
      </c>
      <c r="Y398" s="16">
        <v>0.48613566229938671</v>
      </c>
      <c r="Z398" s="16">
        <v>-386.33408582082416</v>
      </c>
    </row>
    <row r="399" spans="4:26" s="16" customFormat="1" x14ac:dyDescent="0.25">
      <c r="Q399" s="25"/>
      <c r="R399" s="18" t="s">
        <v>11</v>
      </c>
      <c r="S399" s="13">
        <f>SUM(S389:S398)/10</f>
        <v>-3.1032275514696199E-19</v>
      </c>
      <c r="T399" s="13">
        <f t="shared" ref="T399:Z399" si="67">SUM(T389:T398)/10</f>
        <v>7.1969745303732888E-3</v>
      </c>
      <c r="U399" s="13">
        <f t="shared" si="67"/>
        <v>0.45784166500503076</v>
      </c>
      <c r="V399" s="13">
        <f t="shared" si="67"/>
        <v>-886.32339017285562</v>
      </c>
      <c r="W399" s="32">
        <f t="shared" si="67"/>
        <v>-3.1520581868085264E-4</v>
      </c>
      <c r="X399" s="13">
        <f t="shared" si="67"/>
        <v>8.4061537779241587E-3</v>
      </c>
      <c r="Y399" s="13">
        <f t="shared" si="67"/>
        <v>0.39595194479721152</v>
      </c>
      <c r="Z399" s="13">
        <f t="shared" si="67"/>
        <v>-381.87909144971297</v>
      </c>
    </row>
    <row r="400" spans="4:26" s="16" customFormat="1" x14ac:dyDescent="0.25">
      <c r="D400" s="41"/>
      <c r="R400" s="41"/>
    </row>
    <row r="401" spans="4:18" s="16" customFormat="1" x14ac:dyDescent="0.25">
      <c r="D401" s="41"/>
      <c r="R401" s="41"/>
    </row>
    <row r="402" spans="4:18" s="16" customFormat="1" x14ac:dyDescent="0.25">
      <c r="D402" s="41"/>
      <c r="R402" s="41"/>
    </row>
    <row r="403" spans="4:18" s="16" customFormat="1" x14ac:dyDescent="0.25">
      <c r="D403" s="41"/>
      <c r="R403" s="41"/>
    </row>
    <row r="404" spans="4:18" s="16" customFormat="1" x14ac:dyDescent="0.25">
      <c r="D404" s="41"/>
      <c r="R404" s="41"/>
    </row>
    <row r="405" spans="4:18" s="16" customFormat="1" x14ac:dyDescent="0.25">
      <c r="D405" s="41"/>
      <c r="R405" s="41"/>
    </row>
    <row r="406" spans="4:18" s="16" customFormat="1" x14ac:dyDescent="0.25">
      <c r="D406" s="41"/>
      <c r="I406" s="41"/>
      <c r="J406" s="41"/>
      <c r="K406" s="41"/>
      <c r="L406" s="41"/>
      <c r="R406" s="41"/>
    </row>
    <row r="407" spans="4:18" s="16" customFormat="1" x14ac:dyDescent="0.25">
      <c r="D407" s="41"/>
      <c r="R407" s="41"/>
    </row>
    <row r="408" spans="4:18" s="16" customFormat="1" x14ac:dyDescent="0.25">
      <c r="D408" s="41"/>
      <c r="R408" s="41"/>
    </row>
    <row r="409" spans="4:18" s="16" customFormat="1" x14ac:dyDescent="0.25">
      <c r="D409" s="41"/>
      <c r="R409" s="41"/>
    </row>
    <row r="410" spans="4:18" s="16" customFormat="1" x14ac:dyDescent="0.25"/>
    <row r="411" spans="4:18" s="16" customFormat="1" x14ac:dyDescent="0.25">
      <c r="D411" s="41"/>
      <c r="R411" s="41"/>
    </row>
    <row r="412" spans="4:18" s="16" customFormat="1" x14ac:dyDescent="0.25">
      <c r="D412" s="41"/>
      <c r="I412" s="41"/>
      <c r="J412" s="41"/>
      <c r="K412" s="41"/>
      <c r="L412" s="41"/>
      <c r="R412" s="41"/>
    </row>
    <row r="413" spans="4:18" s="16" customFormat="1" x14ac:dyDescent="0.25">
      <c r="D413" s="41"/>
      <c r="R413" s="41"/>
    </row>
    <row r="414" spans="4:18" s="16" customFormat="1" x14ac:dyDescent="0.25">
      <c r="D414" s="41"/>
      <c r="R414" s="41"/>
    </row>
    <row r="415" spans="4:18" s="16" customFormat="1" x14ac:dyDescent="0.25">
      <c r="D415" s="41"/>
      <c r="R415" s="41"/>
    </row>
    <row r="416" spans="4:18" s="16" customFormat="1" x14ac:dyDescent="0.25">
      <c r="D416" s="41"/>
      <c r="R416" s="41"/>
    </row>
    <row r="417" spans="4:26" s="16" customFormat="1" x14ac:dyDescent="0.25">
      <c r="D417" s="41"/>
      <c r="R417" s="41"/>
    </row>
    <row r="418" spans="4:26" s="16" customFormat="1" x14ac:dyDescent="0.25">
      <c r="D418" s="41"/>
      <c r="R418" s="41"/>
    </row>
    <row r="419" spans="4:26" s="16" customFormat="1" x14ac:dyDescent="0.25">
      <c r="D419" s="41"/>
      <c r="R419" s="41"/>
    </row>
    <row r="420" spans="4:26" s="16" customFormat="1" x14ac:dyDescent="0.25">
      <c r="D420" s="41"/>
      <c r="R420" s="41"/>
    </row>
    <row r="421" spans="4:26" s="16" customFormat="1" x14ac:dyDescent="0.25"/>
    <row r="422" spans="4:26" s="16" customFormat="1" x14ac:dyDescent="0.25">
      <c r="D422" s="41"/>
      <c r="R422" s="41"/>
    </row>
    <row r="423" spans="4:26" s="16" customFormat="1" x14ac:dyDescent="0.25">
      <c r="D423" s="41"/>
      <c r="R423" s="41"/>
    </row>
    <row r="424" spans="4:26" s="16" customFormat="1" x14ac:dyDescent="0.25">
      <c r="D424" s="41"/>
      <c r="R424" s="41"/>
    </row>
    <row r="425" spans="4:26" s="16" customFormat="1" x14ac:dyDescent="0.25">
      <c r="D425" s="41"/>
      <c r="R425" s="41"/>
    </row>
    <row r="426" spans="4:26" s="16" customFormat="1" x14ac:dyDescent="0.25">
      <c r="D426" s="41"/>
      <c r="R426" s="41"/>
    </row>
    <row r="427" spans="4:26" s="16" customFormat="1" x14ac:dyDescent="0.25">
      <c r="D427" s="41"/>
      <c r="I427" s="41"/>
      <c r="J427" s="41"/>
      <c r="K427" s="41"/>
      <c r="L427" s="41"/>
      <c r="R427" s="41"/>
      <c r="W427" s="41"/>
      <c r="X427" s="41"/>
      <c r="Y427" s="41"/>
      <c r="Z427" s="41"/>
    </row>
    <row r="428" spans="4:26" s="16" customFormat="1" x14ac:dyDescent="0.25">
      <c r="D428" s="41"/>
      <c r="R428" s="41"/>
    </row>
    <row r="429" spans="4:26" s="16" customFormat="1" x14ac:dyDescent="0.25">
      <c r="D429" s="41"/>
      <c r="R429" s="41"/>
    </row>
    <row r="430" spans="4:26" s="16" customFormat="1" x14ac:dyDescent="0.25">
      <c r="D430" s="41"/>
      <c r="R430" s="41"/>
    </row>
    <row r="431" spans="4:26" s="16" customFormat="1" x14ac:dyDescent="0.25">
      <c r="D431" s="41"/>
      <c r="R431" s="41"/>
    </row>
    <row r="432" spans="4:26" s="16" customFormat="1" x14ac:dyDescent="0.25"/>
    <row r="433" spans="4:22" s="16" customFormat="1" x14ac:dyDescent="0.25">
      <c r="D433" s="41"/>
      <c r="R433" s="41"/>
    </row>
    <row r="434" spans="4:22" s="16" customFormat="1" x14ac:dyDescent="0.25">
      <c r="D434" s="41"/>
      <c r="R434" s="41"/>
    </row>
    <row r="435" spans="4:22" s="16" customFormat="1" x14ac:dyDescent="0.25">
      <c r="D435" s="41"/>
      <c r="R435" s="41"/>
    </row>
    <row r="436" spans="4:22" s="16" customFormat="1" x14ac:dyDescent="0.25">
      <c r="D436" s="41"/>
      <c r="R436" s="41"/>
    </row>
    <row r="437" spans="4:22" s="16" customFormat="1" x14ac:dyDescent="0.25">
      <c r="D437" s="41"/>
      <c r="R437" s="41"/>
    </row>
    <row r="438" spans="4:22" s="16" customFormat="1" x14ac:dyDescent="0.25">
      <c r="D438" s="41"/>
      <c r="R438" s="41"/>
    </row>
    <row r="439" spans="4:22" s="16" customFormat="1" x14ac:dyDescent="0.25">
      <c r="D439" s="41"/>
      <c r="R439" s="41"/>
    </row>
    <row r="440" spans="4:22" s="16" customFormat="1" x14ac:dyDescent="0.25">
      <c r="D440" s="41"/>
      <c r="R440" s="41"/>
    </row>
    <row r="441" spans="4:22" s="16" customFormat="1" x14ac:dyDescent="0.25">
      <c r="D441" s="41"/>
      <c r="R441" s="41"/>
    </row>
    <row r="442" spans="4:22" s="16" customFormat="1" x14ac:dyDescent="0.25">
      <c r="D442" s="41"/>
      <c r="R442" s="41"/>
    </row>
    <row r="443" spans="4:22" s="16" customFormat="1" x14ac:dyDescent="0.25"/>
    <row r="444" spans="4:22" s="16" customFormat="1" x14ac:dyDescent="0.25">
      <c r="D444" s="41"/>
      <c r="R444" s="41"/>
    </row>
    <row r="445" spans="4:22" s="16" customFormat="1" x14ac:dyDescent="0.25">
      <c r="D445" s="41"/>
      <c r="E445" s="41"/>
      <c r="F445" s="41"/>
      <c r="G445" s="41"/>
      <c r="H445" s="41"/>
      <c r="R445" s="41"/>
      <c r="S445" s="41"/>
      <c r="T445" s="41"/>
      <c r="U445" s="41"/>
      <c r="V445" s="41"/>
    </row>
    <row r="446" spans="4:22" s="16" customFormat="1" x14ac:dyDescent="0.25">
      <c r="D446" s="41"/>
      <c r="R446" s="41"/>
    </row>
    <row r="447" spans="4:22" s="16" customFormat="1" x14ac:dyDescent="0.25">
      <c r="D447" s="41"/>
      <c r="R447" s="41"/>
    </row>
    <row r="448" spans="4:22" s="16" customFormat="1" x14ac:dyDescent="0.25">
      <c r="D448" s="41"/>
      <c r="R448" s="41"/>
    </row>
    <row r="449" spans="4:26" s="16" customFormat="1" x14ac:dyDescent="0.25">
      <c r="D449" s="41"/>
      <c r="R449" s="41"/>
    </row>
    <row r="450" spans="4:26" s="16" customFormat="1" x14ac:dyDescent="0.25">
      <c r="D450" s="41"/>
      <c r="R450" s="41"/>
    </row>
    <row r="451" spans="4:26" s="16" customFormat="1" x14ac:dyDescent="0.25">
      <c r="D451" s="41"/>
      <c r="R451" s="41"/>
    </row>
    <row r="452" spans="4:26" s="16" customFormat="1" x14ac:dyDescent="0.25">
      <c r="D452" s="41"/>
      <c r="R452" s="41"/>
    </row>
    <row r="453" spans="4:26" s="16" customFormat="1" x14ac:dyDescent="0.25">
      <c r="D453" s="41"/>
      <c r="R453" s="41"/>
    </row>
    <row r="454" spans="4:26" s="16" customFormat="1" x14ac:dyDescent="0.25"/>
    <row r="455" spans="4:26" s="16" customFormat="1" x14ac:dyDescent="0.25">
      <c r="D455" s="41"/>
      <c r="R455" s="41"/>
    </row>
    <row r="456" spans="4:26" s="16" customFormat="1" x14ac:dyDescent="0.25">
      <c r="D456" s="41"/>
      <c r="I456" s="41"/>
      <c r="J456" s="41"/>
      <c r="K456" s="41"/>
      <c r="L456" s="41"/>
      <c r="R456" s="41"/>
      <c r="W456" s="41"/>
      <c r="X456" s="41"/>
      <c r="Y456" s="41"/>
      <c r="Z456" s="41"/>
    </row>
    <row r="457" spans="4:26" s="16" customFormat="1" x14ac:dyDescent="0.25">
      <c r="D457" s="41"/>
      <c r="R457" s="41"/>
    </row>
    <row r="458" spans="4:26" s="16" customFormat="1" x14ac:dyDescent="0.25">
      <c r="D458" s="41"/>
      <c r="R458" s="41"/>
    </row>
    <row r="459" spans="4:26" s="16" customFormat="1" x14ac:dyDescent="0.25">
      <c r="D459" s="41"/>
      <c r="R459" s="41"/>
    </row>
    <row r="460" spans="4:26" s="16" customFormat="1" x14ac:dyDescent="0.25">
      <c r="D460" s="41"/>
      <c r="R460" s="41"/>
    </row>
    <row r="461" spans="4:26" s="16" customFormat="1" x14ac:dyDescent="0.25">
      <c r="D461" s="41"/>
      <c r="R461" s="41"/>
    </row>
    <row r="462" spans="4:26" s="16" customFormat="1" x14ac:dyDescent="0.25">
      <c r="D462" s="41"/>
      <c r="R462" s="41"/>
    </row>
    <row r="463" spans="4:26" s="16" customFormat="1" x14ac:dyDescent="0.25">
      <c r="D463" s="41"/>
      <c r="R463" s="41"/>
    </row>
    <row r="464" spans="4:26" s="16" customFormat="1" x14ac:dyDescent="0.25">
      <c r="D464" s="41"/>
      <c r="R464" s="41"/>
    </row>
    <row r="465" spans="4:18" s="16" customFormat="1" x14ac:dyDescent="0.25"/>
    <row r="466" spans="4:18" s="16" customFormat="1" x14ac:dyDescent="0.25">
      <c r="D466" s="41"/>
      <c r="R466" s="41"/>
    </row>
    <row r="467" spans="4:18" s="16" customFormat="1" x14ac:dyDescent="0.25"/>
    <row r="468" spans="4:18" s="16" customFormat="1" x14ac:dyDescent="0.25"/>
    <row r="469" spans="4:18" s="16" customFormat="1" x14ac:dyDescent="0.25"/>
    <row r="470" spans="4:18" s="16" customFormat="1" x14ac:dyDescent="0.25"/>
    <row r="471" spans="4:18" s="16" customFormat="1" x14ac:dyDescent="0.25"/>
    <row r="472" spans="4:18" s="16" customFormat="1" x14ac:dyDescent="0.25"/>
    <row r="473" spans="4:18" s="16" customFormat="1" x14ac:dyDescent="0.25"/>
    <row r="474" spans="4:18" s="16" customFormat="1" x14ac:dyDescent="0.25"/>
    <row r="475" spans="4:18" s="16" customFormat="1" x14ac:dyDescent="0.25"/>
    <row r="476" spans="4:18" s="16" customFormat="1" x14ac:dyDescent="0.25"/>
    <row r="477" spans="4:18" s="16" customFormat="1" x14ac:dyDescent="0.25"/>
    <row r="478" spans="4:18" s="16" customFormat="1" x14ac:dyDescent="0.25"/>
    <row r="479" spans="4:18" s="16" customFormat="1" x14ac:dyDescent="0.25"/>
    <row r="480" spans="4:18" s="16" customFormat="1" x14ac:dyDescent="0.25"/>
    <row r="481" s="16" customFormat="1" x14ac:dyDescent="0.25"/>
    <row r="482" s="16" customFormat="1" x14ac:dyDescent="0.25"/>
    <row r="483" s="16" customFormat="1" x14ac:dyDescent="0.25"/>
    <row r="484" s="16" customFormat="1" x14ac:dyDescent="0.25"/>
    <row r="485" s="16" customFormat="1" x14ac:dyDescent="0.25"/>
    <row r="486" s="16" customFormat="1" x14ac:dyDescent="0.25"/>
    <row r="487" s="16" customFormat="1" x14ac:dyDescent="0.25"/>
    <row r="488" s="16" customFormat="1" x14ac:dyDescent="0.25"/>
    <row r="489" s="16" customFormat="1" x14ac:dyDescent="0.25"/>
    <row r="490" s="16" customFormat="1" x14ac:dyDescent="0.25"/>
    <row r="491" s="16" customFormat="1" x14ac:dyDescent="0.25"/>
    <row r="492" s="16" customFormat="1" x14ac:dyDescent="0.25"/>
    <row r="493" s="16" customFormat="1" x14ac:dyDescent="0.25"/>
    <row r="494" s="16" customFormat="1" x14ac:dyDescent="0.25"/>
    <row r="495" s="16" customFormat="1" x14ac:dyDescent="0.25"/>
    <row r="496" s="16" customFormat="1" x14ac:dyDescent="0.25"/>
    <row r="497" s="16" customFormat="1" x14ac:dyDescent="0.25"/>
    <row r="498" s="16" customFormat="1" x14ac:dyDescent="0.25"/>
    <row r="499" s="16" customFormat="1" x14ac:dyDescent="0.25"/>
    <row r="500" s="16" customFormat="1" x14ac:dyDescent="0.25"/>
    <row r="501" s="16" customFormat="1" x14ac:dyDescent="0.25"/>
    <row r="502" s="16" customFormat="1" x14ac:dyDescent="0.25"/>
    <row r="503" s="16" customFormat="1" x14ac:dyDescent="0.25"/>
    <row r="504" s="16" customFormat="1" x14ac:dyDescent="0.25"/>
    <row r="505" s="16" customFormat="1" x14ac:dyDescent="0.25"/>
    <row r="506" s="16" customFormat="1" x14ac:dyDescent="0.25"/>
    <row r="507" s="16" customFormat="1" x14ac:dyDescent="0.25"/>
    <row r="508" s="16" customFormat="1" x14ac:dyDescent="0.25"/>
    <row r="509" s="16" customFormat="1" x14ac:dyDescent="0.25"/>
    <row r="510" s="16" customFormat="1" x14ac:dyDescent="0.25"/>
    <row r="511" s="16" customFormat="1" x14ac:dyDescent="0.25"/>
    <row r="512" s="16" customFormat="1" x14ac:dyDescent="0.25"/>
    <row r="513" s="16" customFormat="1" x14ac:dyDescent="0.25"/>
    <row r="514" s="16" customFormat="1" x14ac:dyDescent="0.25"/>
    <row r="515" s="16" customFormat="1" x14ac:dyDescent="0.25"/>
    <row r="516" s="16" customFormat="1" x14ac:dyDescent="0.25"/>
    <row r="517" s="16" customFormat="1" x14ac:dyDescent="0.25"/>
    <row r="518" s="16" customFormat="1" x14ac:dyDescent="0.25"/>
    <row r="519" s="16" customFormat="1" x14ac:dyDescent="0.25"/>
    <row r="520" s="16" customFormat="1" x14ac:dyDescent="0.25"/>
    <row r="521" s="16" customFormat="1" x14ac:dyDescent="0.25"/>
    <row r="522" s="16" customFormat="1" x14ac:dyDescent="0.25"/>
    <row r="523" s="16" customFormat="1" x14ac:dyDescent="0.25"/>
    <row r="524" s="16" customFormat="1" x14ac:dyDescent="0.25"/>
    <row r="525" s="16" customFormat="1" x14ac:dyDescent="0.25"/>
    <row r="526" s="16" customFormat="1" x14ac:dyDescent="0.25"/>
    <row r="527" s="16" customFormat="1" x14ac:dyDescent="0.25"/>
    <row r="528" s="16" customFormat="1" x14ac:dyDescent="0.25"/>
    <row r="529" spans="13:27" s="16" customFormat="1" x14ac:dyDescent="0.25"/>
    <row r="530" spans="13:27" s="16" customFormat="1" x14ac:dyDescent="0.25"/>
    <row r="531" spans="13:27" s="16" customFormat="1" x14ac:dyDescent="0.25"/>
    <row r="532" spans="13:27" s="16" customFormat="1" x14ac:dyDescent="0.25"/>
    <row r="533" spans="13:27" s="16" customFormat="1" x14ac:dyDescent="0.25"/>
    <row r="534" spans="13:27" s="16" customFormat="1" x14ac:dyDescent="0.25"/>
    <row r="535" spans="13:27" s="16" customFormat="1" x14ac:dyDescent="0.25"/>
    <row r="536" spans="13:27" s="16" customFormat="1" x14ac:dyDescent="0.25"/>
    <row r="537" spans="13:27" s="16" customFormat="1" x14ac:dyDescent="0.25"/>
    <row r="538" spans="13:27" s="16" customFormat="1" x14ac:dyDescent="0.25"/>
    <row r="539" spans="13:27" s="16" customFormat="1" x14ac:dyDescent="0.25"/>
    <row r="540" spans="13:27" s="16" customFormat="1" x14ac:dyDescent="0.25"/>
    <row r="541" spans="13:27" s="16" customFormat="1" x14ac:dyDescent="0.25"/>
    <row r="542" spans="13:27" s="16" customFormat="1" x14ac:dyDescent="0.25"/>
    <row r="543" spans="13:27" s="16" customFormat="1" x14ac:dyDescent="0.25">
      <c r="M543" s="25"/>
      <c r="W543" s="25"/>
      <c r="AA543" s="25"/>
    </row>
    <row r="544" spans="13:27" s="16" customFormat="1" x14ac:dyDescent="0.25">
      <c r="M544" s="25"/>
      <c r="W544" s="25"/>
      <c r="AA544" s="25"/>
    </row>
    <row r="545" spans="13:27" s="16" customFormat="1" x14ac:dyDescent="0.25">
      <c r="M545" s="25"/>
      <c r="W545" s="25"/>
      <c r="AA545" s="25"/>
    </row>
    <row r="546" spans="13:27" s="16" customFormat="1" x14ac:dyDescent="0.25">
      <c r="M546" s="25"/>
      <c r="W546" s="25"/>
      <c r="AA546" s="25"/>
    </row>
    <row r="547" spans="13:27" s="16" customFormat="1" x14ac:dyDescent="0.25">
      <c r="M547" s="25"/>
      <c r="W547" s="25"/>
      <c r="AA547" s="25"/>
    </row>
    <row r="548" spans="13:27" s="16" customFormat="1" x14ac:dyDescent="0.25">
      <c r="M548" s="25"/>
      <c r="W548" s="25"/>
      <c r="AA548" s="25"/>
    </row>
    <row r="549" spans="13:27" s="16" customFormat="1" x14ac:dyDescent="0.25">
      <c r="M549" s="25"/>
      <c r="W549" s="25"/>
      <c r="AA549" s="25"/>
    </row>
    <row r="550" spans="13:27" s="16" customFormat="1" x14ac:dyDescent="0.25">
      <c r="M550" s="25"/>
      <c r="W550" s="25"/>
      <c r="AA550" s="25"/>
    </row>
    <row r="551" spans="13:27" s="16" customFormat="1" x14ac:dyDescent="0.25">
      <c r="M551" s="25"/>
      <c r="W551" s="25"/>
      <c r="AA551" s="25"/>
    </row>
    <row r="552" spans="13:27" s="16" customFormat="1" x14ac:dyDescent="0.25">
      <c r="M552" s="25"/>
      <c r="W552" s="25"/>
      <c r="AA552" s="25"/>
    </row>
    <row r="553" spans="13:27" s="16" customFormat="1" x14ac:dyDescent="0.25">
      <c r="M553" s="25"/>
      <c r="W553" s="25"/>
      <c r="AA553" s="25"/>
    </row>
    <row r="554" spans="13:27" s="16" customFormat="1" x14ac:dyDescent="0.25">
      <c r="M554" s="25"/>
      <c r="W554" s="25"/>
      <c r="AA554" s="25"/>
    </row>
    <row r="555" spans="13:27" s="16" customFormat="1" x14ac:dyDescent="0.25">
      <c r="M555" s="25"/>
      <c r="W555" s="25"/>
      <c r="AA555" s="25"/>
    </row>
    <row r="556" spans="13:27" s="16" customFormat="1" x14ac:dyDescent="0.25">
      <c r="M556" s="25"/>
      <c r="W556" s="25"/>
      <c r="AA556" s="25"/>
    </row>
    <row r="557" spans="13:27" s="16" customFormat="1" x14ac:dyDescent="0.25">
      <c r="M557" s="25"/>
      <c r="W557" s="25"/>
      <c r="AA557" s="25"/>
    </row>
    <row r="558" spans="13:27" s="16" customFormat="1" x14ac:dyDescent="0.25">
      <c r="M558" s="25"/>
      <c r="W558" s="25"/>
      <c r="AA558" s="25"/>
    </row>
    <row r="559" spans="13:27" s="16" customFormat="1" x14ac:dyDescent="0.25">
      <c r="M559" s="25"/>
      <c r="W559" s="25"/>
      <c r="AA559" s="25"/>
    </row>
    <row r="560" spans="13:27" s="16" customFormat="1" x14ac:dyDescent="0.25">
      <c r="M560" s="25"/>
      <c r="W560" s="25"/>
      <c r="AA560" s="25"/>
    </row>
    <row r="561" spans="13:27" s="16" customFormat="1" x14ac:dyDescent="0.25">
      <c r="M561" s="25"/>
      <c r="W561" s="25"/>
      <c r="AA561" s="25"/>
    </row>
    <row r="562" spans="13:27" s="16" customFormat="1" x14ac:dyDescent="0.25">
      <c r="M562" s="25"/>
      <c r="W562" s="25"/>
      <c r="AA562" s="25"/>
    </row>
    <row r="563" spans="13:27" s="16" customFormat="1" x14ac:dyDescent="0.25">
      <c r="M563" s="25"/>
      <c r="W563" s="25"/>
      <c r="AA563" s="25"/>
    </row>
    <row r="564" spans="13:27" s="16" customFormat="1" x14ac:dyDescent="0.25">
      <c r="M564" s="25"/>
      <c r="W564" s="25"/>
      <c r="AA564" s="25"/>
    </row>
    <row r="565" spans="13:27" s="16" customFormat="1" x14ac:dyDescent="0.25">
      <c r="M565" s="25"/>
      <c r="W565" s="25"/>
      <c r="AA565" s="25"/>
    </row>
    <row r="566" spans="13:27" s="16" customFormat="1" x14ac:dyDescent="0.25">
      <c r="M566" s="25"/>
      <c r="W566" s="25"/>
      <c r="AA566" s="25"/>
    </row>
    <row r="567" spans="13:27" s="16" customFormat="1" x14ac:dyDescent="0.25">
      <c r="M567" s="25"/>
      <c r="W567" s="25"/>
      <c r="AA567" s="25"/>
    </row>
    <row r="568" spans="13:27" s="16" customFormat="1" x14ac:dyDescent="0.25">
      <c r="M568" s="25"/>
      <c r="W568" s="25"/>
      <c r="AA568" s="25"/>
    </row>
    <row r="569" spans="13:27" s="16" customFormat="1" x14ac:dyDescent="0.25">
      <c r="M569" s="25"/>
      <c r="W569" s="25"/>
      <c r="AA569" s="25"/>
    </row>
    <row r="570" spans="13:27" s="16" customFormat="1" x14ac:dyDescent="0.25">
      <c r="M570" s="25"/>
      <c r="W570" s="25"/>
      <c r="AA570" s="25"/>
    </row>
    <row r="571" spans="13:27" s="16" customFormat="1" x14ac:dyDescent="0.25">
      <c r="M571" s="25"/>
      <c r="W571" s="25"/>
      <c r="AA571" s="25"/>
    </row>
    <row r="572" spans="13:27" s="16" customFormat="1" x14ac:dyDescent="0.25">
      <c r="M572" s="25"/>
      <c r="W572" s="25"/>
      <c r="AA572" s="25"/>
    </row>
    <row r="573" spans="13:27" s="16" customFormat="1" x14ac:dyDescent="0.25">
      <c r="M573" s="25"/>
      <c r="W573" s="25"/>
      <c r="AA573" s="25"/>
    </row>
    <row r="574" spans="13:27" s="16" customFormat="1" x14ac:dyDescent="0.25">
      <c r="M574" s="25"/>
      <c r="W574" s="25"/>
      <c r="AA574" s="25"/>
    </row>
    <row r="575" spans="13:27" s="16" customFormat="1" x14ac:dyDescent="0.25">
      <c r="M575" s="25"/>
      <c r="W575" s="25"/>
      <c r="AA575" s="25"/>
    </row>
    <row r="576" spans="13:27" s="16" customFormat="1" x14ac:dyDescent="0.25">
      <c r="M576" s="25"/>
      <c r="W576" s="25"/>
      <c r="AA576" s="25"/>
    </row>
    <row r="577" spans="13:27" s="16" customFormat="1" x14ac:dyDescent="0.25">
      <c r="M577" s="25"/>
      <c r="W577" s="25"/>
      <c r="AA577" s="25"/>
    </row>
    <row r="578" spans="13:27" s="16" customFormat="1" x14ac:dyDescent="0.25">
      <c r="M578" s="25"/>
      <c r="W578" s="25"/>
      <c r="AA578" s="25"/>
    </row>
    <row r="579" spans="13:27" s="16" customFormat="1" x14ac:dyDescent="0.25">
      <c r="M579" s="25"/>
      <c r="W579" s="25"/>
      <c r="AA579" s="25"/>
    </row>
    <row r="580" spans="13:27" s="16" customFormat="1" x14ac:dyDescent="0.25">
      <c r="M580" s="25"/>
      <c r="W580" s="25"/>
      <c r="AA580" s="25"/>
    </row>
    <row r="581" spans="13:27" s="16" customFormat="1" x14ac:dyDescent="0.25">
      <c r="M581" s="25"/>
      <c r="W581" s="25"/>
      <c r="AA581" s="25"/>
    </row>
    <row r="582" spans="13:27" s="16" customFormat="1" x14ac:dyDescent="0.25">
      <c r="M582" s="25"/>
      <c r="W582" s="25"/>
      <c r="AA582" s="25"/>
    </row>
    <row r="583" spans="13:27" s="16" customFormat="1" x14ac:dyDescent="0.25">
      <c r="M583" s="25"/>
      <c r="W583" s="25"/>
      <c r="AA583" s="25"/>
    </row>
    <row r="584" spans="13:27" s="16" customFormat="1" x14ac:dyDescent="0.25">
      <c r="M584" s="25"/>
      <c r="W584" s="25"/>
      <c r="AA584" s="25"/>
    </row>
    <row r="585" spans="13:27" s="16" customFormat="1" x14ac:dyDescent="0.25">
      <c r="M585" s="25"/>
      <c r="W585" s="25"/>
      <c r="AA585" s="25"/>
    </row>
    <row r="586" spans="13:27" s="16" customFormat="1" x14ac:dyDescent="0.25">
      <c r="M586" s="25"/>
      <c r="W586" s="25"/>
      <c r="AA586" s="25"/>
    </row>
    <row r="587" spans="13:27" s="16" customFormat="1" x14ac:dyDescent="0.25">
      <c r="M587" s="25"/>
      <c r="W587" s="25"/>
      <c r="AA587" s="25"/>
    </row>
    <row r="588" spans="13:27" s="16" customFormat="1" x14ac:dyDescent="0.25">
      <c r="M588" s="25"/>
      <c r="W588" s="25"/>
      <c r="AA588" s="25"/>
    </row>
    <row r="589" spans="13:27" s="16" customFormat="1" x14ac:dyDescent="0.25">
      <c r="M589" s="25"/>
      <c r="W589" s="25"/>
      <c r="AA589" s="25"/>
    </row>
    <row r="590" spans="13:27" s="16" customFormat="1" x14ac:dyDescent="0.25">
      <c r="M590" s="25"/>
      <c r="W590" s="25"/>
      <c r="AA590" s="25"/>
    </row>
    <row r="591" spans="13:27" s="16" customFormat="1" x14ac:dyDescent="0.25">
      <c r="M591" s="25"/>
      <c r="W591" s="25"/>
      <c r="AA591" s="25"/>
    </row>
    <row r="592" spans="13:27" s="16" customFormat="1" x14ac:dyDescent="0.25">
      <c r="M592" s="25"/>
      <c r="W592" s="25"/>
      <c r="AA592" s="25"/>
    </row>
    <row r="593" spans="13:27" s="16" customFormat="1" x14ac:dyDescent="0.25">
      <c r="M593" s="25"/>
      <c r="W593" s="25"/>
      <c r="AA593" s="25"/>
    </row>
    <row r="594" spans="13:27" s="16" customFormat="1" x14ac:dyDescent="0.25">
      <c r="M594" s="25"/>
      <c r="W594" s="25"/>
      <c r="AA594" s="25"/>
    </row>
    <row r="595" spans="13:27" s="16" customFormat="1" x14ac:dyDescent="0.25">
      <c r="M595" s="25"/>
      <c r="W595" s="25"/>
      <c r="AA595" s="25"/>
    </row>
    <row r="596" spans="13:27" s="16" customFormat="1" x14ac:dyDescent="0.25">
      <c r="M596" s="25"/>
      <c r="W596" s="25"/>
      <c r="AA596" s="25"/>
    </row>
    <row r="597" spans="13:27" s="16" customFormat="1" x14ac:dyDescent="0.25">
      <c r="M597" s="25"/>
      <c r="W597" s="25"/>
      <c r="AA597" s="25"/>
    </row>
    <row r="598" spans="13:27" s="16" customFormat="1" x14ac:dyDescent="0.25">
      <c r="M598" s="25"/>
      <c r="W598" s="25"/>
      <c r="AA598" s="25"/>
    </row>
    <row r="599" spans="13:27" s="16" customFormat="1" x14ac:dyDescent="0.25">
      <c r="M599" s="25"/>
      <c r="W599" s="25"/>
      <c r="AA599" s="25"/>
    </row>
    <row r="600" spans="13:27" s="16" customFormat="1" x14ac:dyDescent="0.25">
      <c r="M600" s="25"/>
      <c r="W600" s="25"/>
      <c r="AA600" s="25"/>
    </row>
    <row r="601" spans="13:27" s="16" customFormat="1" x14ac:dyDescent="0.25">
      <c r="M601" s="25"/>
      <c r="W601" s="25"/>
      <c r="AA601" s="25"/>
    </row>
    <row r="602" spans="13:27" s="16" customFormat="1" x14ac:dyDescent="0.25">
      <c r="M602" s="25"/>
      <c r="W602" s="25"/>
      <c r="AA602" s="25"/>
    </row>
    <row r="603" spans="13:27" s="16" customFormat="1" x14ac:dyDescent="0.25">
      <c r="M603" s="25"/>
      <c r="W603" s="25"/>
      <c r="AA603" s="25"/>
    </row>
    <row r="604" spans="13:27" s="16" customFormat="1" x14ac:dyDescent="0.25">
      <c r="M604" s="25"/>
      <c r="W604" s="25"/>
      <c r="AA604" s="25"/>
    </row>
    <row r="605" spans="13:27" s="16" customFormat="1" x14ac:dyDescent="0.25">
      <c r="M605" s="25"/>
      <c r="W605" s="25"/>
      <c r="AA605" s="25"/>
    </row>
    <row r="606" spans="13:27" s="16" customFormat="1" x14ac:dyDescent="0.25">
      <c r="M606" s="25"/>
      <c r="W606" s="25"/>
      <c r="AA606" s="25"/>
    </row>
    <row r="607" spans="13:27" s="16" customFormat="1" x14ac:dyDescent="0.25">
      <c r="M607" s="25"/>
      <c r="W607" s="25"/>
      <c r="AA607" s="25"/>
    </row>
    <row r="608" spans="13:27" s="16" customFormat="1" x14ac:dyDescent="0.25">
      <c r="M608" s="25"/>
      <c r="W608" s="25"/>
      <c r="AA608" s="25"/>
    </row>
    <row r="609" spans="13:27" s="16" customFormat="1" x14ac:dyDescent="0.25">
      <c r="M609" s="25"/>
      <c r="W609" s="25"/>
      <c r="AA609" s="25"/>
    </row>
    <row r="610" spans="13:27" s="16" customFormat="1" x14ac:dyDescent="0.25">
      <c r="M610" s="25"/>
      <c r="W610" s="25"/>
      <c r="AA610" s="25"/>
    </row>
    <row r="611" spans="13:27" s="16" customFormat="1" x14ac:dyDescent="0.25">
      <c r="M611" s="25"/>
      <c r="W611" s="25"/>
      <c r="AA611" s="25"/>
    </row>
    <row r="612" spans="13:27" s="16" customFormat="1" x14ac:dyDescent="0.25">
      <c r="M612" s="25"/>
      <c r="W612" s="25"/>
      <c r="AA612" s="25"/>
    </row>
    <row r="613" spans="13:27" s="16" customFormat="1" x14ac:dyDescent="0.25">
      <c r="M613" s="25"/>
      <c r="W613" s="25"/>
      <c r="AA613" s="25"/>
    </row>
    <row r="614" spans="13:27" s="16" customFormat="1" x14ac:dyDescent="0.25">
      <c r="M614" s="25"/>
      <c r="W614" s="25"/>
      <c r="AA614" s="25"/>
    </row>
    <row r="615" spans="13:27" s="16" customFormat="1" x14ac:dyDescent="0.25">
      <c r="M615" s="25"/>
      <c r="W615" s="25"/>
      <c r="AA615" s="25"/>
    </row>
    <row r="616" spans="13:27" s="16" customFormat="1" x14ac:dyDescent="0.25">
      <c r="M616" s="25"/>
      <c r="W616" s="25"/>
      <c r="AA616" s="25"/>
    </row>
    <row r="617" spans="13:27" s="16" customFormat="1" x14ac:dyDescent="0.25">
      <c r="M617" s="25"/>
      <c r="W617" s="25"/>
      <c r="AA617" s="25"/>
    </row>
    <row r="618" spans="13:27" s="16" customFormat="1" x14ac:dyDescent="0.25">
      <c r="M618" s="25"/>
      <c r="W618" s="25"/>
      <c r="AA618" s="25"/>
    </row>
    <row r="619" spans="13:27" s="16" customFormat="1" x14ac:dyDescent="0.25">
      <c r="M619" s="25"/>
      <c r="W619" s="25"/>
      <c r="AA619" s="25"/>
    </row>
    <row r="620" spans="13:27" s="16" customFormat="1" x14ac:dyDescent="0.25">
      <c r="M620" s="25"/>
      <c r="W620" s="25"/>
      <c r="AA620" s="25"/>
    </row>
    <row r="621" spans="13:27" s="16" customFormat="1" x14ac:dyDescent="0.25">
      <c r="M621" s="25"/>
      <c r="W621" s="25"/>
      <c r="AA621" s="25"/>
    </row>
    <row r="622" spans="13:27" s="16" customFormat="1" x14ac:dyDescent="0.25">
      <c r="M622" s="25"/>
      <c r="W622" s="25"/>
      <c r="AA622" s="25"/>
    </row>
    <row r="623" spans="13:27" s="16" customFormat="1" x14ac:dyDescent="0.25">
      <c r="M623" s="25"/>
      <c r="W623" s="25"/>
      <c r="AA623" s="25"/>
    </row>
    <row r="624" spans="13:27" s="16" customFormat="1" x14ac:dyDescent="0.25">
      <c r="M624" s="25"/>
      <c r="W624" s="25"/>
      <c r="AA624" s="25"/>
    </row>
    <row r="625" spans="13:27" s="16" customFormat="1" x14ac:dyDescent="0.25">
      <c r="M625" s="25"/>
      <c r="W625" s="25"/>
      <c r="AA625" s="25"/>
    </row>
    <row r="626" spans="13:27" s="16" customFormat="1" x14ac:dyDescent="0.25">
      <c r="M626" s="25"/>
      <c r="W626" s="25"/>
      <c r="AA626" s="25"/>
    </row>
    <row r="627" spans="13:27" s="16" customFormat="1" x14ac:dyDescent="0.25">
      <c r="M627" s="25"/>
      <c r="W627" s="25"/>
      <c r="AA627" s="25"/>
    </row>
    <row r="628" spans="13:27" s="16" customFormat="1" x14ac:dyDescent="0.25">
      <c r="M628" s="25"/>
      <c r="W628" s="25"/>
      <c r="AA628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6"/>
  <sheetViews>
    <sheetView zoomScaleNormal="100" workbookViewId="0">
      <selection activeCell="I78" sqref="I78"/>
    </sheetView>
  </sheetViews>
  <sheetFormatPr defaultRowHeight="15" x14ac:dyDescent="0.25"/>
  <sheetData>
    <row r="1" spans="1:28" x14ac:dyDescent="0.25">
      <c r="D1" s="2"/>
      <c r="E1" s="52" t="s">
        <v>83</v>
      </c>
      <c r="J1" s="3"/>
    </row>
    <row r="2" spans="1:28" x14ac:dyDescent="0.25">
      <c r="D2" s="2"/>
      <c r="E2" s="52"/>
      <c r="J2" s="3"/>
    </row>
    <row r="3" spans="1:28" x14ac:dyDescent="0.25">
      <c r="D3" s="2" t="s">
        <v>1</v>
      </c>
      <c r="E3" s="52" t="s">
        <v>9</v>
      </c>
      <c r="G3" t="s">
        <v>2</v>
      </c>
      <c r="J3" s="3"/>
      <c r="K3" t="s">
        <v>7</v>
      </c>
    </row>
    <row r="4" spans="1:28" x14ac:dyDescent="0.25">
      <c r="A4" s="1"/>
      <c r="B4" s="1"/>
      <c r="C4" s="4"/>
      <c r="D4" s="5"/>
      <c r="E4" s="53"/>
      <c r="F4" s="4" t="s">
        <v>5</v>
      </c>
      <c r="G4" s="4" t="s">
        <v>4</v>
      </c>
      <c r="H4" s="4" t="s">
        <v>3</v>
      </c>
      <c r="I4" s="4" t="s">
        <v>6</v>
      </c>
      <c r="J4" s="11" t="s">
        <v>5</v>
      </c>
      <c r="K4" s="4" t="s">
        <v>4</v>
      </c>
      <c r="L4" s="4" t="s">
        <v>3</v>
      </c>
      <c r="M4" s="4" t="s">
        <v>6</v>
      </c>
      <c r="N4" s="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x14ac:dyDescent="0.25">
      <c r="A5" s="1"/>
      <c r="B5" s="1"/>
      <c r="C5" s="1"/>
      <c r="D5" s="2"/>
      <c r="E5" s="52" t="s">
        <v>30</v>
      </c>
      <c r="J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x14ac:dyDescent="0.25">
      <c r="A6" s="1"/>
      <c r="B6" s="1"/>
      <c r="D6" s="2"/>
      <c r="E6" s="52" t="s">
        <v>10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x14ac:dyDescent="0.25">
      <c r="A7" s="1"/>
      <c r="B7" s="1"/>
      <c r="D7" s="2"/>
      <c r="E7" s="52" t="s">
        <v>14</v>
      </c>
      <c r="J7" s="3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x14ac:dyDescent="0.25">
      <c r="A8" s="1"/>
      <c r="B8" s="1"/>
      <c r="C8" t="s">
        <v>52</v>
      </c>
      <c r="D8" s="2"/>
      <c r="E8" s="52" t="s">
        <v>15</v>
      </c>
      <c r="J8" s="3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x14ac:dyDescent="0.25">
      <c r="A9" s="1"/>
      <c r="B9" s="1"/>
      <c r="D9" s="2"/>
      <c r="E9" s="52" t="s">
        <v>53</v>
      </c>
      <c r="J9" s="3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x14ac:dyDescent="0.25">
      <c r="A10" s="1"/>
      <c r="B10" s="1"/>
      <c r="C10" s="4"/>
      <c r="D10" s="5"/>
      <c r="E10" s="53" t="s">
        <v>54</v>
      </c>
      <c r="F10" s="11"/>
      <c r="G10" s="4"/>
      <c r="H10" s="4"/>
      <c r="I10" s="4"/>
      <c r="J10" s="11"/>
      <c r="K10" s="4"/>
      <c r="L10" s="4"/>
      <c r="M10" s="4"/>
      <c r="N10" s="4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x14ac:dyDescent="0.25">
      <c r="A11" s="1"/>
      <c r="B11" s="1"/>
      <c r="C11" s="1"/>
      <c r="D11" s="2"/>
      <c r="E11" s="52" t="s">
        <v>30</v>
      </c>
      <c r="J11" s="3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25">
      <c r="A12" s="1"/>
      <c r="B12" s="1"/>
      <c r="D12" s="2"/>
      <c r="E12" s="52" t="s">
        <v>10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x14ac:dyDescent="0.25">
      <c r="A13" s="1"/>
      <c r="B13" s="1"/>
      <c r="D13" s="2"/>
      <c r="E13" s="52" t="s">
        <v>14</v>
      </c>
      <c r="J13" s="3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x14ac:dyDescent="0.25">
      <c r="A14" s="1"/>
      <c r="B14" s="1"/>
      <c r="C14" t="s">
        <v>55</v>
      </c>
      <c r="D14" s="2"/>
      <c r="E14" s="52" t="s">
        <v>15</v>
      </c>
      <c r="J14" s="3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x14ac:dyDescent="0.25">
      <c r="A15" s="1"/>
      <c r="B15" s="1"/>
      <c r="D15" s="2"/>
      <c r="E15" s="52" t="s">
        <v>53</v>
      </c>
      <c r="J15" s="3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5">
      <c r="A16" s="1"/>
      <c r="B16" s="1"/>
      <c r="C16" s="4"/>
      <c r="D16" s="5"/>
      <c r="E16" s="53" t="s">
        <v>54</v>
      </c>
      <c r="F16" s="11"/>
      <c r="G16" s="4"/>
      <c r="H16" s="4"/>
      <c r="I16" s="4"/>
      <c r="J16" s="11"/>
      <c r="K16" s="4"/>
      <c r="L16" s="4"/>
      <c r="M16" s="4"/>
      <c r="N16" s="4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x14ac:dyDescent="0.25">
      <c r="A17" s="1"/>
      <c r="B17" s="1"/>
      <c r="C17" s="1"/>
      <c r="D17" s="2"/>
      <c r="E17" s="52" t="s">
        <v>30</v>
      </c>
      <c r="F17" s="1"/>
      <c r="G17" s="1"/>
      <c r="H17" s="1"/>
      <c r="I17" s="1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5">
      <c r="A18" s="1"/>
      <c r="B18" s="1"/>
      <c r="D18" s="2"/>
      <c r="E18" s="52" t="s">
        <v>10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x14ac:dyDescent="0.25">
      <c r="A19" s="1"/>
      <c r="B19" s="1"/>
      <c r="D19" s="2"/>
      <c r="E19" s="52" t="s">
        <v>14</v>
      </c>
      <c r="J19" s="3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x14ac:dyDescent="0.25">
      <c r="A20" s="1"/>
      <c r="B20" s="1"/>
      <c r="C20" t="s">
        <v>56</v>
      </c>
      <c r="D20" s="2"/>
      <c r="E20" s="52" t="s">
        <v>15</v>
      </c>
      <c r="J20" s="3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1"/>
      <c r="B21" s="1"/>
      <c r="D21" s="2"/>
      <c r="E21" s="52" t="s">
        <v>53</v>
      </c>
      <c r="J21" s="3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5">
      <c r="A22" s="1"/>
      <c r="B22" s="1"/>
      <c r="C22" s="4"/>
      <c r="D22" s="5"/>
      <c r="E22" s="53" t="s">
        <v>54</v>
      </c>
      <c r="F22" s="11"/>
      <c r="G22" s="4"/>
      <c r="H22" s="4"/>
      <c r="I22" s="4"/>
      <c r="J22" s="11"/>
      <c r="K22" s="4"/>
      <c r="L22" s="4"/>
      <c r="M22" s="4"/>
      <c r="N22" s="4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5">
      <c r="A23" s="1"/>
      <c r="B23" s="1"/>
      <c r="C23" s="1"/>
      <c r="D23" s="2"/>
      <c r="E23" s="52" t="s">
        <v>30</v>
      </c>
      <c r="J23" s="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25">
      <c r="A24" s="1"/>
      <c r="B24" s="1"/>
      <c r="D24" s="2"/>
      <c r="E24" s="52" t="s">
        <v>10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5">
      <c r="A25" s="1"/>
      <c r="B25" s="1"/>
      <c r="D25" s="2"/>
      <c r="E25" s="52" t="s">
        <v>14</v>
      </c>
      <c r="J25" s="3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x14ac:dyDescent="0.25">
      <c r="A26" s="1"/>
      <c r="B26" s="1"/>
      <c r="C26" t="s">
        <v>57</v>
      </c>
      <c r="D26" s="2"/>
      <c r="E26" s="52" t="s">
        <v>15</v>
      </c>
      <c r="J26" s="3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x14ac:dyDescent="0.25">
      <c r="A27" s="1"/>
      <c r="B27" s="1"/>
      <c r="D27" s="2"/>
      <c r="E27" s="52" t="s">
        <v>53</v>
      </c>
      <c r="J27" s="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5">
      <c r="A28" s="1"/>
      <c r="B28" s="1"/>
      <c r="C28" s="4"/>
      <c r="D28" s="5"/>
      <c r="E28" s="53" t="s">
        <v>54</v>
      </c>
      <c r="F28" s="11"/>
      <c r="G28" s="4"/>
      <c r="H28" s="4"/>
      <c r="I28" s="4"/>
      <c r="J28" s="11"/>
      <c r="K28" s="4"/>
      <c r="L28" s="4"/>
      <c r="M28" s="4"/>
      <c r="N28" s="4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x14ac:dyDescent="0.25">
      <c r="A29" s="1"/>
      <c r="B29" s="1"/>
      <c r="C29" s="1"/>
      <c r="D29" s="2"/>
      <c r="E29" s="52" t="s">
        <v>30</v>
      </c>
      <c r="F29" s="1"/>
      <c r="G29" s="1"/>
      <c r="H29" s="1"/>
      <c r="I29" s="1"/>
      <c r="J29" s="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5">
      <c r="A30" s="1"/>
      <c r="B30" s="1"/>
      <c r="D30" s="2"/>
      <c r="E30" s="52" t="s">
        <v>10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x14ac:dyDescent="0.25">
      <c r="A31" s="1"/>
      <c r="B31" s="1"/>
      <c r="D31" s="2"/>
      <c r="E31" s="52" t="s">
        <v>14</v>
      </c>
      <c r="J31" s="3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x14ac:dyDescent="0.25">
      <c r="A32" s="1"/>
      <c r="B32" s="1"/>
      <c r="C32" t="s">
        <v>58</v>
      </c>
      <c r="D32" s="2"/>
      <c r="E32" s="52" t="s">
        <v>15</v>
      </c>
      <c r="J32" s="3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1"/>
      <c r="B33" s="1"/>
      <c r="D33" s="2"/>
      <c r="E33" s="52" t="s">
        <v>53</v>
      </c>
      <c r="J33" s="3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1"/>
      <c r="B34" s="1"/>
      <c r="C34" s="4"/>
      <c r="D34" s="5"/>
      <c r="E34" s="54" t="s">
        <v>54</v>
      </c>
      <c r="F34" s="11"/>
      <c r="G34" s="4"/>
      <c r="H34" s="4"/>
      <c r="I34" s="4"/>
      <c r="J34" s="11"/>
      <c r="K34" s="4"/>
      <c r="L34" s="4"/>
      <c r="M34" s="4"/>
      <c r="N34" s="4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1"/>
      <c r="B35" s="1"/>
      <c r="C35" s="1"/>
      <c r="D35" s="2"/>
      <c r="E35" s="52" t="s">
        <v>30</v>
      </c>
      <c r="F35" s="1"/>
      <c r="G35" s="1"/>
      <c r="H35" s="1"/>
      <c r="I35" s="1"/>
      <c r="J35" s="3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1"/>
      <c r="B36" s="1"/>
      <c r="D36" s="2"/>
      <c r="E36" s="52" t="s">
        <v>10</v>
      </c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1"/>
      <c r="B37" s="1"/>
      <c r="D37" s="2"/>
      <c r="E37" s="52" t="s">
        <v>14</v>
      </c>
      <c r="J37" s="3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1"/>
      <c r="B38" s="1"/>
      <c r="C38" t="s">
        <v>59</v>
      </c>
      <c r="D38" s="2"/>
      <c r="E38" s="52" t="s">
        <v>15</v>
      </c>
      <c r="J38" s="3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D39" s="2"/>
      <c r="E39" s="52" t="s">
        <v>53</v>
      </c>
      <c r="J39" s="3"/>
      <c r="N39" s="1"/>
    </row>
    <row r="40" spans="1:28" x14ac:dyDescent="0.25">
      <c r="C40" s="4"/>
      <c r="D40" s="5"/>
      <c r="E40" s="53" t="s">
        <v>54</v>
      </c>
      <c r="F40" s="11"/>
      <c r="G40" s="4"/>
      <c r="H40" s="4"/>
      <c r="I40" s="4"/>
      <c r="J40" s="11"/>
      <c r="K40" s="4"/>
      <c r="L40" s="4"/>
      <c r="M40" s="4"/>
      <c r="N40" s="4"/>
    </row>
    <row r="41" spans="1:28" x14ac:dyDescent="0.25">
      <c r="C41" s="1"/>
      <c r="D41" s="2"/>
      <c r="E41" s="52" t="s">
        <v>30</v>
      </c>
      <c r="F41" s="1">
        <v>-2.7948014273230609E-14</v>
      </c>
      <c r="G41" s="1">
        <v>79.368459625590461</v>
      </c>
      <c r="H41" s="1">
        <v>0.17105030582329891</v>
      </c>
      <c r="I41" s="1">
        <v>789.10813186837152</v>
      </c>
      <c r="J41" s="3">
        <v>-9.2045331019838024</v>
      </c>
      <c r="K41" s="1">
        <v>86.99418679417802</v>
      </c>
      <c r="L41" s="1">
        <v>0.14422653595728838</v>
      </c>
      <c r="M41" s="1">
        <v>358.9399305161329</v>
      </c>
      <c r="N41" s="1"/>
    </row>
    <row r="42" spans="1:28" x14ac:dyDescent="0.25">
      <c r="D42" s="2"/>
      <c r="E42" s="52" t="s">
        <v>10</v>
      </c>
      <c r="F42">
        <v>-1.2136428091184547E-4</v>
      </c>
      <c r="G42">
        <v>0.16013196720205725</v>
      </c>
      <c r="H42">
        <v>0.21970572898427485</v>
      </c>
      <c r="I42" s="14">
        <v>-328.68129102796166</v>
      </c>
      <c r="J42">
        <v>1.2397708215515061E-3</v>
      </c>
      <c r="K42">
        <v>0.16024892831356569</v>
      </c>
      <c r="L42">
        <v>0.22079769135044458</v>
      </c>
      <c r="M42">
        <v>-144.75451630289436</v>
      </c>
    </row>
    <row r="43" spans="1:28" x14ac:dyDescent="0.25">
      <c r="D43" s="2"/>
      <c r="E43" s="52" t="s">
        <v>14</v>
      </c>
      <c r="F43">
        <v>-3.7963459536487991E-17</v>
      </c>
      <c r="G43">
        <v>5.7856920227892072E-2</v>
      </c>
      <c r="H43">
        <v>0.73481514750349075</v>
      </c>
      <c r="I43" s="14">
        <v>-511.27545840745671</v>
      </c>
      <c r="J43" s="3">
        <v>9.6001933457171076E-3</v>
      </c>
      <c r="K43">
        <v>5.9400672723052259E-2</v>
      </c>
      <c r="L43">
        <v>0.75840394853810333</v>
      </c>
      <c r="M43">
        <v>-224.70636265493141</v>
      </c>
    </row>
    <row r="44" spans="1:28" x14ac:dyDescent="0.25">
      <c r="C44" t="s">
        <v>73</v>
      </c>
      <c r="D44" s="2"/>
      <c r="E44" s="52" t="s">
        <v>15</v>
      </c>
      <c r="F44">
        <v>-4.9299414111843331E-5</v>
      </c>
      <c r="G44">
        <v>9.3642361669632135E-2</v>
      </c>
      <c r="H44">
        <v>0.4600121553295769</v>
      </c>
      <c r="I44" s="14">
        <v>-424.45185467380105</v>
      </c>
      <c r="J44" s="3">
        <v>1.501423147912744E-2</v>
      </c>
      <c r="K44">
        <v>9.4056453962964054E-2</v>
      </c>
      <c r="L44">
        <v>0.48481590370025202</v>
      </c>
      <c r="M44">
        <v>-187.3736008540256</v>
      </c>
    </row>
    <row r="45" spans="1:28" x14ac:dyDescent="0.25">
      <c r="D45" s="2"/>
      <c r="E45" s="52" t="s">
        <v>53</v>
      </c>
      <c r="F45">
        <v>2.0290051949296811E-5</v>
      </c>
      <c r="G45">
        <v>0.29684731601203829</v>
      </c>
      <c r="H45">
        <v>0.20487932696144026</v>
      </c>
      <c r="I45" s="14">
        <v>-218.85594876384653</v>
      </c>
      <c r="J45" s="3">
        <v>3.7925537013697885E-2</v>
      </c>
      <c r="K45">
        <v>0.36573267357154504</v>
      </c>
      <c r="L45">
        <v>0.11924198265826975</v>
      </c>
      <c r="M45">
        <v>-80.892683377748341</v>
      </c>
    </row>
    <row r="46" spans="1:28" x14ac:dyDescent="0.25">
      <c r="C46" s="4"/>
      <c r="D46" s="5"/>
      <c r="E46" s="53" t="s">
        <v>54</v>
      </c>
      <c r="F46" s="11">
        <v>9.7052324957041373E-6</v>
      </c>
      <c r="G46" s="4">
        <v>7.2343795630593318E-3</v>
      </c>
      <c r="H46" s="4">
        <v>0.4532668617646497</v>
      </c>
      <c r="I46" s="17">
        <v>-885.38504714699832</v>
      </c>
      <c r="J46" s="11">
        <v>-3.7659693138890782E-4</v>
      </c>
      <c r="K46" s="4">
        <v>7.7570448302244424E-3</v>
      </c>
      <c r="L46" s="4">
        <v>0.45776305261292471</v>
      </c>
      <c r="M46" s="4">
        <v>-387.01191407620297</v>
      </c>
      <c r="N46" s="4"/>
    </row>
    <row r="47" spans="1:28" x14ac:dyDescent="0.25">
      <c r="C47" s="1"/>
      <c r="D47" s="2"/>
      <c r="E47" s="52" t="s">
        <v>30</v>
      </c>
      <c r="F47">
        <v>-1.983203724699302E-14</v>
      </c>
      <c r="G47">
        <v>79.481485325422383</v>
      </c>
      <c r="H47">
        <v>0.16876271416756627</v>
      </c>
      <c r="I47">
        <v>789.30259143436081</v>
      </c>
      <c r="J47">
        <v>-8.573883555847285</v>
      </c>
      <c r="K47">
        <v>87.642973863396577</v>
      </c>
      <c r="L47">
        <v>0.15319703175868538</v>
      </c>
      <c r="M47">
        <v>359.49486081809238</v>
      </c>
      <c r="N47" s="1"/>
    </row>
    <row r="48" spans="1:28" x14ac:dyDescent="0.25">
      <c r="D48" s="2"/>
      <c r="E48" s="52" t="s">
        <v>10</v>
      </c>
      <c r="F48" s="1">
        <v>-1.2137231842104823E-4</v>
      </c>
      <c r="G48" s="1">
        <v>0.16130144723375367</v>
      </c>
      <c r="H48" s="1">
        <v>0.20736165321855982</v>
      </c>
      <c r="I48" s="1">
        <v>-327.3071396111082</v>
      </c>
      <c r="J48" s="3">
        <v>1.6610599401725387E-3</v>
      </c>
      <c r="K48" s="1">
        <v>0.15944006063049887</v>
      </c>
      <c r="L48" s="1">
        <v>0.22559854201872911</v>
      </c>
      <c r="M48" s="1">
        <v>-145.14882765023526</v>
      </c>
    </row>
    <row r="49" spans="3:14" x14ac:dyDescent="0.25">
      <c r="D49" s="2"/>
      <c r="E49" s="52" t="s">
        <v>14</v>
      </c>
      <c r="F49">
        <v>-4.283610503345396E-17</v>
      </c>
      <c r="G49">
        <v>5.7620370063330005E-2</v>
      </c>
      <c r="H49">
        <v>0.73711056381177298</v>
      </c>
      <c r="I49">
        <v>-512.01143638180804</v>
      </c>
      <c r="J49">
        <v>8.8225837132410931E-3</v>
      </c>
      <c r="K49">
        <v>5.8419260001665529E-2</v>
      </c>
      <c r="L49">
        <v>0.76543735545819946</v>
      </c>
      <c r="M49">
        <v>-225.94130811044343</v>
      </c>
    </row>
    <row r="50" spans="3:14" x14ac:dyDescent="0.25">
      <c r="C50" t="s">
        <v>74</v>
      </c>
      <c r="D50" s="2"/>
      <c r="E50" s="52" t="s">
        <v>15</v>
      </c>
      <c r="F50">
        <v>4.9937040709953824E-9</v>
      </c>
      <c r="G50">
        <v>9.4460140872918444E-2</v>
      </c>
      <c r="H50">
        <v>0.45929401367020323</v>
      </c>
      <c r="I50">
        <v>-422.93428140983053</v>
      </c>
      <c r="J50" s="3">
        <v>1.3762913198017073E-2</v>
      </c>
      <c r="K50">
        <v>9.2023479818777662E-2</v>
      </c>
      <c r="L50">
        <v>0.47438758889662835</v>
      </c>
      <c r="M50">
        <v>-189.23504115388408</v>
      </c>
    </row>
    <row r="51" spans="3:14" x14ac:dyDescent="0.25">
      <c r="D51" s="2"/>
      <c r="E51" s="52" t="s">
        <v>53</v>
      </c>
      <c r="F51">
        <v>-1.4334212829049241E-16</v>
      </c>
      <c r="G51">
        <v>0.29659138510096639</v>
      </c>
      <c r="H51">
        <v>0.20700474072459407</v>
      </c>
      <c r="I51">
        <v>-219.28119090988338</v>
      </c>
      <c r="J51" s="3">
        <v>3.3741342576059451E-2</v>
      </c>
      <c r="K51">
        <v>0.36724128322038352</v>
      </c>
      <c r="L51">
        <v>0.1108256611814793</v>
      </c>
      <c r="M51">
        <v>-80.96084421752569</v>
      </c>
    </row>
    <row r="52" spans="3:14" x14ac:dyDescent="0.25">
      <c r="C52" s="4"/>
      <c r="D52" s="5"/>
      <c r="E52" s="53" t="s">
        <v>54</v>
      </c>
      <c r="F52" s="11">
        <v>-3.1976736073839143E-18</v>
      </c>
      <c r="G52" s="4">
        <v>7.2031568323387019E-3</v>
      </c>
      <c r="H52" s="4">
        <v>0.45713457741765684</v>
      </c>
      <c r="I52" s="4">
        <v>-886.16461772268235</v>
      </c>
      <c r="J52" s="11">
        <v>-4.0585076374007842E-4</v>
      </c>
      <c r="K52" s="4">
        <v>7.7668057355069044E-3</v>
      </c>
      <c r="L52" s="4">
        <v>0.45694592692474922</v>
      </c>
      <c r="M52" s="4">
        <v>-387.01195958638988</v>
      </c>
      <c r="N52" s="4"/>
    </row>
    <row r="53" spans="3:14" x14ac:dyDescent="0.25">
      <c r="C53" s="1"/>
      <c r="D53" s="2"/>
      <c r="E53" s="52" t="s">
        <v>30</v>
      </c>
      <c r="F53" s="1">
        <v>-2.8232231367534649E-14</v>
      </c>
      <c r="G53" s="1">
        <v>79.983622897742379</v>
      </c>
      <c r="H53" s="1">
        <v>0.15816436719296639</v>
      </c>
      <c r="I53" s="1">
        <v>790.45763894048855</v>
      </c>
      <c r="J53" s="3">
        <v>-9.4077072135977726</v>
      </c>
      <c r="K53" s="1">
        <v>86.605121205450757</v>
      </c>
      <c r="L53" s="1">
        <v>0.16415905312608794</v>
      </c>
      <c r="M53" s="1">
        <v>358.51708199665427</v>
      </c>
      <c r="N53" s="1"/>
    </row>
    <row r="54" spans="3:14" x14ac:dyDescent="0.25">
      <c r="D54" s="2"/>
      <c r="E54" s="52" t="s">
        <v>10</v>
      </c>
      <c r="F54">
        <v>-1.2866251274267092E-16</v>
      </c>
      <c r="G54">
        <v>0.15495380237897868</v>
      </c>
      <c r="H54">
        <v>0.24979459640504637</v>
      </c>
      <c r="I54">
        <v>-333.76400137412872</v>
      </c>
      <c r="J54">
        <v>1.1749180219737983E-3</v>
      </c>
      <c r="K54">
        <v>0.16124252798108882</v>
      </c>
      <c r="L54">
        <v>0.21753344716770934</v>
      </c>
      <c r="M54">
        <v>-144.3177351360234</v>
      </c>
    </row>
    <row r="55" spans="3:14" x14ac:dyDescent="0.25">
      <c r="D55" s="2"/>
      <c r="E55" s="52" t="s">
        <v>14</v>
      </c>
      <c r="F55">
        <v>-3.2526939991373634E-9</v>
      </c>
      <c r="G55">
        <v>5.7932745791345754E-2</v>
      </c>
      <c r="H55">
        <v>0.73413598785217293</v>
      </c>
      <c r="I55">
        <v>-511.02161026815446</v>
      </c>
      <c r="J55" s="3">
        <v>9.699026752437721E-3</v>
      </c>
      <c r="K55">
        <v>5.9264812731524286E-2</v>
      </c>
      <c r="L55">
        <v>0.75894044301114294</v>
      </c>
      <c r="M55">
        <v>-224.81051504178399</v>
      </c>
    </row>
    <row r="56" spans="3:14" x14ac:dyDescent="0.25">
      <c r="C56" t="s">
        <v>75</v>
      </c>
      <c r="D56" s="2"/>
      <c r="E56" s="52" t="s">
        <v>15</v>
      </c>
      <c r="F56">
        <v>-3.0978306339888047E-17</v>
      </c>
      <c r="G56">
        <v>9.4114133033318517E-2</v>
      </c>
      <c r="H56">
        <v>0.46318897088085231</v>
      </c>
      <c r="I56">
        <v>-423.57783328965559</v>
      </c>
      <c r="J56" s="3">
        <v>1.5032259765618516E-2</v>
      </c>
      <c r="K56">
        <v>9.2469727626118048E-2</v>
      </c>
      <c r="L56">
        <v>0.47577049271584981</v>
      </c>
      <c r="M56">
        <v>-188.86251883716392</v>
      </c>
    </row>
    <row r="57" spans="3:14" x14ac:dyDescent="0.25">
      <c r="D57" s="2"/>
      <c r="E57" s="52" t="s">
        <v>53</v>
      </c>
      <c r="F57">
        <v>-9.6959477483930334E-17</v>
      </c>
      <c r="G57">
        <v>0.3008966075960845</v>
      </c>
      <c r="H57">
        <v>0.18166302926387581</v>
      </c>
      <c r="I57">
        <v>-216.214521500903</v>
      </c>
      <c r="J57" s="3">
        <v>3.6518073613261218E-2</v>
      </c>
      <c r="K57">
        <v>0.36782925290267743</v>
      </c>
      <c r="L57">
        <v>0.11127312979645594</v>
      </c>
      <c r="M57">
        <v>-80.340762949629109</v>
      </c>
    </row>
    <row r="58" spans="3:14" x14ac:dyDescent="0.25">
      <c r="C58" s="4"/>
      <c r="D58" s="5"/>
      <c r="E58" s="53" t="s">
        <v>54</v>
      </c>
      <c r="F58" s="11">
        <v>-3.1668340789221042E-18</v>
      </c>
      <c r="G58" s="4">
        <v>7.2105391932664811E-3</v>
      </c>
      <c r="H58" s="4">
        <v>0.45591253278529209</v>
      </c>
      <c r="I58" s="4">
        <v>-885.97342774673473</v>
      </c>
      <c r="J58" s="11">
        <v>-4.0738884033600245E-4</v>
      </c>
      <c r="K58" s="4">
        <v>7.8122998600865991E-3</v>
      </c>
      <c r="L58" s="4">
        <v>0.4501297285277549</v>
      </c>
      <c r="M58" s="4">
        <v>-386.4437124294376</v>
      </c>
      <c r="N58" s="4"/>
    </row>
    <row r="59" spans="3:14" x14ac:dyDescent="0.25">
      <c r="C59" s="1"/>
      <c r="D59" s="2"/>
      <c r="E59" s="52" t="s">
        <v>30</v>
      </c>
      <c r="F59">
        <v>-3.0796842771489236E-6</v>
      </c>
      <c r="G59">
        <v>80.015244241186068</v>
      </c>
      <c r="H59">
        <v>0.1574987129081698</v>
      </c>
      <c r="I59">
        <v>790.52590557118401</v>
      </c>
      <c r="J59">
        <v>-9.5307121399606132</v>
      </c>
      <c r="K59">
        <v>86.777980501973232</v>
      </c>
      <c r="L59">
        <v>0.15975452178801039</v>
      </c>
      <c r="M59">
        <v>358.6972247986829</v>
      </c>
      <c r="N59" s="1"/>
    </row>
    <row r="60" spans="3:14" x14ac:dyDescent="0.25">
      <c r="D60" s="2"/>
      <c r="E60" s="52" t="s">
        <v>10</v>
      </c>
      <c r="F60" s="1">
        <v>-1.2137231842105172E-4</v>
      </c>
      <c r="G60" s="1">
        <v>0.15992212569229874</v>
      </c>
      <c r="H60" s="1">
        <v>0.22083749288421078</v>
      </c>
      <c r="I60" s="1">
        <v>-328.91908801482157</v>
      </c>
      <c r="J60" s="3">
        <v>1.4134419893644297E-3</v>
      </c>
      <c r="K60" s="1">
        <v>0.16178356711259795</v>
      </c>
      <c r="L60" s="1">
        <v>0.2097046339667607</v>
      </c>
      <c r="M60" s="1">
        <v>-144.0208228101921</v>
      </c>
    </row>
    <row r="61" spans="3:14" x14ac:dyDescent="0.25">
      <c r="D61" s="2"/>
      <c r="E61" s="52" t="s">
        <v>14</v>
      </c>
      <c r="F61">
        <v>-4.0777566508628147E-17</v>
      </c>
      <c r="G61">
        <v>5.7943166151270764E-2</v>
      </c>
      <c r="H61">
        <v>0.73404573031957954</v>
      </c>
      <c r="I61">
        <v>-510.98902439814492</v>
      </c>
      <c r="J61">
        <v>9.6496994869843446E-3</v>
      </c>
      <c r="K61">
        <v>5.9201275425535646E-2</v>
      </c>
      <c r="L61">
        <v>0.75930525049747932</v>
      </c>
      <c r="M61">
        <v>-224.89554173457586</v>
      </c>
    </row>
    <row r="62" spans="3:14" x14ac:dyDescent="0.25">
      <c r="C62" t="s">
        <v>76</v>
      </c>
      <c r="D62" s="2"/>
      <c r="E62" s="52" t="s">
        <v>15</v>
      </c>
      <c r="F62">
        <v>-2.9698465908722939E-17</v>
      </c>
      <c r="G62">
        <v>9.4139653227325523E-2</v>
      </c>
      <c r="H62">
        <v>0.46291891161805304</v>
      </c>
      <c r="I62">
        <v>-423.53111975682771</v>
      </c>
      <c r="J62" s="3">
        <v>1.4935487179547482E-2</v>
      </c>
      <c r="K62">
        <v>9.2479520688184977E-2</v>
      </c>
      <c r="L62">
        <v>0.47491795498610723</v>
      </c>
      <c r="M62">
        <v>-188.86234733218961</v>
      </c>
    </row>
    <row r="63" spans="3:14" x14ac:dyDescent="0.25">
      <c r="D63" s="2"/>
      <c r="E63" s="52" t="s">
        <v>53</v>
      </c>
      <c r="F63" s="3">
        <v>-1.295260195396016E-16</v>
      </c>
      <c r="G63" s="1">
        <v>0.30084649875200548</v>
      </c>
      <c r="H63" s="1">
        <v>0.18191180373653992</v>
      </c>
      <c r="I63" s="1">
        <v>-216.24425091984071</v>
      </c>
      <c r="J63" s="3">
        <v>3.6980560452574397E-2</v>
      </c>
      <c r="K63" s="1">
        <v>0.36776249594546961</v>
      </c>
      <c r="L63" s="1">
        <v>0.11159776628361354</v>
      </c>
      <c r="M63" s="1">
        <v>-80.355667086351289</v>
      </c>
    </row>
    <row r="64" spans="3:14" x14ac:dyDescent="0.25">
      <c r="C64" s="4"/>
      <c r="D64" s="5"/>
      <c r="E64" s="53" t="s">
        <v>54</v>
      </c>
      <c r="F64" s="11">
        <v>-3.0646781408923587E-18</v>
      </c>
      <c r="G64" s="4">
        <v>7.2101643860320915E-3</v>
      </c>
      <c r="H64" s="4">
        <v>0.45599373568718821</v>
      </c>
      <c r="I64" s="4">
        <v>-885.98356435642927</v>
      </c>
      <c r="J64" s="11">
        <v>-3.9678215690712221E-4</v>
      </c>
      <c r="K64" s="4">
        <v>7.8388176901199209E-3</v>
      </c>
      <c r="L64" s="4">
        <v>0.44655777504294897</v>
      </c>
      <c r="M64" s="4">
        <v>-386.17680515398388</v>
      </c>
      <c r="N64" s="4"/>
    </row>
    <row r="65" spans="3:14" x14ac:dyDescent="0.25">
      <c r="C65" s="1"/>
      <c r="D65" s="2"/>
      <c r="E65" s="52" t="s">
        <v>30</v>
      </c>
      <c r="F65" s="1">
        <v>-2.7726956533216356E-14</v>
      </c>
      <c r="G65" s="1">
        <v>79.415936146036614</v>
      </c>
      <c r="H65" s="1">
        <v>0.17006710831420355</v>
      </c>
      <c r="I65" s="1">
        <v>789.23727781490004</v>
      </c>
      <c r="J65" s="3">
        <v>-9.8388358028949234</v>
      </c>
      <c r="K65" s="1">
        <v>88.247880895229386</v>
      </c>
      <c r="L65" s="1">
        <v>0.11803657735801391</v>
      </c>
      <c r="M65" s="1">
        <v>360.1961816270051</v>
      </c>
      <c r="N65" s="1"/>
    </row>
    <row r="66" spans="3:14" x14ac:dyDescent="0.25">
      <c r="D66" s="2"/>
      <c r="E66" s="52" t="s">
        <v>10</v>
      </c>
      <c r="F66">
        <v>-1.2137231842104736E-4</v>
      </c>
      <c r="G66">
        <v>0.16117337007904747</v>
      </c>
      <c r="H66">
        <v>0.20801172694194739</v>
      </c>
      <c r="I66">
        <v>-327.44076140857021</v>
      </c>
      <c r="J66">
        <v>8.319442094449046E-4</v>
      </c>
      <c r="K66">
        <v>0.16000728126722596</v>
      </c>
      <c r="L66">
        <v>0.22191361951530392</v>
      </c>
      <c r="M66">
        <v>-144.84954726147492</v>
      </c>
    </row>
    <row r="67" spans="3:14" x14ac:dyDescent="0.25">
      <c r="D67" s="2"/>
      <c r="E67" s="52" t="s">
        <v>14</v>
      </c>
      <c r="F67">
        <v>-3.8865515743995936E-17</v>
      </c>
      <c r="G67">
        <v>5.7632473503667236E-2</v>
      </c>
      <c r="H67">
        <v>0.73689349153324424</v>
      </c>
      <c r="I67">
        <v>-511.96746790769942</v>
      </c>
      <c r="J67" s="3">
        <v>9.4674039980236525E-3</v>
      </c>
      <c r="K67">
        <v>5.8719738605884156E-2</v>
      </c>
      <c r="L67">
        <v>0.76149441183927424</v>
      </c>
      <c r="M67">
        <v>-225.52714387355081</v>
      </c>
    </row>
    <row r="68" spans="3:14" x14ac:dyDescent="0.25">
      <c r="C68" t="s">
        <v>77</v>
      </c>
      <c r="D68" s="2"/>
      <c r="E68" s="52" t="s">
        <v>15</v>
      </c>
      <c r="F68">
        <v>-4.5385727617037243E-9</v>
      </c>
      <c r="G68">
        <v>9.4205828865504188E-2</v>
      </c>
      <c r="H68">
        <v>0.46202997610881091</v>
      </c>
      <c r="I68">
        <v>-423.41315620184776</v>
      </c>
      <c r="J68" s="3">
        <v>1.3925116133018464E-2</v>
      </c>
      <c r="K68">
        <v>8.6123652260176348E-2</v>
      </c>
      <c r="L68">
        <v>0.46307258297280923</v>
      </c>
      <c r="M68">
        <v>-197.76422652739203</v>
      </c>
    </row>
    <row r="69" spans="3:14" x14ac:dyDescent="0.25">
      <c r="D69" s="2"/>
      <c r="E69" s="52" t="s">
        <v>53</v>
      </c>
      <c r="F69">
        <v>-1.1102230246251565E-16</v>
      </c>
      <c r="G69">
        <v>0.30314254050275935</v>
      </c>
      <c r="H69">
        <v>0.17026746969667003</v>
      </c>
      <c r="I69">
        <v>-215.03485867260733</v>
      </c>
      <c r="J69" s="3">
        <v>3.8829228732232574E-2</v>
      </c>
      <c r="K69">
        <v>0.3702094353898821</v>
      </c>
      <c r="L69">
        <v>0.10230753476036322</v>
      </c>
      <c r="M69">
        <v>-80.0948384534681</v>
      </c>
    </row>
    <row r="70" spans="3:14" x14ac:dyDescent="0.25">
      <c r="C70" s="4"/>
      <c r="D70" s="5"/>
      <c r="E70" s="53" t="s">
        <v>54</v>
      </c>
      <c r="F70" s="11">
        <v>-2.9933617313244233E-18</v>
      </c>
      <c r="G70" s="4">
        <v>7.2280603725392882E-3</v>
      </c>
      <c r="H70" s="4">
        <v>0.45329458921086835</v>
      </c>
      <c r="I70" s="4">
        <v>-885.55125002923432</v>
      </c>
      <c r="J70" s="11">
        <v>-3.9370640433460921E-4</v>
      </c>
      <c r="K70" s="4">
        <v>7.7510455251532497E-3</v>
      </c>
      <c r="L70" s="4">
        <v>0.45816078509038533</v>
      </c>
      <c r="M70" s="4">
        <v>-387.10114271252581</v>
      </c>
      <c r="N70" s="4"/>
    </row>
    <row r="71" spans="3:14" x14ac:dyDescent="0.25">
      <c r="C71" s="1"/>
      <c r="D71" s="2"/>
      <c r="E71" s="52" t="s">
        <v>30</v>
      </c>
      <c r="F71" s="1"/>
      <c r="G71" s="1"/>
      <c r="H71" s="1"/>
      <c r="I71" s="1"/>
      <c r="J71" s="3"/>
      <c r="K71" s="1"/>
      <c r="L71" s="1"/>
      <c r="M71" s="1"/>
      <c r="N71" s="1"/>
    </row>
    <row r="72" spans="3:14" x14ac:dyDescent="0.25">
      <c r="D72" s="2"/>
      <c r="E72" s="52" t="s">
        <v>10</v>
      </c>
    </row>
    <row r="73" spans="3:14" x14ac:dyDescent="0.25">
      <c r="D73" s="2"/>
      <c r="E73" s="52" t="s">
        <v>14</v>
      </c>
      <c r="J73" s="3"/>
    </row>
    <row r="74" spans="3:14" x14ac:dyDescent="0.25">
      <c r="D74" s="2"/>
      <c r="E74" s="52" t="s">
        <v>15</v>
      </c>
      <c r="J74" s="3"/>
    </row>
    <row r="75" spans="3:14" x14ac:dyDescent="0.25">
      <c r="D75" s="2"/>
      <c r="E75" s="52" t="s">
        <v>53</v>
      </c>
      <c r="J75" s="3"/>
    </row>
    <row r="76" spans="3:14" x14ac:dyDescent="0.25">
      <c r="C76" s="4"/>
      <c r="D76" s="5"/>
      <c r="E76" s="53" t="s">
        <v>54</v>
      </c>
      <c r="F76" s="11"/>
      <c r="G76" s="4"/>
      <c r="H76" s="4"/>
      <c r="I76" s="4"/>
      <c r="J76" s="11"/>
      <c r="K76" s="4"/>
      <c r="L76" s="4"/>
      <c r="M76" s="4"/>
      <c r="N76" s="4"/>
    </row>
    <row r="77" spans="3:14" x14ac:dyDescent="0.25">
      <c r="C77" s="1"/>
      <c r="D77" s="2"/>
      <c r="E77" s="52"/>
      <c r="F77" s="1"/>
      <c r="G77" s="1"/>
      <c r="H77" s="1"/>
      <c r="I77" s="1"/>
      <c r="J77" s="3"/>
      <c r="K77" s="1"/>
      <c r="L77" s="1"/>
      <c r="M77" s="1"/>
      <c r="N77" s="1"/>
    </row>
    <row r="78" spans="3:14" x14ac:dyDescent="0.25">
      <c r="C78" s="1"/>
      <c r="D78" s="2"/>
      <c r="E78" s="52"/>
      <c r="F78" s="1"/>
      <c r="G78" s="1"/>
      <c r="H78" s="1"/>
      <c r="I78" s="1"/>
      <c r="J78" s="3"/>
      <c r="K78" s="1"/>
      <c r="L78" s="1"/>
      <c r="M78" s="1"/>
      <c r="N78" s="1"/>
    </row>
    <row r="79" spans="3:14" x14ac:dyDescent="0.25">
      <c r="C79" s="1"/>
      <c r="D79" s="2"/>
      <c r="E79" s="52"/>
      <c r="F79" s="1"/>
      <c r="G79" s="1"/>
      <c r="H79" s="1"/>
      <c r="I79" s="1"/>
      <c r="J79" s="3"/>
      <c r="K79" s="1"/>
      <c r="L79" s="1"/>
      <c r="M79" s="1"/>
      <c r="N79" s="1"/>
    </row>
    <row r="80" spans="3:14" x14ac:dyDescent="0.25">
      <c r="C80" s="1"/>
      <c r="D80" s="2"/>
      <c r="E80" s="52"/>
      <c r="F80" s="1"/>
      <c r="G80" s="1"/>
      <c r="H80" s="1"/>
      <c r="I80" s="1"/>
      <c r="J80" s="3"/>
      <c r="K80" s="1"/>
      <c r="L80" s="1"/>
      <c r="M80" s="1"/>
      <c r="N80" s="1"/>
    </row>
    <row r="81" spans="3:14" x14ac:dyDescent="0.25">
      <c r="C81" s="1"/>
      <c r="D81" s="2"/>
      <c r="E81" s="52"/>
      <c r="F81" s="1"/>
      <c r="G81" s="1"/>
      <c r="H81" s="1"/>
      <c r="I81" s="1"/>
      <c r="J81" s="3"/>
      <c r="K81" s="1"/>
      <c r="L81" s="1"/>
      <c r="M81" s="1"/>
      <c r="N81" s="1"/>
    </row>
    <row r="82" spans="3:14" x14ac:dyDescent="0.25">
      <c r="C82" s="1"/>
      <c r="D82" s="2"/>
      <c r="E82" s="52"/>
      <c r="F82" s="1"/>
      <c r="G82" s="1"/>
      <c r="H82" s="1"/>
      <c r="I82" s="1"/>
      <c r="J82" s="3"/>
      <c r="K82" s="1"/>
      <c r="L82" s="1"/>
      <c r="M82" s="1"/>
      <c r="N82" s="1"/>
    </row>
    <row r="83" spans="3:14" x14ac:dyDescent="0.25">
      <c r="C83" s="1"/>
      <c r="D83" s="2"/>
      <c r="E83" s="52"/>
      <c r="F83" s="1"/>
      <c r="G83" s="1"/>
      <c r="H83" s="1"/>
      <c r="I83" s="1"/>
      <c r="J83" s="3"/>
      <c r="K83" s="1"/>
      <c r="L83" s="1"/>
      <c r="M83" s="1"/>
      <c r="N83" s="1"/>
    </row>
    <row r="84" spans="3:14" x14ac:dyDescent="0.25">
      <c r="C84" s="1"/>
      <c r="D84" s="2"/>
      <c r="E84" s="52"/>
      <c r="F84" s="1"/>
      <c r="G84" s="1"/>
      <c r="H84" s="1"/>
      <c r="I84" s="1"/>
      <c r="J84" s="3"/>
      <c r="K84" s="1"/>
      <c r="L84" s="1"/>
      <c r="M84" s="1"/>
      <c r="N84" s="1"/>
    </row>
    <row r="85" spans="3:14" x14ac:dyDescent="0.25">
      <c r="C85" s="1"/>
      <c r="D85" s="2"/>
      <c r="E85" s="52"/>
      <c r="F85" s="1"/>
      <c r="G85" s="1"/>
      <c r="H85" s="1"/>
      <c r="I85" s="1"/>
      <c r="J85" s="3"/>
      <c r="K85" s="1"/>
      <c r="L85" s="1"/>
      <c r="M85" s="1"/>
      <c r="N85" s="1"/>
    </row>
    <row r="86" spans="3:14" x14ac:dyDescent="0.25">
      <c r="C86" s="1"/>
      <c r="D86" s="2"/>
      <c r="E86" s="52"/>
      <c r="F86" s="1"/>
      <c r="G86" s="1"/>
      <c r="H86" s="1"/>
      <c r="I86" s="1"/>
      <c r="J86" s="3"/>
      <c r="K86" s="1"/>
      <c r="L86" s="1"/>
      <c r="M86" s="1"/>
      <c r="N86" s="1"/>
    </row>
    <row r="87" spans="3:14" x14ac:dyDescent="0.25">
      <c r="C87" s="1"/>
      <c r="D87" s="2"/>
      <c r="E87" s="52"/>
      <c r="F87" s="1"/>
      <c r="G87" s="1"/>
      <c r="H87" s="1"/>
      <c r="I87" s="1"/>
      <c r="J87" s="3"/>
      <c r="K87" s="1"/>
      <c r="L87" s="1"/>
      <c r="M87" s="1"/>
      <c r="N87" s="1"/>
    </row>
    <row r="88" spans="3:14" x14ac:dyDescent="0.25">
      <c r="C88" s="1"/>
      <c r="D88" s="2"/>
      <c r="E88" s="52"/>
      <c r="F88" s="1"/>
      <c r="G88" s="1"/>
      <c r="H88" s="1"/>
      <c r="I88" s="1"/>
      <c r="J88" s="3"/>
      <c r="K88" s="1"/>
      <c r="L88" s="1"/>
      <c r="M88" s="1"/>
      <c r="N88" s="1"/>
    </row>
    <row r="89" spans="3:14" x14ac:dyDescent="0.25">
      <c r="C89" s="1"/>
      <c r="D89" s="2"/>
      <c r="E89" s="52"/>
      <c r="F89" s="1"/>
      <c r="G89" s="1"/>
      <c r="H89" s="1"/>
      <c r="I89" s="1"/>
      <c r="J89" s="3"/>
      <c r="K89" s="1"/>
      <c r="L89" s="1"/>
      <c r="M89" s="1"/>
      <c r="N89" s="1"/>
    </row>
    <row r="90" spans="3:14" x14ac:dyDescent="0.25">
      <c r="C90" s="1"/>
      <c r="D90" s="2"/>
      <c r="E90" s="52"/>
      <c r="F90" s="1"/>
      <c r="G90" s="1"/>
      <c r="H90" s="1"/>
      <c r="I90" s="1"/>
      <c r="J90" s="3"/>
      <c r="K90" s="1"/>
      <c r="L90" s="1"/>
      <c r="M90" s="1"/>
      <c r="N90" s="1"/>
    </row>
    <row r="91" spans="3:14" x14ac:dyDescent="0.25">
      <c r="C91" s="1"/>
      <c r="D91" s="2"/>
      <c r="E91" s="52"/>
      <c r="F91" s="1"/>
      <c r="G91" s="1"/>
      <c r="H91" s="1"/>
      <c r="I91" s="1"/>
      <c r="J91" s="3"/>
      <c r="K91" s="1"/>
      <c r="L91" s="1"/>
      <c r="M91" s="1"/>
      <c r="N91" s="1"/>
    </row>
    <row r="92" spans="3:14" x14ac:dyDescent="0.25">
      <c r="C92" s="1"/>
      <c r="D92" s="2"/>
      <c r="E92" s="52"/>
      <c r="F92" s="1"/>
      <c r="G92" s="1"/>
      <c r="H92" s="1"/>
      <c r="I92" s="1"/>
      <c r="J92" s="3"/>
      <c r="K92" s="1"/>
      <c r="L92" s="1"/>
      <c r="M92" s="1"/>
      <c r="N92" s="1"/>
    </row>
    <row r="93" spans="3:14" x14ac:dyDescent="0.25">
      <c r="D93" s="2"/>
      <c r="E93" s="52"/>
      <c r="I93" s="1"/>
      <c r="J93" s="3"/>
    </row>
    <row r="94" spans="3:14" x14ac:dyDescent="0.25">
      <c r="D94" s="2"/>
      <c r="E94" s="52"/>
      <c r="I94" s="1"/>
      <c r="J94" s="3"/>
    </row>
    <row r="95" spans="3:14" x14ac:dyDescent="0.25">
      <c r="D95" s="2"/>
      <c r="E95" s="52"/>
      <c r="I95" s="1"/>
      <c r="J95" s="3"/>
    </row>
    <row r="96" spans="3:14" x14ac:dyDescent="0.25">
      <c r="D96" s="2"/>
      <c r="E96" s="52"/>
      <c r="I96" s="1"/>
      <c r="J96" s="3"/>
    </row>
    <row r="97" spans="4:10" x14ac:dyDescent="0.25">
      <c r="D97" s="2"/>
      <c r="E97" s="52"/>
      <c r="I97" s="1"/>
      <c r="J97" s="3"/>
    </row>
    <row r="98" spans="4:10" x14ac:dyDescent="0.25">
      <c r="D98" s="2"/>
      <c r="E98" s="52"/>
      <c r="I98" s="1"/>
      <c r="J98" s="3"/>
    </row>
    <row r="99" spans="4:10" x14ac:dyDescent="0.25">
      <c r="D99" s="2"/>
      <c r="E99" s="52"/>
      <c r="I99" s="1"/>
      <c r="J99" s="3"/>
    </row>
    <row r="100" spans="4:10" x14ac:dyDescent="0.25">
      <c r="D100" s="2"/>
      <c r="E100" s="52"/>
      <c r="I100" s="1"/>
      <c r="J100" s="3"/>
    </row>
    <row r="101" spans="4:10" x14ac:dyDescent="0.25">
      <c r="D101" s="2"/>
      <c r="E101" s="52"/>
      <c r="I101" s="1"/>
      <c r="J101" s="3"/>
    </row>
    <row r="102" spans="4:10" x14ac:dyDescent="0.25">
      <c r="D102" s="2"/>
      <c r="E102" s="52"/>
      <c r="I102" s="1"/>
      <c r="J102" s="3"/>
    </row>
    <row r="103" spans="4:10" x14ac:dyDescent="0.25">
      <c r="D103" s="2"/>
      <c r="E103" s="52"/>
      <c r="I103" s="1"/>
      <c r="J103" s="3"/>
    </row>
    <row r="104" spans="4:10" x14ac:dyDescent="0.25">
      <c r="D104" s="2"/>
      <c r="E104" s="52"/>
      <c r="I104" s="1"/>
      <c r="J104" s="3"/>
    </row>
    <row r="105" spans="4:10" x14ac:dyDescent="0.25">
      <c r="D105" s="2"/>
      <c r="E105" s="52"/>
      <c r="I105" s="1"/>
      <c r="J105" s="3"/>
    </row>
    <row r="106" spans="4:10" x14ac:dyDescent="0.25">
      <c r="D106" s="2"/>
      <c r="E106" s="52"/>
      <c r="I106" s="1"/>
      <c r="J106" s="3"/>
    </row>
    <row r="107" spans="4:10" x14ac:dyDescent="0.25">
      <c r="D107" s="2"/>
      <c r="E107" s="52"/>
      <c r="I107" s="1"/>
      <c r="J107" s="3"/>
    </row>
    <row r="108" spans="4:10" x14ac:dyDescent="0.25">
      <c r="D108" s="2"/>
      <c r="E108" s="52"/>
      <c r="I108" s="1"/>
      <c r="J108" s="3"/>
    </row>
    <row r="109" spans="4:10" x14ac:dyDescent="0.25">
      <c r="D109" s="2"/>
      <c r="E109" s="52"/>
      <c r="I109" s="1"/>
      <c r="J109" s="3"/>
    </row>
    <row r="110" spans="4:10" x14ac:dyDescent="0.25">
      <c r="D110" s="2"/>
      <c r="E110" s="52"/>
      <c r="I110" s="1"/>
      <c r="J110" s="3"/>
    </row>
    <row r="111" spans="4:10" x14ac:dyDescent="0.25">
      <c r="D111" s="2"/>
      <c r="E111" s="52"/>
      <c r="I111" s="1"/>
      <c r="J111" s="3"/>
    </row>
    <row r="112" spans="4:10" x14ac:dyDescent="0.25">
      <c r="D112" s="2"/>
      <c r="E112" s="52"/>
      <c r="I112" s="1"/>
      <c r="J112" s="3"/>
    </row>
    <row r="113" spans="4:10" x14ac:dyDescent="0.25">
      <c r="D113" s="2"/>
      <c r="E113" s="52"/>
      <c r="I113" s="1"/>
      <c r="J113" s="3"/>
    </row>
    <row r="114" spans="4:10" x14ac:dyDescent="0.25">
      <c r="D114" s="2"/>
      <c r="E114" s="52"/>
      <c r="I114" s="1"/>
      <c r="J114" s="3"/>
    </row>
    <row r="115" spans="4:10" x14ac:dyDescent="0.25">
      <c r="D115" s="2"/>
      <c r="E115" s="52"/>
      <c r="I115" s="1"/>
      <c r="J115" s="3"/>
    </row>
    <row r="116" spans="4:10" x14ac:dyDescent="0.25">
      <c r="D116" s="2"/>
      <c r="E116" s="52"/>
      <c r="I116" s="1"/>
      <c r="J116" s="3"/>
    </row>
    <row r="117" spans="4:10" x14ac:dyDescent="0.25">
      <c r="D117" s="2"/>
      <c r="E117" s="52"/>
      <c r="I117" s="1"/>
      <c r="J117" s="3"/>
    </row>
    <row r="118" spans="4:10" x14ac:dyDescent="0.25">
      <c r="D118" s="2"/>
      <c r="E118" s="52"/>
      <c r="I118" s="1"/>
      <c r="J118" s="3"/>
    </row>
    <row r="119" spans="4:10" x14ac:dyDescent="0.25">
      <c r="D119" s="2"/>
      <c r="E119" s="52"/>
      <c r="I119" s="1"/>
      <c r="J119" s="3"/>
    </row>
    <row r="120" spans="4:10" x14ac:dyDescent="0.25">
      <c r="D120" s="2"/>
      <c r="E120" s="52"/>
      <c r="I120" s="1"/>
      <c r="J120" s="3"/>
    </row>
    <row r="121" spans="4:10" x14ac:dyDescent="0.25">
      <c r="D121" s="2"/>
      <c r="E121" s="52"/>
      <c r="I121" s="1"/>
      <c r="J121" s="3"/>
    </row>
    <row r="122" spans="4:10" x14ac:dyDescent="0.25">
      <c r="D122" s="2"/>
      <c r="E122" s="52"/>
      <c r="I122" s="1"/>
      <c r="J122" s="3"/>
    </row>
    <row r="123" spans="4:10" x14ac:dyDescent="0.25">
      <c r="D123" s="2"/>
      <c r="E123" s="52"/>
      <c r="I123" s="1"/>
      <c r="J123" s="3"/>
    </row>
    <row r="124" spans="4:10" x14ac:dyDescent="0.25">
      <c r="D124" s="2"/>
      <c r="E124" s="52"/>
      <c r="I124" s="1"/>
      <c r="J124" s="3"/>
    </row>
    <row r="125" spans="4:10" x14ac:dyDescent="0.25">
      <c r="D125" s="2"/>
      <c r="E125" s="52"/>
      <c r="I125" s="1"/>
      <c r="J125" s="3"/>
    </row>
    <row r="126" spans="4:10" x14ac:dyDescent="0.25">
      <c r="D126" s="2"/>
      <c r="E126" s="52"/>
      <c r="I126" s="1"/>
      <c r="J126" s="3"/>
    </row>
    <row r="127" spans="4:10" x14ac:dyDescent="0.25">
      <c r="D127" s="2"/>
      <c r="E127" s="52"/>
      <c r="I127" s="1"/>
      <c r="J127" s="3"/>
    </row>
    <row r="128" spans="4:10" x14ac:dyDescent="0.25">
      <c r="D128" s="2"/>
      <c r="E128" s="52"/>
      <c r="I128" s="1"/>
      <c r="J128" s="3"/>
    </row>
    <row r="129" spans="4:10" x14ac:dyDescent="0.25">
      <c r="D129" s="2"/>
      <c r="E129" s="52"/>
      <c r="I129" s="1"/>
      <c r="J129" s="3"/>
    </row>
    <row r="130" spans="4:10" x14ac:dyDescent="0.25">
      <c r="D130" s="2"/>
      <c r="E130" s="52"/>
      <c r="I130" s="1"/>
      <c r="J130" s="3"/>
    </row>
    <row r="131" spans="4:10" x14ac:dyDescent="0.25">
      <c r="D131" s="2"/>
      <c r="E131" s="52"/>
      <c r="I131" s="1"/>
      <c r="J131" s="3"/>
    </row>
    <row r="132" spans="4:10" x14ac:dyDescent="0.25">
      <c r="D132" s="2"/>
      <c r="E132" s="52"/>
      <c r="I132" s="1"/>
      <c r="J132" s="3"/>
    </row>
    <row r="133" spans="4:10" x14ac:dyDescent="0.25">
      <c r="D133" s="2"/>
      <c r="E133" s="52"/>
      <c r="I133" s="1"/>
      <c r="J133" s="3"/>
    </row>
    <row r="134" spans="4:10" x14ac:dyDescent="0.25">
      <c r="D134" s="2"/>
      <c r="E134" s="52"/>
      <c r="J134" s="3"/>
    </row>
    <row r="135" spans="4:10" x14ac:dyDescent="0.25">
      <c r="D135" s="2"/>
      <c r="E135" s="52"/>
      <c r="J135" s="3"/>
    </row>
    <row r="136" spans="4:10" x14ac:dyDescent="0.25">
      <c r="D136" s="2"/>
      <c r="E136" s="52"/>
      <c r="J136" s="3"/>
    </row>
    <row r="137" spans="4:10" x14ac:dyDescent="0.25">
      <c r="D137" s="2"/>
      <c r="E137" s="52"/>
      <c r="J137" s="3"/>
    </row>
    <row r="138" spans="4:10" x14ac:dyDescent="0.25">
      <c r="D138" s="2"/>
      <c r="E138" s="52"/>
      <c r="J138" s="3"/>
    </row>
    <row r="139" spans="4:10" x14ac:dyDescent="0.25">
      <c r="D139" s="2"/>
      <c r="E139" s="52"/>
      <c r="J139" s="3"/>
    </row>
    <row r="140" spans="4:10" x14ac:dyDescent="0.25">
      <c r="D140" s="2"/>
      <c r="E140" s="52"/>
      <c r="J140" s="3"/>
    </row>
    <row r="141" spans="4:10" x14ac:dyDescent="0.25">
      <c r="D141" s="2"/>
      <c r="E141" s="52"/>
      <c r="J141" s="3"/>
    </row>
    <row r="142" spans="4:10" x14ac:dyDescent="0.25">
      <c r="D142" s="2"/>
      <c r="E142" s="52"/>
      <c r="J142" s="3"/>
    </row>
    <row r="143" spans="4:10" x14ac:dyDescent="0.25">
      <c r="D143" s="2"/>
      <c r="E143" s="52"/>
      <c r="J143" s="3"/>
    </row>
    <row r="144" spans="4:10" x14ac:dyDescent="0.25">
      <c r="D144" s="2"/>
      <c r="E144" s="52"/>
      <c r="J144" s="3"/>
    </row>
    <row r="145" spans="4:10" x14ac:dyDescent="0.25">
      <c r="D145" s="2"/>
      <c r="E145" s="52"/>
      <c r="J145" s="3"/>
    </row>
    <row r="146" spans="4:10" x14ac:dyDescent="0.25">
      <c r="D146" s="2"/>
      <c r="E146" s="52"/>
      <c r="J146" s="3"/>
    </row>
    <row r="147" spans="4:10" x14ac:dyDescent="0.25">
      <c r="D147" s="2"/>
      <c r="E147" s="52"/>
      <c r="J147" s="3"/>
    </row>
    <row r="148" spans="4:10" x14ac:dyDescent="0.25">
      <c r="D148" s="2"/>
      <c r="E148" s="52"/>
      <c r="J148" s="3"/>
    </row>
    <row r="149" spans="4:10" x14ac:dyDescent="0.25">
      <c r="D149" s="2"/>
      <c r="E149" s="52"/>
      <c r="J149" s="3"/>
    </row>
    <row r="150" spans="4:10" x14ac:dyDescent="0.25">
      <c r="D150" s="2"/>
      <c r="E150" s="52"/>
      <c r="J150" s="3"/>
    </row>
    <row r="151" spans="4:10" x14ac:dyDescent="0.25">
      <c r="D151" s="2"/>
      <c r="E151" s="52"/>
      <c r="J151" s="3"/>
    </row>
    <row r="152" spans="4:10" x14ac:dyDescent="0.25">
      <c r="D152" s="2"/>
      <c r="E152" s="52"/>
      <c r="J152" s="3"/>
    </row>
    <row r="153" spans="4:10" x14ac:dyDescent="0.25">
      <c r="D153" s="2"/>
      <c r="E153" s="52"/>
      <c r="J153" s="3"/>
    </row>
    <row r="154" spans="4:10" x14ac:dyDescent="0.25">
      <c r="D154" s="2"/>
      <c r="E154" s="52"/>
      <c r="J154" s="3"/>
    </row>
    <row r="155" spans="4:10" x14ac:dyDescent="0.25">
      <c r="D155" s="2"/>
      <c r="E155" s="52"/>
      <c r="J155" s="3"/>
    </row>
    <row r="156" spans="4:10" x14ac:dyDescent="0.25">
      <c r="D156" s="2"/>
      <c r="E156" s="52"/>
      <c r="J156" s="3"/>
    </row>
    <row r="157" spans="4:10" x14ac:dyDescent="0.25">
      <c r="D157" s="2"/>
      <c r="E157" s="52"/>
      <c r="J157" s="3"/>
    </row>
    <row r="158" spans="4:10" x14ac:dyDescent="0.25">
      <c r="D158" s="2"/>
      <c r="E158" s="52"/>
      <c r="J158" s="3"/>
    </row>
    <row r="159" spans="4:10" x14ac:dyDescent="0.25">
      <c r="D159" s="2"/>
      <c r="E159" s="52"/>
      <c r="J159" s="3"/>
    </row>
    <row r="160" spans="4:10" x14ac:dyDescent="0.25">
      <c r="D160" s="2"/>
      <c r="E160" s="52"/>
      <c r="J160" s="3"/>
    </row>
    <row r="161" spans="4:10" x14ac:dyDescent="0.25">
      <c r="D161" s="2"/>
      <c r="E161" s="52"/>
      <c r="J161" s="3"/>
    </row>
    <row r="162" spans="4:10" x14ac:dyDescent="0.25">
      <c r="D162" s="2"/>
      <c r="E162" s="52"/>
      <c r="J162" s="3"/>
    </row>
    <row r="163" spans="4:10" x14ac:dyDescent="0.25">
      <c r="D163" s="2"/>
      <c r="E163" s="52"/>
      <c r="J163" s="3"/>
    </row>
    <row r="164" spans="4:10" x14ac:dyDescent="0.25">
      <c r="D164" s="2"/>
      <c r="E164" s="52"/>
      <c r="J164" s="3"/>
    </row>
    <row r="165" spans="4:10" x14ac:dyDescent="0.25">
      <c r="D165" s="2"/>
      <c r="E165" s="52"/>
      <c r="J165" s="3"/>
    </row>
    <row r="166" spans="4:10" x14ac:dyDescent="0.25">
      <c r="D166" s="2"/>
      <c r="E166" s="52"/>
      <c r="J166" s="3"/>
    </row>
    <row r="167" spans="4:10" x14ac:dyDescent="0.25">
      <c r="D167" s="2"/>
      <c r="E167" s="52"/>
      <c r="J167" s="3"/>
    </row>
    <row r="168" spans="4:10" x14ac:dyDescent="0.25">
      <c r="D168" s="2"/>
      <c r="E168" s="52"/>
      <c r="J168" s="3"/>
    </row>
    <row r="169" spans="4:10" x14ac:dyDescent="0.25">
      <c r="D169" s="2"/>
      <c r="E169" s="52"/>
      <c r="J169" s="3"/>
    </row>
    <row r="170" spans="4:10" x14ac:dyDescent="0.25">
      <c r="D170" s="2"/>
      <c r="E170" s="52"/>
      <c r="J170" s="3"/>
    </row>
    <row r="171" spans="4:10" x14ac:dyDescent="0.25">
      <c r="D171" s="2"/>
      <c r="E171" s="52"/>
      <c r="J171" s="3"/>
    </row>
    <row r="172" spans="4:10" x14ac:dyDescent="0.25">
      <c r="D172" s="2"/>
      <c r="E172" s="52"/>
      <c r="J172" s="3"/>
    </row>
    <row r="173" spans="4:10" x14ac:dyDescent="0.25">
      <c r="D173" s="2"/>
      <c r="E173" s="52"/>
      <c r="J173" s="3"/>
    </row>
    <row r="174" spans="4:10" x14ac:dyDescent="0.25">
      <c r="D174" s="2"/>
      <c r="E174" s="52"/>
      <c r="J174" s="3"/>
    </row>
    <row r="175" spans="4:10" x14ac:dyDescent="0.25">
      <c r="D175" s="2"/>
      <c r="E175" s="52"/>
      <c r="J175" s="3"/>
    </row>
    <row r="176" spans="4:10" x14ac:dyDescent="0.25">
      <c r="D176" s="2"/>
      <c r="E176" s="52"/>
      <c r="J176" s="3"/>
    </row>
    <row r="177" spans="4:10" x14ac:dyDescent="0.25">
      <c r="D177" s="2"/>
      <c r="E177" s="52"/>
      <c r="J177" s="3"/>
    </row>
    <row r="178" spans="4:10" x14ac:dyDescent="0.25">
      <c r="D178" s="2"/>
      <c r="E178" s="52"/>
      <c r="J178" s="3"/>
    </row>
    <row r="179" spans="4:10" x14ac:dyDescent="0.25">
      <c r="D179" s="2"/>
      <c r="E179" s="52"/>
      <c r="J179" s="3"/>
    </row>
    <row r="180" spans="4:10" x14ac:dyDescent="0.25">
      <c r="D180" s="2"/>
      <c r="E180" s="52"/>
      <c r="J180" s="3"/>
    </row>
    <row r="181" spans="4:10" x14ac:dyDescent="0.25">
      <c r="D181" s="2"/>
      <c r="E181" s="52"/>
      <c r="J181" s="3"/>
    </row>
    <row r="182" spans="4:10" x14ac:dyDescent="0.25">
      <c r="D182" s="2"/>
      <c r="E182" s="52"/>
      <c r="J182" s="3"/>
    </row>
    <row r="183" spans="4:10" x14ac:dyDescent="0.25">
      <c r="D183" s="2"/>
      <c r="E183" s="52"/>
      <c r="J183" s="3"/>
    </row>
    <row r="184" spans="4:10" x14ac:dyDescent="0.25">
      <c r="D184" s="2"/>
      <c r="E184" s="52"/>
      <c r="J184" s="3"/>
    </row>
    <row r="185" spans="4:10" x14ac:dyDescent="0.25">
      <c r="D185" s="2"/>
      <c r="E185" s="52"/>
      <c r="J185" s="3"/>
    </row>
    <row r="186" spans="4:10" x14ac:dyDescent="0.25">
      <c r="D186" s="2"/>
      <c r="E186" s="52"/>
      <c r="J186" s="3"/>
    </row>
    <row r="187" spans="4:10" x14ac:dyDescent="0.25">
      <c r="D187" s="2"/>
      <c r="E187" s="52"/>
      <c r="J187" s="3"/>
    </row>
    <row r="188" spans="4:10" x14ac:dyDescent="0.25">
      <c r="D188" s="2"/>
      <c r="E188" s="52"/>
      <c r="J188" s="3"/>
    </row>
    <row r="189" spans="4:10" x14ac:dyDescent="0.25">
      <c r="D189" s="2"/>
      <c r="E189" s="52"/>
      <c r="J189" s="3"/>
    </row>
    <row r="190" spans="4:10" x14ac:dyDescent="0.25">
      <c r="D190" s="2"/>
      <c r="E190" s="52"/>
      <c r="J190" s="3"/>
    </row>
    <row r="191" spans="4:10" x14ac:dyDescent="0.25">
      <c r="D191" s="2"/>
      <c r="E191" s="52"/>
      <c r="J191" s="3"/>
    </row>
    <row r="192" spans="4:10" x14ac:dyDescent="0.25">
      <c r="D192" s="2"/>
      <c r="E192" s="52"/>
      <c r="J192" s="3"/>
    </row>
    <row r="193" spans="4:10" x14ac:dyDescent="0.25">
      <c r="D193" s="2"/>
      <c r="E193" s="52"/>
      <c r="J193" s="3"/>
    </row>
    <row r="194" spans="4:10" x14ac:dyDescent="0.25">
      <c r="D194" s="2"/>
      <c r="E194" s="52"/>
      <c r="J194" s="3"/>
    </row>
    <row r="195" spans="4:10" x14ac:dyDescent="0.25">
      <c r="D195" s="2"/>
      <c r="E195" s="52"/>
      <c r="J195" s="3"/>
    </row>
    <row r="196" spans="4:10" x14ac:dyDescent="0.25">
      <c r="D196" s="2"/>
      <c r="E196" s="52"/>
      <c r="J196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8"/>
  <sheetViews>
    <sheetView tabSelected="1" workbookViewId="0">
      <selection activeCell="G44" sqref="G44"/>
    </sheetView>
  </sheetViews>
  <sheetFormatPr defaultRowHeight="15" x14ac:dyDescent="0.25"/>
  <cols>
    <col min="1" max="1" width="9.140625" style="40"/>
    <col min="2" max="2" width="9.140625" style="8"/>
    <col min="3" max="3" width="33.5703125" style="18" customWidth="1"/>
    <col min="4" max="4" width="9.140625" style="3"/>
    <col min="8" max="8" width="9.140625" style="73"/>
    <col min="9" max="9" width="9.140625" style="3"/>
    <col min="13" max="13" width="9.140625" style="73"/>
    <col min="14" max="14" width="9.42578125" style="65" customWidth="1"/>
    <col min="15" max="15" width="12.42578125" style="3" customWidth="1"/>
    <col min="16" max="16" width="32.140625" style="8" customWidth="1"/>
    <col min="17" max="17" width="9.140625" style="3"/>
    <col min="21" max="21" width="9.140625" style="73"/>
    <col min="22" max="22" width="9.140625" style="3"/>
    <col min="26" max="26" width="9.140625" style="73"/>
    <col min="27" max="27" width="9.140625" style="8"/>
  </cols>
  <sheetData>
    <row r="1" spans="1:27" ht="19.5" thickBot="1" x14ac:dyDescent="0.35">
      <c r="A1" s="60" t="s">
        <v>78</v>
      </c>
      <c r="B1" s="64" t="s">
        <v>9</v>
      </c>
      <c r="C1" s="31" t="s">
        <v>1</v>
      </c>
      <c r="D1" s="11"/>
      <c r="E1" s="61" t="s">
        <v>2</v>
      </c>
      <c r="F1" s="4"/>
      <c r="G1" s="4"/>
      <c r="H1" s="62"/>
      <c r="I1" s="11"/>
      <c r="J1" s="61" t="s">
        <v>7</v>
      </c>
      <c r="K1" s="4"/>
      <c r="L1" s="4"/>
      <c r="M1" s="63"/>
      <c r="O1" s="11" t="s">
        <v>9</v>
      </c>
      <c r="P1" s="31" t="s">
        <v>1</v>
      </c>
      <c r="Q1" s="11"/>
      <c r="R1" s="61" t="s">
        <v>2</v>
      </c>
      <c r="S1" s="4"/>
      <c r="T1" s="4"/>
      <c r="U1" s="62"/>
      <c r="V1" s="11"/>
      <c r="W1" s="61" t="s">
        <v>7</v>
      </c>
      <c r="X1" s="4"/>
      <c r="Y1" s="4"/>
      <c r="Z1" s="63"/>
      <c r="AA1" s="65"/>
    </row>
    <row r="2" spans="1:27" x14ac:dyDescent="0.25">
      <c r="A2" s="40" t="s">
        <v>79</v>
      </c>
      <c r="B2" s="67"/>
      <c r="C2" s="34"/>
      <c r="D2" s="12" t="s">
        <v>5</v>
      </c>
      <c r="E2" s="6" t="s">
        <v>4</v>
      </c>
      <c r="F2" s="6" t="s">
        <v>3</v>
      </c>
      <c r="G2" s="6" t="s">
        <v>6</v>
      </c>
      <c r="H2" s="66"/>
      <c r="I2" s="12" t="s">
        <v>5</v>
      </c>
      <c r="J2" s="6" t="s">
        <v>4</v>
      </c>
      <c r="K2" s="6" t="s">
        <v>3</v>
      </c>
      <c r="L2" s="6" t="s">
        <v>6</v>
      </c>
      <c r="M2" s="63"/>
      <c r="O2" s="12"/>
      <c r="P2" s="34"/>
      <c r="Q2" s="12" t="s">
        <v>5</v>
      </c>
      <c r="R2" s="6" t="s">
        <v>4</v>
      </c>
      <c r="S2" s="6" t="s">
        <v>3</v>
      </c>
      <c r="T2" s="6" t="s">
        <v>6</v>
      </c>
      <c r="U2" s="66"/>
      <c r="V2" s="12" t="s">
        <v>5</v>
      </c>
      <c r="W2" s="6" t="s">
        <v>4</v>
      </c>
      <c r="X2" s="6" t="s">
        <v>3</v>
      </c>
      <c r="Y2" s="6" t="s">
        <v>6</v>
      </c>
      <c r="Z2" s="63"/>
      <c r="AA2" s="65"/>
    </row>
    <row r="3" spans="1:27" x14ac:dyDescent="0.25">
      <c r="C3" s="69" t="s">
        <v>52</v>
      </c>
      <c r="D3" s="25">
        <v>2.8148418211744296E-4</v>
      </c>
      <c r="E3" s="109">
        <v>0.13563112012787015</v>
      </c>
      <c r="F3" s="107">
        <v>0.51139520490228396</v>
      </c>
      <c r="G3" s="102">
        <v>-359.25955051178329</v>
      </c>
      <c r="H3" s="68">
        <f>G3+0.05*G3</f>
        <v>-377.22252803737246</v>
      </c>
      <c r="I3" s="25">
        <v>-2.8456896708949936E-2</v>
      </c>
      <c r="J3" s="109">
        <v>0.17573800826249991</v>
      </c>
      <c r="K3" s="107">
        <v>0.10734435502249494</v>
      </c>
      <c r="L3" s="102">
        <v>-137.38519290596932</v>
      </c>
      <c r="M3" s="68">
        <f>L3+0.05*L3</f>
        <v>-144.25445255126778</v>
      </c>
      <c r="P3" s="70" t="s">
        <v>52</v>
      </c>
      <c r="Q3" s="25">
        <v>8.1412966328095774E-4</v>
      </c>
      <c r="R3" s="16">
        <v>0.27791428512540617</v>
      </c>
      <c r="S3" s="16">
        <v>0.44430710738847523</v>
      </c>
      <c r="T3" s="16">
        <v>-230.08066523405648</v>
      </c>
      <c r="U3" s="68">
        <f>T3+0.05*T3</f>
        <v>-241.58469849575931</v>
      </c>
      <c r="V3" s="25">
        <v>6.2127521114829125E-3</v>
      </c>
      <c r="W3" s="16">
        <v>0.32286838113834909</v>
      </c>
      <c r="X3" s="16">
        <v>0.10039618648944343</v>
      </c>
      <c r="Y3" s="16">
        <v>-90.254304829062093</v>
      </c>
      <c r="Z3" s="68">
        <f>Y3+0.05*Y3</f>
        <v>-94.767020070515201</v>
      </c>
      <c r="AA3" s="65"/>
    </row>
    <row r="4" spans="1:27" x14ac:dyDescent="0.25">
      <c r="B4" s="18"/>
      <c r="C4" s="72" t="s">
        <v>55</v>
      </c>
      <c r="D4" s="25">
        <v>-7.5635547685277038E-4</v>
      </c>
      <c r="E4" s="109">
        <v>0.15074484215635509</v>
      </c>
      <c r="F4" s="107">
        <v>0.40762258147401031</v>
      </c>
      <c r="G4" s="102">
        <v>-338.7544890428664</v>
      </c>
      <c r="H4" s="63">
        <f>G4+0.05*G4</f>
        <v>-355.6922134950097</v>
      </c>
      <c r="I4" s="25">
        <v>-1.6628201413072224E-2</v>
      </c>
      <c r="J4" s="109">
        <v>0.14636309887935864</v>
      </c>
      <c r="K4" s="107">
        <v>0.21943196709434032</v>
      </c>
      <c r="L4" s="106">
        <v>-152.30689694199378</v>
      </c>
      <c r="M4" s="63">
        <f>L4+0.05*L4</f>
        <v>-159.92224178909348</v>
      </c>
      <c r="O4" s="25"/>
      <c r="P4" s="72" t="s">
        <v>55</v>
      </c>
      <c r="Q4" s="25">
        <v>1.6854364369283935E-4</v>
      </c>
      <c r="R4" s="16">
        <v>0.28469140470226895</v>
      </c>
      <c r="S4" s="16">
        <v>0.41122399641772406</v>
      </c>
      <c r="T4" s="16">
        <v>-236.13077564122557</v>
      </c>
      <c r="U4" s="63">
        <f>T4+0.05*T4</f>
        <v>-247.93731442328684</v>
      </c>
      <c r="V4" s="25">
        <v>1.5923657603430886E-2</v>
      </c>
      <c r="W4" s="16">
        <v>0.33863112534550766</v>
      </c>
      <c r="X4" s="16">
        <v>0.13227442181675003</v>
      </c>
      <c r="Y4" s="16">
        <v>-86.42145350219711</v>
      </c>
      <c r="Z4" s="63">
        <f>Y4+0.05*Y4</f>
        <v>-90.742526177306971</v>
      </c>
      <c r="AA4" s="65"/>
    </row>
    <row r="5" spans="1:27" x14ac:dyDescent="0.25">
      <c r="C5" s="72" t="s">
        <v>56</v>
      </c>
      <c r="D5" s="25">
        <v>2.3453471120706915E-3</v>
      </c>
      <c r="E5" s="109">
        <v>0.14929574816243946</v>
      </c>
      <c r="F5" s="107">
        <v>0.48666412565117328</v>
      </c>
      <c r="G5" s="102">
        <v>-341.2294738011928</v>
      </c>
      <c r="I5" s="25">
        <v>1.1906172043904647E-2</v>
      </c>
      <c r="J5" s="109">
        <v>0.16159892260227715</v>
      </c>
      <c r="K5" s="107">
        <v>5.1869587614319389E-2</v>
      </c>
      <c r="L5" s="106">
        <v>-144.25197827888118</v>
      </c>
      <c r="P5" s="72" t="s">
        <v>56</v>
      </c>
      <c r="Q5" s="25">
        <v>-1.1430868266704411E-3</v>
      </c>
      <c r="R5" s="16">
        <v>0.29584421909024738</v>
      </c>
      <c r="S5" s="16">
        <v>0.2982376506932698</v>
      </c>
      <c r="T5" s="16">
        <v>-219.06078573717434</v>
      </c>
      <c r="U5" s="63"/>
      <c r="V5" s="25">
        <v>2.9461051894519658E-2</v>
      </c>
      <c r="W5" s="16">
        <v>0.37057374080315092</v>
      </c>
      <c r="X5" s="16">
        <v>0.11288703821735216</v>
      </c>
      <c r="Y5" s="16">
        <v>-79.065970978453834</v>
      </c>
      <c r="Z5" s="63"/>
      <c r="AA5" s="65"/>
    </row>
    <row r="6" spans="1:27" x14ac:dyDescent="0.25">
      <c r="B6" s="18"/>
      <c r="C6" s="72" t="s">
        <v>57</v>
      </c>
      <c r="D6" s="25">
        <v>1.5444085754060189E-4</v>
      </c>
      <c r="E6" s="110">
        <v>0.14148676864012824</v>
      </c>
      <c r="F6" s="108">
        <v>0.49384718859382559</v>
      </c>
      <c r="G6" s="103">
        <v>-350.06812014422985</v>
      </c>
      <c r="H6" s="63"/>
      <c r="I6" s="25">
        <v>2.7250301010330508E-4</v>
      </c>
      <c r="J6" s="110">
        <v>0.15258614307195376</v>
      </c>
      <c r="K6" s="108">
        <v>0.14100299253913329</v>
      </c>
      <c r="L6" s="105">
        <v>-148.70626616307584</v>
      </c>
      <c r="M6" s="63"/>
      <c r="O6" s="25"/>
      <c r="P6" s="72" t="s">
        <v>57</v>
      </c>
      <c r="Q6" s="25">
        <v>-1.196151049593356E-3</v>
      </c>
      <c r="R6" s="14">
        <v>0.27235872283187007</v>
      </c>
      <c r="S6" s="14">
        <v>0.40813859365648436</v>
      </c>
      <c r="T6" s="14">
        <v>-235.91539074372039</v>
      </c>
      <c r="V6" s="25">
        <v>7.1675096447178536E-3</v>
      </c>
      <c r="W6" s="14">
        <v>0.36378702644833066</v>
      </c>
      <c r="X6" s="14">
        <v>0.19015596850328387</v>
      </c>
      <c r="Y6" s="14">
        <v>-81.252233039932165</v>
      </c>
      <c r="AA6" s="65"/>
    </row>
    <row r="7" spans="1:27" x14ac:dyDescent="0.25">
      <c r="B7" s="18"/>
      <c r="C7" s="72" t="s">
        <v>58</v>
      </c>
      <c r="D7" s="25">
        <v>-6.8730699523664315E-4</v>
      </c>
      <c r="E7" s="109">
        <v>0.15064350925333875</v>
      </c>
      <c r="F7" s="107">
        <v>0.40879425953637738</v>
      </c>
      <c r="G7" s="102">
        <v>-338.74692471381144</v>
      </c>
      <c r="I7" s="25">
        <v>2.1898634964670673E-3</v>
      </c>
      <c r="J7" s="109">
        <v>0.15060484364074661</v>
      </c>
      <c r="K7" s="107">
        <v>0.13508447570169327</v>
      </c>
      <c r="L7" s="106">
        <v>-149.74119600249563</v>
      </c>
      <c r="O7" s="25"/>
      <c r="P7" s="72" t="s">
        <v>58</v>
      </c>
      <c r="Q7" s="25">
        <v>1.2784759852410802E-3</v>
      </c>
      <c r="R7" s="16">
        <v>0.27600191394506673</v>
      </c>
      <c r="S7" s="16">
        <v>0.40876262483804421</v>
      </c>
      <c r="T7" s="68">
        <v>-275.24051175131819</v>
      </c>
      <c r="U7" s="63"/>
      <c r="V7" s="25">
        <v>1.1105108326025947E-2</v>
      </c>
      <c r="W7" s="16">
        <v>0.37117177964931181</v>
      </c>
      <c r="X7" s="16">
        <v>0.1640351057593083</v>
      </c>
      <c r="Y7" s="16">
        <v>-79.659239226348575</v>
      </c>
      <c r="Z7" s="63"/>
      <c r="AA7" s="65"/>
    </row>
    <row r="8" spans="1:27" x14ac:dyDescent="0.25">
      <c r="A8" s="38" t="s">
        <v>30</v>
      </c>
      <c r="B8" s="74" t="s">
        <v>10</v>
      </c>
      <c r="C8" s="75" t="s">
        <v>59</v>
      </c>
      <c r="D8" s="26">
        <v>-4.0377099357201483E-4</v>
      </c>
      <c r="E8" s="111">
        <v>0.14333575084008557</v>
      </c>
      <c r="F8" s="112">
        <v>0.47481948747886804</v>
      </c>
      <c r="G8" s="104">
        <v>-347.90326412559807</v>
      </c>
      <c r="H8" s="63"/>
      <c r="I8" s="26">
        <v>6.9908440598247918E-4</v>
      </c>
      <c r="J8" s="111">
        <v>0.15375830280227837</v>
      </c>
      <c r="K8" s="112">
        <v>0.13766371528868487</v>
      </c>
      <c r="L8" s="113">
        <v>-148.08210904617525</v>
      </c>
      <c r="M8" s="63"/>
      <c r="N8" s="74"/>
      <c r="O8" s="116" t="s">
        <v>80</v>
      </c>
      <c r="P8" s="75" t="s">
        <v>59</v>
      </c>
      <c r="Q8" s="26">
        <v>3.489796334009515E-4</v>
      </c>
      <c r="R8" s="17">
        <v>0.27268862471546501</v>
      </c>
      <c r="S8" s="17">
        <v>0.41450355490938467</v>
      </c>
      <c r="T8" s="76">
        <v>-280.12457062822682</v>
      </c>
      <c r="U8" s="62"/>
      <c r="V8" s="26">
        <v>2.0325355328265106E-2</v>
      </c>
      <c r="W8" s="17">
        <v>0.38222095574574649</v>
      </c>
      <c r="X8" s="17">
        <v>0.15632871001213061</v>
      </c>
      <c r="Y8" s="17">
        <v>-77.225867374175181</v>
      </c>
      <c r="Z8" s="62"/>
      <c r="AA8" s="74"/>
    </row>
    <row r="9" spans="1:27" x14ac:dyDescent="0.25">
      <c r="B9" s="18"/>
      <c r="C9" s="72" t="s">
        <v>73</v>
      </c>
      <c r="D9" s="25">
        <v>1.9364945018551528E-4</v>
      </c>
      <c r="E9" s="110">
        <v>0.14418285364364358</v>
      </c>
      <c r="F9" s="108">
        <v>0.43283103914779003</v>
      </c>
      <c r="G9" s="103">
        <v>-346.86643034841717</v>
      </c>
      <c r="H9" s="62"/>
      <c r="I9" s="14">
        <v>-6.6031236081497981E-4</v>
      </c>
      <c r="J9" s="114">
        <v>0.16035006849094011</v>
      </c>
      <c r="K9" s="108">
        <v>0.21005905584052631</v>
      </c>
      <c r="L9" s="103">
        <v>-144.89900349506252</v>
      </c>
      <c r="M9" s="62"/>
      <c r="P9" s="72" t="s">
        <v>73</v>
      </c>
      <c r="Q9" s="25">
        <v>3.3627992379448831E-3</v>
      </c>
      <c r="R9" s="14">
        <v>0.28595013763562654</v>
      </c>
      <c r="S9" s="14">
        <v>0.43573923618226912</v>
      </c>
      <c r="T9" s="14">
        <v>-224.41224953715508</v>
      </c>
      <c r="U9" s="68">
        <f>T9+0.05*T9</f>
        <v>-235.63286201401283</v>
      </c>
      <c r="V9" s="14">
        <v>6.6383881539762851E-3</v>
      </c>
      <c r="W9" s="25">
        <v>0.32936322856306327</v>
      </c>
      <c r="X9" s="14">
        <v>0.15479655997930222</v>
      </c>
      <c r="Y9" s="14">
        <v>-89.446653973597989</v>
      </c>
      <c r="Z9" s="68">
        <f>Y9+0.05*Y9</f>
        <v>-93.918986672277896</v>
      </c>
      <c r="AA9" s="65"/>
    </row>
    <row r="10" spans="1:27" x14ac:dyDescent="0.25">
      <c r="B10" s="18"/>
      <c r="C10" s="72" t="s">
        <v>74</v>
      </c>
      <c r="D10" s="25">
        <v>1.2917788841684892E-3</v>
      </c>
      <c r="E10" s="110">
        <v>0.13751343354060594</v>
      </c>
      <c r="F10" s="108">
        <v>0.49959520198204266</v>
      </c>
      <c r="G10" s="105">
        <v>-355.86386723349898</v>
      </c>
      <c r="I10" s="14">
        <v>-8.2958478847048479E-3</v>
      </c>
      <c r="J10" s="114">
        <v>0.16534453713170144</v>
      </c>
      <c r="K10" s="108">
        <v>0.19340787232307069</v>
      </c>
      <c r="L10" s="103">
        <v>-142.36152505807274</v>
      </c>
      <c r="P10" s="72" t="s">
        <v>74</v>
      </c>
      <c r="Q10" s="25">
        <v>-2.8164192266887131E-3</v>
      </c>
      <c r="R10" s="14">
        <v>0.30655464845478025</v>
      </c>
      <c r="S10" s="14">
        <v>0.38857039444019614</v>
      </c>
      <c r="T10" s="14">
        <v>-212.74034042491803</v>
      </c>
      <c r="V10" s="14">
        <v>-1.7876540808464621E-2</v>
      </c>
      <c r="W10" s="25">
        <v>0.31136036065695133</v>
      </c>
      <c r="X10" s="14">
        <v>0.24899300144743003</v>
      </c>
      <c r="Y10" s="14">
        <v>-93.254274876587942</v>
      </c>
      <c r="AA10" s="65"/>
    </row>
    <row r="11" spans="1:27" x14ac:dyDescent="0.25">
      <c r="C11" s="72" t="s">
        <v>75</v>
      </c>
      <c r="D11" s="25">
        <v>1.0999981247175529E-3</v>
      </c>
      <c r="E11" s="109">
        <v>0.13666548966881301</v>
      </c>
      <c r="F11" s="107">
        <v>0.46534062482475447</v>
      </c>
      <c r="G11" s="105">
        <v>-356.30679651177456</v>
      </c>
      <c r="I11" s="16">
        <v>7.2305650782748584E-3</v>
      </c>
      <c r="J11" s="114">
        <v>0.16543983361929254</v>
      </c>
      <c r="K11" s="107">
        <v>0.23537137025375821</v>
      </c>
      <c r="L11" s="102">
        <v>-142.35385497842259</v>
      </c>
      <c r="O11" s="25"/>
      <c r="P11" s="72" t="s">
        <v>75</v>
      </c>
      <c r="Q11" s="25">
        <v>-1.2383547874192746E-3</v>
      </c>
      <c r="R11" s="16">
        <v>0.29415676630549964</v>
      </c>
      <c r="S11" s="16">
        <v>0.35870623925916861</v>
      </c>
      <c r="T11" s="16">
        <v>-219.93586797619415</v>
      </c>
      <c r="V11" s="16">
        <v>-3.4515578872279795E-2</v>
      </c>
      <c r="W11" s="25">
        <v>0.34753360344849615</v>
      </c>
      <c r="X11" s="16">
        <v>0.22558694375297852</v>
      </c>
      <c r="Y11" s="16">
        <v>-83.703066855664346</v>
      </c>
      <c r="Z11" s="63"/>
      <c r="AA11" s="65"/>
    </row>
    <row r="12" spans="1:27" x14ac:dyDescent="0.25">
      <c r="B12" s="18"/>
      <c r="C12" s="72" t="s">
        <v>76</v>
      </c>
      <c r="D12" s="25">
        <v>2.6288827935944136E-3</v>
      </c>
      <c r="E12" s="109">
        <v>0.14781866476845584</v>
      </c>
      <c r="F12" s="107">
        <v>0.41883496563178391</v>
      </c>
      <c r="G12" s="102">
        <v>-342.41475052882151</v>
      </c>
      <c r="I12" s="16">
        <v>-7.9574208410697149E-4</v>
      </c>
      <c r="J12" s="114">
        <v>0.15082166976185213</v>
      </c>
      <c r="K12" s="107">
        <v>0.27651778667171467</v>
      </c>
      <c r="L12" s="102">
        <v>-149.68990188375196</v>
      </c>
      <c r="M12" s="63"/>
      <c r="O12" s="25"/>
      <c r="P12" s="72" t="s">
        <v>76</v>
      </c>
      <c r="Q12" s="25">
        <v>-8.9179653245892981E-3</v>
      </c>
      <c r="R12" s="16">
        <v>0.3243663215325111</v>
      </c>
      <c r="S12" s="16">
        <v>0.2908819589524726</v>
      </c>
      <c r="T12" s="16">
        <v>-200.75289004367198</v>
      </c>
      <c r="V12" s="16">
        <v>-0.11523574909567844</v>
      </c>
      <c r="W12" s="25">
        <v>0.30729885312493532</v>
      </c>
      <c r="X12" s="16">
        <v>0.29661495716007197</v>
      </c>
      <c r="Y12" s="55">
        <v>-92.405320428236507</v>
      </c>
      <c r="Z12" s="63"/>
      <c r="AA12" s="65"/>
    </row>
    <row r="13" spans="1:27" s="1" customFormat="1" ht="15.75" thickBot="1" x14ac:dyDescent="0.3">
      <c r="A13" s="22"/>
      <c r="B13" s="18"/>
      <c r="C13" s="72" t="s">
        <v>77</v>
      </c>
      <c r="D13" s="25">
        <v>-1.064362187696145E-3</v>
      </c>
      <c r="E13" s="109">
        <v>0.16560881663732024</v>
      </c>
      <c r="F13" s="107">
        <v>0.48748275548062603</v>
      </c>
      <c r="G13" s="106">
        <v>-395.32623121011346</v>
      </c>
      <c r="H13" s="73"/>
      <c r="I13" s="16">
        <v>1.4995483950610597E-3</v>
      </c>
      <c r="J13" s="114">
        <v>0.18428332417262253</v>
      </c>
      <c r="K13" s="107">
        <v>0.40537279748333926</v>
      </c>
      <c r="L13" s="106">
        <v>-164.9543606948034</v>
      </c>
      <c r="M13" s="63"/>
      <c r="N13" s="65"/>
      <c r="O13" s="25"/>
      <c r="P13" s="72" t="s">
        <v>77</v>
      </c>
      <c r="Q13" s="25">
        <v>-1.0344231655477413E-3</v>
      </c>
      <c r="R13" s="16">
        <v>0.31439883275591402</v>
      </c>
      <c r="S13" s="16">
        <v>0.35344675503874562</v>
      </c>
      <c r="T13" s="16">
        <v>-206.29331891439261</v>
      </c>
      <c r="U13" s="63"/>
      <c r="V13" s="16">
        <v>-6.2160320598486009E-2</v>
      </c>
      <c r="W13" s="25">
        <v>0.29501986575241507</v>
      </c>
      <c r="X13" s="16">
        <v>0.30653772574020444</v>
      </c>
      <c r="Y13" s="55">
        <v>-95.658022349641641</v>
      </c>
      <c r="Z13" s="63"/>
      <c r="AA13" s="65"/>
    </row>
    <row r="14" spans="1:27" s="87" customFormat="1" ht="15.75" thickBot="1" x14ac:dyDescent="0.3">
      <c r="A14" s="78"/>
      <c r="B14" s="83"/>
      <c r="C14" s="80"/>
      <c r="H14" s="63"/>
      <c r="M14" s="63"/>
      <c r="N14" s="84"/>
      <c r="O14" s="81"/>
      <c r="P14" s="86"/>
      <c r="Q14" s="81"/>
      <c r="R14" s="79"/>
      <c r="S14" s="79"/>
      <c r="T14" s="79"/>
      <c r="U14" s="82"/>
      <c r="V14" s="81"/>
      <c r="W14" s="79"/>
      <c r="X14" s="79"/>
      <c r="Y14" s="79"/>
      <c r="Z14" s="82"/>
      <c r="AA14" s="85"/>
    </row>
    <row r="15" spans="1:27" x14ac:dyDescent="0.25">
      <c r="A15" s="22"/>
      <c r="B15" s="18"/>
      <c r="C15" s="71"/>
      <c r="D15" s="16"/>
      <c r="E15" s="16"/>
      <c r="F15" s="16"/>
      <c r="G15" s="16"/>
      <c r="H15" s="63"/>
      <c r="I15" s="16"/>
      <c r="J15" s="16"/>
      <c r="K15" s="16"/>
      <c r="L15" s="16"/>
      <c r="M15" s="63"/>
      <c r="N15" s="27"/>
      <c r="O15" s="25"/>
      <c r="P15" s="72"/>
      <c r="Q15" s="25"/>
      <c r="R15" s="16"/>
      <c r="S15" s="16"/>
      <c r="T15" s="16"/>
      <c r="U15" s="63"/>
      <c r="V15" s="25"/>
      <c r="W15" s="16"/>
      <c r="X15" s="16"/>
      <c r="Y15" s="16"/>
      <c r="Z15" s="63"/>
      <c r="AA15" s="65"/>
    </row>
    <row r="16" spans="1:27" ht="15.75" thickBot="1" x14ac:dyDescent="0.3">
      <c r="A16" s="22"/>
      <c r="B16" s="18"/>
      <c r="C16" s="71"/>
      <c r="D16" s="16"/>
      <c r="E16" s="16"/>
      <c r="F16" s="16" t="s">
        <v>100</v>
      </c>
      <c r="G16" s="16"/>
      <c r="H16" s="63"/>
      <c r="I16" s="16"/>
      <c r="J16" s="16"/>
      <c r="K16" s="16"/>
      <c r="L16" s="16"/>
      <c r="M16" s="63"/>
      <c r="N16" s="27"/>
      <c r="O16" s="25"/>
      <c r="P16" s="72"/>
      <c r="Q16" s="25"/>
      <c r="R16" s="16"/>
      <c r="S16" s="16"/>
      <c r="T16" s="16"/>
      <c r="U16" s="63"/>
      <c r="V16" s="25"/>
      <c r="W16" s="16"/>
      <c r="X16" s="16"/>
      <c r="Y16" s="16"/>
      <c r="Z16" s="63"/>
      <c r="AA16" s="65"/>
    </row>
    <row r="17" spans="1:27" ht="19.5" thickBot="1" x14ac:dyDescent="0.35">
      <c r="A17" s="60" t="s">
        <v>81</v>
      </c>
      <c r="B17" s="65"/>
      <c r="C17" s="59"/>
      <c r="D17" s="22"/>
      <c r="E17" s="22"/>
      <c r="F17" s="22"/>
      <c r="G17" s="22"/>
      <c r="H17" s="63"/>
      <c r="I17" s="22"/>
      <c r="J17" s="22"/>
      <c r="K17" s="22"/>
      <c r="L17" s="22"/>
      <c r="M17" s="63"/>
      <c r="N17" s="27"/>
      <c r="O17" s="27"/>
      <c r="P17" s="77"/>
      <c r="Q17" s="27"/>
      <c r="R17" s="22"/>
      <c r="S17" s="22"/>
      <c r="T17" s="22"/>
      <c r="U17" s="63"/>
      <c r="V17" s="27"/>
      <c r="W17" s="22"/>
      <c r="X17" s="22"/>
      <c r="Y17" s="22"/>
      <c r="Z17" s="63"/>
      <c r="AA17" s="65"/>
    </row>
    <row r="18" spans="1:27" x14ac:dyDescent="0.25">
      <c r="B18" s="64" t="s">
        <v>9</v>
      </c>
      <c r="C18" s="31" t="s">
        <v>1</v>
      </c>
      <c r="D18" s="11"/>
      <c r="E18" s="61" t="s">
        <v>2</v>
      </c>
      <c r="F18" s="4"/>
      <c r="G18" s="4"/>
      <c r="H18" s="62"/>
      <c r="I18" s="11"/>
      <c r="J18" s="61" t="s">
        <v>7</v>
      </c>
      <c r="K18" s="4"/>
      <c r="L18" s="4"/>
      <c r="M18" s="63"/>
      <c r="O18" s="11" t="s">
        <v>9</v>
      </c>
      <c r="P18" s="31" t="s">
        <v>1</v>
      </c>
      <c r="Q18" s="11"/>
      <c r="R18" s="61" t="s">
        <v>2</v>
      </c>
      <c r="S18" s="4"/>
      <c r="T18" s="4"/>
      <c r="U18" s="62"/>
      <c r="V18" s="11"/>
      <c r="W18" s="61" t="s">
        <v>7</v>
      </c>
      <c r="X18" s="4"/>
      <c r="Y18" s="4"/>
      <c r="Z18" s="63"/>
      <c r="AA18" s="65"/>
    </row>
    <row r="19" spans="1:27" x14ac:dyDescent="0.25">
      <c r="A19" s="40" t="s">
        <v>82</v>
      </c>
      <c r="B19" s="67"/>
      <c r="C19" s="34"/>
      <c r="D19" s="12" t="s">
        <v>5</v>
      </c>
      <c r="E19" s="6" t="s">
        <v>4</v>
      </c>
      <c r="F19" s="6" t="s">
        <v>3</v>
      </c>
      <c r="G19" s="6" t="s">
        <v>6</v>
      </c>
      <c r="H19" s="66"/>
      <c r="I19" s="12" t="s">
        <v>5</v>
      </c>
      <c r="J19" s="6" t="s">
        <v>4</v>
      </c>
      <c r="K19" s="6" t="s">
        <v>3</v>
      </c>
      <c r="L19" s="6" t="s">
        <v>6</v>
      </c>
      <c r="M19" s="63"/>
      <c r="O19" s="12"/>
      <c r="P19" s="34"/>
      <c r="Q19" s="12" t="s">
        <v>5</v>
      </c>
      <c r="R19" s="6" t="s">
        <v>4</v>
      </c>
      <c r="S19" s="6" t="s">
        <v>3</v>
      </c>
      <c r="T19" s="6" t="s">
        <v>6</v>
      </c>
      <c r="U19" s="66"/>
      <c r="V19" s="12" t="s">
        <v>5</v>
      </c>
      <c r="W19" s="6" t="s">
        <v>4</v>
      </c>
      <c r="X19" s="6" t="s">
        <v>3</v>
      </c>
      <c r="Y19" s="6" t="s">
        <v>6</v>
      </c>
      <c r="Z19" s="63"/>
      <c r="AA19" s="65"/>
    </row>
    <row r="20" spans="1:27" x14ac:dyDescent="0.25">
      <c r="C20" s="69" t="s">
        <v>52</v>
      </c>
      <c r="D20" s="25">
        <v>-1.1811539400873193E-16</v>
      </c>
      <c r="E20" s="109">
        <v>0.17107556214502481</v>
      </c>
      <c r="F20" s="107">
        <v>5.8984250074121558E-2</v>
      </c>
      <c r="G20" s="102">
        <v>-315.92411879750097</v>
      </c>
      <c r="H20" s="68">
        <f>G20+0.05*G20</f>
        <v>-331.72032473737602</v>
      </c>
      <c r="I20" s="25">
        <v>4.8141986362588238E-3</v>
      </c>
      <c r="J20" s="16">
        <v>0.1815719469599843</v>
      </c>
      <c r="K20" s="107">
        <v>2.8283477285360171E-2</v>
      </c>
      <c r="L20" s="102">
        <v>-134.68328756906664</v>
      </c>
      <c r="M20" s="68">
        <f>L20+0.05*L20</f>
        <v>-141.41745194751996</v>
      </c>
      <c r="P20" s="70" t="s">
        <v>52</v>
      </c>
      <c r="Q20" s="25">
        <v>-6.7600246388287301E-17</v>
      </c>
      <c r="R20" s="16">
        <v>0.31822810103048155</v>
      </c>
      <c r="S20" s="16">
        <v>7.961765944566114E-2</v>
      </c>
      <c r="T20" s="16">
        <v>-205.41708891382464</v>
      </c>
      <c r="U20" s="68">
        <f>T20+0.05*T20</f>
        <v>-215.68794335951588</v>
      </c>
      <c r="V20" s="25">
        <v>3.7009515669551178E-2</v>
      </c>
      <c r="W20" s="16">
        <v>0.37621299954106757</v>
      </c>
      <c r="X20" s="16">
        <v>4.8130735208867091E-2</v>
      </c>
      <c r="Y20" s="16">
        <v>-78.047507431841424</v>
      </c>
      <c r="Z20" s="68">
        <f>Y20+0.05*Y20</f>
        <v>-81.949882803433496</v>
      </c>
      <c r="AA20" s="65"/>
    </row>
    <row r="21" spans="1:27" x14ac:dyDescent="0.25">
      <c r="B21" s="18"/>
      <c r="C21" s="72" t="s">
        <v>55</v>
      </c>
      <c r="D21" s="25">
        <v>2.5626390650769829E-4</v>
      </c>
      <c r="E21" s="109">
        <v>0.15646299990087539</v>
      </c>
      <c r="F21" s="107">
        <v>0.23487771060049925</v>
      </c>
      <c r="G21" s="106">
        <v>-331.99932434146001</v>
      </c>
      <c r="H21" s="63">
        <f>G21+0.05*G21</f>
        <v>-348.59929055853303</v>
      </c>
      <c r="I21" s="25">
        <v>1.2685360137623964E-3</v>
      </c>
      <c r="J21" s="16">
        <v>0.15524658650869957</v>
      </c>
      <c r="K21" s="107">
        <v>0.27374024651110079</v>
      </c>
      <c r="L21" s="106">
        <v>-147.37627621599012</v>
      </c>
      <c r="M21" s="63">
        <f>L21+0.05*L21</f>
        <v>-154.74509002678963</v>
      </c>
      <c r="O21" s="25"/>
      <c r="P21" s="72" t="s">
        <v>55</v>
      </c>
      <c r="Q21" s="25">
        <v>2.2435782289084347E-3</v>
      </c>
      <c r="R21" s="16">
        <v>0.31898865083636174</v>
      </c>
      <c r="S21" s="16">
        <v>0.14146525930613793</v>
      </c>
      <c r="T21" s="16">
        <v>-205.14357023024331</v>
      </c>
      <c r="U21" s="63">
        <f>T21+0.05*T21</f>
        <v>-215.40074874175548</v>
      </c>
      <c r="V21" s="25">
        <v>3.2607430464209684E-2</v>
      </c>
      <c r="W21" s="16">
        <v>0.34111334278189231</v>
      </c>
      <c r="X21" s="16">
        <v>0.11454121006215034</v>
      </c>
      <c r="Y21" s="55">
        <v>-86.255189116046722</v>
      </c>
      <c r="Z21" s="63">
        <f>Y21+0.05*Y21</f>
        <v>-90.567948571849058</v>
      </c>
      <c r="AA21" s="65"/>
    </row>
    <row r="22" spans="1:27" x14ac:dyDescent="0.25">
      <c r="C22" s="72" t="s">
        <v>56</v>
      </c>
      <c r="D22" s="25">
        <v>-1.0713652187632762E-16</v>
      </c>
      <c r="E22" s="109">
        <v>0.17106257349065412</v>
      </c>
      <c r="F22" s="107">
        <v>8.7363128267661988E-2</v>
      </c>
      <c r="G22" s="102">
        <v>-315.95373133272108</v>
      </c>
      <c r="H22" s="63"/>
      <c r="I22" s="25">
        <v>5.8102072602549595E-3</v>
      </c>
      <c r="J22" s="16">
        <v>0.182854308444413</v>
      </c>
      <c r="K22" s="107">
        <v>2.6487101129952818E-2</v>
      </c>
      <c r="L22" s="102">
        <v>-134.15176645515132</v>
      </c>
      <c r="M22" s="63"/>
      <c r="P22" s="72" t="s">
        <v>56</v>
      </c>
      <c r="Q22" s="25">
        <v>-9.2025152930040766E-17</v>
      </c>
      <c r="R22" s="16">
        <v>0.3103752027260554</v>
      </c>
      <c r="S22" s="16">
        <v>0.12098708216983349</v>
      </c>
      <c r="T22" s="16">
        <v>-209.62735921277766</v>
      </c>
      <c r="U22" s="63"/>
      <c r="V22" s="25">
        <v>3.6428162443368266E-2</v>
      </c>
      <c r="W22" s="16">
        <v>0.37421509161934496</v>
      </c>
      <c r="X22" s="16">
        <v>8.3816568959461726E-2</v>
      </c>
      <c r="Y22" s="16">
        <v>-77.854663827704783</v>
      </c>
      <c r="Z22" s="63"/>
      <c r="AA22" s="65"/>
    </row>
    <row r="23" spans="1:27" x14ac:dyDescent="0.25">
      <c r="B23" s="18"/>
      <c r="C23" s="72" t="s">
        <v>57</v>
      </c>
      <c r="D23" s="25">
        <v>-1.4350660577562208E-16</v>
      </c>
      <c r="E23" s="110">
        <v>0.15458445746739075</v>
      </c>
      <c r="F23" s="108">
        <v>0.24197405078426407</v>
      </c>
      <c r="G23" s="105">
        <v>-334.17394230210516</v>
      </c>
      <c r="H23" s="63"/>
      <c r="I23" s="25">
        <v>-4.5041411249957253E-3</v>
      </c>
      <c r="J23" s="14">
        <v>0.15900965249774898</v>
      </c>
      <c r="K23" s="108">
        <v>0.22939685483417804</v>
      </c>
      <c r="L23" s="105">
        <v>-145.4011205445656</v>
      </c>
      <c r="O23" s="25"/>
      <c r="P23" s="72" t="s">
        <v>57</v>
      </c>
      <c r="Q23" s="25">
        <v>-3.2073109600282309E-17</v>
      </c>
      <c r="R23" s="14">
        <v>0.29264234659348465</v>
      </c>
      <c r="S23" s="14">
        <v>0.23179499401232415</v>
      </c>
      <c r="T23" s="45">
        <v>-221.1730243266494</v>
      </c>
      <c r="V23" s="25">
        <v>5.763126013282957E-2</v>
      </c>
      <c r="W23" s="14">
        <v>0.36513511682641586</v>
      </c>
      <c r="X23" s="14">
        <v>7.9633420021985812E-2</v>
      </c>
      <c r="Y23" s="14">
        <v>-81.004904242586392</v>
      </c>
      <c r="AA23" s="65"/>
    </row>
    <row r="24" spans="1:27" x14ac:dyDescent="0.25">
      <c r="B24" s="18"/>
      <c r="C24" s="72" t="s">
        <v>58</v>
      </c>
      <c r="D24" s="25">
        <v>-1.0207883920859079E-16</v>
      </c>
      <c r="E24" s="109">
        <v>0.15645690665509671</v>
      </c>
      <c r="F24" s="107">
        <v>0.23489028602580281</v>
      </c>
      <c r="G24" s="106">
        <v>-332.00675696585552</v>
      </c>
      <c r="H24" s="63"/>
      <c r="I24" s="25">
        <v>1.0300878575464356E-4</v>
      </c>
      <c r="J24" s="16">
        <v>0.1578946774783363</v>
      </c>
      <c r="K24" s="107">
        <v>0.24253071421040312</v>
      </c>
      <c r="L24" s="106">
        <v>-145.9507007982115</v>
      </c>
      <c r="M24" s="63"/>
      <c r="O24" s="117" t="s">
        <v>80</v>
      </c>
      <c r="P24" s="72" t="s">
        <v>58</v>
      </c>
      <c r="Q24" s="91">
        <v>1.3830623648564898E-4</v>
      </c>
      <c r="R24" s="91">
        <v>0.30635791926028932</v>
      </c>
      <c r="S24" s="91">
        <v>0.15087023096232496</v>
      </c>
      <c r="T24" s="91">
        <v>-212.75961828901018</v>
      </c>
      <c r="U24" s="63"/>
      <c r="V24" s="25">
        <v>4.0811831161515828E-2</v>
      </c>
      <c r="W24" s="16">
        <v>0.36671138650685559</v>
      </c>
      <c r="X24" s="16">
        <v>0.10597072257763374</v>
      </c>
      <c r="Y24" s="16">
        <v>-80.794363395171473</v>
      </c>
      <c r="Z24" s="63"/>
      <c r="AA24" s="65"/>
    </row>
    <row r="25" spans="1:27" x14ac:dyDescent="0.25">
      <c r="A25" s="38"/>
      <c r="B25" s="74" t="s">
        <v>10</v>
      </c>
      <c r="C25" s="75" t="s">
        <v>59</v>
      </c>
      <c r="D25" s="26">
        <v>-9.6157649743923262E-17</v>
      </c>
      <c r="E25" s="111">
        <v>0.15509594030205753</v>
      </c>
      <c r="F25" s="112">
        <v>0.24843601460006956</v>
      </c>
      <c r="G25" s="113">
        <v>-333.57737566846606</v>
      </c>
      <c r="H25" s="62"/>
      <c r="I25" s="26">
        <v>8.5406553602141442E-4</v>
      </c>
      <c r="J25" s="17">
        <v>0.16659255119892347</v>
      </c>
      <c r="K25" s="112">
        <v>0.21450087234730572</v>
      </c>
      <c r="L25" s="113">
        <v>-142.34574936761061</v>
      </c>
      <c r="M25" s="62"/>
      <c r="N25" s="74"/>
      <c r="O25" s="26"/>
      <c r="P25" s="75" t="s">
        <v>59</v>
      </c>
      <c r="Q25" s="26">
        <v>5.1810407815840703E-18</v>
      </c>
      <c r="R25" s="17">
        <v>0.29629545042297878</v>
      </c>
      <c r="S25" s="17">
        <v>0.22648873533767447</v>
      </c>
      <c r="T25" s="92">
        <v>-218.84411899336456</v>
      </c>
      <c r="U25" s="62"/>
      <c r="V25" s="26">
        <v>4.4127869793446496E-2</v>
      </c>
      <c r="W25" s="17">
        <v>0.35854578969552292</v>
      </c>
      <c r="X25" s="17">
        <v>9.3088068694189174E-2</v>
      </c>
      <c r="Y25" s="92">
        <v>-82.361786850029162</v>
      </c>
      <c r="Z25" s="62"/>
      <c r="AA25" s="74"/>
    </row>
    <row r="26" spans="1:27" x14ac:dyDescent="0.25">
      <c r="B26" s="18"/>
      <c r="C26" s="71" t="s">
        <v>73</v>
      </c>
      <c r="D26" s="25">
        <v>-1.2136428091184547E-4</v>
      </c>
      <c r="E26" s="110">
        <v>0.16013196720205725</v>
      </c>
      <c r="F26" s="108">
        <v>0.21970572898427485</v>
      </c>
      <c r="G26" s="103">
        <v>-328.68129102796166</v>
      </c>
      <c r="I26" s="25">
        <v>1.2397708215515061E-3</v>
      </c>
      <c r="J26" s="14">
        <v>0.16024892831356569</v>
      </c>
      <c r="K26" s="108">
        <v>0.22079769135044458</v>
      </c>
      <c r="L26" s="103">
        <v>-144.75451630289436</v>
      </c>
      <c r="O26" s="3">
        <v>7</v>
      </c>
      <c r="P26" s="71" t="s">
        <v>73</v>
      </c>
      <c r="Q26" s="25">
        <v>2.0290051949296811E-5</v>
      </c>
      <c r="R26" s="14">
        <v>0.29684731601203829</v>
      </c>
      <c r="S26" s="14">
        <v>0.20487932696144026</v>
      </c>
      <c r="T26" s="45">
        <v>-218.85594876384653</v>
      </c>
      <c r="U26" s="68">
        <f>T26+0.05*T26</f>
        <v>-229.79874620203884</v>
      </c>
      <c r="V26" s="25">
        <v>3.7925537013697885E-2</v>
      </c>
      <c r="W26" s="14">
        <v>0.36573267357154504</v>
      </c>
      <c r="X26" s="14">
        <v>0.11924198265826975</v>
      </c>
      <c r="Y26" s="14">
        <v>-80.892683377748341</v>
      </c>
      <c r="Z26" s="68">
        <f>Y26+0.05*Y26</f>
        <v>-84.937317546635754</v>
      </c>
      <c r="AA26" s="65"/>
    </row>
    <row r="27" spans="1:27" x14ac:dyDescent="0.25">
      <c r="B27" s="18"/>
      <c r="C27" s="71" t="s">
        <v>74</v>
      </c>
      <c r="D27" s="25">
        <v>-1.2137231842104823E-4</v>
      </c>
      <c r="E27" s="110">
        <v>0.16130144723375367</v>
      </c>
      <c r="F27" s="108">
        <v>0.20736165321855982</v>
      </c>
      <c r="G27" s="103">
        <v>-327.3071396111082</v>
      </c>
      <c r="I27" s="25">
        <v>1.6610599401725387E-3</v>
      </c>
      <c r="J27" s="14">
        <v>0.15944006063049887</v>
      </c>
      <c r="K27" s="108">
        <v>0.22559854201872911</v>
      </c>
      <c r="L27" s="103">
        <v>-145.14882765023526</v>
      </c>
      <c r="O27" s="3">
        <v>8</v>
      </c>
      <c r="P27" s="71" t="s">
        <v>74</v>
      </c>
      <c r="Q27" s="25">
        <v>-1.4334212829049241E-16</v>
      </c>
      <c r="R27" s="14">
        <v>0.29659138510096639</v>
      </c>
      <c r="S27" s="14">
        <v>0.20700474072459407</v>
      </c>
      <c r="T27" s="45">
        <v>-219.28119090988338</v>
      </c>
      <c r="U27" s="68">
        <f>T27+0.05*T27</f>
        <v>-230.24525045537754</v>
      </c>
      <c r="V27" s="25">
        <v>3.3741342576059451E-2</v>
      </c>
      <c r="W27" s="14">
        <v>0.36724128322038352</v>
      </c>
      <c r="X27" s="14">
        <v>0.1108256611814793</v>
      </c>
      <c r="Y27" s="14">
        <v>-80.96084421752569</v>
      </c>
      <c r="Z27" s="68">
        <f>Y27+0.05*Y27</f>
        <v>-85.008886428401979</v>
      </c>
      <c r="AA27" s="65"/>
    </row>
    <row r="28" spans="1:27" x14ac:dyDescent="0.25">
      <c r="C28" s="71" t="s">
        <v>75</v>
      </c>
      <c r="D28" s="25">
        <v>-1.2866251274267092E-16</v>
      </c>
      <c r="E28" s="109">
        <v>0.15495380237897868</v>
      </c>
      <c r="F28" s="107">
        <v>0.24979459640504637</v>
      </c>
      <c r="G28" s="102">
        <v>-333.76400137412901</v>
      </c>
      <c r="H28" s="63"/>
      <c r="I28" s="25">
        <v>1.1749180219737983E-3</v>
      </c>
      <c r="J28" s="16">
        <v>0.16124252798108882</v>
      </c>
      <c r="K28" s="107">
        <v>0.21753344716770934</v>
      </c>
      <c r="L28" s="102">
        <v>-144.3177351360234</v>
      </c>
      <c r="M28" s="63"/>
      <c r="O28" s="25">
        <v>9</v>
      </c>
      <c r="P28" s="71" t="s">
        <v>75</v>
      </c>
      <c r="Q28" s="25">
        <v>-9.6959477483930334E-17</v>
      </c>
      <c r="R28" s="16">
        <v>0.3008966075960845</v>
      </c>
      <c r="S28" s="16">
        <v>0.18166302926387581</v>
      </c>
      <c r="T28" s="55">
        <v>-216.214521500903</v>
      </c>
      <c r="U28" s="63"/>
      <c r="V28" s="25">
        <v>3.6518073613261218E-2</v>
      </c>
      <c r="W28" s="16">
        <v>0.36782925290267743</v>
      </c>
      <c r="X28" s="16">
        <v>0.11127312979645594</v>
      </c>
      <c r="Y28" s="16">
        <v>-80.340762949629109</v>
      </c>
      <c r="Z28" s="63"/>
      <c r="AA28" s="65"/>
    </row>
    <row r="29" spans="1:27" x14ac:dyDescent="0.25">
      <c r="B29" s="18"/>
      <c r="C29" s="71" t="s">
        <v>76</v>
      </c>
      <c r="D29" s="25">
        <v>-1.2137231842105172E-4</v>
      </c>
      <c r="E29" s="109">
        <v>0.15992212569229874</v>
      </c>
      <c r="F29" s="107">
        <v>0.22083749288421078</v>
      </c>
      <c r="G29" s="102">
        <v>-328.91908801482157</v>
      </c>
      <c r="H29" s="63"/>
      <c r="I29" s="25">
        <v>1.4134419893644297E-3</v>
      </c>
      <c r="J29" s="16">
        <v>0.16178356711259795</v>
      </c>
      <c r="K29" s="107">
        <v>0.2097046339667607</v>
      </c>
      <c r="L29" s="102">
        <v>-144.0208228101921</v>
      </c>
      <c r="M29" s="63"/>
      <c r="O29" s="25">
        <v>10</v>
      </c>
      <c r="P29" s="71" t="s">
        <v>76</v>
      </c>
      <c r="Q29" s="25">
        <v>-1.295260195396016E-16</v>
      </c>
      <c r="R29" s="16">
        <v>0.30084649875200548</v>
      </c>
      <c r="S29" s="16">
        <v>0.18191180373653992</v>
      </c>
      <c r="T29" s="55">
        <v>-216.24425091984071</v>
      </c>
      <c r="U29" s="63"/>
      <c r="V29" s="25">
        <v>3.6980560452574397E-2</v>
      </c>
      <c r="W29" s="16">
        <v>0.36776249594546961</v>
      </c>
      <c r="X29" s="16">
        <v>0.11159776628361354</v>
      </c>
      <c r="Y29" s="16">
        <v>-80.355667086351289</v>
      </c>
      <c r="Z29" s="63"/>
      <c r="AA29" s="65"/>
    </row>
    <row r="30" spans="1:27" x14ac:dyDescent="0.25">
      <c r="B30" s="18"/>
      <c r="C30" s="71" t="s">
        <v>77</v>
      </c>
      <c r="D30" s="25">
        <v>-1.2137231842104736E-4</v>
      </c>
      <c r="E30" s="109">
        <v>0.16117337007904747</v>
      </c>
      <c r="F30" s="107">
        <v>0.20801172694194739</v>
      </c>
      <c r="G30" s="102">
        <v>-327.44076140857021</v>
      </c>
      <c r="H30" s="63"/>
      <c r="I30" s="25">
        <v>8.319442094449046E-4</v>
      </c>
      <c r="J30" s="16">
        <v>0.16000728126722596</v>
      </c>
      <c r="K30" s="107">
        <v>0.22191361951530392</v>
      </c>
      <c r="L30" s="102">
        <v>-144.84954726147492</v>
      </c>
      <c r="M30" s="63"/>
      <c r="O30" s="25">
        <v>11</v>
      </c>
      <c r="P30" s="71" t="s">
        <v>77</v>
      </c>
      <c r="Q30" s="25">
        <v>-1.1102230246251565E-16</v>
      </c>
      <c r="R30" s="16">
        <v>0.30314254050275935</v>
      </c>
      <c r="S30" s="16">
        <v>0.17026746969667003</v>
      </c>
      <c r="T30" s="16">
        <v>-215.03485867260733</v>
      </c>
      <c r="U30" s="63"/>
      <c r="V30" s="25">
        <v>3.8829228732232574E-2</v>
      </c>
      <c r="W30" s="16">
        <v>0.3702094353898821</v>
      </c>
      <c r="X30" s="16">
        <v>0.10230753476036322</v>
      </c>
      <c r="Y30" s="16">
        <v>-80.0948384534681</v>
      </c>
      <c r="Z30" s="63"/>
      <c r="AA30" s="65"/>
    </row>
    <row r="31" spans="1:27" x14ac:dyDescent="0.25">
      <c r="A31" s="38"/>
      <c r="B31" s="24"/>
      <c r="C31" s="75"/>
      <c r="D31" s="26"/>
      <c r="E31" s="17"/>
      <c r="F31" s="17"/>
      <c r="G31" s="17"/>
      <c r="H31" s="62"/>
      <c r="I31" s="26"/>
      <c r="J31" s="17"/>
      <c r="K31" s="17"/>
      <c r="L31" s="17"/>
      <c r="M31" s="62"/>
      <c r="N31" s="74"/>
      <c r="O31" s="26"/>
      <c r="P31" s="75"/>
      <c r="Q31" s="26"/>
      <c r="R31" s="17"/>
      <c r="S31" s="17"/>
      <c r="T31" s="17"/>
      <c r="U31" s="62"/>
      <c r="V31" s="26"/>
      <c r="W31" s="17"/>
      <c r="X31" s="17"/>
      <c r="Y31" s="17"/>
      <c r="Z31" s="62"/>
      <c r="AA31" s="74"/>
    </row>
    <row r="32" spans="1:27" x14ac:dyDescent="0.25">
      <c r="A32" s="22"/>
      <c r="C32" s="36"/>
      <c r="D32" s="16"/>
      <c r="E32" s="16"/>
      <c r="F32" s="16"/>
      <c r="G32" s="16"/>
      <c r="H32" s="63"/>
      <c r="I32" s="16"/>
      <c r="J32" s="16"/>
      <c r="K32" s="16"/>
      <c r="L32" s="16"/>
      <c r="M32" s="63"/>
      <c r="N32" s="25"/>
      <c r="O32" s="25"/>
      <c r="P32" s="18"/>
      <c r="Q32" s="25"/>
      <c r="R32" s="16"/>
      <c r="S32" s="16"/>
      <c r="T32" s="16"/>
      <c r="U32" s="63"/>
      <c r="V32" s="25"/>
      <c r="W32" s="16"/>
      <c r="X32" s="16"/>
      <c r="Y32" s="16"/>
      <c r="Z32" s="63"/>
      <c r="AA32" s="18"/>
    </row>
    <row r="33" spans="1:27" x14ac:dyDescent="0.25">
      <c r="A33" s="22"/>
      <c r="C33" s="36"/>
      <c r="D33" s="16"/>
      <c r="E33" s="16"/>
      <c r="F33" s="16"/>
      <c r="G33" s="16"/>
      <c r="H33" s="63"/>
      <c r="I33" s="16"/>
      <c r="J33" s="16"/>
      <c r="K33" s="16"/>
      <c r="L33" s="16"/>
      <c r="M33" s="63"/>
      <c r="N33" s="25"/>
      <c r="O33" s="25"/>
      <c r="P33" s="18"/>
      <c r="Q33" s="25"/>
      <c r="R33" s="16"/>
      <c r="S33" s="16"/>
      <c r="T33" s="16"/>
      <c r="U33" s="63"/>
      <c r="V33" s="25"/>
      <c r="W33" s="16"/>
      <c r="X33" s="16"/>
      <c r="Y33" s="16"/>
      <c r="Z33" s="63"/>
      <c r="AA33" s="18"/>
    </row>
    <row r="34" spans="1:27" x14ac:dyDescent="0.25">
      <c r="A34" s="22"/>
      <c r="C34" s="36"/>
      <c r="D34" s="16"/>
      <c r="E34" s="16"/>
      <c r="F34" s="16"/>
      <c r="G34" s="16"/>
      <c r="H34" s="63"/>
      <c r="I34" s="16"/>
      <c r="J34" s="16"/>
      <c r="K34" s="16"/>
      <c r="L34" s="16"/>
      <c r="M34" s="63"/>
      <c r="N34" s="25"/>
      <c r="O34" s="25"/>
      <c r="P34" s="18"/>
      <c r="Q34" s="25"/>
      <c r="R34" s="16"/>
      <c r="S34" s="16"/>
      <c r="T34" s="16"/>
      <c r="U34" s="63"/>
      <c r="V34" s="25"/>
      <c r="W34" s="16"/>
      <c r="X34" s="16"/>
      <c r="Y34" s="16"/>
      <c r="Z34" s="63"/>
      <c r="AA34" s="18"/>
    </row>
    <row r="35" spans="1:27" x14ac:dyDescent="0.25">
      <c r="A35" s="22"/>
      <c r="C35" s="36"/>
      <c r="D35" s="16"/>
      <c r="E35" s="16"/>
      <c r="F35" s="16"/>
      <c r="G35" s="16"/>
      <c r="H35" s="63"/>
      <c r="I35" s="16"/>
      <c r="J35" s="16"/>
      <c r="K35" s="16"/>
      <c r="L35" s="16"/>
      <c r="M35" s="63"/>
      <c r="N35" s="25"/>
      <c r="O35" s="25"/>
      <c r="P35" s="18"/>
      <c r="Q35" s="25"/>
      <c r="R35" s="16"/>
      <c r="S35" s="16"/>
      <c r="T35" s="16"/>
      <c r="U35" s="63"/>
      <c r="V35" s="25"/>
      <c r="W35" s="16"/>
      <c r="X35" s="16"/>
      <c r="Y35" s="16"/>
      <c r="Z35" s="63"/>
      <c r="AA35" s="18"/>
    </row>
    <row r="36" spans="1:27" x14ac:dyDescent="0.25">
      <c r="A36" s="22"/>
      <c r="C36" s="36"/>
      <c r="D36" s="16"/>
      <c r="E36" s="16"/>
      <c r="F36" s="16"/>
      <c r="G36" s="16"/>
      <c r="H36" s="63"/>
      <c r="I36" s="16"/>
      <c r="J36" s="16"/>
      <c r="K36" s="16"/>
      <c r="L36" s="16"/>
      <c r="M36" s="63"/>
      <c r="N36" s="25"/>
      <c r="O36" s="25"/>
      <c r="P36" s="18"/>
      <c r="Q36" s="25"/>
      <c r="R36" s="16"/>
      <c r="S36" s="16"/>
      <c r="T36" s="16"/>
      <c r="U36" s="63"/>
      <c r="V36" s="25"/>
      <c r="W36" s="16"/>
      <c r="X36" s="16"/>
      <c r="Y36" s="16"/>
      <c r="Z36" s="63"/>
      <c r="AA36" s="18"/>
    </row>
    <row r="37" spans="1:27" x14ac:dyDescent="0.25">
      <c r="A37" s="22"/>
      <c r="C37" s="36"/>
      <c r="D37" s="16"/>
      <c r="E37" s="16"/>
      <c r="F37" s="16"/>
      <c r="G37" s="16"/>
      <c r="H37" s="63"/>
      <c r="I37" s="16"/>
      <c r="J37" s="16"/>
      <c r="K37" s="16"/>
      <c r="L37" s="16"/>
      <c r="M37" s="63"/>
      <c r="N37" s="25"/>
      <c r="O37" s="25"/>
      <c r="P37" s="18"/>
      <c r="Q37" s="25"/>
      <c r="R37" s="16"/>
      <c r="S37" s="16"/>
      <c r="T37" s="16"/>
      <c r="U37" s="63"/>
      <c r="V37" s="25"/>
      <c r="W37" s="16"/>
      <c r="X37" s="16"/>
      <c r="Y37" s="16"/>
      <c r="Z37" s="63"/>
      <c r="AA37" s="18"/>
    </row>
    <row r="38" spans="1:27" x14ac:dyDescent="0.25">
      <c r="A38" s="22"/>
      <c r="C38" s="36"/>
      <c r="D38" s="16"/>
      <c r="E38" s="16"/>
      <c r="F38" s="16"/>
      <c r="G38" s="16"/>
      <c r="H38" s="63"/>
      <c r="I38" s="16"/>
      <c r="J38" s="16"/>
      <c r="K38" s="16"/>
      <c r="L38" s="16"/>
      <c r="M38" s="63"/>
      <c r="N38" s="27"/>
      <c r="R38" s="1"/>
      <c r="S38" s="1"/>
      <c r="T38" s="1"/>
      <c r="U38" s="63"/>
      <c r="W38" s="1"/>
      <c r="X38" s="1"/>
      <c r="Y38" s="1"/>
      <c r="Z38" s="63"/>
    </row>
    <row r="39" spans="1:27" x14ac:dyDescent="0.25">
      <c r="A39" s="22"/>
      <c r="C39" s="36"/>
      <c r="D39" s="16"/>
      <c r="E39" s="16"/>
      <c r="F39" s="16"/>
      <c r="G39" s="16"/>
      <c r="H39" s="63"/>
      <c r="I39" s="16"/>
      <c r="J39" s="16"/>
      <c r="K39" s="16"/>
      <c r="L39" s="16"/>
      <c r="M39" s="63"/>
      <c r="N39" s="27"/>
      <c r="R39" s="1"/>
      <c r="S39" s="1"/>
      <c r="T39" s="1"/>
      <c r="U39" s="63"/>
      <c r="W39" s="1"/>
      <c r="X39" s="1"/>
      <c r="Y39" s="1"/>
      <c r="Z39" s="63"/>
    </row>
    <row r="40" spans="1:27" x14ac:dyDescent="0.25">
      <c r="A40" s="22"/>
      <c r="C40" s="36"/>
      <c r="D40" s="16"/>
      <c r="E40" s="16"/>
      <c r="F40" s="16"/>
      <c r="G40" s="16"/>
      <c r="H40" s="63"/>
      <c r="I40" s="16"/>
      <c r="J40" s="16"/>
      <c r="K40" s="16"/>
      <c r="L40" s="16"/>
      <c r="M40" s="63"/>
      <c r="N40" s="27"/>
      <c r="R40" s="1"/>
      <c r="S40" s="1"/>
      <c r="T40" s="1"/>
      <c r="U40" s="63"/>
      <c r="W40" s="1"/>
      <c r="X40" s="1"/>
      <c r="Y40" s="1"/>
      <c r="Z40" s="63"/>
    </row>
    <row r="41" spans="1:27" x14ac:dyDescent="0.25">
      <c r="A41" s="22"/>
      <c r="C41" s="36"/>
      <c r="D41" s="16"/>
      <c r="E41" s="16"/>
      <c r="F41" s="16"/>
      <c r="G41" s="16"/>
      <c r="H41" s="63"/>
      <c r="I41" s="16"/>
      <c r="J41" s="16"/>
      <c r="K41" s="16"/>
      <c r="L41" s="16"/>
      <c r="M41" s="63"/>
      <c r="N41" s="27"/>
      <c r="R41" s="1"/>
      <c r="S41" s="1"/>
      <c r="T41" s="1"/>
      <c r="U41" s="63"/>
      <c r="W41" s="1"/>
      <c r="X41" s="1"/>
      <c r="Y41" s="1"/>
      <c r="Z41" s="63"/>
    </row>
    <row r="42" spans="1:27" x14ac:dyDescent="0.25">
      <c r="A42" s="22"/>
      <c r="C42" s="36"/>
      <c r="D42" s="16"/>
      <c r="E42" s="16"/>
      <c r="F42" s="16"/>
      <c r="G42" s="16"/>
      <c r="H42" s="63"/>
      <c r="I42" s="16"/>
      <c r="J42" s="16"/>
      <c r="K42" s="16"/>
      <c r="L42" s="16"/>
      <c r="M42" s="63"/>
      <c r="N42" s="27"/>
      <c r="R42" s="1"/>
      <c r="S42" s="1"/>
      <c r="T42" s="1"/>
      <c r="U42" s="63"/>
      <c r="W42" s="1"/>
      <c r="X42" s="1"/>
      <c r="Y42" s="1"/>
      <c r="Z42" s="63"/>
    </row>
    <row r="43" spans="1:27" x14ac:dyDescent="0.25">
      <c r="A43" s="22"/>
      <c r="C43" s="36"/>
      <c r="D43" s="16"/>
      <c r="E43" s="16"/>
      <c r="F43" s="16"/>
      <c r="G43" s="16"/>
      <c r="H43" s="63"/>
      <c r="I43" s="16"/>
      <c r="J43" s="16"/>
      <c r="K43" s="16"/>
      <c r="L43" s="16"/>
      <c r="M43" s="63"/>
      <c r="N43" s="27"/>
      <c r="R43" s="1"/>
      <c r="S43" s="1"/>
      <c r="T43" s="1"/>
      <c r="U43" s="63"/>
      <c r="W43" s="1"/>
      <c r="X43" s="1"/>
      <c r="Y43" s="1"/>
      <c r="Z43" s="63"/>
    </row>
    <row r="44" spans="1:27" x14ac:dyDescent="0.25">
      <c r="A44" s="22"/>
      <c r="C44" s="36"/>
      <c r="D44" s="16"/>
      <c r="E44" s="16"/>
      <c r="F44" s="16"/>
      <c r="G44" s="16"/>
      <c r="H44" s="63"/>
      <c r="I44" s="16"/>
      <c r="J44" s="16"/>
      <c r="K44" s="16"/>
      <c r="L44" s="16"/>
      <c r="M44" s="63"/>
      <c r="N44" s="27"/>
      <c r="R44" s="1"/>
      <c r="S44" s="1"/>
      <c r="T44" s="1"/>
      <c r="U44" s="63"/>
      <c r="W44" s="1"/>
      <c r="X44" s="1"/>
      <c r="Y44" s="1"/>
      <c r="Z44" s="63"/>
    </row>
    <row r="45" spans="1:27" x14ac:dyDescent="0.25">
      <c r="A45" s="22"/>
      <c r="C45" s="36"/>
      <c r="D45" s="16"/>
      <c r="E45" s="16"/>
      <c r="F45" s="16"/>
      <c r="G45" s="16"/>
      <c r="H45" s="63"/>
      <c r="I45" s="16"/>
      <c r="J45" s="16"/>
      <c r="K45" s="16"/>
      <c r="L45" s="16"/>
      <c r="M45" s="63"/>
      <c r="N45" s="27"/>
      <c r="R45" s="1"/>
      <c r="S45" s="1"/>
      <c r="T45" s="1"/>
      <c r="U45" s="63"/>
      <c r="W45" s="1"/>
      <c r="X45" s="1"/>
      <c r="Y45" s="1"/>
      <c r="Z45" s="63"/>
    </row>
    <row r="46" spans="1:27" x14ac:dyDescent="0.25">
      <c r="A46" s="22"/>
      <c r="C46" s="36"/>
      <c r="D46" s="16"/>
      <c r="E46" s="16"/>
      <c r="F46" s="16"/>
      <c r="G46" s="16"/>
      <c r="H46" s="63"/>
      <c r="I46" s="16"/>
      <c r="J46" s="16"/>
      <c r="K46" s="16"/>
      <c r="L46" s="16"/>
      <c r="M46" s="63"/>
      <c r="N46" s="27"/>
      <c r="R46" s="1"/>
      <c r="S46" s="1"/>
      <c r="T46" s="1"/>
      <c r="U46" s="63"/>
      <c r="W46" s="1"/>
      <c r="X46" s="1"/>
      <c r="Y46" s="1"/>
      <c r="Z46" s="63"/>
    </row>
    <row r="47" spans="1:27" x14ac:dyDescent="0.25">
      <c r="A47" s="22"/>
      <c r="C47" s="36"/>
      <c r="D47" s="16"/>
      <c r="E47" s="16"/>
      <c r="F47" s="16"/>
      <c r="G47" s="16"/>
      <c r="H47" s="63"/>
      <c r="I47" s="16"/>
      <c r="J47" s="16"/>
      <c r="K47" s="16"/>
      <c r="L47" s="16"/>
      <c r="M47" s="63"/>
      <c r="N47" s="27"/>
      <c r="R47" s="1"/>
      <c r="S47" s="1"/>
      <c r="T47" s="1"/>
      <c r="U47" s="63"/>
      <c r="W47" s="1"/>
      <c r="X47" s="1"/>
      <c r="Y47" s="1"/>
      <c r="Z47" s="63"/>
    </row>
    <row r="48" spans="1:27" x14ac:dyDescent="0.25">
      <c r="A48" s="22"/>
      <c r="C48" s="36"/>
      <c r="D48" s="16"/>
      <c r="E48" s="16"/>
      <c r="F48" s="16"/>
      <c r="G48" s="16"/>
      <c r="H48" s="63"/>
      <c r="I48" s="16"/>
      <c r="J48" s="16"/>
      <c r="K48" s="16"/>
      <c r="L48" s="16"/>
      <c r="M48" s="63"/>
      <c r="N48" s="27"/>
      <c r="R48" s="1"/>
      <c r="S48" s="1"/>
      <c r="T48" s="1"/>
      <c r="U48" s="63"/>
      <c r="W48" s="1"/>
      <c r="X48" s="1"/>
      <c r="Y48" s="1"/>
      <c r="Z48" s="63"/>
    </row>
    <row r="49" spans="1:26" x14ac:dyDescent="0.25">
      <c r="A49" s="22"/>
      <c r="C49" s="36"/>
      <c r="D49" s="16"/>
      <c r="E49" s="16"/>
      <c r="F49" s="16"/>
      <c r="G49" s="16"/>
      <c r="H49" s="63"/>
      <c r="I49" s="16"/>
      <c r="J49" s="16"/>
      <c r="K49" s="16"/>
      <c r="L49" s="16"/>
      <c r="M49" s="63"/>
      <c r="N49" s="27"/>
      <c r="R49" s="1"/>
      <c r="S49" s="1"/>
      <c r="T49" s="1"/>
      <c r="U49" s="63"/>
      <c r="W49" s="1"/>
      <c r="X49" s="1"/>
      <c r="Y49" s="1"/>
      <c r="Z49" s="63"/>
    </row>
    <row r="50" spans="1:26" x14ac:dyDescent="0.25">
      <c r="A50" s="22"/>
      <c r="C50" s="36"/>
      <c r="D50" s="16"/>
      <c r="E50" s="16"/>
      <c r="F50" s="16"/>
      <c r="G50" s="16"/>
      <c r="H50" s="63"/>
      <c r="I50" s="16"/>
      <c r="J50" s="16"/>
      <c r="K50" s="16"/>
      <c r="L50" s="16"/>
      <c r="M50" s="63"/>
      <c r="N50" s="27"/>
      <c r="R50" s="1"/>
      <c r="S50" s="1"/>
      <c r="T50" s="1"/>
      <c r="U50" s="63"/>
      <c r="W50" s="1"/>
      <c r="X50" s="1"/>
      <c r="Y50" s="1"/>
      <c r="Z50" s="63"/>
    </row>
    <row r="51" spans="1:26" x14ac:dyDescent="0.25">
      <c r="A51" s="22"/>
      <c r="C51" s="36"/>
      <c r="D51" s="16"/>
      <c r="E51" s="16"/>
      <c r="F51" s="16"/>
      <c r="G51" s="16"/>
      <c r="H51" s="63"/>
      <c r="I51" s="16"/>
      <c r="J51" s="16"/>
      <c r="K51" s="16"/>
      <c r="L51" s="16"/>
      <c r="M51" s="63"/>
      <c r="N51" s="27"/>
      <c r="R51" s="1"/>
      <c r="S51" s="1"/>
      <c r="T51" s="1"/>
      <c r="U51" s="63"/>
      <c r="W51" s="1"/>
      <c r="X51" s="1"/>
      <c r="Y51" s="1"/>
      <c r="Z51" s="63"/>
    </row>
    <row r="52" spans="1:26" x14ac:dyDescent="0.25">
      <c r="A52" s="22"/>
      <c r="C52" s="36"/>
      <c r="D52" s="16"/>
      <c r="E52" s="16"/>
      <c r="F52" s="16"/>
      <c r="G52" s="16"/>
      <c r="H52" s="63"/>
      <c r="I52" s="16"/>
      <c r="J52" s="16"/>
      <c r="K52" s="16"/>
      <c r="L52" s="16"/>
      <c r="M52" s="63"/>
      <c r="N52" s="27"/>
      <c r="R52" s="1"/>
      <c r="S52" s="1"/>
      <c r="T52" s="1"/>
      <c r="U52" s="63"/>
      <c r="W52" s="1"/>
      <c r="X52" s="1"/>
      <c r="Y52" s="1"/>
      <c r="Z52" s="63"/>
    </row>
    <row r="53" spans="1:26" x14ac:dyDescent="0.25">
      <c r="A53" s="22"/>
      <c r="C53" s="36"/>
      <c r="D53" s="16"/>
      <c r="E53" s="16"/>
      <c r="F53" s="16"/>
      <c r="G53" s="16"/>
      <c r="H53" s="63"/>
      <c r="I53" s="16"/>
      <c r="J53" s="16"/>
      <c r="K53" s="16"/>
      <c r="L53" s="16"/>
      <c r="M53" s="63"/>
      <c r="N53" s="27"/>
      <c r="R53" s="1"/>
      <c r="S53" s="1"/>
      <c r="T53" s="1"/>
      <c r="U53" s="63"/>
      <c r="W53" s="1"/>
      <c r="X53" s="1"/>
      <c r="Y53" s="1"/>
      <c r="Z53" s="63"/>
    </row>
    <row r="54" spans="1:26" x14ac:dyDescent="0.25">
      <c r="A54" s="22"/>
      <c r="C54" s="36"/>
      <c r="D54" s="16"/>
      <c r="E54" s="16"/>
      <c r="F54" s="16"/>
      <c r="G54" s="16"/>
      <c r="H54" s="63"/>
      <c r="I54" s="16"/>
      <c r="J54" s="16"/>
      <c r="K54" s="16"/>
      <c r="L54" s="16"/>
      <c r="M54" s="63"/>
      <c r="N54" s="27"/>
      <c r="R54" s="1"/>
      <c r="S54" s="1"/>
      <c r="T54" s="1"/>
      <c r="U54" s="63"/>
      <c r="W54" s="1"/>
      <c r="X54" s="1"/>
      <c r="Y54" s="1"/>
      <c r="Z54" s="63"/>
    </row>
    <row r="55" spans="1:26" x14ac:dyDescent="0.25">
      <c r="A55" s="22"/>
      <c r="C55" s="36"/>
      <c r="D55" s="16"/>
      <c r="E55" s="16"/>
      <c r="F55" s="16"/>
      <c r="G55" s="16"/>
      <c r="H55" s="63"/>
      <c r="I55" s="16"/>
      <c r="J55" s="16"/>
      <c r="K55" s="16"/>
      <c r="L55" s="16"/>
      <c r="M55" s="63"/>
      <c r="N55" s="27"/>
      <c r="R55" s="1"/>
      <c r="S55" s="1"/>
      <c r="T55" s="1"/>
      <c r="U55" s="63"/>
      <c r="W55" s="1"/>
      <c r="X55" s="1"/>
      <c r="Y55" s="1"/>
      <c r="Z55" s="63"/>
    </row>
    <row r="56" spans="1:26" x14ac:dyDescent="0.25">
      <c r="A56" s="22"/>
      <c r="C56" s="36"/>
      <c r="D56" s="16"/>
      <c r="E56" s="16"/>
      <c r="F56" s="16"/>
      <c r="G56" s="16"/>
      <c r="H56" s="63"/>
      <c r="I56" s="16"/>
      <c r="J56" s="16"/>
      <c r="K56" s="16"/>
      <c r="L56" s="16"/>
      <c r="M56" s="63"/>
      <c r="N56" s="27"/>
      <c r="R56" s="1"/>
      <c r="S56" s="1"/>
      <c r="T56" s="1"/>
      <c r="U56" s="63"/>
      <c r="W56" s="1"/>
      <c r="X56" s="1"/>
      <c r="Y56" s="1"/>
      <c r="Z56" s="63"/>
    </row>
    <row r="57" spans="1:26" x14ac:dyDescent="0.25">
      <c r="A57" s="22"/>
      <c r="C57" s="36"/>
      <c r="D57" s="16"/>
      <c r="E57" s="16"/>
      <c r="F57" s="16"/>
      <c r="G57" s="16"/>
      <c r="H57" s="63"/>
      <c r="I57" s="16"/>
      <c r="J57" s="16"/>
      <c r="K57" s="16"/>
      <c r="L57" s="16"/>
      <c r="M57" s="63"/>
      <c r="N57" s="27"/>
      <c r="R57" s="1"/>
      <c r="S57" s="1"/>
      <c r="T57" s="1"/>
      <c r="U57" s="63"/>
      <c r="W57" s="1"/>
      <c r="X57" s="1"/>
      <c r="Y57" s="1"/>
      <c r="Z57" s="63"/>
    </row>
    <row r="58" spans="1:26" x14ac:dyDescent="0.25">
      <c r="C58" s="36"/>
      <c r="D58" s="16"/>
      <c r="E58" s="16"/>
      <c r="F58" s="16"/>
      <c r="G58" s="16"/>
      <c r="H58" s="63"/>
      <c r="I58" s="16"/>
      <c r="J58" s="16"/>
      <c r="K58" s="16"/>
      <c r="L58" s="16"/>
      <c r="M58" s="63"/>
      <c r="N58" s="27"/>
      <c r="R58" s="1"/>
      <c r="S58" s="1"/>
      <c r="T58" s="1"/>
      <c r="U58" s="63"/>
      <c r="W58" s="1"/>
      <c r="X58" s="1"/>
      <c r="Y58" s="1"/>
      <c r="Z58" s="63"/>
    </row>
    <row r="59" spans="1:26" x14ac:dyDescent="0.25">
      <c r="C59" s="36"/>
      <c r="D59" s="16"/>
      <c r="E59" s="16"/>
      <c r="F59" s="16"/>
      <c r="G59" s="16"/>
      <c r="H59" s="63"/>
      <c r="I59" s="16"/>
      <c r="J59" s="16"/>
      <c r="K59" s="16"/>
      <c r="L59" s="16"/>
      <c r="M59" s="63"/>
      <c r="N59" s="27"/>
      <c r="R59" s="1"/>
      <c r="S59" s="1"/>
      <c r="T59" s="1"/>
      <c r="U59" s="63"/>
      <c r="W59" s="1"/>
      <c r="X59" s="1"/>
      <c r="Y59" s="1"/>
      <c r="Z59" s="63"/>
    </row>
    <row r="60" spans="1:26" x14ac:dyDescent="0.25">
      <c r="C60" s="36"/>
      <c r="D60" s="16"/>
      <c r="E60" s="16"/>
      <c r="F60" s="16"/>
      <c r="G60" s="16"/>
      <c r="H60" s="63"/>
      <c r="I60" s="16"/>
      <c r="J60" s="16"/>
      <c r="K60" s="16"/>
      <c r="L60" s="16"/>
      <c r="M60" s="63"/>
      <c r="N60" s="27"/>
      <c r="R60" s="1"/>
      <c r="S60" s="1"/>
      <c r="T60" s="1"/>
      <c r="U60" s="63"/>
      <c r="W60" s="1"/>
      <c r="X60" s="1"/>
      <c r="Y60" s="1"/>
      <c r="Z60" s="63"/>
    </row>
    <row r="61" spans="1:26" x14ac:dyDescent="0.25">
      <c r="C61" s="36"/>
      <c r="D61" s="16"/>
      <c r="E61" s="16"/>
      <c r="F61" s="16"/>
      <c r="G61" s="16"/>
      <c r="H61" s="63"/>
      <c r="I61" s="16"/>
      <c r="J61" s="16"/>
      <c r="K61" s="16"/>
      <c r="L61" s="16"/>
      <c r="M61" s="63"/>
      <c r="N61" s="27"/>
      <c r="R61" s="1"/>
      <c r="S61" s="1"/>
      <c r="T61" s="1"/>
      <c r="U61" s="63"/>
      <c r="W61" s="1"/>
      <c r="X61" s="1"/>
      <c r="Y61" s="1"/>
      <c r="Z61" s="63"/>
    </row>
    <row r="62" spans="1:26" x14ac:dyDescent="0.25">
      <c r="C62" s="36"/>
      <c r="D62" s="16"/>
      <c r="E62" s="16"/>
      <c r="F62" s="16"/>
      <c r="G62" s="16"/>
      <c r="H62" s="63"/>
      <c r="I62" s="16"/>
      <c r="J62" s="16"/>
      <c r="K62" s="16"/>
      <c r="L62" s="16"/>
      <c r="M62" s="63"/>
      <c r="N62" s="27"/>
      <c r="R62" s="1"/>
      <c r="S62" s="1"/>
      <c r="T62" s="1"/>
      <c r="U62" s="63"/>
      <c r="W62" s="1"/>
      <c r="X62" s="1"/>
      <c r="Y62" s="1"/>
      <c r="Z62" s="63"/>
    </row>
    <row r="63" spans="1:26" x14ac:dyDescent="0.25">
      <c r="C63" s="36"/>
      <c r="D63" s="16"/>
      <c r="E63" s="16"/>
      <c r="F63" s="16"/>
      <c r="G63" s="16"/>
      <c r="H63" s="63"/>
      <c r="I63" s="16"/>
      <c r="J63" s="16"/>
      <c r="K63" s="16"/>
      <c r="L63" s="16"/>
      <c r="M63" s="63"/>
      <c r="N63" s="27"/>
      <c r="R63" s="1"/>
      <c r="S63" s="1"/>
      <c r="T63" s="1"/>
      <c r="U63" s="63"/>
      <c r="W63" s="1"/>
      <c r="X63" s="1"/>
      <c r="Y63" s="1"/>
      <c r="Z63" s="63"/>
    </row>
    <row r="64" spans="1:26" x14ac:dyDescent="0.25">
      <c r="C64" s="36"/>
      <c r="D64" s="16"/>
      <c r="E64" s="16"/>
      <c r="F64" s="16"/>
      <c r="G64" s="16"/>
      <c r="H64" s="63"/>
      <c r="I64" s="16"/>
      <c r="J64" s="16"/>
      <c r="K64" s="16"/>
      <c r="L64" s="16"/>
      <c r="M64" s="63"/>
      <c r="N64" s="27"/>
      <c r="R64" s="1"/>
      <c r="S64" s="1"/>
      <c r="T64" s="1"/>
      <c r="U64" s="63"/>
      <c r="W64" s="1"/>
      <c r="X64" s="1"/>
      <c r="Y64" s="1"/>
      <c r="Z64" s="63"/>
    </row>
    <row r="65" spans="3:26" x14ac:dyDescent="0.25">
      <c r="C65" s="36"/>
      <c r="D65" s="16"/>
      <c r="E65" s="16"/>
      <c r="F65" s="16"/>
      <c r="G65" s="16"/>
      <c r="H65" s="63"/>
      <c r="I65" s="16"/>
      <c r="J65" s="16"/>
      <c r="K65" s="16"/>
      <c r="L65" s="16"/>
      <c r="M65" s="63"/>
      <c r="N65" s="27"/>
      <c r="R65" s="1"/>
      <c r="S65" s="1"/>
      <c r="T65" s="1"/>
      <c r="U65" s="63"/>
      <c r="W65" s="1"/>
      <c r="X65" s="1"/>
      <c r="Y65" s="1"/>
      <c r="Z65" s="63"/>
    </row>
    <row r="66" spans="3:26" x14ac:dyDescent="0.25">
      <c r="C66" s="36"/>
      <c r="D66" s="16"/>
      <c r="E66" s="16"/>
      <c r="F66" s="16"/>
      <c r="G66" s="16"/>
      <c r="H66" s="63"/>
      <c r="I66" s="16"/>
      <c r="J66" s="16"/>
      <c r="K66" s="16"/>
      <c r="L66" s="16"/>
      <c r="M66" s="63"/>
      <c r="N66" s="27"/>
      <c r="R66" s="1"/>
      <c r="S66" s="1"/>
      <c r="T66" s="1"/>
      <c r="U66" s="63"/>
      <c r="W66" s="1"/>
      <c r="X66" s="1"/>
      <c r="Y66" s="1"/>
      <c r="Z66" s="63"/>
    </row>
    <row r="67" spans="3:26" x14ac:dyDescent="0.25">
      <c r="C67" s="36"/>
      <c r="D67" s="16"/>
      <c r="E67" s="16"/>
      <c r="F67" s="16"/>
      <c r="G67" s="16"/>
      <c r="H67" s="63"/>
      <c r="I67" s="16"/>
      <c r="J67" s="16"/>
      <c r="K67" s="16"/>
      <c r="L67" s="16"/>
      <c r="M67" s="63"/>
      <c r="N67" s="27"/>
      <c r="R67" s="1"/>
      <c r="S67" s="1"/>
      <c r="T67" s="1"/>
      <c r="U67" s="63"/>
      <c r="W67" s="1"/>
      <c r="X67" s="1"/>
      <c r="Y67" s="1"/>
      <c r="Z67" s="63"/>
    </row>
    <row r="68" spans="3:26" x14ac:dyDescent="0.25">
      <c r="C68" s="36"/>
      <c r="D68" s="16"/>
      <c r="E68" s="16"/>
      <c r="F68" s="16"/>
      <c r="G68" s="16"/>
      <c r="H68" s="63"/>
      <c r="I68" s="16"/>
      <c r="J68" s="16"/>
      <c r="K68" s="16"/>
      <c r="L68" s="16"/>
      <c r="M68" s="63"/>
      <c r="N68" s="27"/>
      <c r="R68" s="1"/>
      <c r="S68" s="1"/>
      <c r="T68" s="1"/>
      <c r="U68" s="63"/>
      <c r="W68" s="1"/>
      <c r="X68" s="1"/>
      <c r="Y68" s="1"/>
      <c r="Z68" s="63"/>
    </row>
    <row r="69" spans="3:26" x14ac:dyDescent="0.25">
      <c r="C69" s="36"/>
      <c r="D69" s="16"/>
      <c r="E69" s="16"/>
      <c r="F69" s="16"/>
      <c r="G69" s="16"/>
      <c r="H69" s="63"/>
      <c r="I69" s="16"/>
      <c r="J69" s="16"/>
      <c r="K69" s="16"/>
      <c r="L69" s="16"/>
      <c r="M69" s="63"/>
      <c r="N69" s="27"/>
      <c r="R69" s="1"/>
      <c r="S69" s="1"/>
      <c r="T69" s="1"/>
      <c r="U69" s="63"/>
      <c r="W69" s="1"/>
      <c r="X69" s="1"/>
      <c r="Y69" s="1"/>
      <c r="Z69" s="63"/>
    </row>
    <row r="70" spans="3:26" x14ac:dyDescent="0.25">
      <c r="C70" s="36"/>
      <c r="D70" s="16"/>
      <c r="E70" s="16"/>
      <c r="F70" s="16"/>
      <c r="G70" s="16"/>
      <c r="H70" s="63"/>
      <c r="I70" s="16"/>
      <c r="J70" s="16"/>
      <c r="K70" s="16"/>
      <c r="L70" s="16"/>
      <c r="M70" s="63"/>
      <c r="N70" s="27"/>
      <c r="R70" s="1"/>
      <c r="S70" s="1"/>
      <c r="T70" s="1"/>
      <c r="U70" s="63"/>
      <c r="W70" s="1"/>
      <c r="X70" s="1"/>
      <c r="Y70" s="1"/>
      <c r="Z70" s="63"/>
    </row>
    <row r="71" spans="3:26" x14ac:dyDescent="0.25">
      <c r="C71" s="36"/>
      <c r="D71" s="16"/>
      <c r="E71" s="16"/>
      <c r="F71" s="16"/>
      <c r="G71" s="16"/>
      <c r="H71" s="63"/>
      <c r="I71" s="16"/>
      <c r="J71" s="16"/>
      <c r="K71" s="16"/>
      <c r="L71" s="16"/>
      <c r="M71" s="63"/>
      <c r="N71" s="27"/>
      <c r="R71" s="1"/>
      <c r="S71" s="1"/>
      <c r="T71" s="1"/>
      <c r="U71" s="63"/>
      <c r="W71" s="1"/>
      <c r="X71" s="1"/>
      <c r="Y71" s="1"/>
      <c r="Z71" s="63"/>
    </row>
    <row r="72" spans="3:26" x14ac:dyDescent="0.25">
      <c r="C72" s="36"/>
      <c r="D72" s="16"/>
      <c r="E72" s="16"/>
      <c r="F72" s="16"/>
      <c r="G72" s="16"/>
      <c r="H72" s="63"/>
      <c r="I72" s="16"/>
      <c r="J72" s="16"/>
      <c r="K72" s="16"/>
      <c r="L72" s="16"/>
      <c r="M72" s="63"/>
      <c r="N72" s="27"/>
      <c r="R72" s="1"/>
      <c r="S72" s="1"/>
      <c r="T72" s="1"/>
      <c r="U72" s="63"/>
      <c r="W72" s="1"/>
      <c r="X72" s="1"/>
      <c r="Y72" s="1"/>
      <c r="Z72" s="63"/>
    </row>
    <row r="73" spans="3:26" x14ac:dyDescent="0.25">
      <c r="C73" s="36"/>
      <c r="D73" s="16"/>
      <c r="E73" s="16"/>
      <c r="F73" s="16"/>
      <c r="G73" s="16"/>
      <c r="H73" s="63"/>
      <c r="I73" s="16"/>
      <c r="J73" s="16"/>
      <c r="K73" s="16"/>
      <c r="L73" s="16"/>
      <c r="M73" s="63"/>
      <c r="N73" s="27"/>
      <c r="R73" s="1"/>
      <c r="S73" s="1"/>
      <c r="T73" s="1"/>
      <c r="U73" s="63"/>
      <c r="W73" s="1"/>
      <c r="X73" s="1"/>
      <c r="Y73" s="1"/>
      <c r="Z73" s="63"/>
    </row>
    <row r="74" spans="3:26" x14ac:dyDescent="0.25">
      <c r="C74" s="36"/>
      <c r="D74" s="16"/>
      <c r="E74" s="16"/>
      <c r="F74" s="16"/>
      <c r="G74" s="16"/>
      <c r="H74" s="63"/>
      <c r="I74" s="16"/>
      <c r="J74" s="16"/>
      <c r="K74" s="16"/>
      <c r="L74" s="16"/>
      <c r="M74" s="63"/>
      <c r="N74" s="27"/>
      <c r="R74" s="1"/>
      <c r="S74" s="1"/>
      <c r="T74" s="1"/>
      <c r="U74" s="63"/>
      <c r="W74" s="1"/>
      <c r="X74" s="1"/>
      <c r="Y74" s="1"/>
      <c r="Z74" s="63"/>
    </row>
    <row r="75" spans="3:26" x14ac:dyDescent="0.25">
      <c r="C75" s="36"/>
      <c r="D75" s="16"/>
      <c r="E75" s="16"/>
      <c r="F75" s="16"/>
      <c r="G75" s="16"/>
      <c r="H75" s="63"/>
      <c r="I75" s="16"/>
      <c r="J75" s="16"/>
      <c r="K75" s="16"/>
      <c r="L75" s="16"/>
      <c r="M75" s="63"/>
      <c r="N75" s="27"/>
      <c r="R75" s="1"/>
      <c r="S75" s="1"/>
      <c r="T75" s="1"/>
      <c r="U75" s="63"/>
      <c r="W75" s="1"/>
      <c r="X75" s="1"/>
      <c r="Y75" s="1"/>
      <c r="Z75" s="63"/>
    </row>
    <row r="76" spans="3:26" x14ac:dyDescent="0.25">
      <c r="C76" s="36"/>
      <c r="D76" s="16"/>
      <c r="E76" s="16"/>
      <c r="F76" s="16"/>
      <c r="G76" s="16"/>
      <c r="H76" s="63"/>
      <c r="I76" s="16"/>
      <c r="J76" s="16"/>
      <c r="K76" s="16"/>
      <c r="L76" s="16"/>
      <c r="M76" s="63"/>
      <c r="N76" s="27"/>
      <c r="R76" s="1"/>
      <c r="S76" s="1"/>
      <c r="T76" s="1"/>
      <c r="U76" s="63"/>
      <c r="W76" s="1"/>
      <c r="X76" s="1"/>
      <c r="Y76" s="1"/>
      <c r="Z76" s="63"/>
    </row>
    <row r="77" spans="3:26" x14ac:dyDescent="0.25">
      <c r="C77" s="36"/>
      <c r="D77" s="16"/>
      <c r="E77" s="16"/>
      <c r="F77" s="16"/>
      <c r="G77" s="16"/>
      <c r="H77" s="63"/>
      <c r="I77" s="16"/>
      <c r="J77" s="16"/>
      <c r="K77" s="16"/>
      <c r="L77" s="16"/>
      <c r="M77" s="63"/>
      <c r="N77" s="27"/>
      <c r="R77" s="1"/>
      <c r="S77" s="1"/>
      <c r="T77" s="1"/>
      <c r="U77" s="63"/>
      <c r="W77" s="1"/>
      <c r="X77" s="1"/>
      <c r="Y77" s="1"/>
      <c r="Z77" s="63"/>
    </row>
    <row r="78" spans="3:26" x14ac:dyDescent="0.25">
      <c r="C78" s="36"/>
      <c r="D78" s="16"/>
      <c r="E78" s="16"/>
      <c r="F78" s="16"/>
      <c r="G78" s="16"/>
      <c r="H78" s="63"/>
      <c r="I78" s="16"/>
      <c r="J78" s="16"/>
      <c r="K78" s="16"/>
      <c r="L78" s="16"/>
      <c r="M78" s="63"/>
      <c r="N78" s="27"/>
      <c r="R78" s="1"/>
      <c r="S78" s="1"/>
      <c r="T78" s="1"/>
      <c r="U78" s="63"/>
      <c r="W78" s="1"/>
      <c r="X78" s="1"/>
      <c r="Y78" s="1"/>
      <c r="Z78" s="63"/>
    </row>
    <row r="79" spans="3:26" x14ac:dyDescent="0.25">
      <c r="C79" s="36"/>
      <c r="D79" s="16"/>
      <c r="E79" s="16"/>
      <c r="F79" s="16"/>
      <c r="G79" s="16"/>
      <c r="H79" s="63"/>
      <c r="I79" s="16"/>
      <c r="J79" s="16"/>
      <c r="K79" s="16"/>
      <c r="L79" s="16"/>
      <c r="M79" s="63"/>
      <c r="N79" s="27"/>
      <c r="R79" s="1"/>
      <c r="S79" s="1"/>
      <c r="T79" s="1"/>
      <c r="U79" s="63"/>
      <c r="W79" s="1"/>
      <c r="X79" s="1"/>
      <c r="Y79" s="1"/>
      <c r="Z79" s="63"/>
    </row>
    <row r="80" spans="3:26" x14ac:dyDescent="0.25">
      <c r="C80" s="36"/>
      <c r="D80" s="16"/>
      <c r="E80" s="16"/>
      <c r="F80" s="16"/>
      <c r="G80" s="16"/>
      <c r="H80" s="63"/>
      <c r="I80" s="16"/>
      <c r="J80" s="16"/>
      <c r="K80" s="16"/>
      <c r="L80" s="16"/>
      <c r="M80" s="63"/>
      <c r="N80" s="27"/>
      <c r="R80" s="1"/>
      <c r="S80" s="1"/>
      <c r="T80" s="1"/>
      <c r="U80" s="63"/>
      <c r="W80" s="1"/>
      <c r="X80" s="1"/>
      <c r="Y80" s="1"/>
      <c r="Z80" s="63"/>
    </row>
    <row r="81" spans="3:26" x14ac:dyDescent="0.25">
      <c r="C81" s="36"/>
      <c r="D81" s="16"/>
      <c r="E81" s="16"/>
      <c r="F81" s="16"/>
      <c r="G81" s="16"/>
      <c r="H81" s="63"/>
      <c r="I81" s="16"/>
      <c r="J81" s="16"/>
      <c r="K81" s="16"/>
      <c r="L81" s="16"/>
      <c r="M81" s="63"/>
      <c r="N81" s="27"/>
      <c r="R81" s="1"/>
      <c r="S81" s="1"/>
      <c r="T81" s="1"/>
      <c r="U81" s="63"/>
      <c r="W81" s="1"/>
      <c r="X81" s="1"/>
      <c r="Y81" s="1"/>
      <c r="Z81" s="63"/>
    </row>
    <row r="82" spans="3:26" x14ac:dyDescent="0.25">
      <c r="C82" s="36"/>
      <c r="D82" s="16"/>
      <c r="E82" s="16"/>
      <c r="F82" s="16"/>
      <c r="G82" s="16"/>
      <c r="H82" s="63"/>
      <c r="I82" s="16"/>
      <c r="J82" s="16"/>
      <c r="K82" s="16"/>
      <c r="L82" s="16"/>
      <c r="M82" s="63"/>
      <c r="N82" s="27"/>
      <c r="R82" s="1"/>
      <c r="S82" s="1"/>
      <c r="T82" s="1"/>
      <c r="U82" s="63"/>
      <c r="W82" s="1"/>
      <c r="X82" s="1"/>
      <c r="Y82" s="1"/>
      <c r="Z82" s="63"/>
    </row>
    <row r="83" spans="3:26" x14ac:dyDescent="0.25">
      <c r="C83" s="36"/>
      <c r="D83" s="16"/>
      <c r="E83" s="16"/>
      <c r="F83" s="16"/>
      <c r="G83" s="16"/>
      <c r="H83" s="63"/>
      <c r="I83" s="16"/>
      <c r="J83" s="16"/>
      <c r="K83" s="16"/>
      <c r="L83" s="16"/>
      <c r="M83" s="63"/>
      <c r="N83" s="27"/>
      <c r="R83" s="1"/>
      <c r="S83" s="1"/>
      <c r="T83" s="1"/>
      <c r="U83" s="63"/>
      <c r="W83" s="1"/>
      <c r="X83" s="1"/>
      <c r="Y83" s="1"/>
      <c r="Z83" s="63"/>
    </row>
    <row r="84" spans="3:26" x14ac:dyDescent="0.25">
      <c r="C84" s="36"/>
      <c r="D84" s="16"/>
      <c r="E84" s="16"/>
      <c r="F84" s="16"/>
      <c r="G84" s="16"/>
      <c r="H84" s="63"/>
      <c r="I84" s="16"/>
      <c r="J84" s="16"/>
      <c r="K84" s="16"/>
      <c r="L84" s="16"/>
      <c r="M84" s="63"/>
      <c r="N84" s="27"/>
      <c r="R84" s="1"/>
      <c r="S84" s="1"/>
      <c r="T84" s="1"/>
      <c r="U84" s="63"/>
      <c r="W84" s="1"/>
      <c r="X84" s="1"/>
      <c r="Y84" s="1"/>
      <c r="Z84" s="63"/>
    </row>
    <row r="85" spans="3:26" x14ac:dyDescent="0.25">
      <c r="C85" s="36"/>
      <c r="D85" s="16"/>
      <c r="E85" s="16"/>
      <c r="F85" s="16"/>
      <c r="G85" s="16"/>
      <c r="H85" s="63"/>
      <c r="I85" s="16"/>
      <c r="J85" s="16"/>
      <c r="K85" s="16"/>
      <c r="L85" s="16"/>
      <c r="M85" s="63"/>
      <c r="N85" s="27"/>
      <c r="R85" s="1"/>
      <c r="S85" s="1"/>
      <c r="T85" s="1"/>
      <c r="U85" s="63"/>
      <c r="W85" s="1"/>
      <c r="X85" s="1"/>
      <c r="Y85" s="1"/>
      <c r="Z85" s="63"/>
    </row>
    <row r="86" spans="3:26" x14ac:dyDescent="0.25">
      <c r="C86" s="36"/>
      <c r="D86" s="16"/>
      <c r="E86" s="16"/>
      <c r="F86" s="16"/>
      <c r="G86" s="16"/>
      <c r="H86" s="63"/>
      <c r="I86" s="16"/>
      <c r="J86" s="16"/>
      <c r="K86" s="16"/>
      <c r="L86" s="16"/>
      <c r="M86" s="63"/>
      <c r="N86" s="27"/>
      <c r="R86" s="1"/>
      <c r="S86" s="1"/>
      <c r="T86" s="1"/>
      <c r="U86" s="63"/>
      <c r="W86" s="1"/>
      <c r="X86" s="1"/>
      <c r="Y86" s="1"/>
      <c r="Z86" s="63"/>
    </row>
    <row r="87" spans="3:26" x14ac:dyDescent="0.25">
      <c r="C87" s="36"/>
      <c r="D87" s="16"/>
      <c r="E87" s="16"/>
      <c r="F87" s="16"/>
      <c r="G87" s="16"/>
      <c r="H87" s="63"/>
      <c r="I87" s="16"/>
      <c r="J87" s="16"/>
      <c r="K87" s="16"/>
      <c r="L87" s="16"/>
      <c r="M87" s="63"/>
      <c r="N87" s="27"/>
      <c r="R87" s="1"/>
      <c r="S87" s="1"/>
      <c r="T87" s="1"/>
      <c r="U87" s="63"/>
      <c r="W87" s="1"/>
      <c r="X87" s="1"/>
      <c r="Y87" s="1"/>
      <c r="Z87" s="63"/>
    </row>
    <row r="88" spans="3:26" x14ac:dyDescent="0.25">
      <c r="C88" s="36"/>
      <c r="D88" s="16"/>
      <c r="E88" s="16"/>
      <c r="F88" s="16"/>
      <c r="G88" s="16"/>
      <c r="H88" s="63"/>
      <c r="I88" s="16"/>
      <c r="J88" s="16"/>
      <c r="K88" s="16"/>
      <c r="L88" s="16"/>
      <c r="M88" s="63"/>
      <c r="N88" s="27"/>
      <c r="R88" s="1"/>
      <c r="S88" s="1"/>
      <c r="T88" s="1"/>
      <c r="U88" s="63"/>
      <c r="W88" s="1"/>
      <c r="X88" s="1"/>
      <c r="Y88" s="1"/>
      <c r="Z88" s="63"/>
    </row>
    <row r="89" spans="3:26" x14ac:dyDescent="0.25">
      <c r="C89" s="36"/>
      <c r="D89" s="16"/>
      <c r="E89" s="16"/>
      <c r="F89" s="16"/>
      <c r="G89" s="16"/>
      <c r="H89" s="63"/>
      <c r="I89" s="16"/>
      <c r="J89" s="16"/>
      <c r="K89" s="16"/>
      <c r="L89" s="16"/>
      <c r="M89" s="63"/>
      <c r="N89" s="27"/>
      <c r="R89" s="1"/>
      <c r="S89" s="1"/>
      <c r="T89" s="1"/>
      <c r="U89" s="63"/>
      <c r="W89" s="1"/>
      <c r="X89" s="1"/>
      <c r="Y89" s="1"/>
      <c r="Z89" s="63"/>
    </row>
    <row r="90" spans="3:26" x14ac:dyDescent="0.25">
      <c r="C90" s="36"/>
      <c r="D90" s="16"/>
      <c r="E90" s="16"/>
      <c r="F90" s="16"/>
      <c r="G90" s="16"/>
      <c r="H90" s="63"/>
      <c r="I90" s="16"/>
      <c r="J90" s="16"/>
      <c r="K90" s="16"/>
      <c r="L90" s="16"/>
      <c r="M90" s="63"/>
      <c r="N90" s="27"/>
      <c r="R90" s="1"/>
      <c r="S90" s="1"/>
      <c r="T90" s="1"/>
      <c r="U90" s="63"/>
      <c r="W90" s="1"/>
      <c r="X90" s="1"/>
      <c r="Y90" s="1"/>
      <c r="Z90" s="63"/>
    </row>
    <row r="91" spans="3:26" x14ac:dyDescent="0.25">
      <c r="C91" s="36"/>
      <c r="D91" s="16"/>
      <c r="E91" s="16"/>
      <c r="F91" s="16"/>
      <c r="G91" s="16"/>
      <c r="H91" s="63"/>
      <c r="I91" s="16"/>
      <c r="J91" s="16"/>
      <c r="K91" s="16"/>
      <c r="L91" s="16"/>
      <c r="M91" s="63"/>
      <c r="N91" s="27"/>
      <c r="R91" s="1"/>
      <c r="S91" s="1"/>
      <c r="T91" s="1"/>
      <c r="U91" s="63"/>
      <c r="W91" s="1"/>
      <c r="X91" s="1"/>
      <c r="Y91" s="1"/>
      <c r="Z91" s="63"/>
    </row>
    <row r="92" spans="3:26" x14ac:dyDescent="0.25">
      <c r="C92" s="36"/>
      <c r="D92" s="16"/>
      <c r="E92" s="16"/>
      <c r="F92" s="16"/>
      <c r="G92" s="16"/>
      <c r="H92" s="63"/>
      <c r="I92" s="16"/>
      <c r="J92" s="16"/>
      <c r="K92" s="16"/>
      <c r="L92" s="16"/>
      <c r="M92" s="63"/>
      <c r="N92" s="27"/>
      <c r="R92" s="1"/>
      <c r="S92" s="1"/>
      <c r="T92" s="1"/>
      <c r="U92" s="63"/>
      <c r="W92" s="1"/>
      <c r="X92" s="1"/>
      <c r="Y92" s="1"/>
      <c r="Z92" s="63"/>
    </row>
    <row r="93" spans="3:26" x14ac:dyDescent="0.25">
      <c r="C93" s="36"/>
      <c r="D93" s="16"/>
      <c r="E93" s="16"/>
      <c r="F93" s="16"/>
      <c r="G93" s="16"/>
      <c r="H93" s="63"/>
      <c r="I93" s="16"/>
      <c r="J93" s="16"/>
      <c r="K93" s="16"/>
      <c r="L93" s="16"/>
      <c r="M93" s="63"/>
      <c r="N93" s="27"/>
      <c r="R93" s="1"/>
      <c r="S93" s="1"/>
      <c r="T93" s="1"/>
      <c r="U93" s="63"/>
      <c r="W93" s="1"/>
      <c r="X93" s="1"/>
      <c r="Y93" s="1"/>
      <c r="Z93" s="63"/>
    </row>
    <row r="94" spans="3:26" x14ac:dyDescent="0.25">
      <c r="C94" s="36"/>
      <c r="D94" s="16"/>
      <c r="E94" s="16"/>
      <c r="F94" s="16"/>
      <c r="G94" s="16"/>
      <c r="H94" s="63"/>
      <c r="I94" s="16"/>
      <c r="J94" s="16"/>
      <c r="K94" s="16"/>
      <c r="L94" s="16"/>
      <c r="M94" s="63"/>
      <c r="N94" s="27"/>
      <c r="R94" s="1"/>
      <c r="S94" s="1"/>
      <c r="T94" s="1"/>
      <c r="U94" s="63"/>
      <c r="W94" s="1"/>
      <c r="X94" s="1"/>
      <c r="Y94" s="1"/>
      <c r="Z94" s="63"/>
    </row>
    <row r="95" spans="3:26" x14ac:dyDescent="0.25">
      <c r="C95" s="36"/>
      <c r="D95" s="16"/>
      <c r="E95" s="16"/>
      <c r="F95" s="16"/>
      <c r="G95" s="16"/>
      <c r="H95" s="63"/>
      <c r="I95" s="16"/>
      <c r="J95" s="16"/>
      <c r="K95" s="16"/>
      <c r="L95" s="16"/>
      <c r="M95" s="63"/>
      <c r="N95" s="27"/>
      <c r="R95" s="1"/>
      <c r="S95" s="1"/>
      <c r="T95" s="1"/>
      <c r="U95" s="63"/>
      <c r="W95" s="1"/>
      <c r="X95" s="1"/>
      <c r="Y95" s="1"/>
      <c r="Z95" s="63"/>
    </row>
    <row r="96" spans="3:26" x14ac:dyDescent="0.25">
      <c r="C96" s="36"/>
      <c r="D96" s="16"/>
      <c r="E96" s="16"/>
      <c r="F96" s="16"/>
      <c r="G96" s="16"/>
      <c r="H96" s="63"/>
      <c r="I96" s="16"/>
      <c r="J96" s="16"/>
      <c r="K96" s="16"/>
      <c r="L96" s="16"/>
      <c r="M96" s="63"/>
      <c r="N96" s="27"/>
      <c r="R96" s="1"/>
      <c r="S96" s="1"/>
      <c r="T96" s="1"/>
      <c r="U96" s="63"/>
      <c r="W96" s="1"/>
      <c r="X96" s="1"/>
      <c r="Y96" s="1"/>
      <c r="Z96" s="63"/>
    </row>
    <row r="97" spans="3:26" x14ac:dyDescent="0.25">
      <c r="C97" s="36"/>
      <c r="D97" s="16"/>
      <c r="E97" s="16"/>
      <c r="F97" s="16"/>
      <c r="G97" s="16"/>
      <c r="H97" s="63"/>
      <c r="I97" s="16"/>
      <c r="J97" s="16"/>
      <c r="K97" s="16"/>
      <c r="L97" s="16"/>
      <c r="M97" s="63"/>
      <c r="N97" s="27"/>
      <c r="R97" s="1"/>
      <c r="S97" s="1"/>
      <c r="T97" s="1"/>
      <c r="U97" s="63"/>
      <c r="W97" s="1"/>
      <c r="X97" s="1"/>
      <c r="Y97" s="1"/>
      <c r="Z97" s="63"/>
    </row>
    <row r="98" spans="3:26" x14ac:dyDescent="0.25">
      <c r="C98" s="36"/>
      <c r="D98" s="16"/>
      <c r="E98" s="16"/>
      <c r="F98" s="16"/>
      <c r="G98" s="16"/>
      <c r="H98" s="63"/>
      <c r="I98" s="16"/>
      <c r="J98" s="16"/>
      <c r="K98" s="16"/>
      <c r="L98" s="16"/>
      <c r="M98" s="63"/>
      <c r="N98" s="27"/>
      <c r="R98" s="1"/>
      <c r="S98" s="1"/>
      <c r="T98" s="1"/>
      <c r="U98" s="63"/>
      <c r="W98" s="1"/>
      <c r="X98" s="1"/>
      <c r="Y98" s="1"/>
      <c r="Z98" s="63"/>
    </row>
    <row r="99" spans="3:26" x14ac:dyDescent="0.25">
      <c r="C99" s="36"/>
      <c r="D99" s="16"/>
      <c r="E99" s="16"/>
      <c r="F99" s="16"/>
      <c r="G99" s="16"/>
      <c r="H99" s="63"/>
      <c r="I99" s="16"/>
      <c r="J99" s="16"/>
      <c r="K99" s="16"/>
      <c r="L99" s="16"/>
      <c r="M99" s="63"/>
      <c r="N99" s="27"/>
      <c r="R99" s="1"/>
      <c r="S99" s="1"/>
      <c r="T99" s="1"/>
      <c r="U99" s="63"/>
      <c r="W99" s="1"/>
      <c r="X99" s="1"/>
      <c r="Y99" s="1"/>
      <c r="Z99" s="63"/>
    </row>
    <row r="100" spans="3:26" x14ac:dyDescent="0.25">
      <c r="C100" s="36"/>
      <c r="D100" s="16"/>
      <c r="E100" s="16"/>
      <c r="F100" s="16"/>
      <c r="G100" s="16"/>
      <c r="H100" s="63"/>
      <c r="I100" s="16"/>
      <c r="J100" s="16"/>
      <c r="K100" s="16"/>
      <c r="L100" s="16"/>
      <c r="M100" s="63"/>
      <c r="N100" s="27"/>
      <c r="R100" s="1"/>
      <c r="S100" s="1"/>
      <c r="T100" s="1"/>
      <c r="U100" s="63"/>
      <c r="W100" s="1"/>
      <c r="X100" s="1"/>
      <c r="Y100" s="1"/>
      <c r="Z100" s="63"/>
    </row>
    <row r="101" spans="3:26" x14ac:dyDescent="0.25">
      <c r="C101" s="36"/>
      <c r="D101" s="16"/>
      <c r="E101" s="16"/>
      <c r="F101" s="16"/>
      <c r="G101" s="16"/>
      <c r="H101" s="63"/>
      <c r="I101" s="16"/>
      <c r="J101" s="16"/>
      <c r="K101" s="16"/>
      <c r="L101" s="16"/>
      <c r="M101" s="63"/>
      <c r="N101" s="27"/>
      <c r="R101" s="1"/>
      <c r="S101" s="1"/>
      <c r="T101" s="1"/>
      <c r="U101" s="63"/>
      <c r="W101" s="1"/>
      <c r="X101" s="1"/>
      <c r="Y101" s="1"/>
      <c r="Z101" s="63"/>
    </row>
    <row r="102" spans="3:26" x14ac:dyDescent="0.25">
      <c r="C102" s="36"/>
      <c r="D102" s="16"/>
      <c r="E102" s="16"/>
      <c r="F102" s="16"/>
      <c r="G102" s="16"/>
      <c r="H102" s="63"/>
      <c r="I102" s="16"/>
      <c r="J102" s="16"/>
      <c r="K102" s="16"/>
      <c r="L102" s="16"/>
      <c r="M102" s="63"/>
      <c r="N102" s="27"/>
      <c r="R102" s="1"/>
      <c r="S102" s="1"/>
      <c r="T102" s="1"/>
      <c r="U102" s="63"/>
      <c r="W102" s="1"/>
      <c r="X102" s="1"/>
      <c r="Y102" s="1"/>
      <c r="Z102" s="63"/>
    </row>
    <row r="103" spans="3:26" x14ac:dyDescent="0.25">
      <c r="C103" s="36"/>
      <c r="D103" s="16"/>
      <c r="E103" s="16"/>
      <c r="F103" s="16"/>
      <c r="G103" s="16"/>
      <c r="H103" s="63"/>
      <c r="I103" s="16"/>
      <c r="J103" s="16"/>
      <c r="K103" s="16"/>
      <c r="L103" s="16"/>
      <c r="M103" s="63"/>
      <c r="N103" s="27"/>
      <c r="R103" s="1"/>
      <c r="S103" s="1"/>
      <c r="T103" s="1"/>
      <c r="U103" s="63"/>
      <c r="W103" s="1"/>
      <c r="X103" s="1"/>
      <c r="Y103" s="1"/>
      <c r="Z103" s="63"/>
    </row>
    <row r="104" spans="3:26" x14ac:dyDescent="0.25">
      <c r="C104" s="36"/>
      <c r="D104" s="16"/>
      <c r="E104" s="16"/>
      <c r="F104" s="16"/>
      <c r="G104" s="16"/>
      <c r="H104" s="63"/>
      <c r="I104" s="16"/>
      <c r="J104" s="16"/>
      <c r="K104" s="16"/>
      <c r="L104" s="16"/>
      <c r="M104" s="63"/>
      <c r="N104" s="27"/>
      <c r="R104" s="1"/>
      <c r="S104" s="1"/>
      <c r="T104" s="1"/>
      <c r="U104" s="63"/>
      <c r="W104" s="1"/>
      <c r="X104" s="1"/>
      <c r="Y104" s="1"/>
      <c r="Z104" s="63"/>
    </row>
    <row r="105" spans="3:26" x14ac:dyDescent="0.25">
      <c r="C105" s="25"/>
      <c r="D105" s="1"/>
      <c r="E105" s="1"/>
      <c r="F105" s="1"/>
      <c r="G105" s="1"/>
      <c r="H105" s="63"/>
      <c r="I105" s="1"/>
      <c r="J105" s="1"/>
      <c r="K105" s="1"/>
      <c r="L105" s="1"/>
      <c r="M105" s="63"/>
      <c r="N105" s="27"/>
      <c r="R105" s="1"/>
      <c r="S105" s="1"/>
      <c r="T105" s="1"/>
      <c r="U105" s="63"/>
      <c r="W105" s="1"/>
      <c r="X105" s="1"/>
      <c r="Y105" s="1"/>
      <c r="Z105" s="63"/>
    </row>
    <row r="106" spans="3:26" x14ac:dyDescent="0.25">
      <c r="C106" s="25"/>
      <c r="D106" s="1"/>
      <c r="E106" s="1"/>
      <c r="F106" s="1"/>
      <c r="G106" s="1"/>
      <c r="H106" s="63"/>
      <c r="I106" s="1"/>
      <c r="J106" s="1"/>
      <c r="K106" s="1"/>
      <c r="L106" s="1"/>
      <c r="M106" s="63"/>
      <c r="N106" s="27"/>
      <c r="R106" s="1"/>
      <c r="S106" s="1"/>
      <c r="T106" s="1"/>
      <c r="U106" s="63"/>
      <c r="W106" s="1"/>
      <c r="X106" s="1"/>
      <c r="Y106" s="1"/>
      <c r="Z106" s="63"/>
    </row>
    <row r="107" spans="3:26" x14ac:dyDescent="0.25">
      <c r="C107" s="25"/>
      <c r="D107" s="1"/>
      <c r="E107" s="1"/>
      <c r="F107" s="1"/>
      <c r="G107" s="1"/>
      <c r="H107" s="63"/>
      <c r="I107" s="1"/>
      <c r="J107" s="1"/>
      <c r="K107" s="1"/>
      <c r="L107" s="1"/>
      <c r="M107" s="63"/>
      <c r="N107" s="27"/>
      <c r="R107" s="1"/>
      <c r="S107" s="1"/>
      <c r="T107" s="1"/>
      <c r="U107" s="63"/>
      <c r="W107" s="1"/>
      <c r="X107" s="1"/>
      <c r="Y107" s="1"/>
      <c r="Z107" s="63"/>
    </row>
    <row r="108" spans="3:26" x14ac:dyDescent="0.25">
      <c r="C108" s="25"/>
      <c r="D108" s="1"/>
      <c r="E108" s="1"/>
      <c r="F108" s="1"/>
      <c r="G108" s="1"/>
      <c r="H108" s="63"/>
      <c r="I108" s="1"/>
      <c r="J108" s="1"/>
      <c r="K108" s="1"/>
      <c r="L108" s="1"/>
      <c r="M108" s="63"/>
      <c r="N108" s="27"/>
      <c r="R108" s="1"/>
      <c r="S108" s="1"/>
      <c r="T108" s="1"/>
      <c r="U108" s="63"/>
      <c r="W108" s="1"/>
      <c r="X108" s="1"/>
      <c r="Y108" s="1"/>
      <c r="Z108" s="63"/>
    </row>
    <row r="109" spans="3:26" x14ac:dyDescent="0.25">
      <c r="C109" s="25"/>
      <c r="D109" s="1"/>
      <c r="E109" s="1"/>
      <c r="F109" s="1"/>
      <c r="G109" s="1"/>
      <c r="H109" s="63"/>
      <c r="I109" s="1"/>
      <c r="J109" s="1"/>
      <c r="K109" s="1"/>
      <c r="L109" s="1"/>
      <c r="M109" s="63"/>
      <c r="N109" s="27"/>
      <c r="R109" s="1"/>
      <c r="S109" s="1"/>
      <c r="T109" s="1"/>
      <c r="U109" s="63"/>
      <c r="W109" s="1"/>
      <c r="X109" s="1"/>
      <c r="Y109" s="1"/>
      <c r="Z109" s="63"/>
    </row>
    <row r="110" spans="3:26" x14ac:dyDescent="0.25">
      <c r="C110" s="25"/>
      <c r="D110" s="1"/>
      <c r="E110" s="1"/>
      <c r="F110" s="1"/>
      <c r="G110" s="1"/>
      <c r="H110" s="63"/>
      <c r="I110" s="1"/>
      <c r="J110" s="1"/>
      <c r="K110" s="1"/>
      <c r="L110" s="1"/>
      <c r="M110" s="63"/>
      <c r="N110" s="27"/>
      <c r="R110" s="1"/>
      <c r="S110" s="1"/>
      <c r="T110" s="1"/>
      <c r="U110" s="63"/>
      <c r="W110" s="1"/>
      <c r="X110" s="1"/>
      <c r="Y110" s="1"/>
      <c r="Z110" s="63"/>
    </row>
    <row r="111" spans="3:26" x14ac:dyDescent="0.25">
      <c r="C111" s="25"/>
      <c r="D111" s="1"/>
      <c r="E111" s="1"/>
      <c r="F111" s="1"/>
      <c r="G111" s="1"/>
      <c r="H111" s="63"/>
      <c r="I111" s="1"/>
      <c r="J111" s="1"/>
      <c r="K111" s="1"/>
      <c r="L111" s="1"/>
      <c r="M111" s="63"/>
      <c r="N111" s="27"/>
      <c r="R111" s="1"/>
      <c r="S111" s="1"/>
      <c r="T111" s="1"/>
      <c r="U111" s="63"/>
      <c r="W111" s="1"/>
      <c r="X111" s="1"/>
      <c r="Y111" s="1"/>
      <c r="Z111" s="63"/>
    </row>
    <row r="112" spans="3:26" x14ac:dyDescent="0.25">
      <c r="C112" s="25"/>
      <c r="D112" s="1"/>
      <c r="E112" s="1"/>
      <c r="F112" s="1"/>
      <c r="G112" s="1"/>
      <c r="H112" s="63"/>
      <c r="I112" s="1"/>
      <c r="J112" s="1"/>
      <c r="K112" s="1"/>
      <c r="L112" s="1"/>
      <c r="M112" s="63"/>
      <c r="N112" s="27"/>
      <c r="R112" s="1"/>
      <c r="S112" s="1"/>
      <c r="T112" s="1"/>
      <c r="U112" s="63"/>
      <c r="W112" s="1"/>
      <c r="X112" s="1"/>
      <c r="Y112" s="1"/>
      <c r="Z112" s="63"/>
    </row>
    <row r="113" spans="3:26" x14ac:dyDescent="0.25">
      <c r="C113" s="25"/>
      <c r="D113" s="1"/>
      <c r="E113" s="1"/>
      <c r="F113" s="1"/>
      <c r="G113" s="1"/>
      <c r="H113" s="63"/>
      <c r="I113" s="1"/>
      <c r="J113" s="1"/>
      <c r="K113" s="1"/>
      <c r="L113" s="1"/>
      <c r="M113" s="63"/>
      <c r="N113" s="27"/>
      <c r="R113" s="1"/>
      <c r="S113" s="1"/>
      <c r="T113" s="1"/>
      <c r="U113" s="63"/>
      <c r="W113" s="1"/>
      <c r="X113" s="1"/>
      <c r="Y113" s="1"/>
      <c r="Z113" s="63"/>
    </row>
    <row r="114" spans="3:26" x14ac:dyDescent="0.25">
      <c r="C114" s="25"/>
      <c r="D114" s="1"/>
      <c r="E114" s="1"/>
      <c r="F114" s="1"/>
      <c r="G114" s="1"/>
      <c r="H114" s="63"/>
      <c r="I114" s="1"/>
      <c r="J114" s="1"/>
      <c r="K114" s="1"/>
      <c r="L114" s="1"/>
      <c r="M114" s="63"/>
      <c r="N114" s="27"/>
      <c r="R114" s="1"/>
      <c r="S114" s="1"/>
      <c r="T114" s="1"/>
      <c r="U114" s="63"/>
      <c r="W114" s="1"/>
      <c r="X114" s="1"/>
      <c r="Y114" s="1"/>
      <c r="Z114" s="63"/>
    </row>
    <row r="115" spans="3:26" x14ac:dyDescent="0.25">
      <c r="C115" s="25"/>
      <c r="D115" s="1"/>
      <c r="E115" s="1"/>
      <c r="F115" s="1"/>
      <c r="G115" s="1"/>
      <c r="H115" s="63"/>
      <c r="I115" s="1"/>
      <c r="J115" s="1"/>
      <c r="K115" s="1"/>
      <c r="L115" s="1"/>
      <c r="M115" s="63"/>
      <c r="N115" s="27"/>
      <c r="R115" s="1"/>
      <c r="S115" s="1"/>
      <c r="T115" s="1"/>
      <c r="U115" s="63"/>
      <c r="W115" s="1"/>
      <c r="X115" s="1"/>
      <c r="Y115" s="1"/>
      <c r="Z115" s="63"/>
    </row>
    <row r="116" spans="3:26" x14ac:dyDescent="0.25">
      <c r="C116" s="25"/>
      <c r="D116" s="1"/>
      <c r="E116" s="1"/>
      <c r="F116" s="1"/>
      <c r="G116" s="1"/>
      <c r="H116" s="63"/>
      <c r="I116" s="1"/>
      <c r="J116" s="1"/>
      <c r="K116" s="1"/>
      <c r="L116" s="1"/>
      <c r="M116" s="63"/>
      <c r="N116" s="27"/>
      <c r="R116" s="1"/>
      <c r="S116" s="1"/>
      <c r="T116" s="1"/>
      <c r="U116" s="63"/>
      <c r="W116" s="1"/>
      <c r="X116" s="1"/>
      <c r="Y116" s="1"/>
      <c r="Z116" s="63"/>
    </row>
    <row r="117" spans="3:26" x14ac:dyDescent="0.25">
      <c r="C117" s="25"/>
      <c r="D117" s="1"/>
      <c r="E117" s="1"/>
      <c r="F117" s="1"/>
      <c r="G117" s="1"/>
      <c r="H117" s="63"/>
      <c r="I117" s="1"/>
      <c r="J117" s="1"/>
      <c r="K117" s="1"/>
      <c r="L117" s="1"/>
      <c r="M117" s="63"/>
      <c r="N117" s="27"/>
      <c r="R117" s="1"/>
      <c r="S117" s="1"/>
      <c r="T117" s="1"/>
      <c r="U117" s="63"/>
      <c r="W117" s="1"/>
      <c r="X117" s="1"/>
      <c r="Y117" s="1"/>
      <c r="Z117" s="63"/>
    </row>
    <row r="118" spans="3:26" x14ac:dyDescent="0.25">
      <c r="C118" s="25"/>
      <c r="D118" s="1"/>
      <c r="E118" s="1"/>
      <c r="F118" s="1"/>
      <c r="G118" s="1"/>
      <c r="H118" s="63"/>
      <c r="I118" s="1"/>
      <c r="J118" s="1"/>
      <c r="K118" s="1"/>
      <c r="L118" s="1"/>
      <c r="M118" s="63"/>
      <c r="N118" s="27"/>
      <c r="R118" s="1"/>
      <c r="S118" s="1"/>
      <c r="T118" s="1"/>
      <c r="U118" s="63"/>
      <c r="W118" s="1"/>
      <c r="X118" s="1"/>
      <c r="Y118" s="1"/>
      <c r="Z118" s="63"/>
    </row>
    <row r="119" spans="3:26" x14ac:dyDescent="0.25">
      <c r="C119" s="25"/>
      <c r="D119" s="1"/>
      <c r="E119" s="1"/>
      <c r="F119" s="1"/>
      <c r="G119" s="1"/>
      <c r="H119" s="63"/>
      <c r="I119" s="1"/>
      <c r="J119" s="1"/>
      <c r="K119" s="1"/>
      <c r="L119" s="1"/>
      <c r="M119" s="63"/>
      <c r="N119" s="27"/>
      <c r="R119" s="1"/>
      <c r="S119" s="1"/>
      <c r="T119" s="1"/>
      <c r="U119" s="63"/>
      <c r="W119" s="1"/>
      <c r="X119" s="1"/>
      <c r="Y119" s="1"/>
      <c r="Z119" s="63"/>
    </row>
    <row r="120" spans="3:26" x14ac:dyDescent="0.25">
      <c r="C120" s="25"/>
      <c r="D120" s="1"/>
      <c r="E120" s="1"/>
      <c r="F120" s="1"/>
      <c r="G120" s="1"/>
      <c r="H120" s="63"/>
      <c r="I120" s="1"/>
      <c r="J120" s="1"/>
      <c r="K120" s="1"/>
      <c r="L120" s="1"/>
      <c r="M120" s="63"/>
      <c r="N120" s="27"/>
      <c r="R120" s="1"/>
      <c r="S120" s="1"/>
      <c r="T120" s="1"/>
      <c r="U120" s="63"/>
      <c r="W120" s="1"/>
      <c r="X120" s="1"/>
      <c r="Y120" s="1"/>
      <c r="Z120" s="63"/>
    </row>
    <row r="121" spans="3:26" x14ac:dyDescent="0.25">
      <c r="C121" s="25"/>
      <c r="D121" s="1"/>
      <c r="E121" s="1"/>
      <c r="F121" s="1"/>
      <c r="G121" s="1"/>
      <c r="H121" s="63"/>
      <c r="I121" s="1"/>
      <c r="J121" s="1"/>
      <c r="K121" s="1"/>
      <c r="L121" s="1"/>
      <c r="M121" s="63"/>
      <c r="N121" s="27"/>
      <c r="R121" s="1"/>
      <c r="S121" s="1"/>
      <c r="T121" s="1"/>
      <c r="U121" s="63"/>
      <c r="W121" s="1"/>
      <c r="X121" s="1"/>
      <c r="Y121" s="1"/>
      <c r="Z121" s="63"/>
    </row>
    <row r="122" spans="3:26" x14ac:dyDescent="0.25">
      <c r="C122" s="25"/>
      <c r="D122" s="1"/>
      <c r="E122" s="1"/>
      <c r="F122" s="1"/>
      <c r="G122" s="1"/>
      <c r="H122" s="63"/>
      <c r="I122" s="1"/>
      <c r="J122" s="1"/>
      <c r="K122" s="1"/>
      <c r="L122" s="1"/>
      <c r="M122" s="63"/>
      <c r="N122" s="27"/>
      <c r="R122" s="1"/>
      <c r="S122" s="1"/>
      <c r="T122" s="1"/>
      <c r="U122" s="63"/>
      <c r="W122" s="1"/>
      <c r="X122" s="1"/>
      <c r="Y122" s="1"/>
      <c r="Z122" s="63"/>
    </row>
    <row r="123" spans="3:26" x14ac:dyDescent="0.25">
      <c r="C123" s="25"/>
      <c r="D123" s="1"/>
      <c r="E123" s="1"/>
      <c r="F123" s="1"/>
      <c r="G123" s="1"/>
      <c r="H123" s="63"/>
      <c r="I123" s="1"/>
      <c r="J123" s="1"/>
      <c r="K123" s="1"/>
      <c r="L123" s="1"/>
      <c r="M123" s="63"/>
      <c r="N123" s="27"/>
      <c r="R123" s="1"/>
      <c r="S123" s="1"/>
      <c r="T123" s="1"/>
      <c r="U123" s="63"/>
      <c r="W123" s="1"/>
      <c r="X123" s="1"/>
      <c r="Y123" s="1"/>
      <c r="Z123" s="63"/>
    </row>
    <row r="124" spans="3:26" x14ac:dyDescent="0.25">
      <c r="C124" s="25"/>
      <c r="D124" s="1"/>
      <c r="E124" s="1"/>
      <c r="F124" s="1"/>
      <c r="G124" s="1"/>
      <c r="H124" s="63"/>
      <c r="I124" s="1"/>
      <c r="J124" s="1"/>
      <c r="K124" s="1"/>
      <c r="L124" s="1"/>
      <c r="M124" s="63"/>
      <c r="N124" s="27"/>
      <c r="R124" s="1"/>
      <c r="S124" s="1"/>
      <c r="T124" s="1"/>
      <c r="U124" s="63"/>
      <c r="W124" s="1"/>
      <c r="X124" s="1"/>
      <c r="Y124" s="1"/>
      <c r="Z124" s="63"/>
    </row>
    <row r="125" spans="3:26" x14ac:dyDescent="0.25">
      <c r="C125" s="25"/>
      <c r="D125" s="1"/>
      <c r="E125" s="1"/>
      <c r="F125" s="1"/>
      <c r="G125" s="1"/>
      <c r="H125" s="63"/>
      <c r="I125" s="1"/>
      <c r="J125" s="1"/>
      <c r="K125" s="1"/>
      <c r="L125" s="1"/>
      <c r="M125" s="63"/>
      <c r="N125" s="27"/>
      <c r="R125" s="1"/>
      <c r="S125" s="1"/>
      <c r="T125" s="1"/>
      <c r="U125" s="63"/>
      <c r="W125" s="1"/>
      <c r="X125" s="1"/>
      <c r="Y125" s="1"/>
      <c r="Z125" s="63"/>
    </row>
    <row r="126" spans="3:26" x14ac:dyDescent="0.25">
      <c r="C126" s="25"/>
      <c r="D126" s="1"/>
      <c r="E126" s="1"/>
      <c r="F126" s="1"/>
      <c r="G126" s="1"/>
      <c r="H126" s="63"/>
      <c r="I126" s="1"/>
      <c r="J126" s="1"/>
      <c r="K126" s="1"/>
      <c r="L126" s="1"/>
      <c r="M126" s="63"/>
      <c r="N126" s="27"/>
      <c r="R126" s="1"/>
      <c r="S126" s="1"/>
      <c r="T126" s="1"/>
      <c r="U126" s="63"/>
      <c r="W126" s="1"/>
      <c r="X126" s="1"/>
      <c r="Y126" s="1"/>
      <c r="Z126" s="63"/>
    </row>
    <row r="127" spans="3:26" x14ac:dyDescent="0.25">
      <c r="C127" s="25"/>
      <c r="D127" s="1"/>
      <c r="E127" s="1"/>
      <c r="F127" s="1"/>
      <c r="G127" s="1"/>
      <c r="H127" s="63"/>
      <c r="I127" s="1"/>
      <c r="J127" s="1"/>
      <c r="K127" s="1"/>
      <c r="L127" s="1"/>
      <c r="M127" s="63"/>
      <c r="N127" s="27"/>
      <c r="R127" s="1"/>
      <c r="S127" s="1"/>
      <c r="T127" s="1"/>
      <c r="U127" s="63"/>
      <c r="W127" s="1"/>
      <c r="X127" s="1"/>
      <c r="Y127" s="1"/>
      <c r="Z127" s="63"/>
    </row>
    <row r="128" spans="3:26" x14ac:dyDescent="0.25">
      <c r="C128" s="25"/>
      <c r="D128" s="1"/>
      <c r="E128" s="1"/>
      <c r="F128" s="1"/>
      <c r="G128" s="1"/>
      <c r="H128" s="63"/>
      <c r="I128" s="1"/>
      <c r="J128" s="1"/>
      <c r="K128" s="1"/>
      <c r="L128" s="1"/>
      <c r="M128" s="63"/>
      <c r="N128" s="27"/>
      <c r="R128" s="1"/>
      <c r="S128" s="1"/>
      <c r="T128" s="1"/>
      <c r="U128" s="63"/>
      <c r="W128" s="1"/>
      <c r="X128" s="1"/>
      <c r="Y128" s="1"/>
      <c r="Z128" s="63"/>
    </row>
    <row r="129" spans="3:26" x14ac:dyDescent="0.25">
      <c r="C129" s="25"/>
      <c r="D129" s="1"/>
      <c r="E129" s="1"/>
      <c r="F129" s="1"/>
      <c r="G129" s="1"/>
      <c r="H129" s="63"/>
      <c r="I129" s="1"/>
      <c r="J129" s="1"/>
      <c r="K129" s="1"/>
      <c r="L129" s="1"/>
      <c r="M129" s="63"/>
      <c r="N129" s="27"/>
      <c r="R129" s="1"/>
      <c r="S129" s="1"/>
      <c r="T129" s="1"/>
      <c r="U129" s="63"/>
      <c r="W129" s="1"/>
      <c r="X129" s="1"/>
      <c r="Y129" s="1"/>
      <c r="Z129" s="63"/>
    </row>
    <row r="130" spans="3:26" x14ac:dyDescent="0.25">
      <c r="C130" s="25"/>
      <c r="D130" s="1"/>
      <c r="E130" s="1"/>
      <c r="F130" s="1"/>
      <c r="G130" s="1"/>
      <c r="H130" s="63"/>
      <c r="I130" s="1"/>
      <c r="J130" s="1"/>
      <c r="K130" s="1"/>
      <c r="L130" s="1"/>
      <c r="M130" s="63"/>
      <c r="N130" s="27"/>
      <c r="R130" s="1"/>
      <c r="S130" s="1"/>
      <c r="T130" s="1"/>
      <c r="U130" s="63"/>
      <c r="W130" s="1"/>
      <c r="X130" s="1"/>
      <c r="Y130" s="1"/>
      <c r="Z130" s="63"/>
    </row>
    <row r="131" spans="3:26" x14ac:dyDescent="0.25">
      <c r="C131" s="25"/>
      <c r="D131" s="1"/>
      <c r="E131" s="1"/>
      <c r="F131" s="1"/>
      <c r="G131" s="1"/>
      <c r="H131" s="63"/>
      <c r="I131" s="1"/>
      <c r="J131" s="1"/>
      <c r="K131" s="1"/>
      <c r="L131" s="1"/>
      <c r="M131" s="63"/>
      <c r="N131" s="27"/>
      <c r="R131" s="1"/>
      <c r="S131" s="1"/>
      <c r="T131" s="1"/>
      <c r="U131" s="63"/>
      <c r="W131" s="1"/>
      <c r="X131" s="1"/>
      <c r="Y131" s="1"/>
      <c r="Z131" s="63"/>
    </row>
    <row r="132" spans="3:26" x14ac:dyDescent="0.25">
      <c r="C132" s="25"/>
      <c r="D132" s="1"/>
      <c r="E132" s="1"/>
      <c r="F132" s="1"/>
      <c r="G132" s="1"/>
      <c r="H132" s="63"/>
      <c r="I132" s="1"/>
      <c r="J132" s="1"/>
      <c r="K132" s="1"/>
      <c r="L132" s="1"/>
      <c r="M132" s="63"/>
      <c r="N132" s="27"/>
      <c r="R132" s="1"/>
      <c r="S132" s="1"/>
      <c r="T132" s="1"/>
      <c r="U132" s="63"/>
      <c r="W132" s="1"/>
      <c r="X132" s="1"/>
      <c r="Y132" s="1"/>
      <c r="Z132" s="63"/>
    </row>
    <row r="133" spans="3:26" x14ac:dyDescent="0.25">
      <c r="C133" s="25"/>
      <c r="D133" s="1"/>
      <c r="E133" s="1"/>
      <c r="F133" s="1"/>
      <c r="G133" s="1"/>
      <c r="H133" s="63"/>
      <c r="I133" s="1"/>
      <c r="J133" s="1"/>
      <c r="K133" s="1"/>
      <c r="L133" s="1"/>
      <c r="M133" s="63"/>
      <c r="N133" s="27"/>
      <c r="R133" s="1"/>
      <c r="S133" s="1"/>
      <c r="T133" s="1"/>
      <c r="U133" s="63"/>
      <c r="W133" s="1"/>
      <c r="X133" s="1"/>
      <c r="Y133" s="1"/>
      <c r="Z133" s="63"/>
    </row>
    <row r="134" spans="3:26" x14ac:dyDescent="0.25">
      <c r="C134" s="25"/>
      <c r="D134" s="1"/>
      <c r="E134" s="1"/>
      <c r="F134" s="1"/>
      <c r="G134" s="1"/>
      <c r="H134" s="63"/>
      <c r="I134" s="1"/>
      <c r="J134" s="1"/>
      <c r="K134" s="1"/>
      <c r="L134" s="1"/>
      <c r="M134" s="63"/>
      <c r="N134" s="27"/>
      <c r="R134" s="1"/>
      <c r="S134" s="1"/>
      <c r="T134" s="1"/>
      <c r="U134" s="63"/>
      <c r="W134" s="1"/>
      <c r="X134" s="1"/>
      <c r="Y134" s="1"/>
      <c r="Z134" s="63"/>
    </row>
    <row r="135" spans="3:26" x14ac:dyDescent="0.25">
      <c r="C135" s="25"/>
      <c r="D135" s="1"/>
      <c r="E135" s="1"/>
      <c r="F135" s="1"/>
      <c r="G135" s="1"/>
      <c r="H135" s="63"/>
      <c r="I135" s="1"/>
      <c r="J135" s="1"/>
      <c r="K135" s="1"/>
      <c r="L135" s="1"/>
      <c r="M135" s="63"/>
      <c r="N135" s="27"/>
      <c r="R135" s="1"/>
      <c r="S135" s="1"/>
      <c r="T135" s="1"/>
      <c r="U135" s="63"/>
      <c r="W135" s="1"/>
      <c r="X135" s="1"/>
      <c r="Y135" s="1"/>
      <c r="Z135" s="63"/>
    </row>
    <row r="136" spans="3:26" x14ac:dyDescent="0.25">
      <c r="C136" s="25"/>
      <c r="D136" s="1"/>
      <c r="E136" s="1"/>
      <c r="F136" s="1"/>
      <c r="G136" s="1"/>
      <c r="H136" s="63"/>
      <c r="I136" s="1"/>
      <c r="J136" s="1"/>
      <c r="K136" s="1"/>
      <c r="L136" s="1"/>
      <c r="M136" s="63"/>
      <c r="N136" s="27"/>
      <c r="R136" s="1"/>
      <c r="S136" s="1"/>
      <c r="T136" s="1"/>
      <c r="U136" s="63"/>
      <c r="W136" s="1"/>
      <c r="X136" s="1"/>
      <c r="Y136" s="1"/>
      <c r="Z136" s="63"/>
    </row>
    <row r="137" spans="3:26" x14ac:dyDescent="0.25">
      <c r="C137" s="25"/>
      <c r="D137" s="1"/>
      <c r="E137" s="1"/>
      <c r="F137" s="1"/>
      <c r="G137" s="1"/>
      <c r="H137" s="63"/>
      <c r="I137" s="1"/>
      <c r="J137" s="1"/>
      <c r="K137" s="1"/>
      <c r="L137" s="1"/>
      <c r="M137" s="63"/>
      <c r="N137" s="27"/>
      <c r="R137" s="1"/>
      <c r="S137" s="1"/>
      <c r="T137" s="1"/>
      <c r="U137" s="63"/>
      <c r="W137" s="1"/>
      <c r="X137" s="1"/>
      <c r="Y137" s="1"/>
      <c r="Z137" s="63"/>
    </row>
    <row r="138" spans="3:26" x14ac:dyDescent="0.25">
      <c r="C138" s="25"/>
      <c r="D138" s="1"/>
      <c r="E138" s="1"/>
      <c r="F138" s="1"/>
      <c r="G138" s="1"/>
      <c r="H138" s="63"/>
      <c r="I138" s="1"/>
      <c r="J138" s="1"/>
      <c r="K138" s="1"/>
      <c r="L138" s="1"/>
      <c r="M138" s="63"/>
      <c r="N138" s="27"/>
      <c r="R138" s="1"/>
      <c r="S138" s="1"/>
      <c r="T138" s="1"/>
      <c r="U138" s="63"/>
      <c r="W138" s="1"/>
      <c r="X138" s="1"/>
      <c r="Y138" s="1"/>
      <c r="Z138" s="63"/>
    </row>
    <row r="139" spans="3:26" x14ac:dyDescent="0.25">
      <c r="C139" s="25"/>
      <c r="D139" s="1"/>
      <c r="E139" s="1"/>
      <c r="F139" s="1"/>
      <c r="G139" s="1"/>
      <c r="H139" s="63"/>
      <c r="I139" s="1"/>
      <c r="J139" s="1"/>
      <c r="K139" s="1"/>
      <c r="L139" s="1"/>
      <c r="M139" s="63"/>
      <c r="N139" s="27"/>
      <c r="R139" s="1"/>
      <c r="S139" s="1"/>
      <c r="T139" s="1"/>
      <c r="U139" s="63"/>
      <c r="W139" s="1"/>
      <c r="X139" s="1"/>
      <c r="Y139" s="1"/>
      <c r="Z139" s="63"/>
    </row>
    <row r="140" spans="3:26" x14ac:dyDescent="0.25">
      <c r="C140" s="25"/>
      <c r="D140" s="1"/>
      <c r="E140" s="1"/>
      <c r="F140" s="1"/>
      <c r="G140" s="1"/>
      <c r="H140" s="63"/>
      <c r="I140" s="1"/>
      <c r="J140" s="1"/>
      <c r="K140" s="1"/>
      <c r="L140" s="1"/>
      <c r="M140" s="63"/>
      <c r="N140" s="27"/>
      <c r="R140" s="1"/>
      <c r="S140" s="1"/>
      <c r="T140" s="1"/>
      <c r="U140" s="63"/>
      <c r="W140" s="1"/>
      <c r="X140" s="1"/>
      <c r="Y140" s="1"/>
      <c r="Z140" s="63"/>
    </row>
    <row r="141" spans="3:26" x14ac:dyDescent="0.25">
      <c r="C141" s="25"/>
      <c r="D141" s="1"/>
      <c r="E141" s="1"/>
      <c r="F141" s="1"/>
      <c r="G141" s="1"/>
      <c r="H141" s="63"/>
      <c r="I141" s="1"/>
      <c r="J141" s="1"/>
      <c r="K141" s="1"/>
      <c r="L141" s="1"/>
      <c r="M141" s="63"/>
      <c r="N141" s="27"/>
      <c r="R141" s="1"/>
      <c r="S141" s="1"/>
      <c r="T141" s="1"/>
      <c r="U141" s="63"/>
      <c r="W141" s="1"/>
      <c r="X141" s="1"/>
      <c r="Y141" s="1"/>
      <c r="Z141" s="63"/>
    </row>
    <row r="142" spans="3:26" x14ac:dyDescent="0.25">
      <c r="C142" s="25"/>
      <c r="D142" s="1"/>
      <c r="E142" s="1"/>
      <c r="F142" s="1"/>
      <c r="G142" s="1"/>
      <c r="H142" s="63"/>
      <c r="I142" s="1"/>
      <c r="J142" s="1"/>
      <c r="K142" s="1"/>
      <c r="L142" s="1"/>
      <c r="M142" s="63"/>
      <c r="N142" s="27"/>
      <c r="R142" s="1"/>
      <c r="S142" s="1"/>
      <c r="T142" s="1"/>
      <c r="U142" s="63"/>
      <c r="W142" s="1"/>
      <c r="X142" s="1"/>
      <c r="Y142" s="1"/>
      <c r="Z142" s="63"/>
    </row>
    <row r="143" spans="3:26" x14ac:dyDescent="0.25">
      <c r="C143" s="25"/>
      <c r="D143" s="1"/>
      <c r="E143" s="1"/>
      <c r="F143" s="1"/>
      <c r="G143" s="1"/>
      <c r="H143" s="63"/>
      <c r="I143" s="1"/>
      <c r="J143" s="1"/>
      <c r="K143" s="1"/>
      <c r="L143" s="1"/>
      <c r="M143" s="63"/>
      <c r="N143" s="27"/>
      <c r="R143" s="1"/>
      <c r="S143" s="1"/>
      <c r="T143" s="1"/>
      <c r="U143" s="63"/>
      <c r="W143" s="1"/>
      <c r="X143" s="1"/>
      <c r="Y143" s="1"/>
      <c r="Z143" s="63"/>
    </row>
    <row r="144" spans="3:26" x14ac:dyDescent="0.25">
      <c r="C144" s="25"/>
      <c r="D144" s="1"/>
      <c r="E144" s="1"/>
      <c r="F144" s="1"/>
      <c r="G144" s="1"/>
      <c r="H144" s="63"/>
      <c r="I144" s="1"/>
      <c r="J144" s="1"/>
      <c r="K144" s="1"/>
      <c r="L144" s="1"/>
      <c r="M144" s="63"/>
      <c r="N144" s="27"/>
      <c r="R144" s="1"/>
      <c r="S144" s="1"/>
      <c r="T144" s="1"/>
      <c r="U144" s="63"/>
      <c r="W144" s="1"/>
      <c r="X144" s="1"/>
      <c r="Y144" s="1"/>
      <c r="Z144" s="63"/>
    </row>
    <row r="145" spans="3:26" x14ac:dyDescent="0.25">
      <c r="C145" s="25"/>
      <c r="D145" s="1"/>
      <c r="E145" s="1"/>
      <c r="F145" s="1"/>
      <c r="G145" s="1"/>
      <c r="H145" s="63"/>
      <c r="I145" s="1"/>
      <c r="J145" s="1"/>
      <c r="K145" s="1"/>
      <c r="L145" s="1"/>
      <c r="M145" s="63"/>
      <c r="N145" s="27"/>
      <c r="R145" s="1"/>
      <c r="S145" s="1"/>
      <c r="T145" s="1"/>
      <c r="U145" s="63"/>
      <c r="W145" s="1"/>
      <c r="X145" s="1"/>
      <c r="Y145" s="1"/>
      <c r="Z145" s="63"/>
    </row>
    <row r="146" spans="3:26" x14ac:dyDescent="0.25">
      <c r="C146" s="25"/>
      <c r="D146" s="1"/>
      <c r="E146" s="1"/>
      <c r="F146" s="1"/>
      <c r="G146" s="1"/>
      <c r="H146" s="63"/>
      <c r="I146" s="1"/>
      <c r="J146" s="1"/>
      <c r="K146" s="1"/>
      <c r="L146" s="1"/>
      <c r="M146" s="63"/>
      <c r="N146" s="27"/>
      <c r="R146" s="1"/>
      <c r="S146" s="1"/>
      <c r="T146" s="1"/>
      <c r="U146" s="63"/>
      <c r="W146" s="1"/>
      <c r="X146" s="1"/>
      <c r="Y146" s="1"/>
      <c r="Z146" s="63"/>
    </row>
    <row r="147" spans="3:26" x14ac:dyDescent="0.25">
      <c r="C147" s="25"/>
      <c r="D147" s="1"/>
      <c r="E147" s="1"/>
      <c r="F147" s="1"/>
      <c r="G147" s="1"/>
      <c r="H147" s="63"/>
      <c r="I147" s="1"/>
      <c r="J147" s="1"/>
      <c r="K147" s="1"/>
      <c r="L147" s="1"/>
      <c r="M147" s="63"/>
      <c r="N147" s="27"/>
      <c r="R147" s="1"/>
      <c r="S147" s="1"/>
      <c r="T147" s="1"/>
      <c r="U147" s="63"/>
      <c r="W147" s="1"/>
      <c r="X147" s="1"/>
      <c r="Y147" s="1"/>
      <c r="Z147" s="63"/>
    </row>
    <row r="148" spans="3:26" x14ac:dyDescent="0.25">
      <c r="C148" s="25"/>
      <c r="D148" s="1"/>
      <c r="E148" s="1"/>
      <c r="F148" s="1"/>
      <c r="G148" s="1"/>
      <c r="H148" s="63"/>
      <c r="I148" s="1"/>
      <c r="J148" s="1"/>
      <c r="K148" s="1"/>
      <c r="L148" s="1"/>
      <c r="M148" s="63"/>
      <c r="N148" s="27"/>
      <c r="R148" s="1"/>
      <c r="S148" s="1"/>
      <c r="T148" s="1"/>
      <c r="U148" s="63"/>
      <c r="W148" s="1"/>
      <c r="X148" s="1"/>
      <c r="Y148" s="1"/>
      <c r="Z148" s="63"/>
    </row>
    <row r="149" spans="3:26" x14ac:dyDescent="0.25">
      <c r="C149" s="25"/>
      <c r="D149" s="1"/>
      <c r="E149" s="1"/>
      <c r="F149" s="1"/>
      <c r="G149" s="1"/>
      <c r="H149" s="63"/>
      <c r="I149" s="1"/>
      <c r="J149" s="1"/>
      <c r="K149" s="1"/>
      <c r="L149" s="1"/>
      <c r="M149" s="63"/>
      <c r="N149" s="27"/>
      <c r="R149" s="1"/>
      <c r="S149" s="1"/>
      <c r="T149" s="1"/>
      <c r="U149" s="63"/>
      <c r="W149" s="1"/>
      <c r="X149" s="1"/>
      <c r="Y149" s="1"/>
      <c r="Z149" s="63"/>
    </row>
    <row r="150" spans="3:26" x14ac:dyDescent="0.25">
      <c r="C150" s="25"/>
      <c r="D150" s="1"/>
      <c r="E150" s="1"/>
      <c r="F150" s="1"/>
      <c r="G150" s="1"/>
      <c r="H150" s="63"/>
      <c r="I150" s="1"/>
      <c r="J150" s="1"/>
      <c r="K150" s="1"/>
      <c r="L150" s="1"/>
      <c r="M150" s="63"/>
      <c r="N150" s="27"/>
      <c r="R150" s="1"/>
      <c r="S150" s="1"/>
      <c r="T150" s="1"/>
      <c r="U150" s="63"/>
      <c r="W150" s="1"/>
      <c r="X150" s="1"/>
      <c r="Y150" s="1"/>
      <c r="Z150" s="63"/>
    </row>
    <row r="151" spans="3:26" x14ac:dyDescent="0.25">
      <c r="C151" s="25"/>
      <c r="D151" s="1"/>
      <c r="E151" s="1"/>
      <c r="F151" s="1"/>
      <c r="G151" s="1"/>
      <c r="H151" s="63"/>
      <c r="I151" s="1"/>
      <c r="J151" s="1"/>
      <c r="K151" s="1"/>
      <c r="L151" s="1"/>
      <c r="M151" s="63"/>
      <c r="N151" s="27"/>
      <c r="R151" s="1"/>
      <c r="S151" s="1"/>
      <c r="T151" s="1"/>
      <c r="U151" s="63"/>
      <c r="W151" s="1"/>
      <c r="X151" s="1"/>
      <c r="Y151" s="1"/>
      <c r="Z151" s="63"/>
    </row>
    <row r="152" spans="3:26" x14ac:dyDescent="0.25">
      <c r="C152" s="25"/>
      <c r="D152" s="1"/>
      <c r="E152" s="1"/>
      <c r="F152" s="1"/>
      <c r="G152" s="1"/>
      <c r="H152" s="63"/>
      <c r="I152" s="1"/>
      <c r="J152" s="1"/>
      <c r="K152" s="1"/>
      <c r="L152" s="1"/>
      <c r="M152" s="63"/>
      <c r="N152" s="27"/>
      <c r="R152" s="1"/>
      <c r="S152" s="1"/>
      <c r="T152" s="1"/>
      <c r="U152" s="63"/>
      <c r="W152" s="1"/>
      <c r="X152" s="1"/>
      <c r="Y152" s="1"/>
      <c r="Z152" s="63"/>
    </row>
    <row r="153" spans="3:26" x14ac:dyDescent="0.25">
      <c r="C153" s="25"/>
      <c r="D153" s="1"/>
      <c r="E153" s="1"/>
      <c r="F153" s="1"/>
      <c r="G153" s="1"/>
      <c r="H153" s="63"/>
      <c r="I153" s="1"/>
      <c r="J153" s="1"/>
      <c r="K153" s="1"/>
      <c r="L153" s="1"/>
      <c r="M153" s="63"/>
      <c r="N153" s="27"/>
      <c r="R153" s="1"/>
      <c r="S153" s="1"/>
      <c r="T153" s="1"/>
      <c r="U153" s="63"/>
      <c r="W153" s="1"/>
      <c r="X153" s="1"/>
      <c r="Y153" s="1"/>
      <c r="Z153" s="63"/>
    </row>
    <row r="154" spans="3:26" x14ac:dyDescent="0.25">
      <c r="C154" s="25"/>
      <c r="D154" s="1"/>
      <c r="E154" s="1"/>
      <c r="F154" s="1"/>
      <c r="G154" s="1"/>
      <c r="H154" s="63"/>
      <c r="I154" s="1"/>
      <c r="J154" s="1"/>
      <c r="K154" s="1"/>
      <c r="L154" s="1"/>
      <c r="M154" s="63"/>
      <c r="N154" s="27"/>
      <c r="R154" s="1"/>
      <c r="S154" s="1"/>
      <c r="T154" s="1"/>
      <c r="U154" s="63"/>
      <c r="W154" s="1"/>
      <c r="X154" s="1"/>
      <c r="Y154" s="1"/>
      <c r="Z154" s="63"/>
    </row>
    <row r="155" spans="3:26" x14ac:dyDescent="0.25">
      <c r="C155" s="25"/>
      <c r="D155" s="1"/>
      <c r="E155" s="1"/>
      <c r="F155" s="1"/>
      <c r="G155" s="1"/>
      <c r="H155" s="63"/>
      <c r="I155" s="1"/>
      <c r="J155" s="1"/>
      <c r="K155" s="1"/>
      <c r="L155" s="1"/>
      <c r="M155" s="63"/>
      <c r="N155" s="27"/>
      <c r="R155" s="1"/>
      <c r="S155" s="1"/>
      <c r="T155" s="1"/>
      <c r="U155" s="63"/>
      <c r="W155" s="1"/>
      <c r="X155" s="1"/>
      <c r="Y155" s="1"/>
      <c r="Z155" s="63"/>
    </row>
    <row r="156" spans="3:26" x14ac:dyDescent="0.25">
      <c r="C156" s="25"/>
      <c r="D156" s="1"/>
      <c r="E156" s="1"/>
      <c r="F156" s="1"/>
      <c r="G156" s="1"/>
      <c r="H156" s="63"/>
      <c r="I156" s="1"/>
      <c r="J156" s="1"/>
      <c r="K156" s="1"/>
      <c r="L156" s="1"/>
      <c r="M156" s="63"/>
      <c r="N156" s="27"/>
      <c r="R156" s="1"/>
      <c r="S156" s="1"/>
      <c r="T156" s="1"/>
      <c r="U156" s="63"/>
      <c r="W156" s="1"/>
      <c r="X156" s="1"/>
      <c r="Y156" s="1"/>
      <c r="Z156" s="63"/>
    </row>
    <row r="157" spans="3:26" x14ac:dyDescent="0.25">
      <c r="C157" s="25"/>
      <c r="D157" s="1"/>
      <c r="E157" s="1"/>
      <c r="F157" s="1"/>
      <c r="G157" s="1"/>
      <c r="H157" s="63"/>
      <c r="I157" s="1"/>
      <c r="J157" s="1"/>
      <c r="K157" s="1"/>
      <c r="L157" s="1"/>
      <c r="M157" s="63"/>
      <c r="N157" s="27"/>
      <c r="R157" s="1"/>
      <c r="S157" s="1"/>
      <c r="T157" s="1"/>
      <c r="U157" s="63"/>
      <c r="W157" s="1"/>
      <c r="X157" s="1"/>
      <c r="Y157" s="1"/>
      <c r="Z157" s="63"/>
    </row>
    <row r="158" spans="3:26" x14ac:dyDescent="0.25">
      <c r="C158" s="25"/>
      <c r="D158" s="1"/>
      <c r="E158" s="1"/>
      <c r="F158" s="1"/>
      <c r="G158" s="1"/>
      <c r="H158" s="63"/>
      <c r="I158" s="1"/>
      <c r="J158" s="1"/>
      <c r="K158" s="1"/>
      <c r="L158" s="1"/>
      <c r="M158" s="63"/>
      <c r="N158" s="27"/>
      <c r="R158" s="1"/>
      <c r="S158" s="1"/>
      <c r="T158" s="1"/>
      <c r="U158" s="63"/>
      <c r="W158" s="1"/>
      <c r="X158" s="1"/>
      <c r="Y158" s="1"/>
      <c r="Z158" s="63"/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اکسل</vt:lpstr>
      <vt:lpstr>RF-RAW-COMPACTION</vt:lpstr>
      <vt:lpstr>MR-RAW-Compaction</vt:lpstr>
      <vt:lpstr>ترتیب</vt:lpstr>
      <vt:lpstr>Result final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 CENTER</dc:creator>
  <cp:lastModifiedBy>IT CENTER</cp:lastModifiedBy>
  <dcterms:created xsi:type="dcterms:W3CDTF">2023-12-12T19:09:40Z</dcterms:created>
  <dcterms:modified xsi:type="dcterms:W3CDTF">2025-04-29T09:48:47Z</dcterms:modified>
</cp:coreProperties>
</file>