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madarar/Library/Mobile Documents/com~apple~CloudDocs/Documents/PhD/Developing a Maturity Matrix for Effective Implementation of Integrated Project Delivery (IPD)/Submissin for Buildings/Supporting data/Maturity model Validation - Case study 1/"/>
    </mc:Choice>
  </mc:AlternateContent>
  <xr:revisionPtr revIDLastSave="0" documentId="13_ncr:1_{EABD4CF9-C6BB-B746-8821-DF2C857B857D}" xr6:coauthVersionLast="47" xr6:coauthVersionMax="47" xr10:uidLastSave="{00000000-0000-0000-0000-000000000000}"/>
  <bookViews>
    <workbookView xWindow="0" yWindow="500" windowWidth="25600" windowHeight="15120" xr2:uid="{C736508E-4341-E84A-A9BD-926A49960907}"/>
  </bookViews>
  <sheets>
    <sheet name="IPD Maturity Insight Tool (IPD-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95" i="7" l="1"/>
  <c r="H263" i="7"/>
  <c r="H261" i="7"/>
  <c r="H259" i="7"/>
  <c r="H257" i="7"/>
  <c r="H255" i="7"/>
  <c r="H253" i="7"/>
  <c r="H228" i="7"/>
  <c r="H220" i="7"/>
  <c r="H222" i="7"/>
  <c r="H224" i="7"/>
  <c r="H226" i="7"/>
  <c r="H218" i="7"/>
  <c r="H206" i="7"/>
  <c r="H204" i="7"/>
  <c r="H202" i="7"/>
  <c r="H200" i="7"/>
  <c r="H198" i="7"/>
  <c r="H196" i="7"/>
  <c r="H160" i="7"/>
  <c r="H158" i="7"/>
  <c r="H156" i="7"/>
  <c r="H154" i="7"/>
  <c r="H152" i="7"/>
  <c r="H150" i="7"/>
  <c r="H136" i="7"/>
  <c r="H134" i="7"/>
  <c r="H132" i="7"/>
  <c r="H130" i="7"/>
  <c r="H128" i="7"/>
  <c r="H126" i="7"/>
  <c r="H124" i="7"/>
  <c r="H110" i="7"/>
  <c r="H100" i="7"/>
  <c r="H102" i="7"/>
  <c r="H104" i="7"/>
  <c r="H106" i="7"/>
  <c r="H108" i="7"/>
  <c r="H98" i="7"/>
  <c r="H95" i="7"/>
  <c r="H93" i="7"/>
  <c r="H91" i="7"/>
  <c r="H89" i="7"/>
  <c r="H87" i="7"/>
  <c r="H85" i="7"/>
  <c r="H47" i="7"/>
  <c r="H45" i="7"/>
  <c r="H43" i="7"/>
  <c r="H41" i="7"/>
  <c r="H39" i="7"/>
  <c r="H37" i="7"/>
  <c r="H62" i="7"/>
  <c r="H60" i="7"/>
  <c r="H58" i="7"/>
  <c r="H56" i="7"/>
  <c r="H54" i="7"/>
  <c r="H52" i="7"/>
  <c r="H5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tc={D80C84DA-08D2-734E-AACB-55A0F28EC352}</author>
    <author>tc={0D6F8ED0-DECF-1143-AC3D-C024CF60E1E3}</author>
    <author>tc={CB2C5805-D3C6-684F-909D-0F3833C9611A}</author>
    <author>tc={8EF2BAD6-3D3E-BA45-90AA-473333C65F18}</author>
    <author>tc={3FB8877B-C0A6-E34C-BC88-6954C42C8983}</author>
    <author>tc={3FB8877B-C0A6-E34B-BC88-6954C42C8983}</author>
    <author>tc={7E57A8F8-0EAD-FA42-921F-291BBDEFFB87}</author>
    <author>tc={7E57A8F8-0EAD-FA41-921F-291BBDEFFB87}</author>
    <author>tc={177464C1-F89D-224A-B5E9-E18B52E75964}</author>
    <author>tc={ACEE88B7-9038-D042-9DEE-3C93AFF8F06C}</author>
    <author>tc={0B877D2A-7D60-8250-94FC-E4C7CBD256E4}</author>
    <author>tc={0B877D2A-7D60-824F-94FC-E4C7CBD256E4}</author>
    <author>tc={0B877D2A-7D60-8251-94FC-E4C7CBD256E4}</author>
    <author>tc={6589CFFB-CF5E-5542-A7B7-DD373CBB2CF6}</author>
    <author>tc={30DF95E0-FFAC-E146-904F-52B82E043B7A}</author>
    <author>tc={4AAD72A5-B2CE-C745-A48F-CA0D9AC049D7}</author>
    <author>tc={416A56DB-755F-D042-BCE4-4E6CAC1700DB}</author>
    <author>tc={24072993-848A-5B47-B5DF-1DC0ADD632A4}</author>
    <author>tc={5D2C90B4-C0A6-8748-9D81-A3EBA952EDBB}</author>
    <author>tc={E3D78BFB-794F-4041-896E-3DC419CBD5C3}</author>
    <author>tc={E3D78BFB-794F-4042-896E-3DC419CBD5C3}</author>
    <author>tc={992EDC95-9A96-234F-BE7D-55940E41565F}</author>
    <author>tc={3205953A-5386-8E45-B177-1DE7E74F4BA3}</author>
    <author>tc={3205953A-5386-8E46-B177-1DE7E74F4BA3}</author>
    <author>tc={116D246E-1198-D940-B9D3-680D98EAB1A7}</author>
    <author>tc={835539B1-6467-EC4E-A5C2-03E7874B9959}</author>
    <author>tc={835539B1-6467-EC4D-A5C2-03E7874B9959}</author>
    <author>tc={AD002777-6D01-6045-AE20-DAD0218A94FB}</author>
    <author>tc={3000FF48-1E0E-4846-9DF3-E03F84CE37AB}</author>
    <author>tc={3000FF48-1E0E-4847-9DF3-E03F84CE37AB}</author>
    <author>tc={409C8077-670E-234E-9729-0FCE8019C9B7}</author>
    <author>tc={409C8077-670E-234F-9729-0FCE8019C9B7}</author>
    <author>tc={735E1A60-C312-CE4E-90E1-46C9F8C66015}</author>
    <author>tc={F30BA1D2-9815-F241-8667-687ACDE23D08}</author>
    <author>tc={3A7B3C2A-17D3-F947-B10E-0FECDD5E070E}</author>
    <author>tc={9C4328D9-945D-FF45-A207-2AE777305E00}</author>
    <author>tc={9C4328D9-945D-FF46-A207-2AE777305E00}</author>
    <author>tc={9C4328D9-945D-FF47-A207-2AE777305E00}</author>
    <author>tc={9C4328D9-945D-FF48-A207-2AE777305E00}</author>
    <author>tc={C194B99D-740E-C943-96AC-8217A47B7FCC}</author>
    <author>tc={B8099740-1FBE-074D-8503-B131AFF54987}</author>
    <author>tc={78CC18CE-9EBB-D94A-99DF-72119E724CA0}</author>
    <author>tc={5BCAFFC6-760A-4B43-A90E-0AD8495103BA}</author>
    <author>tc={8C80D1F1-8A5E-9542-A6FA-31466CA1D0C9}</author>
    <author>tc={8C80D1F1-8A5E-9543-A6FA-31466CA1D0C9}</author>
    <author>tc={8C80D1F1-8A5E-9541-A6FA-31466CA1D0C9}</author>
    <author>tc={32F3A83A-260D-574D-BA50-D5D1B97A9C3E}</author>
    <author>tc={DFBB1290-BE85-E443-A307-B236B021E72E}</author>
    <author>tc={8DB2E40D-1C6E-9645-81E8-68A98BB82B1D}</author>
    <author>tc={19C0443A-7C10-2649-918F-21A8D6E1E3AC}</author>
    <author>tc={AB2F7DB0-F056-9944-A28E-4C52E7D3A4AA}</author>
    <author>tc={AB2F7DB0-F056-9943-A28E-4C52E7D3A4AA}</author>
    <author>tc={1E713403-6312-F145-8168-B99B993A47FF}</author>
    <author>tc={039A3800-48AF-2B47-9028-B71BFB7D9E19}</author>
    <author>tc={039A3800-48AF-2B46-9028-B71BFB7D9E19}</author>
    <author>tc={08B36C16-3957-174F-AC95-33EA57A4D033}</author>
    <author>tc={19B27C2B-200B-D84D-B7DF-C5904E4DB748}</author>
    <author>tc={CE380E32-DB90-9246-B760-89AED4103049}</author>
    <author>tc={CE380E32-DB90-9245-B760-89AED4103049}</author>
    <author>tc={DB86CA8F-8A11-284F-999D-8E8615DDC906}</author>
    <author>tc={DB86CA8F-8A11-2850-999D-8E8615DDC906}</author>
    <author>tc={DB86CA8F-8A11-284E-999D-8E8615DDC906}</author>
    <author>tc={7CEFA3D5-F43A-1542-818B-0838D5A45599}</author>
  </authors>
  <commentList>
    <comment ref="I28" authorId="0" shapeId="0" xr:uid="{D80C84DA-08D2-734E-AACB-55A0F28EC352}">
      <text>
        <t>[Threaded comment]
Your version of Excel allows you to read this threaded comment; however, any edits to it will get removed if the file is opened in a newer version of Excel. Learn more: https://go.microsoft.com/fwlink/?linkid=870924
Comment:
    Difficult to answer… rephrase. Tie to facilitation
Reply:
    Competency improvement</t>
      </text>
    </comment>
    <comment ref="I30" authorId="1" shapeId="0" xr:uid="{0D6F8ED0-DECF-1143-AC3D-C024CF60E1E3}">
      <text>
        <t>[Threaded comment]
Your version of Excel allows you to read this threaded comment; however, any edits to it will get removed if the file is opened in a newer version of Excel. Learn more: https://go.microsoft.com/fwlink/?linkid=870924
Comment:
    On-boarding</t>
      </text>
    </comment>
    <comment ref="I32" authorId="2" shapeId="0" xr:uid="{CB2C5805-D3C6-684F-909D-0F3833C9611A}">
      <text>
        <t>[Threaded comment]
Your version of Excel allows you to read this threaded comment; however, any edits to it will get removed if the file is opened in a newer version of Excel. Learn more: https://go.microsoft.com/fwlink/?linkid=870924
Comment:
    Impact of facilitation</t>
      </text>
    </comment>
    <comment ref="I34" authorId="3" shapeId="0" xr:uid="{8EF2BAD6-3D3E-BA45-90AA-473333C65F18}">
      <text>
        <t>[Threaded comment]
Your version of Excel allows you to read this threaded comment; however, any edits to it will get removed if the file is opened in a newer version of Excel. Learn more: https://go.microsoft.com/fwlink/?linkid=870924
Comment:
    Impact of facilitation</t>
      </text>
    </comment>
    <comment ref="I39" authorId="4" shapeId="0" xr:uid="{26340EFC-650B-4B48-AD57-C28469CA85FA}">
      <text>
        <t>[Threaded comment]
Your version of Excel allows you to read this threaded comment; however, any edits to it will get removed if the file is opened in a newer version of Excel. Learn more: https://go.microsoft.com/fwlink/?linkid=870924
Comment:
    Split into two - flat hierarchy and open communication are two things</t>
      </text>
    </comment>
    <comment ref="I41" authorId="5" shapeId="0" xr:uid="{3FB8877B-C0A6-E34B-BC88-6954C42C8983}">
      <text>
        <t>[Threaded comment]
Your version of Excel allows you to read this threaded comment; however, any edits to it will get removed if the file is opened in a newer version of Excel. Learn more: https://go.microsoft.com/fwlink/?linkid=870924
Comment:
    Split into two - flat hierarchy and open communication are two things</t>
      </text>
    </comment>
    <comment ref="I43" authorId="6" shapeId="0" xr:uid="{85964C78-68CE-0E4C-ADFC-33D25E7D842D}">
      <text>
        <t>[Threaded comment]
Your version of Excel allows you to read this threaded comment; however, any edits to it will get removed if the file is opened in a newer version of Excel. Learn more: https://go.microsoft.com/fwlink/?linkid=870924
Comment:
    Split into two - blame free culture and encourage participation</t>
      </text>
    </comment>
    <comment ref="I45" authorId="7" shapeId="0" xr:uid="{7E57A8F8-0EAD-FA41-921F-291BBDEFFB87}">
      <text>
        <t>[Threaded comment]
Your version of Excel allows you to read this threaded comment; however, any edits to it will get removed if the file is opened in a newer version of Excel. Learn more: https://go.microsoft.com/fwlink/?linkid=870924
Comment:
    Split into two - blame free culture and encourage participation</t>
      </text>
    </comment>
    <comment ref="I47" authorId="8" shapeId="0" xr:uid="{177464C1-F89D-224A-B5E9-E18B52E75964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 unity… focus on collaboration</t>
      </text>
    </comment>
    <comment ref="I50" authorId="9" shapeId="0" xr:uid="{ACEE88B7-9038-D042-9DEE-3C93AFF8F06C}">
      <text>
        <t>[Threaded comment]
Your version of Excel allows you to read this threaded comment; however, any edits to it will get removed if the file is opened in a newer version of Excel. Learn more: https://go.microsoft.com/fwlink/?linkid=870924
Comment:
    Split into three: structured, collaborative, active participation</t>
      </text>
    </comment>
    <comment ref="I52" authorId="10" shapeId="0" xr:uid="{4D0EE8E5-AE08-C743-A1CE-35F23EE010F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Rephrase or remove… they could be established outside of workshops and pretty much the essence of the validation process
</t>
      </text>
    </comment>
    <comment ref="I54" authorId="11" shapeId="0" xr:uid="{0B877D2A-7D60-824F-94FC-E4C7CBD256E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Rephrase or remove… they could be established outside of workshops and pretty much the essence of the validation process
</t>
      </text>
    </comment>
    <comment ref="I56" authorId="12" shapeId="0" xr:uid="{98FCF3B2-A400-B74F-A71F-0EB175284D3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Rephrase or remove… they could be established outside of workshops and pretty much the essence of the validation process
</t>
      </text>
    </comment>
    <comment ref="I60" authorId="13" shapeId="0" xr:uid="{6589CFFB-CF5E-5542-A7B7-DD373CBB2CF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Rephrase… the content of the validation report is in the contract. </t>
      </text>
    </comment>
    <comment ref="I69" authorId="14" shapeId="0" xr:uid="{30DF95E0-FFAC-E146-904F-52B82E043B7A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are difficult to answer…</t>
      </text>
    </comment>
    <comment ref="I73" authorId="15" shapeId="0" xr:uid="{4AAD72A5-B2CE-C745-A48F-CA0D9AC049D7}">
      <text>
        <t>[Threaded comment]
Your version of Excel allows you to read this threaded comment; however, any edits to it will get removed if the file is opened in a newer version of Excel. Learn more: https://go.microsoft.com/fwlink/?linkid=870924
Comment:
    Rephrase - actively strenghtened through new methods</t>
      </text>
    </comment>
    <comment ref="I82" authorId="16" shapeId="0" xr:uid="{416A56DB-755F-D042-BCE4-4E6CAC1700DB}">
      <text>
        <t>[Threaded comment]
Your version of Excel allows you to read this threaded comment; however, any edits to it will get removed if the file is opened in a newer version of Excel. Learn more: https://go.microsoft.com/fwlink/?linkid=870924
Comment:
    Reformulate to fit the other statements:
Is optimized to better suit project conditions…</t>
      </text>
    </comment>
    <comment ref="I85" authorId="17" shapeId="0" xr:uid="{24072993-848A-5B47-B5DF-1DC0ADD632A4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 here - is conducted and minimizing overlap/conflicts</t>
      </text>
    </comment>
    <comment ref="I87" authorId="18" shapeId="0" xr:uid="{5D2C90B4-C0A6-8748-9D81-A3EBA952EDBB}">
      <text>
        <t>[Threaded comment]
Your version of Excel allows you to read this threaded comment; however, any edits to it will get removed if the file is opened in a newer version of Excel. Learn more: https://go.microsoft.com/fwlink/?linkid=870924
Comment:
    Action and outcome to be separated: includes all parties (action) outcome: awareness and inclusivity</t>
      </text>
    </comment>
    <comment ref="I89" authorId="19" shapeId="0" xr:uid="{E3D78BFB-794F-4041-896E-3DC419CBD5C3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 here: communication and fostering</t>
      </text>
    </comment>
    <comment ref="I91" authorId="20" shapeId="0" xr:uid="{A7769532-5B83-0B4B-A9E7-5E1AEF360D6A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 here: communication and fostering</t>
      </text>
    </comment>
    <comment ref="I93" authorId="21" shapeId="0" xr:uid="{992EDC95-9A96-234F-BE7D-55940E41565F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unclear</t>
      </text>
    </comment>
    <comment ref="I98" authorId="22" shapeId="0" xr:uid="{3205953A-5386-8E45-B177-1DE7E74F4BA3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different things here - inclusivity and transparency</t>
      </text>
    </comment>
    <comment ref="I100" authorId="23" shapeId="0" xr:uid="{24A02AE0-F9AA-464A-A440-04BDE8CC1127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different things here - inclusivity and transparency</t>
      </text>
    </comment>
    <comment ref="I102" authorId="24" shapeId="0" xr:uid="{116D246E-1198-D940-B9D3-680D98EAB1A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Two things - goals and values </t>
      </text>
    </comment>
    <comment ref="I104" authorId="25" shapeId="0" xr:uid="{B14F2781-8634-6848-9383-9C0BD3296DE1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things: decision matrices, evaluate alternatives, make decisions</t>
      </text>
    </comment>
    <comment ref="I106" authorId="26" shapeId="0" xr:uid="{835539B1-6467-EC4D-A5C2-03E7874B9959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things: decision matrices, evaluate alternatives, make decisions</t>
      </text>
    </comment>
    <comment ref="I113" authorId="27" shapeId="0" xr:uid="{AD002777-6D01-6045-AE20-DAD0218A94FB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remove: to prevent overlap and confusion</t>
      </text>
    </comment>
    <comment ref="I115" authorId="28" shapeId="0" xr:uid="{3000FF48-1E0E-4846-9DF3-E03F84CE37AB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things… activities and decisions.</t>
      </text>
    </comment>
    <comment ref="I117" authorId="29" shapeId="0" xr:uid="{77608A55-5C7F-CB4A-BE4B-63A0D46542E3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things… activities and decisions.</t>
      </text>
    </comment>
    <comment ref="I124" authorId="30" shapeId="0" xr:uid="{409C8077-670E-234E-9729-0FCE8019C9B7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 here</t>
      </text>
    </comment>
    <comment ref="I126" authorId="31" shapeId="0" xr:uid="{22AA2BB0-5A80-F941-8770-7F292E8DDD55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things here</t>
      </text>
    </comment>
    <comment ref="I136" authorId="32" shapeId="0" xr:uid="{735E1A60-C312-CE4E-90E1-46C9F8C6601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Too many concepts… </t>
      </text>
    </comment>
    <comment ref="I145" authorId="33" shapeId="0" xr:uid="{F30BA1D2-9815-F241-8667-687ACDE23D08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concepts (lean, collaborative culture)</t>
      </text>
    </comment>
    <comment ref="I147" authorId="34" shapeId="0" xr:uid="{3A7B3C2A-17D3-F947-B10E-0FECDD5E070E}">
      <text>
        <t>[Threaded comment]
Your version of Excel allows you to read this threaded comment; however, any edits to it will get removed if the file is opened in a newer version of Excel. Learn more: https://go.microsoft.com/fwlink/?linkid=870924
Comment:
    Enhance efficiency, reduce waste</t>
      </text>
    </comment>
    <comment ref="I150" authorId="35" shapeId="0" xr:uid="{9C4328D9-945D-FF45-A207-2AE777305E00}">
      <text>
        <t>[Threaded comment]
Your version of Excel allows you to read this threaded comment; however, any edits to it will get removed if the file is opened in a newer version of Excel. Learn more: https://go.microsoft.com/fwlink/?linkid=870924
Comment:
    Four concepts</t>
      </text>
    </comment>
    <comment ref="I152" authorId="36" shapeId="0" xr:uid="{882A6A50-1DF1-0447-8D2C-4822BC2E930E}">
      <text>
        <t>[Threaded comment]
Your version of Excel allows you to read this threaded comment; however, any edits to it will get removed if the file is opened in a newer version of Excel. Learn more: https://go.microsoft.com/fwlink/?linkid=870924
Comment:
    Four concepts</t>
      </text>
    </comment>
    <comment ref="I154" authorId="37" shapeId="0" xr:uid="{53E563C4-CEE3-C449-BCDC-73B48D0A9F6E}">
      <text>
        <t>[Threaded comment]
Your version of Excel allows you to read this threaded comment; however, any edits to it will get removed if the file is opened in a newer version of Excel. Learn more: https://go.microsoft.com/fwlink/?linkid=870924
Comment:
    Four concepts</t>
      </text>
    </comment>
    <comment ref="I156" authorId="38" shapeId="0" xr:uid="{7C7C5AA8-A4BE-154A-8961-0A5B0D82474C}">
      <text>
        <t>[Threaded comment]
Your version of Excel allows you to read this threaded comment; however, any edits to it will get removed if the file is opened in a newer version of Excel. Learn more: https://go.microsoft.com/fwlink/?linkid=870924
Comment:
    Four concepts</t>
      </text>
    </comment>
    <comment ref="I158" authorId="39" shapeId="0" xr:uid="{C194B99D-740E-C943-96AC-8217A47B7FCC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outcomes</t>
      </text>
    </comment>
    <comment ref="I160" authorId="40" shapeId="0" xr:uid="{B8099740-1FBE-074D-8503-B131AFF54987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concepts (cont. improvement, advanced pm practices)</t>
      </text>
    </comment>
    <comment ref="I182" authorId="41" shapeId="0" xr:uid="{78CC18CE-9EBB-D94A-99DF-72119E724CA0}">
      <text>
        <t>[Threaded comment]
Your version of Excel allows you to read this threaded comment; however, any edits to it will get removed if the file is opened in a newer version of Excel. Learn more: https://go.microsoft.com/fwlink/?linkid=870924
Comment:
    Unclear what this means</t>
      </text>
    </comment>
    <comment ref="I184" authorId="42" shapeId="0" xr:uid="{5BCAFFC6-760A-4B43-A90E-0AD8495103BA}">
      <text>
        <t>[Threaded comment]
Your version of Excel allows you to read this threaded comment; however, any edits to it will get removed if the file is opened in a newer version of Excel. Learn more: https://go.microsoft.com/fwlink/?linkid=870924
Comment:
    Difficult to attribute collaboration and integration to team dynamics / assess team dynamics</t>
      </text>
    </comment>
    <comment ref="I200" authorId="43" shapeId="0" xr:uid="{D83C8149-8A17-2747-AFFD-92C220D97602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outcomes</t>
      </text>
    </comment>
    <comment ref="I202" authorId="44" shapeId="0" xr:uid="{269EFDDC-9E3D-8442-AFE4-AF673F13749D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outcomes</t>
      </text>
    </comment>
    <comment ref="I204" authorId="45" shapeId="0" xr:uid="{8C80D1F1-8A5E-9541-A6FA-31466CA1D0C9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outcomes</t>
      </text>
    </comment>
    <comment ref="I206" authorId="46" shapeId="0" xr:uid="{32F3A83A-260D-574D-BA50-D5D1B97A9C3E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 outcomes</t>
      </text>
    </comment>
    <comment ref="F208" authorId="47" shapeId="0" xr:uid="{DFBB1290-BE85-E443-A307-B236B021E72E}">
      <text>
        <t>[Threaded comment]
Your version of Excel allows you to read this threaded comment; however, any edits to it will get removed if the file is opened in a newer version of Excel. Learn more: https://go.microsoft.com/fwlink/?linkid=870924
Comment:
    Information management role?</t>
      </text>
    </comment>
    <comment ref="I209" authorId="48" shapeId="0" xr:uid="{8DB2E40D-1C6E-9645-81E8-68A98BB82B1D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 outcomes - informaton is accessible, well strctured</t>
      </text>
    </comment>
    <comment ref="I211" authorId="49" shapeId="0" xr:uid="{19C0443A-7C10-2649-918F-21A8D6E1E3AC}">
      <text>
        <t>[Threaded comment]
Your version of Excel allows you to read this threaded comment; however, any edits to it will get removed if the file is opened in a newer version of Excel. Learn more: https://go.microsoft.com/fwlink/?linkid=870924
Comment:
    Information is shared through digitaal means</t>
      </text>
    </comment>
    <comment ref="I224" authorId="50" shapeId="0" xr:uid="{1F046A38-A819-0B45-A8E4-8A1A87AD3350}">
      <text>
        <t>[Threaded comment]
Your version of Excel allows you to read this threaded comment; however, any edits to it will get removed if the file is opened in a newer version of Excel. Learn more: https://go.microsoft.com/fwlink/?linkid=870924
Comment:
    Decouple outcomes and actions</t>
      </text>
    </comment>
    <comment ref="I226" authorId="51" shapeId="0" xr:uid="{AB2F7DB0-F056-9943-A28E-4C52E7D3A4AA}">
      <text>
        <t>[Threaded comment]
Your version of Excel allows you to read this threaded comment; however, any edits to it will get removed if the file is opened in a newer version of Excel. Learn more: https://go.microsoft.com/fwlink/?linkid=870924
Comment:
    Decouple outcomes and actions</t>
      </text>
    </comment>
    <comment ref="I228" authorId="52" shapeId="0" xr:uid="{1E713403-6312-F145-8168-B99B993A47FF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outcomes</t>
      </text>
    </comment>
    <comment ref="I233" authorId="53" shapeId="0" xr:uid="{07B10AE8-D14E-D44F-9142-0F4C320D3FC7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items (include all members and conducted frequently)</t>
      </text>
    </comment>
    <comment ref="I235" authorId="54" shapeId="0" xr:uid="{039A3800-48AF-2B46-9028-B71BFB7D9E19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items (include all members and conducted frequently)</t>
      </text>
    </comment>
    <comment ref="I237" authorId="55" shapeId="0" xr:uid="{08B36C16-3957-174F-AC95-33EA57A4D033}">
      <text>
        <t>[Threaded comment]
Your version of Excel allows you to read this threaded comment; however, any edits to it will get removed if the file is opened in a newer version of Excel. Learn more: https://go.microsoft.com/fwlink/?linkid=870924
Comment:
    Roles and responsibilities already addressed</t>
      </text>
    </comment>
    <comment ref="I239" authorId="56" shapeId="0" xr:uid="{19B27C2B-200B-D84D-B7DF-C5904E4DB748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outcomes</t>
      </text>
    </comment>
    <comment ref="I246" authorId="57" shapeId="0" xr:uid="{47D7E566-5DC3-7C40-8ED4-75603BBFA082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concepts (needs of the project and decision-making)</t>
      </text>
    </comment>
    <comment ref="I248" authorId="58" shapeId="0" xr:uid="{CE380E32-DB90-9245-B760-89AED4103049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concepts (needs of the project and decision-making)</t>
      </text>
    </comment>
    <comment ref="I255" authorId="59" shapeId="0" xr:uid="{26482334-BACC-564E-82C6-DCB0D2A69C85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elements here</t>
      </text>
    </comment>
    <comment ref="I257" authorId="60" shapeId="0" xr:uid="{711F8306-C7A0-7648-B3E1-CA5661EA1F6C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elements here</t>
      </text>
    </comment>
    <comment ref="I259" authorId="61" shapeId="0" xr:uid="{DB86CA8F-8A11-284E-999D-8E8615DDC906}">
      <text>
        <t>[Threaded comment]
Your version of Excel allows you to read this threaded comment; however, any edits to it will get removed if the file is opened in a newer version of Excel. Learn more: https://go.microsoft.com/fwlink/?linkid=870924
Comment:
    Three elements here</t>
      </text>
    </comment>
    <comment ref="I263" authorId="62" shapeId="0" xr:uid="{7CEFA3D5-F43A-1542-818B-0838D5A45599}">
      <text>
        <t>[Threaded comment]
Your version of Excel allows you to read this threaded comment; however, any edits to it will get removed if the file is opened in a newer version of Excel. Learn more: https://go.microsoft.com/fwlink/?linkid=870924
Comment:
    Seems redundant</t>
      </text>
    </comment>
  </commentList>
</comments>
</file>

<file path=xl/sharedStrings.xml><?xml version="1.0" encoding="utf-8"?>
<sst xmlns="http://schemas.openxmlformats.org/spreadsheetml/2006/main" count="855" uniqueCount="295">
  <si>
    <t>Competency Set</t>
  </si>
  <si>
    <t>#</t>
  </si>
  <si>
    <t>Competency</t>
  </si>
  <si>
    <t>Maturity Level</t>
  </si>
  <si>
    <t>Contract Formulation</t>
  </si>
  <si>
    <t>Defining project values</t>
  </si>
  <si>
    <t xml:space="preserve">Defining Roles and Responsibilities </t>
  </si>
  <si>
    <t>Management Structure</t>
  </si>
  <si>
    <t>Owner involvement</t>
  </si>
  <si>
    <t>Developing Project Goals (Validation Process)</t>
  </si>
  <si>
    <t>Continuous Learning and Improvement</t>
  </si>
  <si>
    <t>Information Management</t>
  </si>
  <si>
    <t>Competency Set 1: Understanding and Facilitation</t>
  </si>
  <si>
    <t>Competency Set 2: Goal Setting and Contract Development</t>
  </si>
  <si>
    <t>Competency Set 3: Project Governance</t>
  </si>
  <si>
    <t xml:space="preserve">Facilitation  </t>
  </si>
  <si>
    <t>Dynamics</t>
  </si>
  <si>
    <t>Tools</t>
  </si>
  <si>
    <t>Engagement</t>
  </si>
  <si>
    <t>Work Environment</t>
  </si>
  <si>
    <t xml:space="preserve"> Operational Culture</t>
  </si>
  <si>
    <t>Operational Principles</t>
  </si>
  <si>
    <t>Competency Set 4: Operational Excellence</t>
  </si>
  <si>
    <t>Competency Set 5: Management and Oversight</t>
  </si>
  <si>
    <t>Decision-Making Process</t>
  </si>
  <si>
    <t>IPD Maturity Insight Tool (IPD-MIT)</t>
  </si>
  <si>
    <t>Five-point Likert scale</t>
  </si>
  <si>
    <t>Q weight</t>
  </si>
  <si>
    <t>Q #</t>
  </si>
  <si>
    <t>Question</t>
  </si>
  <si>
    <t>Consolidated Score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</si>
  <si>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</si>
  <si>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</si>
  <si>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</si>
  <si>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</si>
  <si>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</si>
  <si>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</si>
  <si>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</si>
  <si>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</si>
  <si>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</si>
  <si>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</si>
  <si>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</si>
  <si>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</si>
  <si>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</si>
  <si>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</si>
  <si>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</si>
  <si>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</si>
  <si>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</si>
  <si>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</si>
  <si>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</si>
  <si>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</si>
  <si>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</si>
  <si>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</si>
  <si>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</si>
  <si>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</si>
  <si>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</si>
  <si>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</si>
  <si>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</si>
  <si>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</si>
  <si>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</si>
  <si>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</si>
  <si>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</si>
  <si>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</si>
  <si>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Q33</t>
  </si>
  <si>
    <t>Q34</t>
  </si>
  <si>
    <t>Q35</t>
  </si>
  <si>
    <t>Q36</t>
  </si>
  <si>
    <t>Q37</t>
  </si>
  <si>
    <t>Q38</t>
  </si>
  <si>
    <t>Q39</t>
  </si>
  <si>
    <t>Q40</t>
  </si>
  <si>
    <t>Q41</t>
  </si>
  <si>
    <t>Q42</t>
  </si>
  <si>
    <t>Q43</t>
  </si>
  <si>
    <t>Q44</t>
  </si>
  <si>
    <t>Q45</t>
  </si>
  <si>
    <t>Q46</t>
  </si>
  <si>
    <t>Q47</t>
  </si>
  <si>
    <t>Q48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</si>
  <si>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</si>
  <si>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</si>
  <si>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</si>
  <si>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</si>
  <si>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</si>
  <si>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</si>
  <si>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</si>
  <si>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</si>
  <si>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</si>
  <si>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</si>
  <si>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</si>
  <si>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</si>
  <si>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</si>
  <si>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</si>
  <si>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Q63</t>
  </si>
  <si>
    <t>Q64</t>
  </si>
  <si>
    <t>Q65</t>
  </si>
  <si>
    <t>General understanding</t>
  </si>
  <si>
    <t xml:space="preserve">Team Building </t>
  </si>
  <si>
    <t>Financial Practices</t>
  </si>
  <si>
    <t xml:space="preserve">Risk Practices </t>
  </si>
  <si>
    <t>Performance Monitoring</t>
  </si>
  <si>
    <t>The projects core values are:</t>
  </si>
  <si>
    <t>Strongly disagree</t>
  </si>
  <si>
    <t>Disagree</t>
  </si>
  <si>
    <t>Neutral</t>
  </si>
  <si>
    <t>Agree</t>
  </si>
  <si>
    <t>Strongly agree</t>
  </si>
  <si>
    <t>Well defined?</t>
  </si>
  <si>
    <t>Clearly communicated?</t>
  </si>
  <si>
    <t>Continuously revisited?</t>
  </si>
  <si>
    <t>IPD Principles and Processes:</t>
  </si>
  <si>
    <t>Well Understood?</t>
  </si>
  <si>
    <t>The relevance of IPD principles and processes to our project's success is widely recognized?</t>
  </si>
  <si>
    <t>IPD principles and processes are thoroughly integrated into our project's execution?</t>
  </si>
  <si>
    <t>The project adapts and enhances IPD practices based on specific project needs and outcomes?</t>
  </si>
  <si>
    <t>Facilitation processes effectively enhance understanding and application of IPD principles?</t>
  </si>
  <si>
    <t>Through the facilitation process:</t>
  </si>
  <si>
    <t>In the team-building process:</t>
  </si>
  <si>
    <t>Efforts to establish a unified and cohesive team culture are effectively integrated into project activities as a key driver for success?</t>
  </si>
  <si>
    <t>Project Validation Process:</t>
  </si>
  <si>
    <t>The validation process sought to introduce new methods, techniques, and solutions to meet the project objectives?</t>
  </si>
  <si>
    <t>Contract Formulation:</t>
  </si>
  <si>
    <t>Is conducted collaboratively with the active participation of all IPD members?</t>
  </si>
  <si>
    <t>Integrate all IPD principles and features?</t>
  </si>
  <si>
    <t>Utilized different facilitation means, such as workshops and expert consultations?</t>
  </si>
  <si>
    <t>Adapts roles flexibly to meet project needs?</t>
  </si>
  <si>
    <t>Decision-Making Process:</t>
  </si>
  <si>
    <t>Documents decisions thoroughly, providing clear context and rationale for each decision?</t>
  </si>
  <si>
    <t>Demonstrates adaptability and agility to meet evolving project needs?</t>
  </si>
  <si>
    <t>Management Structure:</t>
  </si>
  <si>
    <t>Demonstrates adaptability by adjusting management practices to meet the evolving needs of the project?</t>
  </si>
  <si>
    <t>Actively seeking to integrate new and effective management strategies to enhancce collaboration and efficiency across SMT, PMT, and PIT?</t>
  </si>
  <si>
    <t>Owner Involvement:</t>
  </si>
  <si>
    <t>Plays a central role in project governance?</t>
  </si>
  <si>
    <t>Fully embracing and advancing the IPD model?</t>
  </si>
  <si>
    <t>Operational Culture:</t>
  </si>
  <si>
    <t>Promotes a shift from traditional practices to Lean practices?</t>
  </si>
  <si>
    <t>Encourages and supports a collaborative work environment?</t>
  </si>
  <si>
    <t>Adopts a no-blame culture?</t>
  </si>
  <si>
    <t>The Integration between Lean and IPD principles into project operations is evident and effective?</t>
  </si>
  <si>
    <t>Operational Principles:</t>
  </si>
  <si>
    <t>In regard to Tools utilization:</t>
  </si>
  <si>
    <t>BIM is used effectively for both basic visualization and coordination tasks, including clash detection?</t>
  </si>
  <si>
    <t>BIM enhances project collaboration and communication, serving as a central element in the project management strategy?</t>
  </si>
  <si>
    <t>BIM model serve as a reliable and comprehansive source of project information?</t>
  </si>
  <si>
    <t>BIM improves the quality of project information by constantly enabling new capabilities and efficiency?</t>
  </si>
  <si>
    <t>Lean tools like pull planning, plus/delta, target value design, and more are used frequently to streamline workflows and maximize value?</t>
  </si>
  <si>
    <t>Lean tools and techniques are core to the project's operational practices?</t>
  </si>
  <si>
    <t>Dynamics of Multidisciplinary Teams:</t>
  </si>
  <si>
    <t>Teams inclusively structured to integrate a broad range of disciplines effectively?</t>
  </si>
  <si>
    <t>Team formations flexible, allowing for adaptation to changing project needs?</t>
  </si>
  <si>
    <t>Responsibilities within teams clearly defined?</t>
  </si>
  <si>
    <t>Communication within the project is confined to formal methods like emails or documents?</t>
  </si>
  <si>
    <t>In regard to Engagement stratigies:</t>
  </si>
  <si>
    <t>The project encourges direct and informal engagement through diverse communication channels including digital platforms and big-room meetings?</t>
  </si>
  <si>
    <t>The project actively seeks new and advance techniques in engagement strategies to enhance communication and collaboration?</t>
  </si>
  <si>
    <t>Q66</t>
  </si>
  <si>
    <t>Q67</t>
  </si>
  <si>
    <t>Q68</t>
  </si>
  <si>
    <t>Big Room meetings are held frequently (physical or virtual)?</t>
  </si>
  <si>
    <t xml:space="preserve">The setup of the Big Room is designed to promote inclusivity, featuring arrangements such as equal seating and no-title zones? </t>
  </si>
  <si>
    <t>In regard to Work Environment:</t>
  </si>
  <si>
    <t>Q69</t>
  </si>
  <si>
    <t>Q70</t>
  </si>
  <si>
    <t>Q71</t>
  </si>
  <si>
    <t>In Regard to Information Management:</t>
  </si>
  <si>
    <t>Information systems provide real-time access to data for all project members?</t>
  </si>
  <si>
    <t>Advanced technologies such as AI, digital twins, and VR are employed to enhance data utilization and support decision-making processes?</t>
  </si>
  <si>
    <t>In Regard to Financial Practices:</t>
  </si>
  <si>
    <t>Efforts to integrate team members in financial discussions are effectively implemented, fostering a culture of shared financial responsibility?</t>
  </si>
  <si>
    <t>Financial activities are managed transparently, promoting open-book accounting and clarity?</t>
  </si>
  <si>
    <t>The project represents a mature culture of shared financial responsibility and solid individual accountability?</t>
  </si>
  <si>
    <t>Q72</t>
  </si>
  <si>
    <t>Q73</t>
  </si>
  <si>
    <t>Q74</t>
  </si>
  <si>
    <t>Q75</t>
  </si>
  <si>
    <t>Q76</t>
  </si>
  <si>
    <t>Q77</t>
  </si>
  <si>
    <t>Q78</t>
  </si>
  <si>
    <t>Q79</t>
  </si>
  <si>
    <t>Q80</t>
  </si>
  <si>
    <t>Q81</t>
  </si>
  <si>
    <t>In Regard to Risk practices:</t>
  </si>
  <si>
    <t>Collaborative tools like risk registers are regularly used to identify and assess risks?</t>
  </si>
  <si>
    <t>Q82</t>
  </si>
  <si>
    <t>Q83</t>
  </si>
  <si>
    <t>Q84</t>
  </si>
  <si>
    <t xml:space="preserve">Project dashboards visualize broad range of performance metrics such as budget, schedule, safety, culture, and more? </t>
  </si>
  <si>
    <t>Data collection across all project disciplines is standardized, providing a holistic view of the project status?</t>
  </si>
  <si>
    <t>Advanced technologies and tools are employed to enable real-time data integration into dashboards?</t>
  </si>
  <si>
    <t>In regard to Performance Monitoring:</t>
  </si>
  <si>
    <t>Q85</t>
  </si>
  <si>
    <t>Q86</t>
  </si>
  <si>
    <t>Q87</t>
  </si>
  <si>
    <t>Q88</t>
  </si>
  <si>
    <t>Lessons learned are systematically captured using structured processes and tools?</t>
  </si>
  <si>
    <t>Insights from lessons learned and feedback are integrated into project planning and execution to enhance effectiveness?</t>
  </si>
  <si>
    <t>In regard to Continuous Learning and Improvement:</t>
  </si>
  <si>
    <t>Steps to establish a flat hierarchy within the project are effectively implemented?</t>
  </si>
  <si>
    <t>Steps to encourage open communication are taken?</t>
  </si>
  <si>
    <t>The project environment supports a blame-free culture?</t>
  </si>
  <si>
    <t>The project environment encourages participation?</t>
  </si>
  <si>
    <t>The team-building process continuously incorporates new methods and techniques to enhance collaboration?</t>
  </si>
  <si>
    <t>Is structured?</t>
  </si>
  <si>
    <t>The validation report is clear and comprehensive, effectively contributing essential information for contract development?</t>
  </si>
  <si>
    <t>Enhances a favorable team culture?</t>
  </si>
  <si>
    <t>Is collaborative?</t>
  </si>
  <si>
    <t>Conducted with active participation of all IPD project members?</t>
  </si>
  <si>
    <t>Actively strengthened through new methods?</t>
  </si>
  <si>
    <t>Regularly referenced to guide the decision-making process?</t>
  </si>
  <si>
    <t>Resulted in clearly defined project goals?</t>
  </si>
  <si>
    <t xml:space="preserve">Is optimized to better suit project conditions and enhance collaboration? </t>
  </si>
  <si>
    <t>The Process of Defining Roles and Responsibilities</t>
  </si>
  <si>
    <t>Results in clearly defined roles and responsibilities?</t>
  </si>
  <si>
    <t>Minimizes overlaps and conflicts?</t>
  </si>
  <si>
    <t>Includes all parties in discussions on roles and responsibilities?</t>
  </si>
  <si>
    <t>Communicates roles and responsibilities clearly?</t>
  </si>
  <si>
    <t>Fosters a unified understanding of roles and accountability structures?</t>
  </si>
  <si>
    <t>Is guided by project goals?</t>
  </si>
  <si>
    <t>Includes all relevant IPD members in the process?</t>
  </si>
  <si>
    <t>Conducts decision-making transparently?</t>
  </si>
  <si>
    <t xml:space="preserve">Utilizes decision matrices and other tools to evaluate alternatives? </t>
  </si>
  <si>
    <t>Leads to informed decisions?</t>
  </si>
  <si>
    <t>Is clearly defined, with distinct roles and responsibilities among different levels (SMT, PMT, PIT)?</t>
  </si>
  <si>
    <t>Effectively coordinates activities across different management levels (SMT, PMT, PIT)?</t>
  </si>
  <si>
    <t>Effectively coordinates decisions across different management levels (SMT, PMT, PIT)?</t>
  </si>
  <si>
    <t>Serves as a role model through leadership and commitment?</t>
  </si>
  <si>
    <t>Actively contributes to fostering a collaborative environment?</t>
  </si>
  <si>
    <t>Actively contributes to fostering a favorable team culture?</t>
  </si>
  <si>
    <t>Actively involved in day-to-day project operations?</t>
  </si>
  <si>
    <t>Actively involved in project decision-making?</t>
  </si>
  <si>
    <t>Implements and regularly assesses practices that enhance Lean culture?</t>
  </si>
  <si>
    <t>Actively encourages the adoption of new methods and techniques to enhance the collaborative culture?</t>
  </si>
  <si>
    <t>The application of operational principles actively contributes to the development of advanced project management practices?</t>
  </si>
  <si>
    <t>Driven by principles that emphasize streamlining workflows?</t>
  </si>
  <si>
    <t>Emphasize reducing waste?</t>
  </si>
  <si>
    <t>Emphasize maximizing value?</t>
  </si>
  <si>
    <t>Emphasize continuous improvement?</t>
  </si>
  <si>
    <t>Team dynamics facilitate collaboration across disciplines?</t>
  </si>
  <si>
    <t>Teams have full authority to make decisions and manage their tasks completely?</t>
  </si>
  <si>
    <t>Communication and engagement strategies are inclusive, keeping all team members, including on-site personnel, well-informed and aligned with project goals?</t>
  </si>
  <si>
    <t>Big Room sessions effectively foster engagement among team members?</t>
  </si>
  <si>
    <t>Big Room sessions enhance team unity?</t>
  </si>
  <si>
    <t>Big Room sessions improve collaboration among all team members?</t>
  </si>
  <si>
    <t>Big Room settings actively incorporate advanced tools and techniques?</t>
  </si>
  <si>
    <t>Information within the project is structured and easily accessible?</t>
  </si>
  <si>
    <t>Information is shared through digitaal means?</t>
  </si>
  <si>
    <t xml:space="preserve">Incentive mechanisms are actively employed? </t>
  </si>
  <si>
    <t xml:space="preserve">Incentive mechanisms are refined to sustain collaboration and enhance team performance? </t>
  </si>
  <si>
    <t>Project employs advanced strategies and tools to support financial decision-making?</t>
  </si>
  <si>
    <t>The project continuously seeks and applies new methods and strategies to enhance the effectiveness of risk management practices?</t>
  </si>
  <si>
    <t>Risk management practices include all IPD members?</t>
  </si>
  <si>
    <t>Risk management practices are conducted frequently?</t>
  </si>
  <si>
    <t>Collective ownership of risk management processes is well-established?</t>
  </si>
  <si>
    <t>Performance metrics are adapted to the specific needs of the project?</t>
  </si>
  <si>
    <t>Performance metrics facilitate decision-making?</t>
  </si>
  <si>
    <t>Feedback on IPD practices is regularly gathered and analyzed?</t>
  </si>
  <si>
    <t>Stakeholder feedback is regularly gathered and analyzed?</t>
  </si>
  <si>
    <t>Client satisfaction is regularly assessed and addressed?</t>
  </si>
  <si>
    <t>The project continuously seeks and applies new methods and strategies for capturing and utilizing feedback?</t>
  </si>
  <si>
    <t>New team members are consistently trained on IPD tools and techniques as part of their on-boarding?</t>
  </si>
  <si>
    <t>Facilitation process includes a thorough assessment to identify gaps in the team's understanding of IPD practices?</t>
  </si>
  <si>
    <t>Facilitation activities contribute to establishing a favorable culture?</t>
  </si>
  <si>
    <t>Q89</t>
  </si>
  <si>
    <t>Q90</t>
  </si>
  <si>
    <t>Q91</t>
  </si>
  <si>
    <t>Q92</t>
  </si>
  <si>
    <t>Q93</t>
  </si>
  <si>
    <t>Q94</t>
  </si>
  <si>
    <t>Q95</t>
  </si>
  <si>
    <t>Q96</t>
  </si>
  <si>
    <t>Q97</t>
  </si>
  <si>
    <t>Q98</t>
  </si>
  <si>
    <t>Q99</t>
  </si>
  <si>
    <t>Q100</t>
  </si>
  <si>
    <t>Q101</t>
  </si>
  <si>
    <t>Q102</t>
  </si>
  <si>
    <t>Q103</t>
  </si>
  <si>
    <t>Q104</t>
  </si>
  <si>
    <t>Q105</t>
  </si>
  <si>
    <t>Q106</t>
  </si>
  <si>
    <t>Q107</t>
  </si>
  <si>
    <t>Q108</t>
  </si>
  <si>
    <t>Q109</t>
  </si>
  <si>
    <t>Q110</t>
  </si>
  <si>
    <t>Q111</t>
  </si>
  <si>
    <t>Q112</t>
  </si>
  <si>
    <t>Q113</t>
  </si>
  <si>
    <t>Example</t>
  </si>
  <si>
    <t>Proficient</t>
  </si>
  <si>
    <t>Average Score</t>
  </si>
  <si>
    <t>Advanced</t>
  </si>
  <si>
    <t>Competency Set 6:  Continuous Learning</t>
  </si>
  <si>
    <t>Managed</t>
  </si>
  <si>
    <t>Please consider only the ****** IPD project when answering the following questions. Each question pertains to one indicator. Simply select your answers from 1 to 5 by highlighting your choice in green, as shown in the following example.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</si>
</sst>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9" fontId="0" fillId="0" borderId="6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1" fillId="2" borderId="3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oirier, Érik" id="{EFB8B5D4-041E-824A-BD43-627AA5A6D0D6}" userId="S::erik.poirier@etsmtl.ca::619bc5b0-edeb-46df-8b48-36799404ed96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28" dT="2024-05-31T14:19:28.09" personId="{EFB8B5D4-041E-824A-BD43-627AA5A6D0D6}" id="{D80C84DA-08D2-734E-AACB-55A0F28EC352}">
    <text>Difficult to answer… rephrase. Tie to facilitation</text>
  </threadedComment>
  <threadedComment ref="I28" dT="2024-05-31T14:27:28.27" personId="{EFB8B5D4-041E-824A-BD43-627AA5A6D0D6}" id="{F55A62BE-6BB1-CE4A-8566-557A041AC16E}" parentId="{D80C84DA-08D2-734E-AACB-55A0F28EC352}">
    <text>Competency improvement</text>
  </threadedComment>
  <threadedComment ref="I30" dT="2024-05-31T14:28:58.14" personId="{EFB8B5D4-041E-824A-BD43-627AA5A6D0D6}" id="{0D6F8ED0-DECF-1143-AC3D-C024CF60E1E3}">
    <text>On-boarding</text>
  </threadedComment>
  <threadedComment ref="I32" dT="2024-05-31T14:29:11.47" personId="{EFB8B5D4-041E-824A-BD43-627AA5A6D0D6}" id="{CB2C5805-D3C6-684F-909D-0F3833C9611A}">
    <text>Impact of facilitation</text>
  </threadedComment>
  <threadedComment ref="I34" dT="2024-05-31T14:37:54.86" personId="{EFB8B5D4-041E-824A-BD43-627AA5A6D0D6}" id="{8EF2BAD6-3D3E-BA45-90AA-473333C65F18}">
    <text>Impact of facilitation</text>
  </threadedComment>
  <threadedComment ref="I39" dT="2024-06-14T19:03:31.43" personId="{EFB8B5D4-041E-824A-BD43-627AA5A6D0D6}" id="{3FB8877B-C0A6-E34C-BC88-6954C42C8983}">
    <text>Split into two - flat hierarchy and open communication are two things</text>
  </threadedComment>
  <threadedComment ref="I41" dT="2024-06-14T19:03:31.43" personId="{EFB8B5D4-041E-824A-BD43-627AA5A6D0D6}" id="{3FB8877B-C0A6-E34B-BC88-6954C42C8983}">
    <text>Split into two - flat hierarchy and open communication are two things</text>
  </threadedComment>
  <threadedComment ref="I43" dT="2024-06-14T19:03:58.23" personId="{EFB8B5D4-041E-824A-BD43-627AA5A6D0D6}" id="{7E57A8F8-0EAD-FA42-921F-291BBDEFFB87}">
    <text>Split into two - blame free culture and encourage participation</text>
  </threadedComment>
  <threadedComment ref="I45" dT="2024-06-14T19:03:58.23" personId="{EFB8B5D4-041E-824A-BD43-627AA5A6D0D6}" id="{7E57A8F8-0EAD-FA41-921F-291BBDEFFB87}">
    <text>Split into two - blame free culture and encourage participation</text>
  </threadedComment>
  <threadedComment ref="I47" dT="2024-06-14T19:04:36.15" personId="{EFB8B5D4-041E-824A-BD43-627AA5A6D0D6}" id="{177464C1-F89D-224A-B5E9-E18B52E75964}">
    <text>Remove unity… focus on collaboration</text>
  </threadedComment>
  <threadedComment ref="I50" dT="2024-06-14T19:05:05.42" personId="{EFB8B5D4-041E-824A-BD43-627AA5A6D0D6}" id="{ACEE88B7-9038-D042-9DEE-3C93AFF8F06C}">
    <text>Split into three: structured, collaborative, active participation</text>
  </threadedComment>
  <threadedComment ref="I52" dT="2024-06-14T19:05:47.49" personId="{EFB8B5D4-041E-824A-BD43-627AA5A6D0D6}" id="{0B877D2A-7D60-8250-94FC-E4C7CBD256E4}">
    <text xml:space="preserve">Rephrase or remove… they could be established outside of workshops and pretty much the essence of the validation process
</text>
  </threadedComment>
  <threadedComment ref="I54" dT="2024-06-14T19:05:47.49" personId="{EFB8B5D4-041E-824A-BD43-627AA5A6D0D6}" id="{0B877D2A-7D60-824F-94FC-E4C7CBD256E4}">
    <text xml:space="preserve">Rephrase or remove… they could be established outside of workshops and pretty much the essence of the validation process
</text>
  </threadedComment>
  <threadedComment ref="I56" dT="2024-06-14T19:05:47.49" personId="{EFB8B5D4-041E-824A-BD43-627AA5A6D0D6}" id="{0B877D2A-7D60-8251-94FC-E4C7CBD256E4}">
    <text xml:space="preserve">Rephrase or remove… they could be established outside of workshops and pretty much the essence of the validation process
</text>
  </threadedComment>
  <threadedComment ref="I60" dT="2024-06-14T19:09:52.37" personId="{EFB8B5D4-041E-824A-BD43-627AA5A6D0D6}" id="{6589CFFB-CF5E-5542-A7B7-DD373CBB2CF6}">
    <text xml:space="preserve">Rephrase… the content of the validation report is in the contract. </text>
  </threadedComment>
  <threadedComment ref="I69" dT="2024-05-31T15:10:08.78" personId="{EFB8B5D4-041E-824A-BD43-627AA5A6D0D6}" id="{30DF95E0-FFAC-E146-904F-52B82E043B7A}">
    <text>These are difficult to answer…</text>
  </threadedComment>
  <threadedComment ref="I73" dT="2024-06-14T19:12:53.65" personId="{EFB8B5D4-041E-824A-BD43-627AA5A6D0D6}" id="{4AAD72A5-B2CE-C745-A48F-CA0D9AC049D7}">
    <text>Rephrase - actively strenghtened through new methods</text>
  </threadedComment>
  <threadedComment ref="I82" dT="2024-06-14T19:14:01.88" personId="{EFB8B5D4-041E-824A-BD43-627AA5A6D0D6}" id="{416A56DB-755F-D042-BCE4-4E6CAC1700DB}">
    <text>Reformulate to fit the other statements:
Is optimized to better suit project conditions…</text>
  </threadedComment>
  <threadedComment ref="I85" dT="2024-06-14T19:14:33.16" personId="{EFB8B5D4-041E-824A-BD43-627AA5A6D0D6}" id="{24072993-848A-5B47-B5DF-1DC0ADD632A4}">
    <text>Two things here - is conducted and minimizing overlap/conflicts</text>
  </threadedComment>
  <threadedComment ref="I87" dT="2024-06-14T19:15:16.80" personId="{EFB8B5D4-041E-824A-BD43-627AA5A6D0D6}" id="{5D2C90B4-C0A6-8748-9D81-A3EBA952EDBB}">
    <text>Action and outcome to be separated: includes all parties (action) outcome: awareness and inclusivity</text>
  </threadedComment>
  <threadedComment ref="I89" dT="2024-06-14T19:15:42.48" personId="{EFB8B5D4-041E-824A-BD43-627AA5A6D0D6}" id="{E3D78BFB-794F-4041-896E-3DC419CBD5C3}">
    <text>Two things here: communication and fostering</text>
  </threadedComment>
  <threadedComment ref="I91" dT="2024-06-14T19:15:42.48" personId="{EFB8B5D4-041E-824A-BD43-627AA5A6D0D6}" id="{E3D78BFB-794F-4042-896E-3DC419CBD5C3}">
    <text>Two things here: communication and fostering</text>
  </threadedComment>
  <threadedComment ref="I93" dT="2024-06-14T19:16:06.13" personId="{EFB8B5D4-041E-824A-BD43-627AA5A6D0D6}" id="{992EDC95-9A96-234F-BE7D-55940E41565F}">
    <text>This is unclear</text>
  </threadedComment>
  <threadedComment ref="I98" dT="2024-06-14T19:22:11.96" personId="{EFB8B5D4-041E-824A-BD43-627AA5A6D0D6}" id="{3205953A-5386-8E45-B177-1DE7E74F4BA3}">
    <text>Two different things here - inclusivity and transparency</text>
  </threadedComment>
  <threadedComment ref="I100" dT="2024-06-14T19:22:11.96" personId="{EFB8B5D4-041E-824A-BD43-627AA5A6D0D6}" id="{3205953A-5386-8E46-B177-1DE7E74F4BA3}">
    <text>Two different things here - inclusivity and transparency</text>
  </threadedComment>
  <threadedComment ref="I102" dT="2024-06-14T19:22:36.02" personId="{EFB8B5D4-041E-824A-BD43-627AA5A6D0D6}" id="{116D246E-1198-D940-B9D3-680D98EAB1A7}">
    <text xml:space="preserve">Two things - goals and values </text>
  </threadedComment>
  <threadedComment ref="I104" dT="2024-06-14T19:22:49.56" personId="{EFB8B5D4-041E-824A-BD43-627AA5A6D0D6}" id="{835539B1-6467-EC4E-A5C2-03E7874B9959}">
    <text>Three things: decision matrices, evaluate alternatives, make decisions</text>
  </threadedComment>
  <threadedComment ref="I106" dT="2024-06-14T19:22:49.56" personId="{EFB8B5D4-041E-824A-BD43-627AA5A6D0D6}" id="{835539B1-6467-EC4D-A5C2-03E7874B9959}">
    <text>Three things: decision matrices, evaluate alternatives, make decisions</text>
  </threadedComment>
  <threadedComment ref="I113" dT="2024-06-14T19:24:07.28" personId="{EFB8B5D4-041E-824A-BD43-627AA5A6D0D6}" id="{AD002777-6D01-6045-AE20-DAD0218A94FB}">
    <text>remove: to prevent overlap and confusion</text>
  </threadedComment>
  <threadedComment ref="I115" dT="2024-06-14T19:28:56.60" personId="{EFB8B5D4-041E-824A-BD43-627AA5A6D0D6}" id="{3000FF48-1E0E-4846-9DF3-E03F84CE37AB}">
    <text>Two things… activities and decisions.</text>
  </threadedComment>
  <threadedComment ref="I117" dT="2024-06-14T19:28:56.60" personId="{EFB8B5D4-041E-824A-BD43-627AA5A6D0D6}" id="{3000FF48-1E0E-4847-9DF3-E03F84CE37AB}">
    <text>Two things… activities and decisions.</text>
  </threadedComment>
  <threadedComment ref="I124" dT="2024-06-14T19:41:45.93" personId="{EFB8B5D4-041E-824A-BD43-627AA5A6D0D6}" id="{409C8077-670E-234E-9729-0FCE8019C9B7}">
    <text>Two things here</text>
  </threadedComment>
  <threadedComment ref="I126" dT="2024-06-14T19:41:45.93" personId="{EFB8B5D4-041E-824A-BD43-627AA5A6D0D6}" id="{409C8077-670E-234F-9729-0FCE8019C9B7}">
    <text>Two things here</text>
  </threadedComment>
  <threadedComment ref="I136" dT="2024-06-14T19:43:07.44" personId="{EFB8B5D4-041E-824A-BD43-627AA5A6D0D6}" id="{735E1A60-C312-CE4E-90E1-46C9F8C66015}">
    <text xml:space="preserve">Too many concepts… </text>
  </threadedComment>
  <threadedComment ref="I145" dT="2024-06-14T19:44:33.33" personId="{EFB8B5D4-041E-824A-BD43-627AA5A6D0D6}" id="{F30BA1D2-9815-F241-8667-687ACDE23D08}">
    <text>Two concepts (lean, collaborative culture)</text>
  </threadedComment>
  <threadedComment ref="I147" dT="2024-06-14T19:44:50.78" personId="{EFB8B5D4-041E-824A-BD43-627AA5A6D0D6}" id="{3A7B3C2A-17D3-F947-B10E-0FECDD5E070E}">
    <text>Enhance efficiency, reduce waste</text>
  </threadedComment>
  <threadedComment ref="I150" dT="2024-06-14T19:45:40.57" personId="{EFB8B5D4-041E-824A-BD43-627AA5A6D0D6}" id="{9C4328D9-945D-FF45-A207-2AE777305E00}">
    <text>Four concepts</text>
  </threadedComment>
  <threadedComment ref="I152" dT="2024-06-14T19:45:40.57" personId="{EFB8B5D4-041E-824A-BD43-627AA5A6D0D6}" id="{9C4328D9-945D-FF46-A207-2AE777305E00}">
    <text>Four concepts</text>
  </threadedComment>
  <threadedComment ref="I154" dT="2024-06-14T19:45:40.57" personId="{EFB8B5D4-041E-824A-BD43-627AA5A6D0D6}" id="{9C4328D9-945D-FF47-A207-2AE777305E00}">
    <text>Four concepts</text>
  </threadedComment>
  <threadedComment ref="I156" dT="2024-06-14T19:45:40.57" personId="{EFB8B5D4-041E-824A-BD43-627AA5A6D0D6}" id="{9C4328D9-945D-FF48-A207-2AE777305E00}">
    <text>Four concepts</text>
  </threadedComment>
  <threadedComment ref="I158" dT="2024-06-14T19:45:53.81" personId="{EFB8B5D4-041E-824A-BD43-627AA5A6D0D6}" id="{C194B99D-740E-C943-96AC-8217A47B7FCC}">
    <text>Two outcomes</text>
  </threadedComment>
  <threadedComment ref="I160" dT="2024-06-14T19:46:23.46" personId="{EFB8B5D4-041E-824A-BD43-627AA5A6D0D6}" id="{B8099740-1FBE-074D-8503-B131AFF54987}">
    <text>Two concepts (cont. improvement, advanced pm practices)</text>
  </threadedComment>
  <threadedComment ref="I182" dT="2024-06-14T19:47:31.57" personId="{EFB8B5D4-041E-824A-BD43-627AA5A6D0D6}" id="{78CC18CE-9EBB-D94A-99DF-72119E724CA0}">
    <text>Unclear what this means</text>
  </threadedComment>
  <threadedComment ref="I184" dT="2024-06-14T19:56:20.31" personId="{EFB8B5D4-041E-824A-BD43-627AA5A6D0D6}" id="{5BCAFFC6-760A-4B43-A90E-0AD8495103BA}">
    <text>Difficult to attribute collaboration and integration to team dynamics / assess team dynamics</text>
  </threadedComment>
  <threadedComment ref="I200" dT="2024-06-14T19:58:12.79" personId="{EFB8B5D4-041E-824A-BD43-627AA5A6D0D6}" id="{8C80D1F1-8A5E-9542-A6FA-31466CA1D0C9}">
    <text>Three outcomes</text>
  </threadedComment>
  <threadedComment ref="I202" dT="2024-06-14T19:58:12.79" personId="{EFB8B5D4-041E-824A-BD43-627AA5A6D0D6}" id="{8C80D1F1-8A5E-9543-A6FA-31466CA1D0C9}">
    <text>Three outcomes</text>
  </threadedComment>
  <threadedComment ref="I204" dT="2024-06-14T19:58:12.79" personId="{EFB8B5D4-041E-824A-BD43-627AA5A6D0D6}" id="{8C80D1F1-8A5E-9541-A6FA-31466CA1D0C9}">
    <text>Three outcomes</text>
  </threadedComment>
  <threadedComment ref="I206" dT="2024-06-14T19:58:27.12" personId="{EFB8B5D4-041E-824A-BD43-627AA5A6D0D6}" id="{32F3A83A-260D-574D-BA50-D5D1B97A9C3E}">
    <text>Remove outcomes</text>
  </threadedComment>
  <threadedComment ref="F208" dT="2024-06-14T19:59:56.91" personId="{EFB8B5D4-041E-824A-BD43-627AA5A6D0D6}" id="{DFBB1290-BE85-E443-A307-B236B021E72E}">
    <text>Information management role?</text>
  </threadedComment>
  <threadedComment ref="I209" dT="2024-06-14T19:59:15.93" personId="{EFB8B5D4-041E-824A-BD43-627AA5A6D0D6}" id="{8DB2E40D-1C6E-9645-81E8-68A98BB82B1D}">
    <text>Remove outcomes - informaton is accessible, well strctured</text>
  </threadedComment>
  <threadedComment ref="I211" dT="2024-06-14T19:59:39.84" personId="{EFB8B5D4-041E-824A-BD43-627AA5A6D0D6}" id="{19C0443A-7C10-2649-918F-21A8D6E1E3AC}">
    <text>Information is shared through digitaal means</text>
  </threadedComment>
  <threadedComment ref="I224" dT="2024-06-14T20:20:23.91" personId="{EFB8B5D4-041E-824A-BD43-627AA5A6D0D6}" id="{AB2F7DB0-F056-9944-A28E-4C52E7D3A4AA}">
    <text>Decouple outcomes and actions</text>
  </threadedComment>
  <threadedComment ref="I226" dT="2024-06-14T20:20:23.91" personId="{EFB8B5D4-041E-824A-BD43-627AA5A6D0D6}" id="{AB2F7DB0-F056-9943-A28E-4C52E7D3A4AA}">
    <text>Decouple outcomes and actions</text>
  </threadedComment>
  <threadedComment ref="I228" dT="2024-06-14T20:17:38.55" personId="{EFB8B5D4-041E-824A-BD43-627AA5A6D0D6}" id="{1E713403-6312-F145-8168-B99B993A47FF}">
    <text>Two outcomes</text>
  </threadedComment>
  <threadedComment ref="I233" dT="2024-06-14T20:20:59.99" personId="{EFB8B5D4-041E-824A-BD43-627AA5A6D0D6}" id="{039A3800-48AF-2B47-9028-B71BFB7D9E19}">
    <text>Two items (include all members and conducted frequently)</text>
  </threadedComment>
  <threadedComment ref="I235" dT="2024-06-14T20:20:59.99" personId="{EFB8B5D4-041E-824A-BD43-627AA5A6D0D6}" id="{039A3800-48AF-2B46-9028-B71BFB7D9E19}">
    <text>Two items (include all members and conducted frequently)</text>
  </threadedComment>
  <threadedComment ref="I237" dT="2024-06-14T20:21:19.13" personId="{EFB8B5D4-041E-824A-BD43-627AA5A6D0D6}" id="{08B36C16-3957-174F-AC95-33EA57A4D033}">
    <text>Roles and responsibilities already addressed</text>
  </threadedComment>
  <threadedComment ref="I239" dT="2024-06-14T20:21:57.38" personId="{EFB8B5D4-041E-824A-BD43-627AA5A6D0D6}" id="{19B27C2B-200B-D84D-B7DF-C5904E4DB748}">
    <text>Two outcomes</text>
  </threadedComment>
  <threadedComment ref="I246" dT="2024-06-14T20:30:47.90" personId="{EFB8B5D4-041E-824A-BD43-627AA5A6D0D6}" id="{CE380E32-DB90-9246-B760-89AED4103049}">
    <text>Two concepts (needs of the project and decision-making)</text>
  </threadedComment>
  <threadedComment ref="I248" dT="2024-06-14T20:30:47.90" personId="{EFB8B5D4-041E-824A-BD43-627AA5A6D0D6}" id="{CE380E32-DB90-9245-B760-89AED4103049}">
    <text>Two concepts (needs of the project and decision-making)</text>
  </threadedComment>
  <threadedComment ref="I255" dT="2024-06-14T20:45:49.50" personId="{EFB8B5D4-041E-824A-BD43-627AA5A6D0D6}" id="{DB86CA8F-8A11-284F-999D-8E8615DDC906}">
    <text>Three elements here</text>
  </threadedComment>
  <threadedComment ref="I257" dT="2024-06-14T20:45:49.50" personId="{EFB8B5D4-041E-824A-BD43-627AA5A6D0D6}" id="{DB86CA8F-8A11-2850-999D-8E8615DDC906}">
    <text>Three elements here</text>
  </threadedComment>
  <threadedComment ref="I259" dT="2024-06-14T20:45:49.50" personId="{EFB8B5D4-041E-824A-BD43-627AA5A6D0D6}" id="{DB86CA8F-8A11-284E-999D-8E8615DDC906}">
    <text>Three elements here</text>
  </threadedComment>
  <threadedComment ref="I263" dT="2024-06-14T20:47:04.24" personId="{EFB8B5D4-041E-824A-BD43-627AA5A6D0D6}" id="{7CEFA3D5-F43A-1542-818B-0838D5A45599}">
    <text>Seems redundant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9B9E-E76E-1C42-9BA3-DB5BCB6A3BB7}">
  <sheetPr>
    <pageSetUpPr fitToPage="1"/>
  </sheetPr>
  <dimension ref="D7:U264"/>
  <sheetViews>
    <sheetView tabSelected="1" zoomScale="59" zoomScaleNormal="75" workbookViewId="0">
      <selection activeCell="C16" sqref="C16"/>
    </sheetView>
  </sheetViews>
  <sheetFormatPr baseColWidth="10" defaultRowHeight="16" x14ac:dyDescent="0.2"/>
  <cols>
    <col min="6" max="6" width="26.1640625" customWidth="1"/>
    <col min="7" max="7" width="7.6640625" customWidth="1"/>
    <col min="8" max="9" width="7.83203125" customWidth="1"/>
    <col min="10" max="10" width="22.6640625" customWidth="1"/>
    <col min="11" max="11" width="8.83203125" customWidth="1"/>
    <col min="12" max="12" width="22.6640625" customWidth="1"/>
    <col min="13" max="13" width="8.6640625" customWidth="1"/>
    <col min="14" max="14" width="22.6640625" customWidth="1"/>
    <col min="15" max="15" width="7.6640625" customWidth="1"/>
    <col min="16" max="16" width="22.6640625" customWidth="1"/>
    <col min="17" max="17" width="8" customWidth="1"/>
    <col min="18" max="18" width="22.6640625" customWidth="1"/>
    <col min="19" max="19" width="16.83203125" customWidth="1"/>
    <col min="20" max="20" width="9.6640625" customWidth="1"/>
    <col min="21" max="21" width="16.33203125" customWidth="1"/>
  </cols>
  <sheetData>
    <row r="7" spans="4:21" ht="23" customHeight="1" x14ac:dyDescent="0.2"/>
    <row r="8" spans="4:21" ht="34" customHeight="1" x14ac:dyDescent="0.2">
      <c r="D8" s="55" t="s">
        <v>25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4:21" ht="23" customHeight="1" x14ac:dyDescent="0.2"/>
    <row r="10" spans="4:21" ht="23" customHeight="1" x14ac:dyDescent="0.2">
      <c r="D10" s="66" t="s">
        <v>294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4:21" ht="23" customHeight="1" x14ac:dyDescent="0.2"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</row>
    <row r="12" spans="4:21" ht="23" customHeight="1" x14ac:dyDescent="0.2">
      <c r="G12" s="41" t="s">
        <v>288</v>
      </c>
      <c r="H12" s="67"/>
      <c r="I12" s="24" t="s">
        <v>170</v>
      </c>
      <c r="J12" s="24"/>
      <c r="K12" s="24"/>
      <c r="L12" s="24"/>
      <c r="M12" s="24"/>
      <c r="N12" s="24"/>
      <c r="O12" s="24"/>
      <c r="P12" s="24"/>
      <c r="Q12" s="24"/>
      <c r="R12" s="24"/>
    </row>
    <row r="13" spans="4:21" ht="23" customHeight="1" x14ac:dyDescent="0.2">
      <c r="G13" s="21"/>
      <c r="H13" s="26"/>
      <c r="I13" s="5">
        <v>1</v>
      </c>
      <c r="J13" s="5" t="s">
        <v>102</v>
      </c>
      <c r="K13" s="5">
        <v>2</v>
      </c>
      <c r="L13" s="7" t="s">
        <v>103</v>
      </c>
      <c r="M13" s="5">
        <v>3</v>
      </c>
      <c r="N13" s="5" t="s">
        <v>104</v>
      </c>
      <c r="O13" s="5">
        <v>4</v>
      </c>
      <c r="P13" s="5" t="s">
        <v>105</v>
      </c>
      <c r="Q13" s="5">
        <v>5</v>
      </c>
      <c r="R13" s="5" t="s">
        <v>106</v>
      </c>
    </row>
    <row r="14" spans="4:21" ht="23" customHeight="1" x14ac:dyDescent="0.2"/>
    <row r="15" spans="4:21" ht="23" customHeight="1" thickBot="1" x14ac:dyDescent="0.25"/>
    <row r="16" spans="4:21" ht="33" customHeight="1" thickBot="1" x14ac:dyDescent="0.25">
      <c r="D16" s="56" t="s">
        <v>0</v>
      </c>
      <c r="E16" s="58" t="s">
        <v>1</v>
      </c>
      <c r="F16" s="60" t="s">
        <v>2</v>
      </c>
      <c r="G16" s="62" t="s">
        <v>26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4"/>
    </row>
    <row r="17" spans="4:21" ht="43" customHeight="1" thickBot="1" x14ac:dyDescent="0.25">
      <c r="D17" s="57"/>
      <c r="E17" s="59"/>
      <c r="F17" s="61"/>
      <c r="G17" s="3" t="s">
        <v>28</v>
      </c>
      <c r="H17" s="4" t="s">
        <v>27</v>
      </c>
      <c r="I17" s="65" t="s">
        <v>29</v>
      </c>
      <c r="J17" s="65"/>
      <c r="K17" s="65"/>
      <c r="L17" s="65"/>
      <c r="M17" s="65"/>
      <c r="N17" s="65"/>
      <c r="O17" s="65"/>
      <c r="P17" s="65"/>
      <c r="Q17" s="65"/>
      <c r="R17" s="65"/>
      <c r="S17" s="4" t="s">
        <v>30</v>
      </c>
      <c r="T17" s="4" t="s">
        <v>290</v>
      </c>
      <c r="U17" s="6" t="s">
        <v>3</v>
      </c>
    </row>
    <row r="18" spans="4:21" ht="26" customHeight="1" x14ac:dyDescent="0.2">
      <c r="D18" s="36" t="s">
        <v>12</v>
      </c>
      <c r="E18" s="33">
        <v>1.1000000000000001</v>
      </c>
      <c r="F18" s="30" t="s">
        <v>96</v>
      </c>
      <c r="G18" s="39" t="s">
        <v>110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16">
        <v>16</v>
      </c>
      <c r="T18" s="16">
        <v>4</v>
      </c>
      <c r="U18" s="52" t="s">
        <v>289</v>
      </c>
    </row>
    <row r="19" spans="4:21" ht="25" customHeight="1" x14ac:dyDescent="0.2">
      <c r="D19" s="37"/>
      <c r="E19" s="34"/>
      <c r="F19" s="31"/>
      <c r="G19" s="41" t="s">
        <v>31</v>
      </c>
      <c r="H19" s="25">
        <v>0.25</v>
      </c>
      <c r="I19" s="19" t="s">
        <v>111</v>
      </c>
      <c r="J19" s="19"/>
      <c r="K19" s="19"/>
      <c r="L19" s="19"/>
      <c r="M19" s="19"/>
      <c r="N19" s="19"/>
      <c r="O19" s="19"/>
      <c r="P19" s="19"/>
      <c r="Q19" s="19"/>
      <c r="R19" s="19"/>
      <c r="S19" s="17"/>
      <c r="T19" s="17"/>
      <c r="U19" s="53"/>
    </row>
    <row r="20" spans="4:21" ht="25" customHeight="1" x14ac:dyDescent="0.2">
      <c r="D20" s="37"/>
      <c r="E20" s="34"/>
      <c r="F20" s="31"/>
      <c r="G20" s="21"/>
      <c r="H20" s="26"/>
      <c r="I20" s="5">
        <v>1</v>
      </c>
      <c r="J20" s="5" t="s">
        <v>102</v>
      </c>
      <c r="K20" s="5">
        <v>2</v>
      </c>
      <c r="L20" s="5" t="s">
        <v>103</v>
      </c>
      <c r="M20" s="5">
        <v>3</v>
      </c>
      <c r="N20" s="5" t="s">
        <v>104</v>
      </c>
      <c r="O20" s="5">
        <v>4</v>
      </c>
      <c r="P20" s="7" t="s">
        <v>105</v>
      </c>
      <c r="Q20" s="5">
        <v>5</v>
      </c>
      <c r="R20" s="5" t="s">
        <v>106</v>
      </c>
      <c r="S20" s="17"/>
      <c r="T20" s="17"/>
      <c r="U20" s="53"/>
    </row>
    <row r="21" spans="4:21" ht="32" customHeight="1" x14ac:dyDescent="0.2">
      <c r="D21" s="37"/>
      <c r="E21" s="34"/>
      <c r="F21" s="31"/>
      <c r="G21" s="41" t="s">
        <v>32</v>
      </c>
      <c r="H21" s="25">
        <v>0.25</v>
      </c>
      <c r="I21" s="19" t="s">
        <v>112</v>
      </c>
      <c r="J21" s="19"/>
      <c r="K21" s="19"/>
      <c r="L21" s="19"/>
      <c r="M21" s="19"/>
      <c r="N21" s="19"/>
      <c r="O21" s="19"/>
      <c r="P21" s="19"/>
      <c r="Q21" s="19"/>
      <c r="R21" s="19"/>
      <c r="S21" s="17"/>
      <c r="T21" s="17"/>
      <c r="U21" s="53"/>
    </row>
    <row r="22" spans="4:21" ht="20" customHeight="1" x14ac:dyDescent="0.2">
      <c r="D22" s="37"/>
      <c r="E22" s="34"/>
      <c r="F22" s="31"/>
      <c r="G22" s="21"/>
      <c r="H22" s="26"/>
      <c r="I22" s="5">
        <v>1</v>
      </c>
      <c r="J22" s="5" t="s">
        <v>102</v>
      </c>
      <c r="K22" s="5">
        <v>2</v>
      </c>
      <c r="L22" s="5" t="s">
        <v>103</v>
      </c>
      <c r="M22" s="5">
        <v>3</v>
      </c>
      <c r="N22" s="5" t="s">
        <v>104</v>
      </c>
      <c r="O22" s="5">
        <v>4</v>
      </c>
      <c r="P22" s="7" t="s">
        <v>105</v>
      </c>
      <c r="Q22" s="5">
        <v>5</v>
      </c>
      <c r="R22" s="5" t="s">
        <v>106</v>
      </c>
      <c r="S22" s="17"/>
      <c r="T22" s="17"/>
      <c r="U22" s="53"/>
    </row>
    <row r="23" spans="4:21" ht="31" customHeight="1" x14ac:dyDescent="0.2">
      <c r="D23" s="37"/>
      <c r="E23" s="34"/>
      <c r="F23" s="31"/>
      <c r="G23" s="20" t="s">
        <v>33</v>
      </c>
      <c r="H23" s="49">
        <v>0.25</v>
      </c>
      <c r="I23" s="24" t="s">
        <v>113</v>
      </c>
      <c r="J23" s="24"/>
      <c r="K23" s="24"/>
      <c r="L23" s="24"/>
      <c r="M23" s="24"/>
      <c r="N23" s="24"/>
      <c r="O23" s="24"/>
      <c r="P23" s="24"/>
      <c r="Q23" s="24"/>
      <c r="R23" s="24"/>
      <c r="S23" s="17"/>
      <c r="T23" s="17"/>
      <c r="U23" s="53"/>
    </row>
    <row r="24" spans="4:21" ht="16" customHeight="1" x14ac:dyDescent="0.2">
      <c r="D24" s="37"/>
      <c r="E24" s="34"/>
      <c r="F24" s="31"/>
      <c r="G24" s="20"/>
      <c r="H24" s="26"/>
      <c r="I24" s="5">
        <v>1</v>
      </c>
      <c r="J24" s="5" t="s">
        <v>102</v>
      </c>
      <c r="K24" s="5">
        <v>2</v>
      </c>
      <c r="L24" s="5" t="s">
        <v>103</v>
      </c>
      <c r="M24" s="5">
        <v>3</v>
      </c>
      <c r="N24" s="5" t="s">
        <v>104</v>
      </c>
      <c r="O24" s="5">
        <v>4</v>
      </c>
      <c r="P24" s="7" t="s">
        <v>105</v>
      </c>
      <c r="Q24" s="5">
        <v>5</v>
      </c>
      <c r="R24" s="5" t="s">
        <v>106</v>
      </c>
      <c r="S24" s="17"/>
      <c r="T24" s="17"/>
      <c r="U24" s="53"/>
    </row>
    <row r="25" spans="4:21" ht="31" customHeight="1" x14ac:dyDescent="0.2">
      <c r="D25" s="37"/>
      <c r="E25" s="34"/>
      <c r="F25" s="31"/>
      <c r="G25" s="41" t="s">
        <v>34</v>
      </c>
      <c r="H25" s="25">
        <v>0.25</v>
      </c>
      <c r="I25" s="24" t="s">
        <v>114</v>
      </c>
      <c r="J25" s="24"/>
      <c r="K25" s="24"/>
      <c r="L25" s="24"/>
      <c r="M25" s="24"/>
      <c r="N25" s="24"/>
      <c r="O25" s="24"/>
      <c r="P25" s="24"/>
      <c r="Q25" s="24"/>
      <c r="R25" s="24"/>
      <c r="S25" s="17"/>
      <c r="T25" s="17"/>
      <c r="U25" s="53"/>
    </row>
    <row r="26" spans="4:21" ht="23" customHeight="1" thickBot="1" x14ac:dyDescent="0.25">
      <c r="D26" s="37"/>
      <c r="E26" s="48"/>
      <c r="F26" s="46"/>
      <c r="G26" s="42"/>
      <c r="H26" s="50"/>
      <c r="I26" s="2">
        <v>1</v>
      </c>
      <c r="J26" s="2" t="s">
        <v>102</v>
      </c>
      <c r="K26" s="2">
        <v>2</v>
      </c>
      <c r="L26" s="2" t="s">
        <v>103</v>
      </c>
      <c r="M26" s="2">
        <v>3</v>
      </c>
      <c r="N26" s="2" t="s">
        <v>104</v>
      </c>
      <c r="O26" s="2">
        <v>4</v>
      </c>
      <c r="P26" s="8" t="s">
        <v>105</v>
      </c>
      <c r="Q26" s="2">
        <v>5</v>
      </c>
      <c r="R26" s="2" t="s">
        <v>106</v>
      </c>
      <c r="S26" s="18"/>
      <c r="T26" s="18"/>
      <c r="U26" s="54"/>
    </row>
    <row r="27" spans="4:21" ht="32" customHeight="1" x14ac:dyDescent="0.2">
      <c r="D27" s="37"/>
      <c r="E27" s="47">
        <v>1.2</v>
      </c>
      <c r="F27" s="45" t="s">
        <v>15</v>
      </c>
      <c r="G27" s="39" t="s">
        <v>116</v>
      </c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16">
        <v>14</v>
      </c>
      <c r="T27" s="16">
        <v>3.5</v>
      </c>
      <c r="U27" s="52" t="s">
        <v>293</v>
      </c>
    </row>
    <row r="28" spans="4:21" ht="31" customHeight="1" x14ac:dyDescent="0.2">
      <c r="D28" s="37"/>
      <c r="E28" s="34"/>
      <c r="F28" s="31"/>
      <c r="G28" s="20" t="s">
        <v>35</v>
      </c>
      <c r="H28" s="49">
        <v>0.25</v>
      </c>
      <c r="I28" s="19" t="s">
        <v>261</v>
      </c>
      <c r="J28" s="19"/>
      <c r="K28" s="19"/>
      <c r="L28" s="19"/>
      <c r="M28" s="19"/>
      <c r="N28" s="19"/>
      <c r="O28" s="19"/>
      <c r="P28" s="19"/>
      <c r="Q28" s="19"/>
      <c r="R28" s="19"/>
      <c r="S28" s="17"/>
      <c r="T28" s="17"/>
      <c r="U28" s="53"/>
    </row>
    <row r="29" spans="4:21" ht="16" customHeight="1" x14ac:dyDescent="0.2">
      <c r="D29" s="37"/>
      <c r="E29" s="34"/>
      <c r="F29" s="31"/>
      <c r="G29" s="21"/>
      <c r="H29" s="51"/>
      <c r="I29" s="5">
        <v>1</v>
      </c>
      <c r="J29" s="5" t="s">
        <v>102</v>
      </c>
      <c r="K29" s="5">
        <v>2</v>
      </c>
      <c r="L29" s="5" t="s">
        <v>103</v>
      </c>
      <c r="M29" s="5">
        <v>3</v>
      </c>
      <c r="N29" s="7" t="s">
        <v>104</v>
      </c>
      <c r="O29" s="5">
        <v>4</v>
      </c>
      <c r="P29" s="5" t="s">
        <v>105</v>
      </c>
      <c r="Q29" s="5">
        <v>5</v>
      </c>
      <c r="R29" s="5" t="s">
        <v>106</v>
      </c>
      <c r="S29" s="17"/>
      <c r="T29" s="17"/>
      <c r="U29" s="53"/>
    </row>
    <row r="30" spans="4:21" ht="31" customHeight="1" x14ac:dyDescent="0.2">
      <c r="D30" s="37"/>
      <c r="E30" s="34"/>
      <c r="F30" s="31"/>
      <c r="G30" s="20" t="s">
        <v>36</v>
      </c>
      <c r="H30" s="25">
        <v>0.25</v>
      </c>
      <c r="I30" s="19" t="s">
        <v>260</v>
      </c>
      <c r="J30" s="19"/>
      <c r="K30" s="19"/>
      <c r="L30" s="19"/>
      <c r="M30" s="19"/>
      <c r="N30" s="19"/>
      <c r="O30" s="19"/>
      <c r="P30" s="19"/>
      <c r="Q30" s="19"/>
      <c r="R30" s="19"/>
      <c r="S30" s="17"/>
      <c r="T30" s="17"/>
      <c r="U30" s="53"/>
    </row>
    <row r="31" spans="4:21" ht="16" customHeight="1" x14ac:dyDescent="0.2">
      <c r="D31" s="37"/>
      <c r="E31" s="34"/>
      <c r="F31" s="31"/>
      <c r="G31" s="21"/>
      <c r="H31" s="26"/>
      <c r="I31" s="5">
        <v>1</v>
      </c>
      <c r="J31" s="5" t="s">
        <v>102</v>
      </c>
      <c r="K31" s="5">
        <v>2</v>
      </c>
      <c r="L31" s="7" t="s">
        <v>103</v>
      </c>
      <c r="M31" s="5">
        <v>3</v>
      </c>
      <c r="N31" s="5" t="s">
        <v>104</v>
      </c>
      <c r="O31" s="5">
        <v>4</v>
      </c>
      <c r="P31" s="5" t="s">
        <v>105</v>
      </c>
      <c r="Q31" s="5">
        <v>5</v>
      </c>
      <c r="R31" s="5" t="s">
        <v>106</v>
      </c>
      <c r="S31" s="17"/>
      <c r="T31" s="17"/>
      <c r="U31" s="53"/>
    </row>
    <row r="32" spans="4:21" ht="31" customHeight="1" x14ac:dyDescent="0.2">
      <c r="D32" s="37"/>
      <c r="E32" s="34"/>
      <c r="F32" s="31"/>
      <c r="G32" s="20" t="s">
        <v>37</v>
      </c>
      <c r="H32" s="25">
        <v>0.25</v>
      </c>
      <c r="I32" s="24" t="s">
        <v>115</v>
      </c>
      <c r="J32" s="24"/>
      <c r="K32" s="24"/>
      <c r="L32" s="24"/>
      <c r="M32" s="24"/>
      <c r="N32" s="24"/>
      <c r="O32" s="24"/>
      <c r="P32" s="24"/>
      <c r="Q32" s="24"/>
      <c r="R32" s="24"/>
      <c r="S32" s="17"/>
      <c r="T32" s="17"/>
      <c r="U32" s="53"/>
    </row>
    <row r="33" spans="4:21" ht="16" customHeight="1" x14ac:dyDescent="0.2">
      <c r="D33" s="37"/>
      <c r="E33" s="34"/>
      <c r="F33" s="31"/>
      <c r="G33" s="21"/>
      <c r="H33" s="26"/>
      <c r="I33" s="5">
        <v>1</v>
      </c>
      <c r="J33" s="5" t="s">
        <v>102</v>
      </c>
      <c r="K33" s="5">
        <v>2</v>
      </c>
      <c r="L33" s="5" t="s">
        <v>103</v>
      </c>
      <c r="M33" s="5">
        <v>3</v>
      </c>
      <c r="N33" s="5" t="s">
        <v>104</v>
      </c>
      <c r="O33" s="5">
        <v>4</v>
      </c>
      <c r="P33" s="7" t="s">
        <v>105</v>
      </c>
      <c r="Q33" s="5">
        <v>5</v>
      </c>
      <c r="R33" s="5" t="s">
        <v>106</v>
      </c>
      <c r="S33" s="17"/>
      <c r="T33" s="17"/>
      <c r="U33" s="53"/>
    </row>
    <row r="34" spans="4:21" ht="32" customHeight="1" x14ac:dyDescent="0.2">
      <c r="D34" s="37"/>
      <c r="E34" s="34"/>
      <c r="F34" s="31"/>
      <c r="G34" s="41" t="s">
        <v>38</v>
      </c>
      <c r="H34" s="25">
        <v>0.25</v>
      </c>
      <c r="I34" s="24" t="s">
        <v>262</v>
      </c>
      <c r="J34" s="24"/>
      <c r="K34" s="24"/>
      <c r="L34" s="24"/>
      <c r="M34" s="24"/>
      <c r="N34" s="24"/>
      <c r="O34" s="24"/>
      <c r="P34" s="24"/>
      <c r="Q34" s="24"/>
      <c r="R34" s="24"/>
      <c r="S34" s="17"/>
      <c r="T34" s="17"/>
      <c r="U34" s="53"/>
    </row>
    <row r="35" spans="4:21" ht="16" customHeight="1" thickBot="1" x14ac:dyDescent="0.25">
      <c r="D35" s="37"/>
      <c r="E35" s="48"/>
      <c r="F35" s="46"/>
      <c r="G35" s="42"/>
      <c r="H35" s="50"/>
      <c r="I35" s="2">
        <v>1</v>
      </c>
      <c r="J35" s="2" t="s">
        <v>102</v>
      </c>
      <c r="K35" s="2">
        <v>2</v>
      </c>
      <c r="L35" s="2" t="s">
        <v>103</v>
      </c>
      <c r="M35" s="2">
        <v>3</v>
      </c>
      <c r="N35" s="2" t="s">
        <v>104</v>
      </c>
      <c r="O35" s="2">
        <v>4</v>
      </c>
      <c r="P35" s="2" t="s">
        <v>105</v>
      </c>
      <c r="Q35" s="2">
        <v>5</v>
      </c>
      <c r="R35" s="8" t="s">
        <v>106</v>
      </c>
      <c r="S35" s="18"/>
      <c r="T35" s="18"/>
      <c r="U35" s="54"/>
    </row>
    <row r="36" spans="4:21" ht="32" customHeight="1" x14ac:dyDescent="0.2">
      <c r="D36" s="37"/>
      <c r="E36" s="47">
        <v>1.3</v>
      </c>
      <c r="F36" s="45" t="s">
        <v>97</v>
      </c>
      <c r="G36" s="39" t="s">
        <v>117</v>
      </c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16">
        <v>26</v>
      </c>
      <c r="T36" s="16">
        <v>4.33</v>
      </c>
      <c r="U36" s="52" t="s">
        <v>289</v>
      </c>
    </row>
    <row r="37" spans="4:21" ht="27" customHeight="1" x14ac:dyDescent="0.2">
      <c r="D37" s="37"/>
      <c r="E37" s="34"/>
      <c r="F37" s="31"/>
      <c r="G37" s="20" t="s">
        <v>39</v>
      </c>
      <c r="H37" s="22">
        <f>1/6</f>
        <v>0.16666666666666666</v>
      </c>
      <c r="I37" s="19" t="s">
        <v>118</v>
      </c>
      <c r="J37" s="19"/>
      <c r="K37" s="19"/>
      <c r="L37" s="19"/>
      <c r="M37" s="19"/>
      <c r="N37" s="19"/>
      <c r="O37" s="19"/>
      <c r="P37" s="19"/>
      <c r="Q37" s="19"/>
      <c r="R37" s="19"/>
      <c r="S37" s="17"/>
      <c r="T37" s="17"/>
      <c r="U37" s="53"/>
    </row>
    <row r="38" spans="4:21" ht="20" customHeight="1" x14ac:dyDescent="0.2">
      <c r="D38" s="37"/>
      <c r="E38" s="34"/>
      <c r="F38" s="31"/>
      <c r="G38" s="21"/>
      <c r="H38" s="23"/>
      <c r="I38" s="5">
        <v>1</v>
      </c>
      <c r="J38" s="5" t="s">
        <v>102</v>
      </c>
      <c r="K38" s="5">
        <v>2</v>
      </c>
      <c r="L38" s="5" t="s">
        <v>103</v>
      </c>
      <c r="M38" s="5">
        <v>3</v>
      </c>
      <c r="N38" s="5" t="s">
        <v>104</v>
      </c>
      <c r="O38" s="5">
        <v>4</v>
      </c>
      <c r="P38" s="7" t="s">
        <v>105</v>
      </c>
      <c r="Q38" s="5">
        <v>5</v>
      </c>
      <c r="R38" s="5" t="s">
        <v>106</v>
      </c>
      <c r="S38" s="17"/>
      <c r="T38" s="17"/>
      <c r="U38" s="53"/>
    </row>
    <row r="39" spans="4:21" ht="20" customHeight="1" x14ac:dyDescent="0.2">
      <c r="D39" s="37"/>
      <c r="E39" s="34"/>
      <c r="F39" s="31"/>
      <c r="G39" s="20" t="s">
        <v>40</v>
      </c>
      <c r="H39" s="22">
        <f t="shared" ref="H39" si="0">1/6</f>
        <v>0.16666666666666666</v>
      </c>
      <c r="I39" s="24" t="s">
        <v>198</v>
      </c>
      <c r="J39" s="24"/>
      <c r="K39" s="24"/>
      <c r="L39" s="24"/>
      <c r="M39" s="24"/>
      <c r="N39" s="24"/>
      <c r="O39" s="24"/>
      <c r="P39" s="24"/>
      <c r="Q39" s="24"/>
      <c r="R39" s="24"/>
      <c r="S39" s="17"/>
      <c r="T39" s="17"/>
      <c r="U39" s="53"/>
    </row>
    <row r="40" spans="4:21" ht="20" customHeight="1" x14ac:dyDescent="0.2">
      <c r="D40" s="37"/>
      <c r="E40" s="34"/>
      <c r="F40" s="31"/>
      <c r="G40" s="21"/>
      <c r="H40" s="23"/>
      <c r="I40" s="5">
        <v>1</v>
      </c>
      <c r="J40" s="5" t="s">
        <v>102</v>
      </c>
      <c r="K40" s="5">
        <v>2</v>
      </c>
      <c r="L40" s="5" t="s">
        <v>103</v>
      </c>
      <c r="M40" s="5">
        <v>3</v>
      </c>
      <c r="N40" s="5" t="s">
        <v>104</v>
      </c>
      <c r="O40" s="5">
        <v>4</v>
      </c>
      <c r="P40" s="7" t="s">
        <v>105</v>
      </c>
      <c r="Q40" s="5">
        <v>5</v>
      </c>
      <c r="R40" s="5" t="s">
        <v>106</v>
      </c>
      <c r="S40" s="17"/>
      <c r="T40" s="17"/>
      <c r="U40" s="53"/>
    </row>
    <row r="41" spans="4:21" ht="29" customHeight="1" x14ac:dyDescent="0.2">
      <c r="D41" s="37"/>
      <c r="E41" s="34"/>
      <c r="F41" s="31"/>
      <c r="G41" s="20" t="s">
        <v>41</v>
      </c>
      <c r="H41" s="22">
        <f t="shared" ref="H41" si="1">1/6</f>
        <v>0.16666666666666666</v>
      </c>
      <c r="I41" s="24" t="s">
        <v>199</v>
      </c>
      <c r="J41" s="24"/>
      <c r="K41" s="24"/>
      <c r="L41" s="24"/>
      <c r="M41" s="24"/>
      <c r="N41" s="24"/>
      <c r="O41" s="24"/>
      <c r="P41" s="24"/>
      <c r="Q41" s="24"/>
      <c r="R41" s="24"/>
      <c r="S41" s="17"/>
      <c r="T41" s="17"/>
      <c r="U41" s="53"/>
    </row>
    <row r="42" spans="4:21" ht="20" customHeight="1" x14ac:dyDescent="0.2">
      <c r="D42" s="37"/>
      <c r="E42" s="34"/>
      <c r="F42" s="31"/>
      <c r="G42" s="21"/>
      <c r="H42" s="23"/>
      <c r="I42" s="5">
        <v>1</v>
      </c>
      <c r="J42" s="5" t="s">
        <v>102</v>
      </c>
      <c r="K42" s="5">
        <v>2</v>
      </c>
      <c r="L42" s="5" t="s">
        <v>103</v>
      </c>
      <c r="M42" s="5">
        <v>3</v>
      </c>
      <c r="N42" s="5" t="s">
        <v>104</v>
      </c>
      <c r="O42" s="5">
        <v>4</v>
      </c>
      <c r="P42" s="5" t="s">
        <v>105</v>
      </c>
      <c r="Q42" s="5">
        <v>5</v>
      </c>
      <c r="R42" s="7" t="s">
        <v>106</v>
      </c>
      <c r="S42" s="17"/>
      <c r="T42" s="17"/>
      <c r="U42" s="53"/>
    </row>
    <row r="43" spans="4:21" ht="20" customHeight="1" x14ac:dyDescent="0.2">
      <c r="D43" s="37"/>
      <c r="E43" s="34"/>
      <c r="F43" s="31"/>
      <c r="G43" s="20" t="s">
        <v>42</v>
      </c>
      <c r="H43" s="22">
        <f t="shared" ref="H43" si="2">1/6</f>
        <v>0.16666666666666666</v>
      </c>
      <c r="I43" s="24" t="s">
        <v>200</v>
      </c>
      <c r="J43" s="24"/>
      <c r="K43" s="24"/>
      <c r="L43" s="24"/>
      <c r="M43" s="24"/>
      <c r="N43" s="24"/>
      <c r="O43" s="24"/>
      <c r="P43" s="24"/>
      <c r="Q43" s="24"/>
      <c r="R43" s="24"/>
      <c r="S43" s="17"/>
      <c r="T43" s="17"/>
      <c r="U43" s="53"/>
    </row>
    <row r="44" spans="4:21" ht="20" customHeight="1" x14ac:dyDescent="0.2">
      <c r="D44" s="37"/>
      <c r="E44" s="34"/>
      <c r="F44" s="31"/>
      <c r="G44" s="21"/>
      <c r="H44" s="23"/>
      <c r="I44" s="5">
        <v>1</v>
      </c>
      <c r="J44" s="5" t="s">
        <v>102</v>
      </c>
      <c r="K44" s="5">
        <v>2</v>
      </c>
      <c r="L44" s="5" t="s">
        <v>103</v>
      </c>
      <c r="M44" s="5">
        <v>3</v>
      </c>
      <c r="N44" s="5" t="s">
        <v>104</v>
      </c>
      <c r="O44" s="5">
        <v>4</v>
      </c>
      <c r="P44" s="5" t="s">
        <v>105</v>
      </c>
      <c r="Q44" s="5">
        <v>5</v>
      </c>
      <c r="R44" s="7" t="s">
        <v>106</v>
      </c>
      <c r="S44" s="17"/>
      <c r="T44" s="17"/>
      <c r="U44" s="53"/>
    </row>
    <row r="45" spans="4:21" ht="32" customHeight="1" x14ac:dyDescent="0.2">
      <c r="D45" s="37"/>
      <c r="E45" s="34"/>
      <c r="F45" s="31"/>
      <c r="G45" s="20" t="s">
        <v>43</v>
      </c>
      <c r="H45" s="22">
        <f t="shared" ref="H45" si="3">1/6</f>
        <v>0.16666666666666666</v>
      </c>
      <c r="I45" s="24" t="s">
        <v>201</v>
      </c>
      <c r="J45" s="24"/>
      <c r="K45" s="24"/>
      <c r="L45" s="24"/>
      <c r="M45" s="24"/>
      <c r="N45" s="24"/>
      <c r="O45" s="24"/>
      <c r="P45" s="24"/>
      <c r="Q45" s="24"/>
      <c r="R45" s="24"/>
      <c r="S45" s="17"/>
      <c r="T45" s="17"/>
      <c r="U45" s="53"/>
    </row>
    <row r="46" spans="4:21" ht="20" customHeight="1" x14ac:dyDescent="0.2">
      <c r="D46" s="37"/>
      <c r="E46" s="34"/>
      <c r="F46" s="31"/>
      <c r="G46" s="21"/>
      <c r="H46" s="23"/>
      <c r="I46" s="5">
        <v>1</v>
      </c>
      <c r="J46" s="5" t="s">
        <v>102</v>
      </c>
      <c r="K46" s="5">
        <v>2</v>
      </c>
      <c r="L46" s="5" t="s">
        <v>103</v>
      </c>
      <c r="M46" s="5">
        <v>3</v>
      </c>
      <c r="N46" s="5" t="s">
        <v>104</v>
      </c>
      <c r="O46" s="5">
        <v>4</v>
      </c>
      <c r="P46" s="5" t="s">
        <v>105</v>
      </c>
      <c r="Q46" s="5">
        <v>5</v>
      </c>
      <c r="R46" s="7" t="s">
        <v>106</v>
      </c>
      <c r="S46" s="17"/>
      <c r="T46" s="17"/>
      <c r="U46" s="53"/>
    </row>
    <row r="47" spans="4:21" ht="27" customHeight="1" x14ac:dyDescent="0.2">
      <c r="D47" s="37"/>
      <c r="E47" s="34"/>
      <c r="F47" s="31"/>
      <c r="G47" s="41" t="s">
        <v>44</v>
      </c>
      <c r="H47" s="22">
        <f t="shared" ref="H47" si="4">1/6</f>
        <v>0.16666666666666666</v>
      </c>
      <c r="I47" s="19" t="s">
        <v>202</v>
      </c>
      <c r="J47" s="19"/>
      <c r="K47" s="19"/>
      <c r="L47" s="19"/>
      <c r="M47" s="19"/>
      <c r="N47" s="19"/>
      <c r="O47" s="19"/>
      <c r="P47" s="19"/>
      <c r="Q47" s="19"/>
      <c r="R47" s="19"/>
      <c r="S47" s="17"/>
      <c r="T47" s="17"/>
      <c r="U47" s="53"/>
    </row>
    <row r="48" spans="4:21" ht="20" customHeight="1" thickBot="1" x14ac:dyDescent="0.25">
      <c r="D48" s="38"/>
      <c r="E48" s="35"/>
      <c r="F48" s="32"/>
      <c r="G48" s="42"/>
      <c r="H48" s="23"/>
      <c r="I48" s="5">
        <v>1</v>
      </c>
      <c r="J48" s="5" t="s">
        <v>102</v>
      </c>
      <c r="K48" s="5">
        <v>2</v>
      </c>
      <c r="L48" s="5" t="s">
        <v>103</v>
      </c>
      <c r="M48" s="5">
        <v>3</v>
      </c>
      <c r="N48" s="7" t="s">
        <v>104</v>
      </c>
      <c r="O48" s="5">
        <v>4</v>
      </c>
      <c r="P48" s="5" t="s">
        <v>105</v>
      </c>
      <c r="Q48" s="5">
        <v>5</v>
      </c>
      <c r="R48" s="5" t="s">
        <v>106</v>
      </c>
      <c r="S48" s="18"/>
      <c r="T48" s="18"/>
      <c r="U48" s="54"/>
    </row>
    <row r="49" spans="4:21" ht="27" customHeight="1" x14ac:dyDescent="0.2">
      <c r="D49" s="36" t="s">
        <v>13</v>
      </c>
      <c r="E49" s="33">
        <v>2.1</v>
      </c>
      <c r="F49" s="30" t="s">
        <v>9</v>
      </c>
      <c r="G49" s="39" t="s">
        <v>119</v>
      </c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10">
        <v>31</v>
      </c>
      <c r="T49" s="10">
        <v>4.43</v>
      </c>
      <c r="U49" s="27" t="s">
        <v>289</v>
      </c>
    </row>
    <row r="50" spans="4:21" ht="30" customHeight="1" x14ac:dyDescent="0.2">
      <c r="D50" s="37"/>
      <c r="E50" s="34"/>
      <c r="F50" s="31"/>
      <c r="G50" s="20" t="s">
        <v>45</v>
      </c>
      <c r="H50" s="22">
        <f>1/7</f>
        <v>0.14285714285714285</v>
      </c>
      <c r="I50" s="19" t="s">
        <v>203</v>
      </c>
      <c r="J50" s="19"/>
      <c r="K50" s="19"/>
      <c r="L50" s="19"/>
      <c r="M50" s="19"/>
      <c r="N50" s="19"/>
      <c r="O50" s="19"/>
      <c r="P50" s="19"/>
      <c r="Q50" s="19"/>
      <c r="R50" s="19"/>
      <c r="S50" s="11"/>
      <c r="T50" s="11"/>
      <c r="U50" s="28"/>
    </row>
    <row r="51" spans="4:21" ht="25" customHeight="1" x14ac:dyDescent="0.2">
      <c r="D51" s="37"/>
      <c r="E51" s="34"/>
      <c r="F51" s="31"/>
      <c r="G51" s="21"/>
      <c r="H51" s="23"/>
      <c r="I51" s="5">
        <v>1</v>
      </c>
      <c r="J51" s="5" t="s">
        <v>102</v>
      </c>
      <c r="K51" s="5">
        <v>2</v>
      </c>
      <c r="L51" s="5" t="s">
        <v>103</v>
      </c>
      <c r="M51" s="5">
        <v>3</v>
      </c>
      <c r="N51" s="5" t="s">
        <v>104</v>
      </c>
      <c r="O51" s="5">
        <v>4</v>
      </c>
      <c r="P51" s="7" t="s">
        <v>105</v>
      </c>
      <c r="Q51" s="5">
        <v>5</v>
      </c>
      <c r="R51" s="5" t="s">
        <v>106</v>
      </c>
      <c r="S51" s="11"/>
      <c r="T51" s="11"/>
      <c r="U51" s="28"/>
    </row>
    <row r="52" spans="4:21" ht="25" customHeight="1" x14ac:dyDescent="0.2">
      <c r="D52" s="37"/>
      <c r="E52" s="34"/>
      <c r="F52" s="31"/>
      <c r="G52" s="20" t="s">
        <v>46</v>
      </c>
      <c r="H52" s="22">
        <f t="shared" ref="H52" si="5">1/7</f>
        <v>0.14285714285714285</v>
      </c>
      <c r="I52" s="24" t="s">
        <v>206</v>
      </c>
      <c r="J52" s="24"/>
      <c r="K52" s="24"/>
      <c r="L52" s="24"/>
      <c r="M52" s="24"/>
      <c r="N52" s="24"/>
      <c r="O52" s="24"/>
      <c r="P52" s="24"/>
      <c r="Q52" s="24"/>
      <c r="R52" s="24"/>
      <c r="S52" s="11"/>
      <c r="T52" s="11"/>
      <c r="U52" s="28"/>
    </row>
    <row r="53" spans="4:21" ht="25" customHeight="1" x14ac:dyDescent="0.2">
      <c r="D53" s="37"/>
      <c r="E53" s="34"/>
      <c r="F53" s="31"/>
      <c r="G53" s="21"/>
      <c r="H53" s="23"/>
      <c r="I53" s="5">
        <v>1</v>
      </c>
      <c r="J53" s="5" t="s">
        <v>102</v>
      </c>
      <c r="K53" s="5">
        <v>2</v>
      </c>
      <c r="L53" s="5" t="s">
        <v>103</v>
      </c>
      <c r="M53" s="5">
        <v>3</v>
      </c>
      <c r="N53" s="5" t="s">
        <v>104</v>
      </c>
      <c r="O53" s="5">
        <v>4</v>
      </c>
      <c r="P53" s="5" t="s">
        <v>105</v>
      </c>
      <c r="Q53" s="5">
        <v>5</v>
      </c>
      <c r="R53" s="7" t="s">
        <v>106</v>
      </c>
      <c r="S53" s="11"/>
      <c r="T53" s="11"/>
      <c r="U53" s="28"/>
    </row>
    <row r="54" spans="4:21" ht="25" customHeight="1" x14ac:dyDescent="0.2">
      <c r="D54" s="37"/>
      <c r="E54" s="34"/>
      <c r="F54" s="31"/>
      <c r="G54" s="20" t="s">
        <v>47</v>
      </c>
      <c r="H54" s="22">
        <f t="shared" ref="H54" si="6">1/7</f>
        <v>0.14285714285714285</v>
      </c>
      <c r="I54" s="24" t="s">
        <v>207</v>
      </c>
      <c r="J54" s="24"/>
      <c r="K54" s="24"/>
      <c r="L54" s="24"/>
      <c r="M54" s="24"/>
      <c r="N54" s="24"/>
      <c r="O54" s="24"/>
      <c r="P54" s="24"/>
      <c r="Q54" s="24"/>
      <c r="R54" s="24"/>
      <c r="S54" s="11"/>
      <c r="T54" s="11"/>
      <c r="U54" s="28"/>
    </row>
    <row r="55" spans="4:21" ht="25" customHeight="1" x14ac:dyDescent="0.2">
      <c r="D55" s="37"/>
      <c r="E55" s="34"/>
      <c r="F55" s="31"/>
      <c r="G55" s="21"/>
      <c r="H55" s="23"/>
      <c r="I55" s="5">
        <v>1</v>
      </c>
      <c r="J55" s="5" t="s">
        <v>102</v>
      </c>
      <c r="K55" s="5">
        <v>2</v>
      </c>
      <c r="L55" s="5" t="s">
        <v>103</v>
      </c>
      <c r="M55" s="5">
        <v>3</v>
      </c>
      <c r="N55" s="5" t="s">
        <v>104</v>
      </c>
      <c r="O55" s="5">
        <v>4</v>
      </c>
      <c r="P55" s="5" t="s">
        <v>105</v>
      </c>
      <c r="Q55" s="5">
        <v>5</v>
      </c>
      <c r="R55" s="7" t="s">
        <v>106</v>
      </c>
      <c r="S55" s="11"/>
      <c r="T55" s="11"/>
      <c r="U55" s="28"/>
    </row>
    <row r="56" spans="4:21" ht="25" customHeight="1" x14ac:dyDescent="0.2">
      <c r="D56" s="37"/>
      <c r="E56" s="34"/>
      <c r="F56" s="31"/>
      <c r="G56" s="20" t="s">
        <v>48</v>
      </c>
      <c r="H56" s="22">
        <f t="shared" ref="H56" si="7">1/7</f>
        <v>0.14285714285714285</v>
      </c>
      <c r="I56" s="24" t="s">
        <v>205</v>
      </c>
      <c r="J56" s="24"/>
      <c r="K56" s="24"/>
      <c r="L56" s="24"/>
      <c r="M56" s="24"/>
      <c r="N56" s="24"/>
      <c r="O56" s="24"/>
      <c r="P56" s="24"/>
      <c r="Q56" s="24"/>
      <c r="R56" s="24"/>
      <c r="S56" s="11"/>
      <c r="T56" s="11"/>
      <c r="U56" s="28"/>
    </row>
    <row r="57" spans="4:21" ht="25" customHeight="1" x14ac:dyDescent="0.2">
      <c r="D57" s="37"/>
      <c r="E57" s="34"/>
      <c r="F57" s="31"/>
      <c r="G57" s="21"/>
      <c r="H57" s="23"/>
      <c r="I57" s="5">
        <v>1</v>
      </c>
      <c r="J57" s="5" t="s">
        <v>102</v>
      </c>
      <c r="K57" s="5">
        <v>2</v>
      </c>
      <c r="L57" s="5" t="s">
        <v>103</v>
      </c>
      <c r="M57" s="5">
        <v>3</v>
      </c>
      <c r="N57" s="5" t="s">
        <v>104</v>
      </c>
      <c r="O57" s="5">
        <v>4</v>
      </c>
      <c r="P57" s="5" t="s">
        <v>105</v>
      </c>
      <c r="Q57" s="5">
        <v>5</v>
      </c>
      <c r="R57" s="7" t="s">
        <v>106</v>
      </c>
      <c r="S57" s="11"/>
      <c r="T57" s="11"/>
      <c r="U57" s="28"/>
    </row>
    <row r="58" spans="4:21" ht="25" customHeight="1" x14ac:dyDescent="0.2">
      <c r="D58" s="37"/>
      <c r="E58" s="34"/>
      <c r="F58" s="31"/>
      <c r="G58" s="20" t="s">
        <v>49</v>
      </c>
      <c r="H58" s="22">
        <f t="shared" ref="H58" si="8">1/7</f>
        <v>0.14285714285714285</v>
      </c>
      <c r="I58" s="24" t="s">
        <v>210</v>
      </c>
      <c r="J58" s="24"/>
      <c r="K58" s="24"/>
      <c r="L58" s="24"/>
      <c r="M58" s="24"/>
      <c r="N58" s="24"/>
      <c r="O58" s="24"/>
      <c r="P58" s="24"/>
      <c r="Q58" s="24"/>
      <c r="R58" s="24"/>
      <c r="S58" s="11"/>
      <c r="T58" s="11"/>
      <c r="U58" s="28"/>
    </row>
    <row r="59" spans="4:21" ht="25" customHeight="1" x14ac:dyDescent="0.2">
      <c r="D59" s="37"/>
      <c r="E59" s="34"/>
      <c r="F59" s="31"/>
      <c r="G59" s="21"/>
      <c r="H59" s="23"/>
      <c r="I59" s="5">
        <v>1</v>
      </c>
      <c r="J59" s="5" t="s">
        <v>102</v>
      </c>
      <c r="K59" s="5">
        <v>2</v>
      </c>
      <c r="L59" s="5" t="s">
        <v>103</v>
      </c>
      <c r="M59" s="5">
        <v>3</v>
      </c>
      <c r="N59" s="5" t="s">
        <v>104</v>
      </c>
      <c r="O59" s="5">
        <v>4</v>
      </c>
      <c r="P59" s="7" t="s">
        <v>105</v>
      </c>
      <c r="Q59" s="5">
        <v>5</v>
      </c>
      <c r="R59" s="5" t="s">
        <v>106</v>
      </c>
      <c r="S59" s="11"/>
      <c r="T59" s="11"/>
      <c r="U59" s="28"/>
    </row>
    <row r="60" spans="4:21" ht="26" customHeight="1" x14ac:dyDescent="0.2">
      <c r="D60" s="37"/>
      <c r="E60" s="34"/>
      <c r="F60" s="31"/>
      <c r="G60" s="20" t="s">
        <v>50</v>
      </c>
      <c r="H60" s="22">
        <f t="shared" ref="H60" si="9">1/7</f>
        <v>0.14285714285714285</v>
      </c>
      <c r="I60" s="24" t="s">
        <v>204</v>
      </c>
      <c r="J60" s="24"/>
      <c r="K60" s="24"/>
      <c r="L60" s="24"/>
      <c r="M60" s="24"/>
      <c r="N60" s="24"/>
      <c r="O60" s="24"/>
      <c r="P60" s="24"/>
      <c r="Q60" s="24"/>
      <c r="R60" s="24"/>
      <c r="S60" s="11"/>
      <c r="T60" s="11"/>
      <c r="U60" s="28"/>
    </row>
    <row r="61" spans="4:21" ht="25" customHeight="1" x14ac:dyDescent="0.2">
      <c r="D61" s="37"/>
      <c r="E61" s="34"/>
      <c r="F61" s="31"/>
      <c r="G61" s="21"/>
      <c r="H61" s="23"/>
      <c r="I61" s="5">
        <v>1</v>
      </c>
      <c r="J61" s="5" t="s">
        <v>102</v>
      </c>
      <c r="K61" s="5">
        <v>2</v>
      </c>
      <c r="L61" s="5" t="s">
        <v>103</v>
      </c>
      <c r="M61" s="5">
        <v>3</v>
      </c>
      <c r="N61" s="5" t="s">
        <v>104</v>
      </c>
      <c r="O61" s="5">
        <v>4</v>
      </c>
      <c r="P61" s="7" t="s">
        <v>105</v>
      </c>
      <c r="Q61" s="5">
        <v>5</v>
      </c>
      <c r="R61" s="5" t="s">
        <v>106</v>
      </c>
      <c r="S61" s="11"/>
      <c r="T61" s="11"/>
      <c r="U61" s="28"/>
    </row>
    <row r="62" spans="4:21" ht="30" customHeight="1" x14ac:dyDescent="0.2">
      <c r="D62" s="37"/>
      <c r="E62" s="34"/>
      <c r="F62" s="31"/>
      <c r="G62" s="41" t="s">
        <v>51</v>
      </c>
      <c r="H62" s="22">
        <f>1/7</f>
        <v>0.14285714285714285</v>
      </c>
      <c r="I62" s="24" t="s">
        <v>120</v>
      </c>
      <c r="J62" s="24"/>
      <c r="K62" s="24"/>
      <c r="L62" s="24"/>
      <c r="M62" s="24"/>
      <c r="N62" s="24"/>
      <c r="O62" s="24"/>
      <c r="P62" s="24"/>
      <c r="Q62" s="24"/>
      <c r="R62" s="24"/>
      <c r="S62" s="11"/>
      <c r="T62" s="11"/>
      <c r="U62" s="28"/>
    </row>
    <row r="63" spans="4:21" ht="25" customHeight="1" thickBot="1" x14ac:dyDescent="0.25">
      <c r="D63" s="37"/>
      <c r="E63" s="48"/>
      <c r="F63" s="46"/>
      <c r="G63" s="42"/>
      <c r="H63" s="23"/>
      <c r="I63" s="5">
        <v>1</v>
      </c>
      <c r="J63" s="5" t="s">
        <v>102</v>
      </c>
      <c r="K63" s="5">
        <v>2</v>
      </c>
      <c r="L63" s="5" t="s">
        <v>103</v>
      </c>
      <c r="M63" s="5">
        <v>3</v>
      </c>
      <c r="N63" s="5" t="s">
        <v>104</v>
      </c>
      <c r="O63" s="5">
        <v>4</v>
      </c>
      <c r="P63" s="7" t="s">
        <v>105</v>
      </c>
      <c r="Q63" s="5">
        <v>5</v>
      </c>
      <c r="R63" s="5" t="s">
        <v>106</v>
      </c>
      <c r="S63" s="12"/>
      <c r="T63" s="12"/>
      <c r="U63" s="29"/>
    </row>
    <row r="64" spans="4:21" ht="30" customHeight="1" x14ac:dyDescent="0.2">
      <c r="D64" s="37"/>
      <c r="E64" s="47">
        <v>2.2000000000000002</v>
      </c>
      <c r="F64" s="45" t="s">
        <v>5</v>
      </c>
      <c r="G64" s="39" t="s">
        <v>101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10">
        <v>20</v>
      </c>
      <c r="T64" s="10">
        <v>4</v>
      </c>
      <c r="U64" s="27" t="s">
        <v>289</v>
      </c>
    </row>
    <row r="65" spans="4:21" ht="30" customHeight="1" x14ac:dyDescent="0.2">
      <c r="D65" s="37"/>
      <c r="E65" s="34"/>
      <c r="F65" s="31"/>
      <c r="G65" s="20" t="s">
        <v>52</v>
      </c>
      <c r="H65" s="49">
        <v>0.2</v>
      </c>
      <c r="I65" s="19" t="s">
        <v>107</v>
      </c>
      <c r="J65" s="19"/>
      <c r="K65" s="19"/>
      <c r="L65" s="19"/>
      <c r="M65" s="19"/>
      <c r="N65" s="19"/>
      <c r="O65" s="19"/>
      <c r="P65" s="19"/>
      <c r="Q65" s="19"/>
      <c r="R65" s="19"/>
      <c r="S65" s="11"/>
      <c r="T65" s="11"/>
      <c r="U65" s="28"/>
    </row>
    <row r="66" spans="4:21" ht="21" customHeight="1" x14ac:dyDescent="0.2">
      <c r="D66" s="37"/>
      <c r="E66" s="34"/>
      <c r="F66" s="31"/>
      <c r="G66" s="21"/>
      <c r="H66" s="26"/>
      <c r="I66" s="5">
        <v>1</v>
      </c>
      <c r="J66" s="5" t="s">
        <v>102</v>
      </c>
      <c r="K66" s="5">
        <v>2</v>
      </c>
      <c r="L66" s="5" t="s">
        <v>103</v>
      </c>
      <c r="M66" s="5">
        <v>3</v>
      </c>
      <c r="N66" s="5" t="s">
        <v>104</v>
      </c>
      <c r="O66" s="5">
        <v>4</v>
      </c>
      <c r="P66" s="7" t="s">
        <v>105</v>
      </c>
      <c r="Q66" s="5">
        <v>5</v>
      </c>
      <c r="R66" s="5" t="s">
        <v>106</v>
      </c>
      <c r="S66" s="11"/>
      <c r="T66" s="11"/>
      <c r="U66" s="28"/>
    </row>
    <row r="67" spans="4:21" ht="21" customHeight="1" x14ac:dyDescent="0.2">
      <c r="D67" s="37"/>
      <c r="E67" s="34"/>
      <c r="F67" s="31"/>
      <c r="G67" s="20" t="s">
        <v>53</v>
      </c>
      <c r="H67" s="25">
        <v>0.2</v>
      </c>
      <c r="I67" s="19" t="s">
        <v>108</v>
      </c>
      <c r="J67" s="19"/>
      <c r="K67" s="19"/>
      <c r="L67" s="19"/>
      <c r="M67" s="19"/>
      <c r="N67" s="19"/>
      <c r="O67" s="19"/>
      <c r="P67" s="19"/>
      <c r="Q67" s="19"/>
      <c r="R67" s="19"/>
      <c r="S67" s="11"/>
      <c r="T67" s="11"/>
      <c r="U67" s="28"/>
    </row>
    <row r="68" spans="4:21" ht="21" customHeight="1" x14ac:dyDescent="0.2">
      <c r="D68" s="37"/>
      <c r="E68" s="34"/>
      <c r="F68" s="31"/>
      <c r="G68" s="21"/>
      <c r="H68" s="26"/>
      <c r="I68" s="1">
        <v>1</v>
      </c>
      <c r="J68" s="1" t="s">
        <v>102</v>
      </c>
      <c r="K68" s="1">
        <v>2</v>
      </c>
      <c r="L68" s="1" t="s">
        <v>103</v>
      </c>
      <c r="M68" s="1">
        <v>3</v>
      </c>
      <c r="N68" s="1" t="s">
        <v>104</v>
      </c>
      <c r="O68" s="1">
        <v>4</v>
      </c>
      <c r="P68" s="9" t="s">
        <v>105</v>
      </c>
      <c r="Q68" s="1">
        <v>5</v>
      </c>
      <c r="R68" s="1" t="s">
        <v>106</v>
      </c>
      <c r="S68" s="11"/>
      <c r="T68" s="11"/>
      <c r="U68" s="28"/>
    </row>
    <row r="69" spans="4:21" ht="30" customHeight="1" x14ac:dyDescent="0.2">
      <c r="D69" s="37"/>
      <c r="E69" s="34"/>
      <c r="F69" s="31"/>
      <c r="G69" s="20" t="s">
        <v>54</v>
      </c>
      <c r="H69" s="25">
        <v>0.2</v>
      </c>
      <c r="I69" s="24" t="s">
        <v>209</v>
      </c>
      <c r="J69" s="24"/>
      <c r="K69" s="24"/>
      <c r="L69" s="24"/>
      <c r="M69" s="24"/>
      <c r="N69" s="24"/>
      <c r="O69" s="24"/>
      <c r="P69" s="24"/>
      <c r="Q69" s="24"/>
      <c r="R69" s="24"/>
      <c r="S69" s="11"/>
      <c r="T69" s="11"/>
      <c r="U69" s="28"/>
    </row>
    <row r="70" spans="4:21" ht="20" customHeight="1" x14ac:dyDescent="0.2">
      <c r="D70" s="37"/>
      <c r="E70" s="34"/>
      <c r="F70" s="31"/>
      <c r="G70" s="21"/>
      <c r="H70" s="26"/>
      <c r="I70" s="1">
        <v>1</v>
      </c>
      <c r="J70" s="1" t="s">
        <v>102</v>
      </c>
      <c r="K70" s="1">
        <v>2</v>
      </c>
      <c r="L70" s="1" t="s">
        <v>103</v>
      </c>
      <c r="M70" s="1">
        <v>3</v>
      </c>
      <c r="N70" s="1" t="s">
        <v>104</v>
      </c>
      <c r="O70" s="1">
        <v>4</v>
      </c>
      <c r="P70" s="1" t="s">
        <v>105</v>
      </c>
      <c r="Q70" s="1">
        <v>5</v>
      </c>
      <c r="R70" s="9" t="s">
        <v>106</v>
      </c>
      <c r="S70" s="11"/>
      <c r="T70" s="11"/>
      <c r="U70" s="28"/>
    </row>
    <row r="71" spans="4:21" ht="30" customHeight="1" x14ac:dyDescent="0.2">
      <c r="D71" s="37"/>
      <c r="E71" s="34"/>
      <c r="F71" s="31"/>
      <c r="G71" s="20" t="s">
        <v>55</v>
      </c>
      <c r="H71" s="25">
        <v>0.2</v>
      </c>
      <c r="I71" s="24" t="s">
        <v>109</v>
      </c>
      <c r="J71" s="24"/>
      <c r="K71" s="24"/>
      <c r="L71" s="24"/>
      <c r="M71" s="24"/>
      <c r="N71" s="24"/>
      <c r="O71" s="24"/>
      <c r="P71" s="24"/>
      <c r="Q71" s="24"/>
      <c r="R71" s="24"/>
      <c r="S71" s="11"/>
      <c r="T71" s="11"/>
      <c r="U71" s="28"/>
    </row>
    <row r="72" spans="4:21" ht="20" customHeight="1" x14ac:dyDescent="0.2">
      <c r="D72" s="37"/>
      <c r="E72" s="34"/>
      <c r="F72" s="31"/>
      <c r="G72" s="21"/>
      <c r="H72" s="26"/>
      <c r="I72" s="5">
        <v>1</v>
      </c>
      <c r="J72" s="5" t="s">
        <v>102</v>
      </c>
      <c r="K72" s="5">
        <v>2</v>
      </c>
      <c r="L72" s="5" t="s">
        <v>103</v>
      </c>
      <c r="M72" s="5">
        <v>3</v>
      </c>
      <c r="N72" s="5" t="s">
        <v>104</v>
      </c>
      <c r="O72" s="5">
        <v>4</v>
      </c>
      <c r="P72" s="7" t="s">
        <v>105</v>
      </c>
      <c r="Q72" s="5">
        <v>5</v>
      </c>
      <c r="R72" s="5" t="s">
        <v>106</v>
      </c>
      <c r="S72" s="11"/>
      <c r="T72" s="11"/>
      <c r="U72" s="28"/>
    </row>
    <row r="73" spans="4:21" ht="29" customHeight="1" x14ac:dyDescent="0.2">
      <c r="D73" s="37"/>
      <c r="E73" s="34"/>
      <c r="F73" s="31"/>
      <c r="G73" s="41" t="s">
        <v>56</v>
      </c>
      <c r="H73" s="49">
        <v>0.2</v>
      </c>
      <c r="I73" s="19" t="s">
        <v>208</v>
      </c>
      <c r="J73" s="19"/>
      <c r="K73" s="19"/>
      <c r="L73" s="19"/>
      <c r="M73" s="19"/>
      <c r="N73" s="19"/>
      <c r="O73" s="19"/>
      <c r="P73" s="19"/>
      <c r="Q73" s="19"/>
      <c r="R73" s="19"/>
      <c r="S73" s="11"/>
      <c r="T73" s="11"/>
      <c r="U73" s="28"/>
    </row>
    <row r="74" spans="4:21" ht="21" customHeight="1" thickBot="1" x14ac:dyDescent="0.25">
      <c r="D74" s="37"/>
      <c r="E74" s="48"/>
      <c r="F74" s="46"/>
      <c r="G74" s="42"/>
      <c r="H74" s="50"/>
      <c r="I74" s="2">
        <v>1</v>
      </c>
      <c r="J74" s="2" t="s">
        <v>102</v>
      </c>
      <c r="K74" s="2">
        <v>2</v>
      </c>
      <c r="L74" s="2" t="s">
        <v>103</v>
      </c>
      <c r="M74" s="2">
        <v>3</v>
      </c>
      <c r="N74" s="8" t="s">
        <v>104</v>
      </c>
      <c r="O74" s="2">
        <v>4</v>
      </c>
      <c r="P74" s="2" t="s">
        <v>105</v>
      </c>
      <c r="Q74" s="2">
        <v>5</v>
      </c>
      <c r="R74" s="2" t="s">
        <v>106</v>
      </c>
      <c r="S74" s="12"/>
      <c r="T74" s="12"/>
      <c r="U74" s="29"/>
    </row>
    <row r="75" spans="4:21" ht="27" customHeight="1" x14ac:dyDescent="0.2">
      <c r="D75" s="37"/>
      <c r="E75" s="47">
        <v>2.2999999999999998</v>
      </c>
      <c r="F75" s="45" t="s">
        <v>4</v>
      </c>
      <c r="G75" s="39" t="s">
        <v>121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10">
        <v>16</v>
      </c>
      <c r="T75" s="10">
        <v>4</v>
      </c>
      <c r="U75" s="27" t="s">
        <v>289</v>
      </c>
    </row>
    <row r="76" spans="4:21" ht="30" customHeight="1" x14ac:dyDescent="0.2">
      <c r="D76" s="37"/>
      <c r="E76" s="34"/>
      <c r="F76" s="31"/>
      <c r="G76" s="41" t="s">
        <v>57</v>
      </c>
      <c r="H76" s="49">
        <v>0.25</v>
      </c>
      <c r="I76" s="19" t="s">
        <v>122</v>
      </c>
      <c r="J76" s="19"/>
      <c r="K76" s="19"/>
      <c r="L76" s="19"/>
      <c r="M76" s="19"/>
      <c r="N76" s="19"/>
      <c r="O76" s="19"/>
      <c r="P76" s="19"/>
      <c r="Q76" s="19"/>
      <c r="R76" s="19"/>
      <c r="S76" s="11"/>
      <c r="T76" s="11"/>
      <c r="U76" s="28"/>
    </row>
    <row r="77" spans="4:21" ht="25" customHeight="1" x14ac:dyDescent="0.2">
      <c r="D77" s="37"/>
      <c r="E77" s="34"/>
      <c r="F77" s="31"/>
      <c r="G77" s="21"/>
      <c r="H77" s="51"/>
      <c r="I77" s="5">
        <v>1</v>
      </c>
      <c r="J77" s="5" t="s">
        <v>102</v>
      </c>
      <c r="K77" s="5">
        <v>2</v>
      </c>
      <c r="L77" s="5" t="s">
        <v>103</v>
      </c>
      <c r="M77" s="5">
        <v>3</v>
      </c>
      <c r="N77" s="5" t="s">
        <v>104</v>
      </c>
      <c r="O77" s="5">
        <v>4</v>
      </c>
      <c r="P77" s="7" t="s">
        <v>105</v>
      </c>
      <c r="Q77" s="5">
        <v>5</v>
      </c>
      <c r="R77" s="5" t="s">
        <v>106</v>
      </c>
      <c r="S77" s="11"/>
      <c r="T77" s="11"/>
      <c r="U77" s="28"/>
    </row>
    <row r="78" spans="4:21" ht="25" customHeight="1" x14ac:dyDescent="0.2">
      <c r="D78" s="37"/>
      <c r="E78" s="34"/>
      <c r="F78" s="31"/>
      <c r="G78" s="41" t="s">
        <v>58</v>
      </c>
      <c r="H78" s="25">
        <v>0.25</v>
      </c>
      <c r="I78" s="19" t="s">
        <v>123</v>
      </c>
      <c r="J78" s="19"/>
      <c r="K78" s="19"/>
      <c r="L78" s="19"/>
      <c r="M78" s="19"/>
      <c r="N78" s="19"/>
      <c r="O78" s="19"/>
      <c r="P78" s="19"/>
      <c r="Q78" s="19"/>
      <c r="R78" s="19"/>
      <c r="S78" s="11"/>
      <c r="T78" s="11"/>
      <c r="U78" s="28"/>
    </row>
    <row r="79" spans="4:21" ht="25" customHeight="1" x14ac:dyDescent="0.2">
      <c r="D79" s="37"/>
      <c r="E79" s="34"/>
      <c r="F79" s="31"/>
      <c r="G79" s="21"/>
      <c r="H79" s="26"/>
      <c r="I79" s="5">
        <v>1</v>
      </c>
      <c r="J79" s="5" t="s">
        <v>102</v>
      </c>
      <c r="K79" s="5">
        <v>2</v>
      </c>
      <c r="L79" s="5" t="s">
        <v>103</v>
      </c>
      <c r="M79" s="5">
        <v>3</v>
      </c>
      <c r="N79" s="5" t="s">
        <v>104</v>
      </c>
      <c r="O79" s="5">
        <v>4</v>
      </c>
      <c r="P79" s="7" t="s">
        <v>105</v>
      </c>
      <c r="Q79" s="5">
        <v>5</v>
      </c>
      <c r="R79" s="5" t="s">
        <v>106</v>
      </c>
      <c r="S79" s="11"/>
      <c r="T79" s="11"/>
      <c r="U79" s="28"/>
    </row>
    <row r="80" spans="4:21" ht="30" customHeight="1" x14ac:dyDescent="0.2">
      <c r="D80" s="37"/>
      <c r="E80" s="34"/>
      <c r="F80" s="31"/>
      <c r="G80" s="41" t="s">
        <v>59</v>
      </c>
      <c r="H80" s="25">
        <v>0.25</v>
      </c>
      <c r="I80" s="24" t="s">
        <v>124</v>
      </c>
      <c r="J80" s="24"/>
      <c r="K80" s="24"/>
      <c r="L80" s="24"/>
      <c r="M80" s="24"/>
      <c r="N80" s="24"/>
      <c r="O80" s="24"/>
      <c r="P80" s="24"/>
      <c r="Q80" s="24"/>
      <c r="R80" s="24"/>
      <c r="S80" s="11"/>
      <c r="T80" s="11"/>
      <c r="U80" s="28"/>
    </row>
    <row r="81" spans="4:21" ht="25" customHeight="1" x14ac:dyDescent="0.2">
      <c r="D81" s="37"/>
      <c r="E81" s="34"/>
      <c r="F81" s="31"/>
      <c r="G81" s="21"/>
      <c r="H81" s="26"/>
      <c r="I81" s="5">
        <v>1</v>
      </c>
      <c r="J81" s="5" t="s">
        <v>102</v>
      </c>
      <c r="K81" s="5">
        <v>2</v>
      </c>
      <c r="L81" s="5" t="s">
        <v>103</v>
      </c>
      <c r="M81" s="5">
        <v>3</v>
      </c>
      <c r="N81" s="5" t="s">
        <v>104</v>
      </c>
      <c r="O81" s="5">
        <v>4</v>
      </c>
      <c r="P81" s="7" t="s">
        <v>105</v>
      </c>
      <c r="Q81" s="5">
        <v>5</v>
      </c>
      <c r="R81" s="5" t="s">
        <v>106</v>
      </c>
      <c r="S81" s="11"/>
      <c r="T81" s="11"/>
      <c r="U81" s="28"/>
    </row>
    <row r="82" spans="4:21" ht="30" customHeight="1" x14ac:dyDescent="0.2">
      <c r="D82" s="37"/>
      <c r="E82" s="34"/>
      <c r="F82" s="31"/>
      <c r="G82" s="41" t="s">
        <v>60</v>
      </c>
      <c r="H82" s="25">
        <v>0.25</v>
      </c>
      <c r="I82" s="19" t="s">
        <v>211</v>
      </c>
      <c r="J82" s="19"/>
      <c r="K82" s="19"/>
      <c r="L82" s="19"/>
      <c r="M82" s="19"/>
      <c r="N82" s="19"/>
      <c r="O82" s="19"/>
      <c r="P82" s="19"/>
      <c r="Q82" s="19"/>
      <c r="R82" s="19"/>
      <c r="S82" s="11"/>
      <c r="T82" s="11"/>
      <c r="U82" s="28"/>
    </row>
    <row r="83" spans="4:21" ht="25" customHeight="1" thickBot="1" x14ac:dyDescent="0.25">
      <c r="D83" s="38"/>
      <c r="E83" s="35"/>
      <c r="F83" s="32"/>
      <c r="G83" s="42"/>
      <c r="H83" s="50"/>
      <c r="I83" s="5">
        <v>1</v>
      </c>
      <c r="J83" s="5" t="s">
        <v>102</v>
      </c>
      <c r="K83" s="5">
        <v>2</v>
      </c>
      <c r="L83" s="5" t="s">
        <v>103</v>
      </c>
      <c r="M83" s="5">
        <v>3</v>
      </c>
      <c r="N83" s="5" t="s">
        <v>104</v>
      </c>
      <c r="O83" s="5">
        <v>4</v>
      </c>
      <c r="P83" s="7" t="s">
        <v>105</v>
      </c>
      <c r="Q83" s="5">
        <v>5</v>
      </c>
      <c r="R83" s="5" t="s">
        <v>106</v>
      </c>
      <c r="S83" s="12"/>
      <c r="T83" s="12"/>
      <c r="U83" s="29"/>
    </row>
    <row r="84" spans="4:21" ht="25" customHeight="1" x14ac:dyDescent="0.2">
      <c r="D84" s="36" t="s">
        <v>14</v>
      </c>
      <c r="E84" s="33">
        <v>3.1</v>
      </c>
      <c r="F84" s="30" t="s">
        <v>6</v>
      </c>
      <c r="G84" s="39" t="s">
        <v>212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10">
        <v>26</v>
      </c>
      <c r="T84" s="10">
        <v>4.33</v>
      </c>
      <c r="U84" s="27" t="s">
        <v>289</v>
      </c>
    </row>
    <row r="85" spans="4:21" ht="25" customHeight="1" x14ac:dyDescent="0.2">
      <c r="D85" s="37"/>
      <c r="E85" s="34"/>
      <c r="F85" s="31"/>
      <c r="G85" s="20" t="s">
        <v>61</v>
      </c>
      <c r="H85" s="22">
        <f>1/6</f>
        <v>0.16666666666666666</v>
      </c>
      <c r="I85" s="19" t="s">
        <v>213</v>
      </c>
      <c r="J85" s="19"/>
      <c r="K85" s="19"/>
      <c r="L85" s="19"/>
      <c r="M85" s="19"/>
      <c r="N85" s="19"/>
      <c r="O85" s="19"/>
      <c r="P85" s="19"/>
      <c r="Q85" s="19"/>
      <c r="R85" s="19"/>
      <c r="S85" s="11"/>
      <c r="T85" s="11"/>
      <c r="U85" s="28"/>
    </row>
    <row r="86" spans="4:21" ht="25" customHeight="1" x14ac:dyDescent="0.2">
      <c r="D86" s="37"/>
      <c r="E86" s="34"/>
      <c r="F86" s="31"/>
      <c r="G86" s="21"/>
      <c r="H86" s="23"/>
      <c r="I86" s="5">
        <v>1</v>
      </c>
      <c r="J86" s="5" t="s">
        <v>102</v>
      </c>
      <c r="K86" s="5">
        <v>2</v>
      </c>
      <c r="L86" s="5" t="s">
        <v>103</v>
      </c>
      <c r="M86" s="5">
        <v>3</v>
      </c>
      <c r="N86" s="5" t="s">
        <v>104</v>
      </c>
      <c r="O86" s="5">
        <v>4</v>
      </c>
      <c r="P86" s="5" t="s">
        <v>105</v>
      </c>
      <c r="Q86" s="5">
        <v>5</v>
      </c>
      <c r="R86" s="7" t="s">
        <v>106</v>
      </c>
      <c r="S86" s="11"/>
      <c r="T86" s="11"/>
      <c r="U86" s="28"/>
    </row>
    <row r="87" spans="4:21" ht="25" customHeight="1" x14ac:dyDescent="0.2">
      <c r="D87" s="37"/>
      <c r="E87" s="34"/>
      <c r="F87" s="31"/>
      <c r="G87" s="20" t="s">
        <v>62</v>
      </c>
      <c r="H87" s="22">
        <f t="shared" ref="H87" si="10">1/6</f>
        <v>0.16666666666666666</v>
      </c>
      <c r="I87" s="24" t="s">
        <v>214</v>
      </c>
      <c r="J87" s="24"/>
      <c r="K87" s="24"/>
      <c r="L87" s="24"/>
      <c r="M87" s="24"/>
      <c r="N87" s="24"/>
      <c r="O87" s="24"/>
      <c r="P87" s="24"/>
      <c r="Q87" s="24"/>
      <c r="R87" s="24"/>
      <c r="S87" s="11"/>
      <c r="T87" s="11"/>
      <c r="U87" s="28"/>
    </row>
    <row r="88" spans="4:21" ht="25" customHeight="1" x14ac:dyDescent="0.2">
      <c r="D88" s="37"/>
      <c r="E88" s="34"/>
      <c r="F88" s="31"/>
      <c r="G88" s="21"/>
      <c r="H88" s="23"/>
      <c r="I88" s="5">
        <v>1</v>
      </c>
      <c r="J88" s="5" t="s">
        <v>102</v>
      </c>
      <c r="K88" s="5">
        <v>2</v>
      </c>
      <c r="L88" s="5" t="s">
        <v>103</v>
      </c>
      <c r="M88" s="5">
        <v>3</v>
      </c>
      <c r="N88" s="5" t="s">
        <v>104</v>
      </c>
      <c r="O88" s="5">
        <v>4</v>
      </c>
      <c r="P88" s="5" t="s">
        <v>105</v>
      </c>
      <c r="Q88" s="5">
        <v>5</v>
      </c>
      <c r="R88" s="7" t="s">
        <v>106</v>
      </c>
      <c r="S88" s="11"/>
      <c r="T88" s="11"/>
      <c r="U88" s="28"/>
    </row>
    <row r="89" spans="4:21" ht="25" customHeight="1" x14ac:dyDescent="0.2">
      <c r="D89" s="37"/>
      <c r="E89" s="34"/>
      <c r="F89" s="31"/>
      <c r="G89" s="20" t="s">
        <v>63</v>
      </c>
      <c r="H89" s="22">
        <f t="shared" ref="H89" si="11">1/6</f>
        <v>0.16666666666666666</v>
      </c>
      <c r="I89" s="24" t="s">
        <v>215</v>
      </c>
      <c r="J89" s="24"/>
      <c r="K89" s="24"/>
      <c r="L89" s="24"/>
      <c r="M89" s="24"/>
      <c r="N89" s="24"/>
      <c r="O89" s="24"/>
      <c r="P89" s="24"/>
      <c r="Q89" s="24"/>
      <c r="R89" s="24"/>
      <c r="S89" s="11"/>
      <c r="T89" s="11"/>
      <c r="U89" s="28"/>
    </row>
    <row r="90" spans="4:21" ht="25" customHeight="1" x14ac:dyDescent="0.2">
      <c r="D90" s="37"/>
      <c r="E90" s="34"/>
      <c r="F90" s="31"/>
      <c r="G90" s="21"/>
      <c r="H90" s="23"/>
      <c r="I90" s="5">
        <v>1</v>
      </c>
      <c r="J90" s="5" t="s">
        <v>102</v>
      </c>
      <c r="K90" s="5">
        <v>2</v>
      </c>
      <c r="L90" s="5" t="s">
        <v>103</v>
      </c>
      <c r="M90" s="5">
        <v>3</v>
      </c>
      <c r="N90" s="5" t="s">
        <v>104</v>
      </c>
      <c r="O90" s="5">
        <v>4</v>
      </c>
      <c r="P90" s="7" t="s">
        <v>105</v>
      </c>
      <c r="Q90" s="5">
        <v>5</v>
      </c>
      <c r="R90" s="5" t="s">
        <v>106</v>
      </c>
      <c r="S90" s="11"/>
      <c r="T90" s="11"/>
      <c r="U90" s="28"/>
    </row>
    <row r="91" spans="4:21" ht="25" customHeight="1" x14ac:dyDescent="0.2">
      <c r="D91" s="37"/>
      <c r="E91" s="34"/>
      <c r="F91" s="31"/>
      <c r="G91" s="20" t="s">
        <v>64</v>
      </c>
      <c r="H91" s="22">
        <f t="shared" ref="H91" si="12">1/6</f>
        <v>0.16666666666666666</v>
      </c>
      <c r="I91" s="24" t="s">
        <v>216</v>
      </c>
      <c r="J91" s="24"/>
      <c r="K91" s="24"/>
      <c r="L91" s="24"/>
      <c r="M91" s="24"/>
      <c r="N91" s="24"/>
      <c r="O91" s="24"/>
      <c r="P91" s="24"/>
      <c r="Q91" s="24"/>
      <c r="R91" s="24"/>
      <c r="S91" s="11"/>
      <c r="T91" s="11"/>
      <c r="U91" s="28"/>
    </row>
    <row r="92" spans="4:21" ht="25" customHeight="1" x14ac:dyDescent="0.2">
      <c r="D92" s="37"/>
      <c r="E92" s="34"/>
      <c r="F92" s="31"/>
      <c r="G92" s="21"/>
      <c r="H92" s="23"/>
      <c r="I92" s="5">
        <v>1</v>
      </c>
      <c r="J92" s="5" t="s">
        <v>102</v>
      </c>
      <c r="K92" s="5">
        <v>2</v>
      </c>
      <c r="L92" s="5" t="s">
        <v>103</v>
      </c>
      <c r="M92" s="5">
        <v>3</v>
      </c>
      <c r="N92" s="5" t="s">
        <v>104</v>
      </c>
      <c r="O92" s="5">
        <v>4</v>
      </c>
      <c r="P92" s="7" t="s">
        <v>105</v>
      </c>
      <c r="Q92" s="5">
        <v>5</v>
      </c>
      <c r="R92" s="5" t="s">
        <v>106</v>
      </c>
      <c r="S92" s="11"/>
      <c r="T92" s="11"/>
      <c r="U92" s="28"/>
    </row>
    <row r="93" spans="4:21" ht="25" customHeight="1" x14ac:dyDescent="0.2">
      <c r="D93" s="37"/>
      <c r="E93" s="34"/>
      <c r="F93" s="31"/>
      <c r="G93" s="20" t="s">
        <v>65</v>
      </c>
      <c r="H93" s="22">
        <f t="shared" ref="H93" si="13">1/6</f>
        <v>0.16666666666666666</v>
      </c>
      <c r="I93" s="24" t="s">
        <v>217</v>
      </c>
      <c r="J93" s="24"/>
      <c r="K93" s="24"/>
      <c r="L93" s="24"/>
      <c r="M93" s="24"/>
      <c r="N93" s="24"/>
      <c r="O93" s="24"/>
      <c r="P93" s="24"/>
      <c r="Q93" s="24"/>
      <c r="R93" s="24"/>
      <c r="S93" s="11"/>
      <c r="T93" s="11"/>
      <c r="U93" s="28"/>
    </row>
    <row r="94" spans="4:21" ht="25" customHeight="1" x14ac:dyDescent="0.2">
      <c r="D94" s="37"/>
      <c r="E94" s="34"/>
      <c r="F94" s="31"/>
      <c r="G94" s="21"/>
      <c r="H94" s="23"/>
      <c r="I94" s="5">
        <v>1</v>
      </c>
      <c r="J94" s="5" t="s">
        <v>102</v>
      </c>
      <c r="K94" s="5">
        <v>2</v>
      </c>
      <c r="L94" s="5" t="s">
        <v>103</v>
      </c>
      <c r="M94" s="5">
        <v>3</v>
      </c>
      <c r="N94" s="5" t="s">
        <v>104</v>
      </c>
      <c r="O94" s="5">
        <v>4</v>
      </c>
      <c r="P94" s="7" t="s">
        <v>105</v>
      </c>
      <c r="Q94" s="5">
        <v>5</v>
      </c>
      <c r="R94" s="5" t="s">
        <v>106</v>
      </c>
      <c r="S94" s="11"/>
      <c r="T94" s="11"/>
      <c r="U94" s="28"/>
    </row>
    <row r="95" spans="4:21" ht="25" customHeight="1" x14ac:dyDescent="0.2">
      <c r="D95" s="37"/>
      <c r="E95" s="34"/>
      <c r="F95" s="31"/>
      <c r="G95" s="41" t="s">
        <v>66</v>
      </c>
      <c r="H95" s="22">
        <f t="shared" ref="H95" si="14">1/6</f>
        <v>0.16666666666666666</v>
      </c>
      <c r="I95" s="24" t="s">
        <v>125</v>
      </c>
      <c r="J95" s="24"/>
      <c r="K95" s="24"/>
      <c r="L95" s="24"/>
      <c r="M95" s="24"/>
      <c r="N95" s="24"/>
      <c r="O95" s="24"/>
      <c r="P95" s="24"/>
      <c r="Q95" s="24"/>
      <c r="R95" s="24"/>
      <c r="S95" s="11"/>
      <c r="T95" s="11"/>
      <c r="U95" s="28"/>
    </row>
    <row r="96" spans="4:21" ht="25" customHeight="1" thickBot="1" x14ac:dyDescent="0.25">
      <c r="D96" s="37"/>
      <c r="E96" s="48"/>
      <c r="F96" s="46"/>
      <c r="G96" s="42"/>
      <c r="H96" s="23"/>
      <c r="I96" s="2">
        <v>1</v>
      </c>
      <c r="J96" s="2" t="s">
        <v>102</v>
      </c>
      <c r="K96" s="2">
        <v>2</v>
      </c>
      <c r="L96" s="2" t="s">
        <v>103</v>
      </c>
      <c r="M96" s="2">
        <v>3</v>
      </c>
      <c r="N96" s="2" t="s">
        <v>104</v>
      </c>
      <c r="O96" s="2">
        <v>4</v>
      </c>
      <c r="P96" s="8" t="s">
        <v>105</v>
      </c>
      <c r="Q96" s="2">
        <v>5</v>
      </c>
      <c r="R96" s="2" t="s">
        <v>106</v>
      </c>
      <c r="S96" s="12"/>
      <c r="T96" s="12"/>
      <c r="U96" s="29"/>
    </row>
    <row r="97" spans="4:21" ht="25" customHeight="1" x14ac:dyDescent="0.2">
      <c r="D97" s="37"/>
      <c r="E97" s="47">
        <v>3.2</v>
      </c>
      <c r="F97" s="45" t="s">
        <v>24</v>
      </c>
      <c r="G97" s="39" t="s">
        <v>126</v>
      </c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10">
        <v>32</v>
      </c>
      <c r="T97" s="10">
        <v>4.57</v>
      </c>
      <c r="U97" s="27" t="s">
        <v>291</v>
      </c>
    </row>
    <row r="98" spans="4:21" ht="25" customHeight="1" x14ac:dyDescent="0.2">
      <c r="D98" s="37"/>
      <c r="E98" s="34"/>
      <c r="F98" s="31"/>
      <c r="G98" s="20" t="s">
        <v>67</v>
      </c>
      <c r="H98" s="22">
        <f>1/7</f>
        <v>0.14285714285714285</v>
      </c>
      <c r="I98" s="19" t="s">
        <v>219</v>
      </c>
      <c r="J98" s="19"/>
      <c r="K98" s="19"/>
      <c r="L98" s="19"/>
      <c r="M98" s="19"/>
      <c r="N98" s="19"/>
      <c r="O98" s="19"/>
      <c r="P98" s="19"/>
      <c r="Q98" s="19"/>
      <c r="R98" s="19"/>
      <c r="S98" s="11"/>
      <c r="T98" s="11"/>
      <c r="U98" s="28"/>
    </row>
    <row r="99" spans="4:21" ht="25" customHeight="1" x14ac:dyDescent="0.2">
      <c r="D99" s="37"/>
      <c r="E99" s="34"/>
      <c r="F99" s="31"/>
      <c r="G99" s="21"/>
      <c r="H99" s="23"/>
      <c r="I99" s="5">
        <v>1</v>
      </c>
      <c r="J99" s="5" t="s">
        <v>102</v>
      </c>
      <c r="K99" s="5">
        <v>2</v>
      </c>
      <c r="L99" s="5" t="s">
        <v>103</v>
      </c>
      <c r="M99" s="5">
        <v>3</v>
      </c>
      <c r="N99" s="5" t="s">
        <v>104</v>
      </c>
      <c r="O99" s="5">
        <v>4</v>
      </c>
      <c r="P99" s="5" t="s">
        <v>105</v>
      </c>
      <c r="Q99" s="5">
        <v>5</v>
      </c>
      <c r="R99" s="7" t="s">
        <v>106</v>
      </c>
      <c r="S99" s="11"/>
      <c r="T99" s="11"/>
      <c r="U99" s="28"/>
    </row>
    <row r="100" spans="4:21" ht="25" customHeight="1" x14ac:dyDescent="0.2">
      <c r="D100" s="37"/>
      <c r="E100" s="34"/>
      <c r="F100" s="31"/>
      <c r="G100" s="20" t="s">
        <v>68</v>
      </c>
      <c r="H100" s="22">
        <f t="shared" ref="H100" si="15">1/7</f>
        <v>0.14285714285714285</v>
      </c>
      <c r="I100" s="19" t="s">
        <v>220</v>
      </c>
      <c r="J100" s="19"/>
      <c r="K100" s="19"/>
      <c r="L100" s="19"/>
      <c r="M100" s="19"/>
      <c r="N100" s="19"/>
      <c r="O100" s="19"/>
      <c r="P100" s="19"/>
      <c r="Q100" s="19"/>
      <c r="R100" s="19"/>
      <c r="S100" s="11"/>
      <c r="T100" s="11"/>
      <c r="U100" s="28"/>
    </row>
    <row r="101" spans="4:21" ht="25" customHeight="1" x14ac:dyDescent="0.2">
      <c r="D101" s="37"/>
      <c r="E101" s="34"/>
      <c r="F101" s="31"/>
      <c r="G101" s="21"/>
      <c r="H101" s="23"/>
      <c r="I101" s="5">
        <v>1</v>
      </c>
      <c r="J101" s="5" t="s">
        <v>102</v>
      </c>
      <c r="K101" s="5">
        <v>2</v>
      </c>
      <c r="L101" s="5" t="s">
        <v>103</v>
      </c>
      <c r="M101" s="5">
        <v>3</v>
      </c>
      <c r="N101" s="5" t="s">
        <v>104</v>
      </c>
      <c r="O101" s="5">
        <v>4</v>
      </c>
      <c r="P101" s="5" t="s">
        <v>105</v>
      </c>
      <c r="Q101" s="5">
        <v>5</v>
      </c>
      <c r="R101" s="7" t="s">
        <v>106</v>
      </c>
      <c r="S101" s="11"/>
      <c r="T101" s="11"/>
      <c r="U101" s="28"/>
    </row>
    <row r="102" spans="4:21" ht="25" customHeight="1" x14ac:dyDescent="0.2">
      <c r="D102" s="37"/>
      <c r="E102" s="34"/>
      <c r="F102" s="31"/>
      <c r="G102" s="20" t="s">
        <v>69</v>
      </c>
      <c r="H102" s="22">
        <f t="shared" ref="H102" si="16">1/7</f>
        <v>0.14285714285714285</v>
      </c>
      <c r="I102" s="24" t="s">
        <v>218</v>
      </c>
      <c r="J102" s="24"/>
      <c r="K102" s="24"/>
      <c r="L102" s="24"/>
      <c r="M102" s="24"/>
      <c r="N102" s="24"/>
      <c r="O102" s="24"/>
      <c r="P102" s="24"/>
      <c r="Q102" s="24"/>
      <c r="R102" s="24"/>
      <c r="S102" s="11"/>
      <c r="T102" s="11"/>
      <c r="U102" s="28"/>
    </row>
    <row r="103" spans="4:21" ht="25" customHeight="1" x14ac:dyDescent="0.2">
      <c r="D103" s="37"/>
      <c r="E103" s="34"/>
      <c r="F103" s="31"/>
      <c r="G103" s="21"/>
      <c r="H103" s="23"/>
      <c r="I103" s="5">
        <v>1</v>
      </c>
      <c r="J103" s="5" t="s">
        <v>102</v>
      </c>
      <c r="K103" s="5">
        <v>2</v>
      </c>
      <c r="L103" s="5" t="s">
        <v>103</v>
      </c>
      <c r="M103" s="5">
        <v>3</v>
      </c>
      <c r="N103" s="5" t="s">
        <v>104</v>
      </c>
      <c r="O103" s="5">
        <v>4</v>
      </c>
      <c r="P103" s="7" t="s">
        <v>105</v>
      </c>
      <c r="Q103" s="5">
        <v>5</v>
      </c>
      <c r="R103" s="5" t="s">
        <v>106</v>
      </c>
      <c r="S103" s="11"/>
      <c r="T103" s="11"/>
      <c r="U103" s="28"/>
    </row>
    <row r="104" spans="4:21" ht="25" customHeight="1" x14ac:dyDescent="0.2">
      <c r="D104" s="37"/>
      <c r="E104" s="34"/>
      <c r="F104" s="31"/>
      <c r="G104" s="20" t="s">
        <v>70</v>
      </c>
      <c r="H104" s="22">
        <f t="shared" ref="H104" si="17">1/7</f>
        <v>0.14285714285714285</v>
      </c>
      <c r="I104" s="24" t="s">
        <v>221</v>
      </c>
      <c r="J104" s="24"/>
      <c r="K104" s="24"/>
      <c r="L104" s="24"/>
      <c r="M104" s="24"/>
      <c r="N104" s="24"/>
      <c r="O104" s="24"/>
      <c r="P104" s="24"/>
      <c r="Q104" s="24"/>
      <c r="R104" s="24"/>
      <c r="S104" s="11"/>
      <c r="T104" s="11"/>
      <c r="U104" s="28"/>
    </row>
    <row r="105" spans="4:21" ht="25" customHeight="1" x14ac:dyDescent="0.2">
      <c r="D105" s="37"/>
      <c r="E105" s="34"/>
      <c r="F105" s="31"/>
      <c r="G105" s="21"/>
      <c r="H105" s="23"/>
      <c r="I105" s="5">
        <v>1</v>
      </c>
      <c r="J105" s="5" t="s">
        <v>102</v>
      </c>
      <c r="K105" s="5">
        <v>2</v>
      </c>
      <c r="L105" s="5" t="s">
        <v>103</v>
      </c>
      <c r="M105" s="5">
        <v>3</v>
      </c>
      <c r="N105" s="5" t="s">
        <v>104</v>
      </c>
      <c r="O105" s="5">
        <v>4</v>
      </c>
      <c r="P105" s="5" t="s">
        <v>105</v>
      </c>
      <c r="Q105" s="5">
        <v>5</v>
      </c>
      <c r="R105" s="7" t="s">
        <v>106</v>
      </c>
      <c r="S105" s="11"/>
      <c r="T105" s="11"/>
      <c r="U105" s="28"/>
    </row>
    <row r="106" spans="4:21" ht="25" customHeight="1" x14ac:dyDescent="0.2">
      <c r="D106" s="37"/>
      <c r="E106" s="34"/>
      <c r="F106" s="31"/>
      <c r="G106" s="20" t="s">
        <v>71</v>
      </c>
      <c r="H106" s="22">
        <f t="shared" ref="H106" si="18">1/7</f>
        <v>0.14285714285714285</v>
      </c>
      <c r="I106" s="24" t="s">
        <v>222</v>
      </c>
      <c r="J106" s="24"/>
      <c r="K106" s="24"/>
      <c r="L106" s="24"/>
      <c r="M106" s="24"/>
      <c r="N106" s="24"/>
      <c r="O106" s="24"/>
      <c r="P106" s="24"/>
      <c r="Q106" s="24"/>
      <c r="R106" s="24"/>
      <c r="S106" s="11"/>
      <c r="T106" s="11"/>
      <c r="U106" s="28"/>
    </row>
    <row r="107" spans="4:21" ht="25" customHeight="1" x14ac:dyDescent="0.2">
      <c r="D107" s="37"/>
      <c r="E107" s="34"/>
      <c r="F107" s="31"/>
      <c r="G107" s="21"/>
      <c r="H107" s="23"/>
      <c r="I107" s="5">
        <v>1</v>
      </c>
      <c r="J107" s="5" t="s">
        <v>102</v>
      </c>
      <c r="K107" s="5">
        <v>2</v>
      </c>
      <c r="L107" s="5" t="s">
        <v>103</v>
      </c>
      <c r="M107" s="5">
        <v>3</v>
      </c>
      <c r="N107" s="5" t="s">
        <v>104</v>
      </c>
      <c r="O107" s="5">
        <v>4</v>
      </c>
      <c r="P107" s="7" t="s">
        <v>105</v>
      </c>
      <c r="Q107" s="5">
        <v>5</v>
      </c>
      <c r="R107" s="5" t="s">
        <v>106</v>
      </c>
      <c r="S107" s="11"/>
      <c r="T107" s="11"/>
      <c r="U107" s="28"/>
    </row>
    <row r="108" spans="4:21" ht="25" customHeight="1" x14ac:dyDescent="0.2">
      <c r="D108" s="37"/>
      <c r="E108" s="34"/>
      <c r="F108" s="31"/>
      <c r="G108" s="20" t="s">
        <v>72</v>
      </c>
      <c r="H108" s="22">
        <f t="shared" ref="H108:H110" si="19">1/7</f>
        <v>0.14285714285714285</v>
      </c>
      <c r="I108" s="24" t="s">
        <v>127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11"/>
      <c r="T108" s="11"/>
      <c r="U108" s="28"/>
    </row>
    <row r="109" spans="4:21" ht="25" customHeight="1" x14ac:dyDescent="0.2">
      <c r="D109" s="37"/>
      <c r="E109" s="34"/>
      <c r="F109" s="31"/>
      <c r="G109" s="21"/>
      <c r="H109" s="23"/>
      <c r="I109" s="5">
        <v>1</v>
      </c>
      <c r="J109" s="5" t="s">
        <v>102</v>
      </c>
      <c r="K109" s="5">
        <v>2</v>
      </c>
      <c r="L109" s="5" t="s">
        <v>103</v>
      </c>
      <c r="M109" s="5">
        <v>3</v>
      </c>
      <c r="N109" s="5" t="s">
        <v>104</v>
      </c>
      <c r="O109" s="5">
        <v>4</v>
      </c>
      <c r="P109" s="5" t="s">
        <v>105</v>
      </c>
      <c r="Q109" s="5">
        <v>5</v>
      </c>
      <c r="R109" s="7" t="s">
        <v>106</v>
      </c>
      <c r="S109" s="11"/>
      <c r="T109" s="11"/>
      <c r="U109" s="28"/>
    </row>
    <row r="110" spans="4:21" ht="25" customHeight="1" x14ac:dyDescent="0.2">
      <c r="D110" s="37"/>
      <c r="E110" s="34"/>
      <c r="F110" s="31"/>
      <c r="G110" s="41" t="s">
        <v>73</v>
      </c>
      <c r="H110" s="22">
        <f t="shared" si="19"/>
        <v>0.14285714285714285</v>
      </c>
      <c r="I110" s="24" t="s">
        <v>128</v>
      </c>
      <c r="J110" s="24"/>
      <c r="K110" s="24"/>
      <c r="L110" s="24"/>
      <c r="M110" s="24"/>
      <c r="N110" s="24"/>
      <c r="O110" s="24"/>
      <c r="P110" s="24"/>
      <c r="Q110" s="24"/>
      <c r="R110" s="24"/>
      <c r="S110" s="11"/>
      <c r="T110" s="11"/>
      <c r="U110" s="28"/>
    </row>
    <row r="111" spans="4:21" ht="25" customHeight="1" thickBot="1" x14ac:dyDescent="0.25">
      <c r="D111" s="37"/>
      <c r="E111" s="48"/>
      <c r="F111" s="46"/>
      <c r="G111" s="42"/>
      <c r="H111" s="23"/>
      <c r="I111" s="2">
        <v>1</v>
      </c>
      <c r="J111" s="2" t="s">
        <v>102</v>
      </c>
      <c r="K111" s="2">
        <v>2</v>
      </c>
      <c r="L111" s="2" t="s">
        <v>103</v>
      </c>
      <c r="M111" s="2">
        <v>3</v>
      </c>
      <c r="N111" s="2" t="s">
        <v>104</v>
      </c>
      <c r="O111" s="2">
        <v>4</v>
      </c>
      <c r="P111" s="8" t="s">
        <v>105</v>
      </c>
      <c r="Q111" s="2">
        <v>5</v>
      </c>
      <c r="R111" s="2" t="s">
        <v>106</v>
      </c>
      <c r="S111" s="12"/>
      <c r="T111" s="12"/>
      <c r="U111" s="29"/>
    </row>
    <row r="112" spans="4:21" ht="25" customHeight="1" x14ac:dyDescent="0.2">
      <c r="D112" s="37"/>
      <c r="E112" s="47">
        <v>3.3</v>
      </c>
      <c r="F112" s="45" t="s">
        <v>7</v>
      </c>
      <c r="G112" s="39" t="s">
        <v>129</v>
      </c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10">
        <v>19</v>
      </c>
      <c r="T112" s="10">
        <v>3.8</v>
      </c>
      <c r="U112" s="27" t="s">
        <v>293</v>
      </c>
    </row>
    <row r="113" spans="4:21" ht="24" customHeight="1" x14ac:dyDescent="0.2">
      <c r="D113" s="37"/>
      <c r="E113" s="34"/>
      <c r="F113" s="31"/>
      <c r="G113" s="20" t="s">
        <v>74</v>
      </c>
      <c r="H113" s="25">
        <v>0.2</v>
      </c>
      <c r="I113" s="19" t="s">
        <v>223</v>
      </c>
      <c r="J113" s="19"/>
      <c r="K113" s="19"/>
      <c r="L113" s="19"/>
      <c r="M113" s="19"/>
      <c r="N113" s="19"/>
      <c r="O113" s="19"/>
      <c r="P113" s="19"/>
      <c r="Q113" s="19"/>
      <c r="R113" s="19"/>
      <c r="S113" s="11"/>
      <c r="T113" s="11"/>
      <c r="U113" s="28"/>
    </row>
    <row r="114" spans="4:21" ht="24" customHeight="1" x14ac:dyDescent="0.2">
      <c r="D114" s="37"/>
      <c r="E114" s="34"/>
      <c r="F114" s="31"/>
      <c r="G114" s="21"/>
      <c r="H114" s="26"/>
      <c r="I114" s="5">
        <v>1</v>
      </c>
      <c r="J114" s="5" t="s">
        <v>102</v>
      </c>
      <c r="K114" s="5">
        <v>2</v>
      </c>
      <c r="L114" s="5" t="s">
        <v>103</v>
      </c>
      <c r="M114" s="5">
        <v>3</v>
      </c>
      <c r="N114" s="5" t="s">
        <v>104</v>
      </c>
      <c r="O114" s="5">
        <v>4</v>
      </c>
      <c r="P114" s="5" t="s">
        <v>105</v>
      </c>
      <c r="Q114" s="5">
        <v>5</v>
      </c>
      <c r="R114" s="7" t="s">
        <v>106</v>
      </c>
      <c r="S114" s="11"/>
      <c r="T114" s="11"/>
      <c r="U114" s="28"/>
    </row>
    <row r="115" spans="4:21" ht="24" customHeight="1" x14ac:dyDescent="0.2">
      <c r="D115" s="37"/>
      <c r="E115" s="34"/>
      <c r="F115" s="31"/>
      <c r="G115" s="20" t="s">
        <v>75</v>
      </c>
      <c r="H115" s="49">
        <v>0.2</v>
      </c>
      <c r="I115" s="24" t="s">
        <v>224</v>
      </c>
      <c r="J115" s="24"/>
      <c r="K115" s="24"/>
      <c r="L115" s="24"/>
      <c r="M115" s="24"/>
      <c r="N115" s="24"/>
      <c r="O115" s="24"/>
      <c r="P115" s="24"/>
      <c r="Q115" s="24"/>
      <c r="R115" s="24"/>
      <c r="S115" s="11"/>
      <c r="T115" s="11"/>
      <c r="U115" s="28"/>
    </row>
    <row r="116" spans="4:21" ht="24" customHeight="1" x14ac:dyDescent="0.2">
      <c r="D116" s="37"/>
      <c r="E116" s="34"/>
      <c r="F116" s="31"/>
      <c r="G116" s="21"/>
      <c r="H116" s="26"/>
      <c r="I116" s="5">
        <v>1</v>
      </c>
      <c r="J116" s="5" t="s">
        <v>102</v>
      </c>
      <c r="K116" s="5">
        <v>2</v>
      </c>
      <c r="L116" s="5" t="s">
        <v>103</v>
      </c>
      <c r="M116" s="5">
        <v>3</v>
      </c>
      <c r="N116" s="5" t="s">
        <v>104</v>
      </c>
      <c r="O116" s="5">
        <v>4</v>
      </c>
      <c r="P116" s="7" t="s">
        <v>105</v>
      </c>
      <c r="Q116" s="5">
        <v>5</v>
      </c>
      <c r="R116" s="5" t="s">
        <v>106</v>
      </c>
      <c r="S116" s="11"/>
      <c r="T116" s="11"/>
      <c r="U116" s="28"/>
    </row>
    <row r="117" spans="4:21" ht="24" customHeight="1" x14ac:dyDescent="0.2">
      <c r="D117" s="37"/>
      <c r="E117" s="34"/>
      <c r="F117" s="31"/>
      <c r="G117" s="20" t="s">
        <v>76</v>
      </c>
      <c r="H117" s="49">
        <v>0.2</v>
      </c>
      <c r="I117" s="24" t="s">
        <v>225</v>
      </c>
      <c r="J117" s="24"/>
      <c r="K117" s="24"/>
      <c r="L117" s="24"/>
      <c r="M117" s="24"/>
      <c r="N117" s="24"/>
      <c r="O117" s="24"/>
      <c r="P117" s="24"/>
      <c r="Q117" s="24"/>
      <c r="R117" s="24"/>
      <c r="S117" s="11"/>
      <c r="T117" s="11"/>
      <c r="U117" s="28"/>
    </row>
    <row r="118" spans="4:21" ht="24" customHeight="1" x14ac:dyDescent="0.2">
      <c r="D118" s="37"/>
      <c r="E118" s="34"/>
      <c r="F118" s="31"/>
      <c r="G118" s="21"/>
      <c r="H118" s="26"/>
      <c r="I118" s="5">
        <v>1</v>
      </c>
      <c r="J118" s="5" t="s">
        <v>102</v>
      </c>
      <c r="K118" s="5">
        <v>2</v>
      </c>
      <c r="L118" s="5" t="s">
        <v>103</v>
      </c>
      <c r="M118" s="5">
        <v>3</v>
      </c>
      <c r="N118" s="5" t="s">
        <v>104</v>
      </c>
      <c r="O118" s="5">
        <v>4</v>
      </c>
      <c r="P118" s="7" t="s">
        <v>105</v>
      </c>
      <c r="Q118" s="5">
        <v>5</v>
      </c>
      <c r="R118" s="5" t="s">
        <v>106</v>
      </c>
      <c r="S118" s="11"/>
      <c r="T118" s="11"/>
      <c r="U118" s="28"/>
    </row>
    <row r="119" spans="4:21" ht="24" customHeight="1" x14ac:dyDescent="0.2">
      <c r="D119" s="37"/>
      <c r="E119" s="34"/>
      <c r="F119" s="31"/>
      <c r="G119" s="20" t="s">
        <v>77</v>
      </c>
      <c r="H119" s="25">
        <v>0.2</v>
      </c>
      <c r="I119" s="24" t="s">
        <v>130</v>
      </c>
      <c r="J119" s="24"/>
      <c r="K119" s="24"/>
      <c r="L119" s="24"/>
      <c r="M119" s="24"/>
      <c r="N119" s="24"/>
      <c r="O119" s="24"/>
      <c r="P119" s="24"/>
      <c r="Q119" s="24"/>
      <c r="R119" s="24"/>
      <c r="S119" s="11"/>
      <c r="T119" s="11"/>
      <c r="U119" s="28"/>
    </row>
    <row r="120" spans="4:21" ht="24" customHeight="1" x14ac:dyDescent="0.2">
      <c r="D120" s="37"/>
      <c r="E120" s="34"/>
      <c r="F120" s="31"/>
      <c r="G120" s="21"/>
      <c r="H120" s="26"/>
      <c r="I120" s="5">
        <v>1</v>
      </c>
      <c r="J120" s="5" t="s">
        <v>102</v>
      </c>
      <c r="K120" s="5">
        <v>2</v>
      </c>
      <c r="L120" s="5" t="s">
        <v>103</v>
      </c>
      <c r="M120" s="5">
        <v>3</v>
      </c>
      <c r="N120" s="7" t="s">
        <v>104</v>
      </c>
      <c r="O120" s="5">
        <v>4</v>
      </c>
      <c r="P120" s="5" t="s">
        <v>105</v>
      </c>
      <c r="Q120" s="5">
        <v>5</v>
      </c>
      <c r="R120" s="5" t="s">
        <v>106</v>
      </c>
      <c r="S120" s="11"/>
      <c r="T120" s="11"/>
      <c r="U120" s="28"/>
    </row>
    <row r="121" spans="4:21" ht="24" customHeight="1" x14ac:dyDescent="0.2">
      <c r="D121" s="37"/>
      <c r="E121" s="34"/>
      <c r="F121" s="31"/>
      <c r="G121" s="41" t="s">
        <v>78</v>
      </c>
      <c r="H121" s="49">
        <v>0.2</v>
      </c>
      <c r="I121" s="24" t="s">
        <v>131</v>
      </c>
      <c r="J121" s="24"/>
      <c r="K121" s="24"/>
      <c r="L121" s="24"/>
      <c r="M121" s="24"/>
      <c r="N121" s="24"/>
      <c r="O121" s="24"/>
      <c r="P121" s="24"/>
      <c r="Q121" s="24"/>
      <c r="R121" s="24"/>
      <c r="S121" s="11"/>
      <c r="T121" s="11"/>
      <c r="U121" s="28"/>
    </row>
    <row r="122" spans="4:21" ht="24" customHeight="1" thickBot="1" x14ac:dyDescent="0.25">
      <c r="D122" s="37"/>
      <c r="E122" s="48"/>
      <c r="F122" s="46"/>
      <c r="G122" s="42"/>
      <c r="H122" s="51"/>
      <c r="I122" s="2">
        <v>1</v>
      </c>
      <c r="J122" s="2" t="s">
        <v>102</v>
      </c>
      <c r="K122" s="2">
        <v>2</v>
      </c>
      <c r="L122" s="2" t="s">
        <v>103</v>
      </c>
      <c r="M122" s="2">
        <v>3</v>
      </c>
      <c r="N122" s="8" t="s">
        <v>104</v>
      </c>
      <c r="O122" s="2">
        <v>4</v>
      </c>
      <c r="P122" s="2" t="s">
        <v>105</v>
      </c>
      <c r="Q122" s="2">
        <v>5</v>
      </c>
      <c r="R122" s="2" t="s">
        <v>106</v>
      </c>
      <c r="S122" s="12"/>
      <c r="T122" s="12"/>
      <c r="U122" s="29"/>
    </row>
    <row r="123" spans="4:21" ht="24" customHeight="1" x14ac:dyDescent="0.2">
      <c r="D123" s="37"/>
      <c r="E123" s="47">
        <v>3.4</v>
      </c>
      <c r="F123" s="45" t="s">
        <v>8</v>
      </c>
      <c r="G123" s="39" t="s">
        <v>132</v>
      </c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10">
        <v>31</v>
      </c>
      <c r="T123" s="10">
        <v>4.43</v>
      </c>
      <c r="U123" s="27" t="s">
        <v>289</v>
      </c>
    </row>
    <row r="124" spans="4:21" ht="25" customHeight="1" x14ac:dyDescent="0.2">
      <c r="D124" s="37"/>
      <c r="E124" s="34"/>
      <c r="F124" s="31"/>
      <c r="G124" s="20" t="s">
        <v>79</v>
      </c>
      <c r="H124" s="22">
        <f t="shared" ref="H124:H136" si="20">1/7</f>
        <v>0.14285714285714285</v>
      </c>
      <c r="I124" s="19" t="s">
        <v>230</v>
      </c>
      <c r="J124" s="19"/>
      <c r="K124" s="19"/>
      <c r="L124" s="19"/>
      <c r="M124" s="19"/>
      <c r="N124" s="19"/>
      <c r="O124" s="19"/>
      <c r="P124" s="19"/>
      <c r="Q124" s="19"/>
      <c r="R124" s="19"/>
      <c r="S124" s="11"/>
      <c r="T124" s="11"/>
      <c r="U124" s="28"/>
    </row>
    <row r="125" spans="4:21" ht="25" customHeight="1" x14ac:dyDescent="0.2">
      <c r="D125" s="37"/>
      <c r="E125" s="34"/>
      <c r="F125" s="31"/>
      <c r="G125" s="21"/>
      <c r="H125" s="23"/>
      <c r="I125" s="5">
        <v>1</v>
      </c>
      <c r="J125" s="5" t="s">
        <v>102</v>
      </c>
      <c r="K125" s="5">
        <v>2</v>
      </c>
      <c r="L125" s="5" t="s">
        <v>103</v>
      </c>
      <c r="M125" s="5">
        <v>3</v>
      </c>
      <c r="N125" s="5" t="s">
        <v>104</v>
      </c>
      <c r="O125" s="5">
        <v>4</v>
      </c>
      <c r="P125" s="5" t="s">
        <v>105</v>
      </c>
      <c r="Q125" s="5">
        <v>5</v>
      </c>
      <c r="R125" s="7" t="s">
        <v>106</v>
      </c>
      <c r="S125" s="11"/>
      <c r="T125" s="11"/>
      <c r="U125" s="28"/>
    </row>
    <row r="126" spans="4:21" ht="25" customHeight="1" x14ac:dyDescent="0.2">
      <c r="D126" s="37"/>
      <c r="E126" s="34"/>
      <c r="F126" s="31"/>
      <c r="G126" s="20" t="s">
        <v>80</v>
      </c>
      <c r="H126" s="22">
        <f t="shared" si="20"/>
        <v>0.14285714285714285</v>
      </c>
      <c r="I126" s="19" t="s">
        <v>229</v>
      </c>
      <c r="J126" s="19"/>
      <c r="K126" s="19"/>
      <c r="L126" s="19"/>
      <c r="M126" s="19"/>
      <c r="N126" s="19"/>
      <c r="O126" s="19"/>
      <c r="P126" s="19"/>
      <c r="Q126" s="19"/>
      <c r="R126" s="19"/>
      <c r="S126" s="11"/>
      <c r="T126" s="11"/>
      <c r="U126" s="28"/>
    </row>
    <row r="127" spans="4:21" ht="25" customHeight="1" x14ac:dyDescent="0.2">
      <c r="D127" s="37"/>
      <c r="E127" s="34"/>
      <c r="F127" s="31"/>
      <c r="G127" s="21"/>
      <c r="H127" s="23"/>
      <c r="I127" s="5">
        <v>1</v>
      </c>
      <c r="J127" s="5" t="s">
        <v>102</v>
      </c>
      <c r="K127" s="5">
        <v>2</v>
      </c>
      <c r="L127" s="5" t="s">
        <v>103</v>
      </c>
      <c r="M127" s="5">
        <v>3</v>
      </c>
      <c r="N127" s="5" t="s">
        <v>104</v>
      </c>
      <c r="O127" s="5">
        <v>4</v>
      </c>
      <c r="P127" s="7" t="s">
        <v>105</v>
      </c>
      <c r="Q127" s="5">
        <v>5</v>
      </c>
      <c r="R127" s="5" t="s">
        <v>106</v>
      </c>
      <c r="S127" s="11"/>
      <c r="T127" s="11"/>
      <c r="U127" s="28"/>
    </row>
    <row r="128" spans="4:21" ht="25" customHeight="1" x14ac:dyDescent="0.2">
      <c r="D128" s="37"/>
      <c r="E128" s="34"/>
      <c r="F128" s="31"/>
      <c r="G128" s="20" t="s">
        <v>81</v>
      </c>
      <c r="H128" s="22">
        <f t="shared" si="20"/>
        <v>0.14285714285714285</v>
      </c>
      <c r="I128" s="24" t="s">
        <v>133</v>
      </c>
      <c r="J128" s="24"/>
      <c r="K128" s="24"/>
      <c r="L128" s="24"/>
      <c r="M128" s="24"/>
      <c r="N128" s="24"/>
      <c r="O128" s="24"/>
      <c r="P128" s="24"/>
      <c r="Q128" s="24"/>
      <c r="R128" s="24"/>
      <c r="S128" s="11"/>
      <c r="T128" s="11"/>
      <c r="U128" s="28"/>
    </row>
    <row r="129" spans="4:21" ht="25" customHeight="1" x14ac:dyDescent="0.2">
      <c r="D129" s="37"/>
      <c r="E129" s="34"/>
      <c r="F129" s="31"/>
      <c r="G129" s="21"/>
      <c r="H129" s="23"/>
      <c r="I129" s="5">
        <v>1</v>
      </c>
      <c r="J129" s="5" t="s">
        <v>102</v>
      </c>
      <c r="K129" s="5">
        <v>2</v>
      </c>
      <c r="L129" s="5" t="s">
        <v>103</v>
      </c>
      <c r="M129" s="5">
        <v>3</v>
      </c>
      <c r="N129" s="5" t="s">
        <v>104</v>
      </c>
      <c r="O129" s="5">
        <v>4</v>
      </c>
      <c r="P129" s="7" t="s">
        <v>105</v>
      </c>
      <c r="Q129" s="5">
        <v>5</v>
      </c>
      <c r="R129" s="5" t="s">
        <v>106</v>
      </c>
      <c r="S129" s="11"/>
      <c r="T129" s="11"/>
      <c r="U129" s="28"/>
    </row>
    <row r="130" spans="4:21" ht="25" customHeight="1" x14ac:dyDescent="0.2">
      <c r="D130" s="37"/>
      <c r="E130" s="34"/>
      <c r="F130" s="31"/>
      <c r="G130" s="20" t="s">
        <v>82</v>
      </c>
      <c r="H130" s="22">
        <f t="shared" si="20"/>
        <v>0.14285714285714285</v>
      </c>
      <c r="I130" s="24" t="s">
        <v>134</v>
      </c>
      <c r="J130" s="24"/>
      <c r="K130" s="24"/>
      <c r="L130" s="24"/>
      <c r="M130" s="24"/>
      <c r="N130" s="24"/>
      <c r="O130" s="24"/>
      <c r="P130" s="24"/>
      <c r="Q130" s="24"/>
      <c r="R130" s="24"/>
      <c r="S130" s="11"/>
      <c r="T130" s="11"/>
      <c r="U130" s="28"/>
    </row>
    <row r="131" spans="4:21" ht="25" customHeight="1" x14ac:dyDescent="0.2">
      <c r="D131" s="37"/>
      <c r="E131" s="34"/>
      <c r="F131" s="31"/>
      <c r="G131" s="21"/>
      <c r="H131" s="23"/>
      <c r="I131" s="5">
        <v>1</v>
      </c>
      <c r="J131" s="5" t="s">
        <v>102</v>
      </c>
      <c r="K131" s="5">
        <v>2</v>
      </c>
      <c r="L131" s="5" t="s">
        <v>103</v>
      </c>
      <c r="M131" s="5">
        <v>3</v>
      </c>
      <c r="N131" s="5" t="s">
        <v>104</v>
      </c>
      <c r="O131" s="5">
        <v>4</v>
      </c>
      <c r="P131" s="5" t="s">
        <v>105</v>
      </c>
      <c r="Q131" s="5">
        <v>5</v>
      </c>
      <c r="R131" s="7" t="s">
        <v>106</v>
      </c>
      <c r="S131" s="11"/>
      <c r="T131" s="11"/>
      <c r="U131" s="28"/>
    </row>
    <row r="132" spans="4:21" ht="25" customHeight="1" x14ac:dyDescent="0.2">
      <c r="D132" s="37"/>
      <c r="E132" s="34"/>
      <c r="F132" s="31"/>
      <c r="G132" s="20" t="s">
        <v>83</v>
      </c>
      <c r="H132" s="22">
        <f t="shared" si="20"/>
        <v>0.14285714285714285</v>
      </c>
      <c r="I132" s="24" t="s">
        <v>227</v>
      </c>
      <c r="J132" s="24"/>
      <c r="K132" s="24"/>
      <c r="L132" s="24"/>
      <c r="M132" s="24"/>
      <c r="N132" s="24"/>
      <c r="O132" s="24"/>
      <c r="P132" s="24"/>
      <c r="Q132" s="24"/>
      <c r="R132" s="24"/>
      <c r="S132" s="11"/>
      <c r="T132" s="11"/>
      <c r="U132" s="28"/>
    </row>
    <row r="133" spans="4:21" ht="25" customHeight="1" x14ac:dyDescent="0.2">
      <c r="D133" s="37"/>
      <c r="E133" s="34"/>
      <c r="F133" s="31"/>
      <c r="G133" s="21"/>
      <c r="H133" s="23"/>
      <c r="I133" s="5">
        <v>1</v>
      </c>
      <c r="J133" s="5" t="s">
        <v>102</v>
      </c>
      <c r="K133" s="5">
        <v>2</v>
      </c>
      <c r="L133" s="5" t="s">
        <v>103</v>
      </c>
      <c r="M133" s="5">
        <v>3</v>
      </c>
      <c r="N133" s="5" t="s">
        <v>104</v>
      </c>
      <c r="O133" s="5">
        <v>4</v>
      </c>
      <c r="P133" s="7" t="s">
        <v>105</v>
      </c>
      <c r="Q133" s="5">
        <v>5</v>
      </c>
      <c r="R133" s="5" t="s">
        <v>106</v>
      </c>
      <c r="S133" s="11"/>
      <c r="T133" s="11"/>
      <c r="U133" s="28"/>
    </row>
    <row r="134" spans="4:21" ht="25" customHeight="1" x14ac:dyDescent="0.2">
      <c r="D134" s="37"/>
      <c r="E134" s="34"/>
      <c r="F134" s="31"/>
      <c r="G134" s="20" t="s">
        <v>84</v>
      </c>
      <c r="H134" s="22">
        <f t="shared" si="20"/>
        <v>0.14285714285714285</v>
      </c>
      <c r="I134" s="24" t="s">
        <v>228</v>
      </c>
      <c r="J134" s="24"/>
      <c r="K134" s="24"/>
      <c r="L134" s="24"/>
      <c r="M134" s="24"/>
      <c r="N134" s="24"/>
      <c r="O134" s="24"/>
      <c r="P134" s="24"/>
      <c r="Q134" s="24"/>
      <c r="R134" s="24"/>
      <c r="S134" s="11"/>
      <c r="T134" s="11"/>
      <c r="U134" s="28"/>
    </row>
    <row r="135" spans="4:21" ht="25" customHeight="1" x14ac:dyDescent="0.2">
      <c r="D135" s="37"/>
      <c r="E135" s="34"/>
      <c r="F135" s="31"/>
      <c r="G135" s="21"/>
      <c r="H135" s="23"/>
      <c r="I135" s="5">
        <v>1</v>
      </c>
      <c r="J135" s="5" t="s">
        <v>102</v>
      </c>
      <c r="K135" s="5">
        <v>2</v>
      </c>
      <c r="L135" s="5" t="s">
        <v>103</v>
      </c>
      <c r="M135" s="5">
        <v>3</v>
      </c>
      <c r="N135" s="5" t="s">
        <v>104</v>
      </c>
      <c r="O135" s="5">
        <v>4</v>
      </c>
      <c r="P135" s="7" t="s">
        <v>105</v>
      </c>
      <c r="Q135" s="5">
        <v>5</v>
      </c>
      <c r="R135" s="5" t="s">
        <v>106</v>
      </c>
      <c r="S135" s="11"/>
      <c r="T135" s="11"/>
      <c r="U135" s="28"/>
    </row>
    <row r="136" spans="4:21" ht="25" customHeight="1" x14ac:dyDescent="0.2">
      <c r="D136" s="37"/>
      <c r="E136" s="34"/>
      <c r="F136" s="31"/>
      <c r="G136" s="41" t="s">
        <v>85</v>
      </c>
      <c r="H136" s="22">
        <f t="shared" si="20"/>
        <v>0.14285714285714285</v>
      </c>
      <c r="I136" s="24" t="s">
        <v>226</v>
      </c>
      <c r="J136" s="24"/>
      <c r="K136" s="24"/>
      <c r="L136" s="24"/>
      <c r="M136" s="24"/>
      <c r="N136" s="24"/>
      <c r="O136" s="24"/>
      <c r="P136" s="24"/>
      <c r="Q136" s="24"/>
      <c r="R136" s="24"/>
      <c r="S136" s="11"/>
      <c r="T136" s="11"/>
      <c r="U136" s="28"/>
    </row>
    <row r="137" spans="4:21" ht="25" customHeight="1" thickBot="1" x14ac:dyDescent="0.25">
      <c r="D137" s="38"/>
      <c r="E137" s="35"/>
      <c r="F137" s="32"/>
      <c r="G137" s="42"/>
      <c r="H137" s="23"/>
      <c r="I137" s="2">
        <v>1</v>
      </c>
      <c r="J137" s="2" t="s">
        <v>102</v>
      </c>
      <c r="K137" s="2">
        <v>2</v>
      </c>
      <c r="L137" s="2" t="s">
        <v>103</v>
      </c>
      <c r="M137" s="2">
        <v>3</v>
      </c>
      <c r="N137" s="2" t="s">
        <v>104</v>
      </c>
      <c r="O137" s="2">
        <v>4</v>
      </c>
      <c r="P137" s="2" t="s">
        <v>105</v>
      </c>
      <c r="Q137" s="2">
        <v>5</v>
      </c>
      <c r="R137" s="8" t="s">
        <v>106</v>
      </c>
      <c r="S137" s="12"/>
      <c r="T137" s="12"/>
      <c r="U137" s="29"/>
    </row>
    <row r="138" spans="4:21" ht="25" customHeight="1" x14ac:dyDescent="0.2">
      <c r="D138" s="36" t="s">
        <v>22</v>
      </c>
      <c r="E138" s="33">
        <v>4.0999999999999996</v>
      </c>
      <c r="F138" s="30" t="s">
        <v>20</v>
      </c>
      <c r="G138" s="39" t="s">
        <v>135</v>
      </c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10">
        <v>21</v>
      </c>
      <c r="T138" s="10">
        <v>4.2</v>
      </c>
      <c r="U138" s="27" t="s">
        <v>289</v>
      </c>
    </row>
    <row r="139" spans="4:21" ht="28" customHeight="1" x14ac:dyDescent="0.2">
      <c r="D139" s="37"/>
      <c r="E139" s="34"/>
      <c r="F139" s="31"/>
      <c r="G139" s="20" t="s">
        <v>86</v>
      </c>
      <c r="H139" s="49">
        <v>0.2</v>
      </c>
      <c r="I139" s="19" t="s">
        <v>136</v>
      </c>
      <c r="J139" s="19"/>
      <c r="K139" s="19"/>
      <c r="L139" s="19"/>
      <c r="M139" s="19"/>
      <c r="N139" s="19"/>
      <c r="O139" s="19"/>
      <c r="P139" s="19"/>
      <c r="Q139" s="19"/>
      <c r="R139" s="19"/>
      <c r="S139" s="11"/>
      <c r="T139" s="11"/>
      <c r="U139" s="28"/>
    </row>
    <row r="140" spans="4:21" ht="28" customHeight="1" x14ac:dyDescent="0.2">
      <c r="D140" s="37"/>
      <c r="E140" s="34"/>
      <c r="F140" s="31"/>
      <c r="G140" s="21"/>
      <c r="H140" s="26"/>
      <c r="I140" s="5">
        <v>1</v>
      </c>
      <c r="J140" s="5" t="s">
        <v>102</v>
      </c>
      <c r="K140" s="5">
        <v>2</v>
      </c>
      <c r="L140" s="5" t="s">
        <v>103</v>
      </c>
      <c r="M140" s="5">
        <v>3</v>
      </c>
      <c r="N140" s="5" t="s">
        <v>104</v>
      </c>
      <c r="O140" s="5">
        <v>4</v>
      </c>
      <c r="P140" s="7" t="s">
        <v>105</v>
      </c>
      <c r="Q140" s="5">
        <v>5</v>
      </c>
      <c r="R140" s="5" t="s">
        <v>106</v>
      </c>
      <c r="S140" s="11"/>
      <c r="T140" s="11"/>
      <c r="U140" s="28"/>
    </row>
    <row r="141" spans="4:21" ht="28" customHeight="1" x14ac:dyDescent="0.2">
      <c r="D141" s="37"/>
      <c r="E141" s="34"/>
      <c r="F141" s="31"/>
      <c r="G141" s="20" t="s">
        <v>87</v>
      </c>
      <c r="H141" s="49">
        <v>0.2</v>
      </c>
      <c r="I141" s="24" t="s">
        <v>137</v>
      </c>
      <c r="J141" s="24"/>
      <c r="K141" s="24"/>
      <c r="L141" s="24"/>
      <c r="M141" s="24"/>
      <c r="N141" s="24"/>
      <c r="O141" s="24"/>
      <c r="P141" s="24"/>
      <c r="Q141" s="24"/>
      <c r="R141" s="24"/>
      <c r="S141" s="11"/>
      <c r="T141" s="11"/>
      <c r="U141" s="28"/>
    </row>
    <row r="142" spans="4:21" ht="28" customHeight="1" x14ac:dyDescent="0.2">
      <c r="D142" s="37"/>
      <c r="E142" s="34"/>
      <c r="F142" s="31"/>
      <c r="G142" s="21"/>
      <c r="H142" s="26"/>
      <c r="I142" s="5">
        <v>1</v>
      </c>
      <c r="J142" s="5" t="s">
        <v>102</v>
      </c>
      <c r="K142" s="5">
        <v>2</v>
      </c>
      <c r="L142" s="5" t="s">
        <v>103</v>
      </c>
      <c r="M142" s="5">
        <v>3</v>
      </c>
      <c r="N142" s="5" t="s">
        <v>104</v>
      </c>
      <c r="O142" s="5">
        <v>4</v>
      </c>
      <c r="P142" s="5" t="s">
        <v>105</v>
      </c>
      <c r="Q142" s="5">
        <v>5</v>
      </c>
      <c r="R142" s="7" t="s">
        <v>106</v>
      </c>
      <c r="S142" s="11"/>
      <c r="T142" s="11"/>
      <c r="U142" s="28"/>
    </row>
    <row r="143" spans="4:21" ht="28" customHeight="1" x14ac:dyDescent="0.2">
      <c r="D143" s="37"/>
      <c r="E143" s="34"/>
      <c r="F143" s="31"/>
      <c r="G143" s="20" t="s">
        <v>88</v>
      </c>
      <c r="H143" s="49">
        <v>0.2</v>
      </c>
      <c r="I143" s="24" t="s">
        <v>138</v>
      </c>
      <c r="J143" s="24"/>
      <c r="K143" s="24"/>
      <c r="L143" s="24"/>
      <c r="M143" s="24"/>
      <c r="N143" s="24"/>
      <c r="O143" s="24"/>
      <c r="P143" s="24"/>
      <c r="Q143" s="24"/>
      <c r="R143" s="24"/>
      <c r="S143" s="11"/>
      <c r="T143" s="11"/>
      <c r="U143" s="28"/>
    </row>
    <row r="144" spans="4:21" ht="28" customHeight="1" x14ac:dyDescent="0.2">
      <c r="D144" s="37"/>
      <c r="E144" s="34"/>
      <c r="F144" s="31"/>
      <c r="G144" s="21"/>
      <c r="H144" s="26"/>
      <c r="I144" s="5">
        <v>1</v>
      </c>
      <c r="J144" s="5" t="s">
        <v>102</v>
      </c>
      <c r="K144" s="5">
        <v>2</v>
      </c>
      <c r="L144" s="5" t="s">
        <v>103</v>
      </c>
      <c r="M144" s="5">
        <v>3</v>
      </c>
      <c r="N144" s="5" t="s">
        <v>104</v>
      </c>
      <c r="O144" s="5">
        <v>4</v>
      </c>
      <c r="P144" s="5" t="s">
        <v>105</v>
      </c>
      <c r="Q144" s="5">
        <v>5</v>
      </c>
      <c r="R144" s="7" t="s">
        <v>106</v>
      </c>
      <c r="S144" s="11"/>
      <c r="T144" s="11"/>
      <c r="U144" s="28"/>
    </row>
    <row r="145" spans="4:21" ht="28" customHeight="1" x14ac:dyDescent="0.2">
      <c r="D145" s="37"/>
      <c r="E145" s="34"/>
      <c r="F145" s="31"/>
      <c r="G145" s="20" t="s">
        <v>89</v>
      </c>
      <c r="H145" s="49">
        <v>0.2</v>
      </c>
      <c r="I145" s="24" t="s">
        <v>231</v>
      </c>
      <c r="J145" s="24"/>
      <c r="K145" s="24"/>
      <c r="L145" s="24"/>
      <c r="M145" s="24"/>
      <c r="N145" s="24"/>
      <c r="O145" s="24"/>
      <c r="P145" s="24"/>
      <c r="Q145" s="24"/>
      <c r="R145" s="24"/>
      <c r="S145" s="11"/>
      <c r="T145" s="11"/>
      <c r="U145" s="28"/>
    </row>
    <row r="146" spans="4:21" ht="28" customHeight="1" x14ac:dyDescent="0.2">
      <c r="D146" s="37"/>
      <c r="E146" s="34"/>
      <c r="F146" s="31"/>
      <c r="G146" s="21"/>
      <c r="H146" s="26"/>
      <c r="I146" s="5">
        <v>1</v>
      </c>
      <c r="J146" s="5" t="s">
        <v>102</v>
      </c>
      <c r="K146" s="5">
        <v>2</v>
      </c>
      <c r="L146" s="5" t="s">
        <v>103</v>
      </c>
      <c r="M146" s="5">
        <v>3</v>
      </c>
      <c r="N146" s="7" t="s">
        <v>104</v>
      </c>
      <c r="O146" s="5">
        <v>4</v>
      </c>
      <c r="P146" s="5" t="s">
        <v>105</v>
      </c>
      <c r="Q146" s="5">
        <v>5</v>
      </c>
      <c r="R146" s="5" t="s">
        <v>106</v>
      </c>
      <c r="S146" s="11"/>
      <c r="T146" s="11"/>
      <c r="U146" s="28"/>
    </row>
    <row r="147" spans="4:21" ht="28" customHeight="1" x14ac:dyDescent="0.2">
      <c r="D147" s="37"/>
      <c r="E147" s="34"/>
      <c r="F147" s="31"/>
      <c r="G147" s="41" t="s">
        <v>90</v>
      </c>
      <c r="H147" s="49">
        <v>0.2</v>
      </c>
      <c r="I147" s="24" t="s">
        <v>232</v>
      </c>
      <c r="J147" s="24"/>
      <c r="K147" s="24"/>
      <c r="L147" s="24"/>
      <c r="M147" s="24"/>
      <c r="N147" s="24"/>
      <c r="O147" s="24"/>
      <c r="P147" s="24"/>
      <c r="Q147" s="24"/>
      <c r="R147" s="24"/>
      <c r="S147" s="11"/>
      <c r="T147" s="11"/>
      <c r="U147" s="28"/>
    </row>
    <row r="148" spans="4:21" ht="28" customHeight="1" thickBot="1" x14ac:dyDescent="0.25">
      <c r="D148" s="37"/>
      <c r="E148" s="48"/>
      <c r="F148" s="46"/>
      <c r="G148" s="42"/>
      <c r="H148" s="26"/>
      <c r="I148" s="2">
        <v>1</v>
      </c>
      <c r="J148" s="2" t="s">
        <v>102</v>
      </c>
      <c r="K148" s="2">
        <v>2</v>
      </c>
      <c r="L148" s="2" t="s">
        <v>103</v>
      </c>
      <c r="M148" s="2">
        <v>3</v>
      </c>
      <c r="N148" s="2" t="s">
        <v>104</v>
      </c>
      <c r="O148" s="2">
        <v>4</v>
      </c>
      <c r="P148" s="8" t="s">
        <v>105</v>
      </c>
      <c r="Q148" s="2">
        <v>5</v>
      </c>
      <c r="R148" s="2" t="s">
        <v>106</v>
      </c>
      <c r="S148" s="12"/>
      <c r="T148" s="12"/>
      <c r="U148" s="29"/>
    </row>
    <row r="149" spans="4:21" ht="28" customHeight="1" x14ac:dyDescent="0.2">
      <c r="D149" s="37"/>
      <c r="E149" s="47">
        <v>4.2</v>
      </c>
      <c r="F149" s="45" t="s">
        <v>21</v>
      </c>
      <c r="G149" s="39" t="s">
        <v>140</v>
      </c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10">
        <v>27</v>
      </c>
      <c r="T149" s="10">
        <v>4.5</v>
      </c>
      <c r="U149" s="27" t="s">
        <v>289</v>
      </c>
    </row>
    <row r="150" spans="4:21" ht="28" customHeight="1" x14ac:dyDescent="0.2">
      <c r="D150" s="37"/>
      <c r="E150" s="34"/>
      <c r="F150" s="31"/>
      <c r="G150" s="20" t="s">
        <v>91</v>
      </c>
      <c r="H150" s="22">
        <f>1/6</f>
        <v>0.16666666666666666</v>
      </c>
      <c r="I150" s="19" t="s">
        <v>234</v>
      </c>
      <c r="J150" s="19"/>
      <c r="K150" s="19"/>
      <c r="L150" s="19"/>
      <c r="M150" s="19"/>
      <c r="N150" s="19"/>
      <c r="O150" s="19"/>
      <c r="P150" s="19"/>
      <c r="Q150" s="19"/>
      <c r="R150" s="19"/>
      <c r="S150" s="11"/>
      <c r="T150" s="11"/>
      <c r="U150" s="28"/>
    </row>
    <row r="151" spans="4:21" ht="28" customHeight="1" x14ac:dyDescent="0.2">
      <c r="D151" s="37"/>
      <c r="E151" s="34"/>
      <c r="F151" s="31"/>
      <c r="G151" s="21"/>
      <c r="H151" s="23"/>
      <c r="I151" s="5">
        <v>1</v>
      </c>
      <c r="J151" s="5" t="s">
        <v>102</v>
      </c>
      <c r="K151" s="5">
        <v>2</v>
      </c>
      <c r="L151" s="5" t="s">
        <v>103</v>
      </c>
      <c r="M151" s="5">
        <v>3</v>
      </c>
      <c r="N151" s="5" t="s">
        <v>104</v>
      </c>
      <c r="O151" s="5">
        <v>4</v>
      </c>
      <c r="P151" s="7" t="s">
        <v>105</v>
      </c>
      <c r="Q151" s="5">
        <v>5</v>
      </c>
      <c r="R151" s="5" t="s">
        <v>106</v>
      </c>
      <c r="S151" s="11"/>
      <c r="T151" s="11"/>
      <c r="U151" s="28"/>
    </row>
    <row r="152" spans="4:21" ht="28" customHeight="1" x14ac:dyDescent="0.2">
      <c r="D152" s="37"/>
      <c r="E152" s="34"/>
      <c r="F152" s="31"/>
      <c r="G152" s="20" t="s">
        <v>92</v>
      </c>
      <c r="H152" s="22">
        <f t="shared" ref="H152" si="21">1/6</f>
        <v>0.16666666666666666</v>
      </c>
      <c r="I152" s="19" t="s">
        <v>235</v>
      </c>
      <c r="J152" s="19"/>
      <c r="K152" s="19"/>
      <c r="L152" s="19"/>
      <c r="M152" s="19"/>
      <c r="N152" s="19"/>
      <c r="O152" s="19"/>
      <c r="P152" s="19"/>
      <c r="Q152" s="19"/>
      <c r="R152" s="19"/>
      <c r="S152" s="11"/>
      <c r="T152" s="11"/>
      <c r="U152" s="28"/>
    </row>
    <row r="153" spans="4:21" ht="28" customHeight="1" x14ac:dyDescent="0.2">
      <c r="D153" s="37"/>
      <c r="E153" s="34"/>
      <c r="F153" s="31"/>
      <c r="G153" s="21"/>
      <c r="H153" s="23"/>
      <c r="I153" s="5">
        <v>1</v>
      </c>
      <c r="J153" s="5" t="s">
        <v>102</v>
      </c>
      <c r="K153" s="5">
        <v>2</v>
      </c>
      <c r="L153" s="5" t="s">
        <v>103</v>
      </c>
      <c r="M153" s="5">
        <v>3</v>
      </c>
      <c r="N153" s="5" t="s">
        <v>104</v>
      </c>
      <c r="O153" s="5">
        <v>4</v>
      </c>
      <c r="P153" s="5" t="s">
        <v>105</v>
      </c>
      <c r="Q153" s="5">
        <v>5</v>
      </c>
      <c r="R153" s="7" t="s">
        <v>106</v>
      </c>
      <c r="S153" s="11"/>
      <c r="T153" s="11"/>
      <c r="U153" s="28"/>
    </row>
    <row r="154" spans="4:21" ht="28" customHeight="1" x14ac:dyDescent="0.2">
      <c r="D154" s="37"/>
      <c r="E154" s="34"/>
      <c r="F154" s="31"/>
      <c r="G154" s="20" t="s">
        <v>93</v>
      </c>
      <c r="H154" s="22">
        <f t="shared" ref="H154" si="22">1/6</f>
        <v>0.16666666666666666</v>
      </c>
      <c r="I154" s="19" t="s">
        <v>236</v>
      </c>
      <c r="J154" s="19"/>
      <c r="K154" s="19"/>
      <c r="L154" s="19"/>
      <c r="M154" s="19"/>
      <c r="N154" s="19"/>
      <c r="O154" s="19"/>
      <c r="P154" s="19"/>
      <c r="Q154" s="19"/>
      <c r="R154" s="19"/>
      <c r="S154" s="11"/>
      <c r="T154" s="11"/>
      <c r="U154" s="28"/>
    </row>
    <row r="155" spans="4:21" ht="28" customHeight="1" x14ac:dyDescent="0.2">
      <c r="D155" s="37"/>
      <c r="E155" s="34"/>
      <c r="F155" s="31"/>
      <c r="G155" s="21"/>
      <c r="H155" s="23"/>
      <c r="I155" s="5">
        <v>1</v>
      </c>
      <c r="J155" s="5" t="s">
        <v>102</v>
      </c>
      <c r="K155" s="5">
        <v>2</v>
      </c>
      <c r="L155" s="5" t="s">
        <v>103</v>
      </c>
      <c r="M155" s="5">
        <v>3</v>
      </c>
      <c r="N155" s="5" t="s">
        <v>104</v>
      </c>
      <c r="O155" s="5">
        <v>4</v>
      </c>
      <c r="P155" s="5" t="s">
        <v>105</v>
      </c>
      <c r="Q155" s="5">
        <v>5</v>
      </c>
      <c r="R155" s="7" t="s">
        <v>106</v>
      </c>
      <c r="S155" s="11"/>
      <c r="T155" s="11"/>
      <c r="U155" s="28"/>
    </row>
    <row r="156" spans="4:21" ht="28" customHeight="1" x14ac:dyDescent="0.2">
      <c r="D156" s="37"/>
      <c r="E156" s="34"/>
      <c r="F156" s="31"/>
      <c r="G156" s="20" t="s">
        <v>94</v>
      </c>
      <c r="H156" s="22">
        <f t="shared" ref="H156" si="23">1/6</f>
        <v>0.16666666666666666</v>
      </c>
      <c r="I156" s="19" t="s">
        <v>237</v>
      </c>
      <c r="J156" s="19"/>
      <c r="K156" s="19"/>
      <c r="L156" s="19"/>
      <c r="M156" s="19"/>
      <c r="N156" s="19"/>
      <c r="O156" s="19"/>
      <c r="P156" s="19"/>
      <c r="Q156" s="19"/>
      <c r="R156" s="19"/>
      <c r="S156" s="11"/>
      <c r="T156" s="11"/>
      <c r="U156" s="28"/>
    </row>
    <row r="157" spans="4:21" ht="28" customHeight="1" x14ac:dyDescent="0.2">
      <c r="D157" s="37"/>
      <c r="E157" s="34"/>
      <c r="F157" s="31"/>
      <c r="G157" s="21"/>
      <c r="H157" s="23"/>
      <c r="I157" s="5">
        <v>1</v>
      </c>
      <c r="J157" s="5" t="s">
        <v>102</v>
      </c>
      <c r="K157" s="5">
        <v>2</v>
      </c>
      <c r="L157" s="5" t="s">
        <v>103</v>
      </c>
      <c r="M157" s="5">
        <v>3</v>
      </c>
      <c r="N157" s="5" t="s">
        <v>104</v>
      </c>
      <c r="O157" s="5">
        <v>4</v>
      </c>
      <c r="P157" s="7" t="s">
        <v>105</v>
      </c>
      <c r="Q157" s="5">
        <v>5</v>
      </c>
      <c r="R157" s="5" t="s">
        <v>106</v>
      </c>
      <c r="S157" s="11"/>
      <c r="T157" s="11"/>
      <c r="U157" s="28"/>
    </row>
    <row r="158" spans="4:21" ht="28" customHeight="1" x14ac:dyDescent="0.2">
      <c r="D158" s="37"/>
      <c r="E158" s="34"/>
      <c r="F158" s="31"/>
      <c r="G158" s="20" t="s">
        <v>95</v>
      </c>
      <c r="H158" s="22">
        <f t="shared" ref="H158" si="24">1/6</f>
        <v>0.16666666666666666</v>
      </c>
      <c r="I158" s="24" t="s">
        <v>139</v>
      </c>
      <c r="J158" s="24"/>
      <c r="K158" s="24"/>
      <c r="L158" s="24"/>
      <c r="M158" s="24"/>
      <c r="N158" s="24"/>
      <c r="O158" s="24"/>
      <c r="P158" s="24"/>
      <c r="Q158" s="24"/>
      <c r="R158" s="24"/>
      <c r="S158" s="11"/>
      <c r="T158" s="11"/>
      <c r="U158" s="28"/>
    </row>
    <row r="159" spans="4:21" ht="28" customHeight="1" x14ac:dyDescent="0.2">
      <c r="D159" s="37"/>
      <c r="E159" s="34"/>
      <c r="F159" s="31"/>
      <c r="G159" s="21"/>
      <c r="H159" s="23"/>
      <c r="I159" s="5">
        <v>1</v>
      </c>
      <c r="J159" s="5" t="s">
        <v>102</v>
      </c>
      <c r="K159" s="5">
        <v>2</v>
      </c>
      <c r="L159" s="5" t="s">
        <v>103</v>
      </c>
      <c r="M159" s="5">
        <v>3</v>
      </c>
      <c r="N159" s="5" t="s">
        <v>104</v>
      </c>
      <c r="O159" s="5">
        <v>4</v>
      </c>
      <c r="P159" s="7" t="s">
        <v>105</v>
      </c>
      <c r="Q159" s="5">
        <v>5</v>
      </c>
      <c r="R159" s="5" t="s">
        <v>106</v>
      </c>
      <c r="S159" s="11"/>
      <c r="T159" s="11"/>
      <c r="U159" s="28"/>
    </row>
    <row r="160" spans="4:21" ht="28" customHeight="1" x14ac:dyDescent="0.2">
      <c r="D160" s="37"/>
      <c r="E160" s="34"/>
      <c r="F160" s="31"/>
      <c r="G160" s="41" t="s">
        <v>156</v>
      </c>
      <c r="H160" s="22">
        <f t="shared" ref="H160" si="25">1/6</f>
        <v>0.16666666666666666</v>
      </c>
      <c r="I160" s="24" t="s">
        <v>233</v>
      </c>
      <c r="J160" s="24"/>
      <c r="K160" s="24"/>
      <c r="L160" s="24"/>
      <c r="M160" s="24"/>
      <c r="N160" s="24"/>
      <c r="O160" s="24"/>
      <c r="P160" s="24"/>
      <c r="Q160" s="24"/>
      <c r="R160" s="24"/>
      <c r="S160" s="11"/>
      <c r="T160" s="11"/>
      <c r="U160" s="28"/>
    </row>
    <row r="161" spans="4:21" ht="28" customHeight="1" thickBot="1" x14ac:dyDescent="0.25">
      <c r="D161" s="37"/>
      <c r="E161" s="48"/>
      <c r="F161" s="46"/>
      <c r="G161" s="42"/>
      <c r="H161" s="23"/>
      <c r="I161" s="2">
        <v>1</v>
      </c>
      <c r="J161" s="2" t="s">
        <v>102</v>
      </c>
      <c r="K161" s="2">
        <v>2</v>
      </c>
      <c r="L161" s="2" t="s">
        <v>103</v>
      </c>
      <c r="M161" s="2">
        <v>3</v>
      </c>
      <c r="N161" s="2" t="s">
        <v>104</v>
      </c>
      <c r="O161" s="2">
        <v>4</v>
      </c>
      <c r="P161" s="2" t="s">
        <v>105</v>
      </c>
      <c r="Q161" s="2">
        <v>5</v>
      </c>
      <c r="R161" s="8" t="s">
        <v>106</v>
      </c>
      <c r="S161" s="12"/>
      <c r="T161" s="12"/>
      <c r="U161" s="29"/>
    </row>
    <row r="162" spans="4:21" ht="28" customHeight="1" x14ac:dyDescent="0.2">
      <c r="D162" s="37"/>
      <c r="E162" s="47">
        <v>4.3</v>
      </c>
      <c r="F162" s="45" t="s">
        <v>17</v>
      </c>
      <c r="G162" s="39" t="s">
        <v>141</v>
      </c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10">
        <v>22</v>
      </c>
      <c r="T162" s="10">
        <v>3.66</v>
      </c>
      <c r="U162" s="27" t="s">
        <v>293</v>
      </c>
    </row>
    <row r="163" spans="4:21" ht="28" customHeight="1" x14ac:dyDescent="0.2">
      <c r="D163" s="37"/>
      <c r="E163" s="34"/>
      <c r="F163" s="31"/>
      <c r="G163" s="20" t="s">
        <v>157</v>
      </c>
      <c r="H163" s="43">
        <v>0.16669999999999999</v>
      </c>
      <c r="I163" s="19" t="s">
        <v>142</v>
      </c>
      <c r="J163" s="19"/>
      <c r="K163" s="19"/>
      <c r="L163" s="19"/>
      <c r="M163" s="19"/>
      <c r="N163" s="19"/>
      <c r="O163" s="19"/>
      <c r="P163" s="19"/>
      <c r="Q163" s="19"/>
      <c r="R163" s="19"/>
      <c r="S163" s="11"/>
      <c r="T163" s="11"/>
      <c r="U163" s="28"/>
    </row>
    <row r="164" spans="4:21" ht="28" customHeight="1" x14ac:dyDescent="0.2">
      <c r="D164" s="37"/>
      <c r="E164" s="34"/>
      <c r="F164" s="31"/>
      <c r="G164" s="21"/>
      <c r="H164" s="26"/>
      <c r="I164" s="5"/>
      <c r="J164" s="5"/>
      <c r="K164" s="5"/>
      <c r="L164" s="5"/>
      <c r="M164" s="5"/>
      <c r="N164" s="5"/>
      <c r="O164" s="5">
        <v>4</v>
      </c>
      <c r="P164" s="7" t="s">
        <v>105</v>
      </c>
      <c r="Q164" s="5"/>
      <c r="R164" s="5"/>
      <c r="S164" s="11"/>
      <c r="T164" s="11"/>
      <c r="U164" s="28"/>
    </row>
    <row r="165" spans="4:21" ht="28" customHeight="1" x14ac:dyDescent="0.2">
      <c r="D165" s="37"/>
      <c r="E165" s="34"/>
      <c r="F165" s="31"/>
      <c r="G165" s="20" t="s">
        <v>158</v>
      </c>
      <c r="H165" s="43">
        <v>0.16669999999999999</v>
      </c>
      <c r="I165" s="19" t="s">
        <v>143</v>
      </c>
      <c r="J165" s="19"/>
      <c r="K165" s="19"/>
      <c r="L165" s="19"/>
      <c r="M165" s="19"/>
      <c r="N165" s="19"/>
      <c r="O165" s="19"/>
      <c r="P165" s="19"/>
      <c r="Q165" s="19"/>
      <c r="R165" s="19"/>
      <c r="S165" s="11"/>
      <c r="T165" s="11"/>
      <c r="U165" s="28"/>
    </row>
    <row r="166" spans="4:21" ht="28" customHeight="1" x14ac:dyDescent="0.2">
      <c r="D166" s="37"/>
      <c r="E166" s="34"/>
      <c r="F166" s="31"/>
      <c r="G166" s="21"/>
      <c r="H166" s="26"/>
      <c r="I166" s="5"/>
      <c r="J166" s="5"/>
      <c r="K166" s="5">
        <v>2</v>
      </c>
      <c r="L166" s="7" t="s">
        <v>103</v>
      </c>
      <c r="M166" s="5"/>
      <c r="N166" s="5"/>
      <c r="O166" s="5"/>
      <c r="P166" s="5"/>
      <c r="Q166" s="5"/>
      <c r="R166" s="5"/>
      <c r="S166" s="11"/>
      <c r="T166" s="11"/>
      <c r="U166" s="28"/>
    </row>
    <row r="167" spans="4:21" ht="28" customHeight="1" x14ac:dyDescent="0.2">
      <c r="D167" s="37"/>
      <c r="E167" s="34"/>
      <c r="F167" s="31"/>
      <c r="G167" s="20" t="s">
        <v>162</v>
      </c>
      <c r="H167" s="43">
        <v>0.16669999999999999</v>
      </c>
      <c r="I167" s="19" t="s">
        <v>144</v>
      </c>
      <c r="J167" s="19"/>
      <c r="K167" s="19"/>
      <c r="L167" s="19"/>
      <c r="M167" s="19"/>
      <c r="N167" s="19"/>
      <c r="O167" s="19"/>
      <c r="P167" s="19"/>
      <c r="Q167" s="19"/>
      <c r="R167" s="19"/>
      <c r="S167" s="11"/>
      <c r="T167" s="11"/>
      <c r="U167" s="28"/>
    </row>
    <row r="168" spans="4:21" ht="28" customHeight="1" x14ac:dyDescent="0.2">
      <c r="D168" s="37"/>
      <c r="E168" s="34"/>
      <c r="F168" s="31"/>
      <c r="G168" s="21"/>
      <c r="H168" s="26"/>
      <c r="I168" s="5"/>
      <c r="J168" s="5"/>
      <c r="K168" s="5"/>
      <c r="L168" s="5"/>
      <c r="M168" s="5"/>
      <c r="N168" s="5"/>
      <c r="O168" s="5">
        <v>4</v>
      </c>
      <c r="P168" s="7" t="s">
        <v>105</v>
      </c>
      <c r="Q168" s="5"/>
      <c r="R168" s="5"/>
      <c r="S168" s="11"/>
      <c r="T168" s="11"/>
      <c r="U168" s="28"/>
    </row>
    <row r="169" spans="4:21" ht="28" customHeight="1" x14ac:dyDescent="0.2">
      <c r="D169" s="37"/>
      <c r="E169" s="34"/>
      <c r="F169" s="31"/>
      <c r="G169" s="20" t="s">
        <v>163</v>
      </c>
      <c r="H169" s="43">
        <v>0.16669999999999999</v>
      </c>
      <c r="I169" s="24" t="s">
        <v>145</v>
      </c>
      <c r="J169" s="24"/>
      <c r="K169" s="24"/>
      <c r="L169" s="24"/>
      <c r="M169" s="24"/>
      <c r="N169" s="24"/>
      <c r="O169" s="24"/>
      <c r="P169" s="24"/>
      <c r="Q169" s="24"/>
      <c r="R169" s="24"/>
      <c r="S169" s="11"/>
      <c r="T169" s="11"/>
      <c r="U169" s="28"/>
    </row>
    <row r="170" spans="4:21" ht="28" customHeight="1" x14ac:dyDescent="0.2">
      <c r="D170" s="37"/>
      <c r="E170" s="34"/>
      <c r="F170" s="31"/>
      <c r="G170" s="21"/>
      <c r="H170" s="26"/>
      <c r="I170" s="5"/>
      <c r="J170" s="5"/>
      <c r="K170" s="5"/>
      <c r="L170" s="5"/>
      <c r="M170" s="5">
        <v>3</v>
      </c>
      <c r="N170" s="7" t="s">
        <v>104</v>
      </c>
      <c r="O170" s="5"/>
      <c r="P170" s="5"/>
      <c r="Q170" s="5"/>
      <c r="R170" s="5"/>
      <c r="S170" s="11"/>
      <c r="T170" s="11"/>
      <c r="U170" s="28"/>
    </row>
    <row r="171" spans="4:21" ht="28" customHeight="1" x14ac:dyDescent="0.2">
      <c r="D171" s="37"/>
      <c r="E171" s="34"/>
      <c r="F171" s="31"/>
      <c r="G171" s="20" t="s">
        <v>164</v>
      </c>
      <c r="H171" s="22">
        <v>0.16669999999999999</v>
      </c>
      <c r="I171" s="24" t="s">
        <v>146</v>
      </c>
      <c r="J171" s="24"/>
      <c r="K171" s="24"/>
      <c r="L171" s="24"/>
      <c r="M171" s="24"/>
      <c r="N171" s="24"/>
      <c r="O171" s="24"/>
      <c r="P171" s="24"/>
      <c r="Q171" s="24"/>
      <c r="R171" s="24"/>
      <c r="S171" s="11"/>
      <c r="T171" s="11"/>
      <c r="U171" s="28"/>
    </row>
    <row r="172" spans="4:21" ht="28" customHeight="1" x14ac:dyDescent="0.2">
      <c r="D172" s="37"/>
      <c r="E172" s="34"/>
      <c r="F172" s="31"/>
      <c r="G172" s="21"/>
      <c r="H172" s="51"/>
      <c r="I172" s="5"/>
      <c r="J172" s="5"/>
      <c r="K172" s="5"/>
      <c r="L172" s="5"/>
      <c r="M172" s="5"/>
      <c r="N172" s="5"/>
      <c r="O172" s="5"/>
      <c r="P172" s="5"/>
      <c r="Q172" s="5">
        <v>5</v>
      </c>
      <c r="R172" s="7" t="s">
        <v>106</v>
      </c>
      <c r="S172" s="11"/>
      <c r="T172" s="11"/>
      <c r="U172" s="28"/>
    </row>
    <row r="173" spans="4:21" ht="28" customHeight="1" x14ac:dyDescent="0.2">
      <c r="D173" s="37"/>
      <c r="E173" s="34"/>
      <c r="F173" s="31"/>
      <c r="G173" s="41" t="s">
        <v>172</v>
      </c>
      <c r="H173" s="43">
        <v>0.16669999999999999</v>
      </c>
      <c r="I173" s="24" t="s">
        <v>147</v>
      </c>
      <c r="J173" s="24"/>
      <c r="K173" s="24"/>
      <c r="L173" s="24"/>
      <c r="M173" s="24"/>
      <c r="N173" s="24"/>
      <c r="O173" s="24"/>
      <c r="P173" s="24"/>
      <c r="Q173" s="24"/>
      <c r="R173" s="24"/>
      <c r="S173" s="11"/>
      <c r="T173" s="11"/>
      <c r="U173" s="28"/>
    </row>
    <row r="174" spans="4:21" ht="28" customHeight="1" thickBot="1" x14ac:dyDescent="0.25">
      <c r="D174" s="37"/>
      <c r="E174" s="48"/>
      <c r="F174" s="46"/>
      <c r="G174" s="42"/>
      <c r="H174" s="50"/>
      <c r="I174" s="2"/>
      <c r="J174" s="2"/>
      <c r="K174" s="2"/>
      <c r="L174" s="2"/>
      <c r="M174" s="2"/>
      <c r="N174" s="2"/>
      <c r="O174" s="2">
        <v>4</v>
      </c>
      <c r="P174" s="8" t="s">
        <v>105</v>
      </c>
      <c r="Q174" s="2"/>
      <c r="R174" s="2"/>
      <c r="S174" s="12"/>
      <c r="T174" s="12"/>
      <c r="U174" s="29"/>
    </row>
    <row r="175" spans="4:21" ht="28" customHeight="1" x14ac:dyDescent="0.2">
      <c r="D175" s="37"/>
      <c r="E175" s="47">
        <v>4.4000000000000004</v>
      </c>
      <c r="F175" s="45" t="s">
        <v>16</v>
      </c>
      <c r="G175" s="39" t="s">
        <v>148</v>
      </c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10">
        <v>22</v>
      </c>
      <c r="T175" s="10">
        <v>4.4000000000000004</v>
      </c>
      <c r="U175" s="27" t="s">
        <v>289</v>
      </c>
    </row>
    <row r="176" spans="4:21" ht="28" customHeight="1" x14ac:dyDescent="0.2">
      <c r="D176" s="37"/>
      <c r="E176" s="34"/>
      <c r="F176" s="31"/>
      <c r="G176" s="20" t="s">
        <v>173</v>
      </c>
      <c r="H176" s="49">
        <v>0.2</v>
      </c>
      <c r="I176" s="19" t="s">
        <v>149</v>
      </c>
      <c r="J176" s="19"/>
      <c r="K176" s="19"/>
      <c r="L176" s="19"/>
      <c r="M176" s="19"/>
      <c r="N176" s="19"/>
      <c r="O176" s="19"/>
      <c r="P176" s="19"/>
      <c r="Q176" s="19"/>
      <c r="R176" s="19"/>
      <c r="S176" s="11"/>
      <c r="T176" s="11"/>
      <c r="U176" s="28"/>
    </row>
    <row r="177" spans="4:21" ht="28" customHeight="1" x14ac:dyDescent="0.2">
      <c r="D177" s="37"/>
      <c r="E177" s="34"/>
      <c r="F177" s="31"/>
      <c r="G177" s="21"/>
      <c r="H177" s="26"/>
      <c r="I177" s="5">
        <v>1</v>
      </c>
      <c r="J177" s="5" t="s">
        <v>102</v>
      </c>
      <c r="K177" s="5">
        <v>2</v>
      </c>
      <c r="L177" s="5" t="s">
        <v>103</v>
      </c>
      <c r="M177" s="5">
        <v>3</v>
      </c>
      <c r="N177" s="5" t="s">
        <v>104</v>
      </c>
      <c r="O177" s="5">
        <v>4</v>
      </c>
      <c r="P177" s="5" t="s">
        <v>105</v>
      </c>
      <c r="Q177" s="5">
        <v>5</v>
      </c>
      <c r="R177" s="7" t="s">
        <v>106</v>
      </c>
      <c r="S177" s="11"/>
      <c r="T177" s="11"/>
      <c r="U177" s="28"/>
    </row>
    <row r="178" spans="4:21" ht="28" customHeight="1" x14ac:dyDescent="0.2">
      <c r="D178" s="37"/>
      <c r="E178" s="34"/>
      <c r="F178" s="31"/>
      <c r="G178" s="20" t="s">
        <v>174</v>
      </c>
      <c r="H178" s="25">
        <v>0.2</v>
      </c>
      <c r="I178" s="24" t="s">
        <v>150</v>
      </c>
      <c r="J178" s="24"/>
      <c r="K178" s="24"/>
      <c r="L178" s="24"/>
      <c r="M178" s="24"/>
      <c r="N178" s="24"/>
      <c r="O178" s="24"/>
      <c r="P178" s="24"/>
      <c r="Q178" s="24"/>
      <c r="R178" s="24"/>
      <c r="S178" s="11"/>
      <c r="T178" s="11"/>
      <c r="U178" s="28"/>
    </row>
    <row r="179" spans="4:21" ht="28" customHeight="1" x14ac:dyDescent="0.2">
      <c r="D179" s="37"/>
      <c r="E179" s="34"/>
      <c r="F179" s="31"/>
      <c r="G179" s="21"/>
      <c r="H179" s="26"/>
      <c r="I179" s="5">
        <v>1</v>
      </c>
      <c r="J179" s="5" t="s">
        <v>102</v>
      </c>
      <c r="K179" s="5">
        <v>2</v>
      </c>
      <c r="L179" s="5" t="s">
        <v>103</v>
      </c>
      <c r="M179" s="5">
        <v>3</v>
      </c>
      <c r="N179" s="5" t="s">
        <v>104</v>
      </c>
      <c r="O179" s="5">
        <v>4</v>
      </c>
      <c r="P179" s="7" t="s">
        <v>105</v>
      </c>
      <c r="Q179" s="5">
        <v>5</v>
      </c>
      <c r="R179" s="5" t="s">
        <v>106</v>
      </c>
      <c r="S179" s="11"/>
      <c r="T179" s="11"/>
      <c r="U179" s="28"/>
    </row>
    <row r="180" spans="4:21" ht="28" customHeight="1" x14ac:dyDescent="0.2">
      <c r="D180" s="37"/>
      <c r="E180" s="34"/>
      <c r="F180" s="31"/>
      <c r="G180" s="20" t="s">
        <v>175</v>
      </c>
      <c r="H180" s="25">
        <v>0.2</v>
      </c>
      <c r="I180" s="24" t="s">
        <v>151</v>
      </c>
      <c r="J180" s="24"/>
      <c r="K180" s="24"/>
      <c r="L180" s="24"/>
      <c r="M180" s="24"/>
      <c r="N180" s="24"/>
      <c r="O180" s="24"/>
      <c r="P180" s="24"/>
      <c r="Q180" s="24"/>
      <c r="R180" s="24"/>
      <c r="S180" s="11"/>
      <c r="T180" s="11"/>
      <c r="U180" s="28"/>
    </row>
    <row r="181" spans="4:21" ht="28" customHeight="1" x14ac:dyDescent="0.2">
      <c r="D181" s="37"/>
      <c r="E181" s="34"/>
      <c r="F181" s="31"/>
      <c r="G181" s="21"/>
      <c r="H181" s="26"/>
      <c r="I181" s="5">
        <v>1</v>
      </c>
      <c r="J181" s="5" t="s">
        <v>102</v>
      </c>
      <c r="K181" s="5">
        <v>2</v>
      </c>
      <c r="L181" s="5" t="s">
        <v>103</v>
      </c>
      <c r="M181" s="5">
        <v>3</v>
      </c>
      <c r="N181" s="5" t="s">
        <v>104</v>
      </c>
      <c r="O181" s="5">
        <v>4</v>
      </c>
      <c r="P181" s="7" t="s">
        <v>105</v>
      </c>
      <c r="Q181" s="5">
        <v>5</v>
      </c>
      <c r="R181" s="5" t="s">
        <v>106</v>
      </c>
      <c r="S181" s="11"/>
      <c r="T181" s="11"/>
      <c r="U181" s="28"/>
    </row>
    <row r="182" spans="4:21" ht="28" customHeight="1" x14ac:dyDescent="0.2">
      <c r="D182" s="37"/>
      <c r="E182" s="34"/>
      <c r="F182" s="31"/>
      <c r="G182" s="20" t="s">
        <v>176</v>
      </c>
      <c r="H182" s="25">
        <v>0.2</v>
      </c>
      <c r="I182" s="24" t="s">
        <v>239</v>
      </c>
      <c r="J182" s="24"/>
      <c r="K182" s="24"/>
      <c r="L182" s="24"/>
      <c r="M182" s="24"/>
      <c r="N182" s="24"/>
      <c r="O182" s="24"/>
      <c r="P182" s="24"/>
      <c r="Q182" s="24"/>
      <c r="R182" s="24"/>
      <c r="S182" s="11"/>
      <c r="T182" s="11"/>
      <c r="U182" s="28"/>
    </row>
    <row r="183" spans="4:21" ht="28" customHeight="1" x14ac:dyDescent="0.2">
      <c r="D183" s="37"/>
      <c r="E183" s="34"/>
      <c r="F183" s="31"/>
      <c r="G183" s="21"/>
      <c r="H183" s="26"/>
      <c r="I183" s="5">
        <v>1</v>
      </c>
      <c r="J183" s="5" t="s">
        <v>102</v>
      </c>
      <c r="K183" s="5">
        <v>2</v>
      </c>
      <c r="L183" s="5" t="s">
        <v>103</v>
      </c>
      <c r="M183" s="5">
        <v>3</v>
      </c>
      <c r="N183" s="5" t="s">
        <v>104</v>
      </c>
      <c r="O183" s="5">
        <v>4</v>
      </c>
      <c r="P183" s="5" t="s">
        <v>105</v>
      </c>
      <c r="Q183" s="5">
        <v>5</v>
      </c>
      <c r="R183" s="7" t="s">
        <v>106</v>
      </c>
      <c r="S183" s="11"/>
      <c r="T183" s="11"/>
      <c r="U183" s="28"/>
    </row>
    <row r="184" spans="4:21" ht="28" customHeight="1" x14ac:dyDescent="0.2">
      <c r="D184" s="37"/>
      <c r="E184" s="34"/>
      <c r="F184" s="31"/>
      <c r="G184" s="41" t="s">
        <v>177</v>
      </c>
      <c r="H184" s="49">
        <v>0.2</v>
      </c>
      <c r="I184" s="24" t="s">
        <v>238</v>
      </c>
      <c r="J184" s="24"/>
      <c r="K184" s="24"/>
      <c r="L184" s="24"/>
      <c r="M184" s="24"/>
      <c r="N184" s="24"/>
      <c r="O184" s="24"/>
      <c r="P184" s="24"/>
      <c r="Q184" s="24"/>
      <c r="R184" s="24"/>
      <c r="S184" s="11"/>
      <c r="T184" s="11"/>
      <c r="U184" s="28"/>
    </row>
    <row r="185" spans="4:21" ht="28" customHeight="1" thickBot="1" x14ac:dyDescent="0.25">
      <c r="D185" s="37"/>
      <c r="E185" s="48"/>
      <c r="F185" s="46"/>
      <c r="G185" s="42"/>
      <c r="H185" s="50"/>
      <c r="I185" s="2">
        <v>1</v>
      </c>
      <c r="J185" s="2" t="s">
        <v>102</v>
      </c>
      <c r="K185" s="2">
        <v>2</v>
      </c>
      <c r="L185" s="2" t="s">
        <v>103</v>
      </c>
      <c r="M185" s="2">
        <v>3</v>
      </c>
      <c r="N185" s="2" t="s">
        <v>104</v>
      </c>
      <c r="O185" s="2">
        <v>4</v>
      </c>
      <c r="P185" s="8" t="s">
        <v>105</v>
      </c>
      <c r="Q185" s="2">
        <v>5</v>
      </c>
      <c r="R185" s="2" t="s">
        <v>106</v>
      </c>
      <c r="S185" s="12"/>
      <c r="T185" s="12"/>
      <c r="U185" s="29"/>
    </row>
    <row r="186" spans="4:21" ht="28" customHeight="1" x14ac:dyDescent="0.2">
      <c r="D186" s="37"/>
      <c r="E186" s="47">
        <v>4.5</v>
      </c>
      <c r="F186" s="45" t="s">
        <v>18</v>
      </c>
      <c r="G186" s="39" t="s">
        <v>153</v>
      </c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10">
        <v>16</v>
      </c>
      <c r="T186" s="10">
        <v>4</v>
      </c>
      <c r="U186" s="27" t="s">
        <v>289</v>
      </c>
    </row>
    <row r="187" spans="4:21" ht="28" customHeight="1" x14ac:dyDescent="0.2">
      <c r="D187" s="37"/>
      <c r="E187" s="34"/>
      <c r="F187" s="31"/>
      <c r="G187" s="20" t="s">
        <v>178</v>
      </c>
      <c r="H187" s="49">
        <v>0.25</v>
      </c>
      <c r="I187" s="19" t="s">
        <v>152</v>
      </c>
      <c r="J187" s="19"/>
      <c r="K187" s="19"/>
      <c r="L187" s="19"/>
      <c r="M187" s="19"/>
      <c r="N187" s="19"/>
      <c r="O187" s="19"/>
      <c r="P187" s="19"/>
      <c r="Q187" s="19"/>
      <c r="R187" s="19"/>
      <c r="S187" s="11"/>
      <c r="T187" s="11"/>
      <c r="U187" s="28"/>
    </row>
    <row r="188" spans="4:21" ht="28" customHeight="1" x14ac:dyDescent="0.2">
      <c r="D188" s="37"/>
      <c r="E188" s="34"/>
      <c r="F188" s="31"/>
      <c r="G188" s="21"/>
      <c r="H188" s="51"/>
      <c r="I188" s="5">
        <v>5</v>
      </c>
      <c r="J188" s="5" t="s">
        <v>102</v>
      </c>
      <c r="K188" s="5">
        <v>4</v>
      </c>
      <c r="L188" s="7" t="s">
        <v>103</v>
      </c>
      <c r="M188" s="5">
        <v>3</v>
      </c>
      <c r="N188" s="5" t="s">
        <v>104</v>
      </c>
      <c r="O188" s="5">
        <v>2</v>
      </c>
      <c r="P188" s="5" t="s">
        <v>105</v>
      </c>
      <c r="Q188" s="5">
        <v>1</v>
      </c>
      <c r="R188" s="5" t="s">
        <v>106</v>
      </c>
      <c r="S188" s="11"/>
      <c r="T188" s="11"/>
      <c r="U188" s="28"/>
    </row>
    <row r="189" spans="4:21" ht="28" customHeight="1" x14ac:dyDescent="0.2">
      <c r="D189" s="37"/>
      <c r="E189" s="34"/>
      <c r="F189" s="31"/>
      <c r="G189" s="20" t="s">
        <v>179</v>
      </c>
      <c r="H189" s="25">
        <v>0.25</v>
      </c>
      <c r="I189" s="24" t="s">
        <v>154</v>
      </c>
      <c r="J189" s="24"/>
      <c r="K189" s="24"/>
      <c r="L189" s="24"/>
      <c r="M189" s="24"/>
      <c r="N189" s="24"/>
      <c r="O189" s="24"/>
      <c r="P189" s="24"/>
      <c r="Q189" s="24"/>
      <c r="R189" s="24"/>
      <c r="S189" s="11"/>
      <c r="T189" s="11"/>
      <c r="U189" s="28"/>
    </row>
    <row r="190" spans="4:21" ht="28" customHeight="1" x14ac:dyDescent="0.2">
      <c r="D190" s="37"/>
      <c r="E190" s="34"/>
      <c r="F190" s="31"/>
      <c r="G190" s="21"/>
      <c r="H190" s="26"/>
      <c r="I190" s="5">
        <v>1</v>
      </c>
      <c r="J190" s="5" t="s">
        <v>102</v>
      </c>
      <c r="K190" s="5">
        <v>2</v>
      </c>
      <c r="L190" s="5" t="s">
        <v>103</v>
      </c>
      <c r="M190" s="5">
        <v>3</v>
      </c>
      <c r="N190" s="5" t="s">
        <v>104</v>
      </c>
      <c r="O190" s="5">
        <v>4</v>
      </c>
      <c r="P190" s="5" t="s">
        <v>105</v>
      </c>
      <c r="Q190" s="5">
        <v>5</v>
      </c>
      <c r="R190" s="7" t="s">
        <v>106</v>
      </c>
      <c r="S190" s="11"/>
      <c r="T190" s="11"/>
      <c r="U190" s="28"/>
    </row>
    <row r="191" spans="4:21" ht="28" customHeight="1" x14ac:dyDescent="0.2">
      <c r="D191" s="37"/>
      <c r="E191" s="34"/>
      <c r="F191" s="31"/>
      <c r="G191" s="20" t="s">
        <v>180</v>
      </c>
      <c r="H191" s="25">
        <v>0.25</v>
      </c>
      <c r="I191" s="24" t="s">
        <v>240</v>
      </c>
      <c r="J191" s="24"/>
      <c r="K191" s="24"/>
      <c r="L191" s="24"/>
      <c r="M191" s="24"/>
      <c r="N191" s="24"/>
      <c r="O191" s="24"/>
      <c r="P191" s="24"/>
      <c r="Q191" s="24"/>
      <c r="R191" s="24"/>
      <c r="S191" s="11"/>
      <c r="T191" s="11"/>
      <c r="U191" s="28"/>
    </row>
    <row r="192" spans="4:21" ht="28" customHeight="1" x14ac:dyDescent="0.2">
      <c r="D192" s="37"/>
      <c r="E192" s="34"/>
      <c r="F192" s="31"/>
      <c r="G192" s="21"/>
      <c r="H192" s="26"/>
      <c r="I192" s="5">
        <v>1</v>
      </c>
      <c r="J192" s="5" t="s">
        <v>102</v>
      </c>
      <c r="K192" s="5">
        <v>2</v>
      </c>
      <c r="L192" s="5" t="s">
        <v>103</v>
      </c>
      <c r="M192" s="5">
        <v>3</v>
      </c>
      <c r="N192" s="5" t="s">
        <v>104</v>
      </c>
      <c r="O192" s="5">
        <v>4</v>
      </c>
      <c r="P192" s="7" t="s">
        <v>105</v>
      </c>
      <c r="Q192" s="5">
        <v>5</v>
      </c>
      <c r="R192" s="5" t="s">
        <v>106</v>
      </c>
      <c r="S192" s="11"/>
      <c r="T192" s="11"/>
      <c r="U192" s="28"/>
    </row>
    <row r="193" spans="4:21" ht="28" customHeight="1" x14ac:dyDescent="0.2">
      <c r="D193" s="37"/>
      <c r="E193" s="34"/>
      <c r="F193" s="31"/>
      <c r="G193" s="41" t="s">
        <v>181</v>
      </c>
      <c r="H193" s="25">
        <v>0.25</v>
      </c>
      <c r="I193" s="24" t="s">
        <v>155</v>
      </c>
      <c r="J193" s="24"/>
      <c r="K193" s="24"/>
      <c r="L193" s="24"/>
      <c r="M193" s="24"/>
      <c r="N193" s="24"/>
      <c r="O193" s="24"/>
      <c r="P193" s="24"/>
      <c r="Q193" s="24"/>
      <c r="R193" s="24"/>
      <c r="S193" s="11"/>
      <c r="T193" s="11"/>
      <c r="U193" s="28"/>
    </row>
    <row r="194" spans="4:21" ht="28" customHeight="1" thickBot="1" x14ac:dyDescent="0.25">
      <c r="D194" s="37"/>
      <c r="E194" s="48"/>
      <c r="F194" s="46"/>
      <c r="G194" s="42"/>
      <c r="H194" s="50"/>
      <c r="I194" s="2">
        <v>1</v>
      </c>
      <c r="J194" s="2" t="s">
        <v>102</v>
      </c>
      <c r="K194" s="2">
        <v>2</v>
      </c>
      <c r="L194" s="2" t="s">
        <v>103</v>
      </c>
      <c r="M194" s="2">
        <v>3</v>
      </c>
      <c r="N194" s="8" t="s">
        <v>104</v>
      </c>
      <c r="O194" s="2">
        <v>4</v>
      </c>
      <c r="P194" s="2" t="s">
        <v>105</v>
      </c>
      <c r="Q194" s="2">
        <v>5</v>
      </c>
      <c r="R194" s="2" t="s">
        <v>106</v>
      </c>
      <c r="S194" s="12"/>
      <c r="T194" s="12"/>
      <c r="U194" s="29"/>
    </row>
    <row r="195" spans="4:21" ht="28" customHeight="1" x14ac:dyDescent="0.2">
      <c r="D195" s="37"/>
      <c r="E195" s="47">
        <v>4.5999999999999996</v>
      </c>
      <c r="F195" s="45" t="s">
        <v>19</v>
      </c>
      <c r="G195" s="39" t="s">
        <v>161</v>
      </c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10">
        <v>28</v>
      </c>
      <c r="T195" s="13">
        <f>28/6</f>
        <v>4.666666666666667</v>
      </c>
      <c r="U195" s="27" t="s">
        <v>291</v>
      </c>
    </row>
    <row r="196" spans="4:21" ht="28" customHeight="1" x14ac:dyDescent="0.2">
      <c r="D196" s="37"/>
      <c r="E196" s="34"/>
      <c r="F196" s="31"/>
      <c r="G196" s="20" t="s">
        <v>184</v>
      </c>
      <c r="H196" s="22">
        <f t="shared" ref="H196:H206" si="26">1/6</f>
        <v>0.16666666666666666</v>
      </c>
      <c r="I196" s="19" t="s">
        <v>159</v>
      </c>
      <c r="J196" s="19"/>
      <c r="K196" s="19"/>
      <c r="L196" s="19"/>
      <c r="M196" s="19"/>
      <c r="N196" s="19"/>
      <c r="O196" s="19"/>
      <c r="P196" s="19"/>
      <c r="Q196" s="19"/>
      <c r="R196" s="19"/>
      <c r="S196" s="11"/>
      <c r="T196" s="14"/>
      <c r="U196" s="28"/>
    </row>
    <row r="197" spans="4:21" ht="28" customHeight="1" x14ac:dyDescent="0.2">
      <c r="D197" s="37"/>
      <c r="E197" s="34"/>
      <c r="F197" s="31"/>
      <c r="G197" s="21"/>
      <c r="H197" s="23"/>
      <c r="I197" s="5">
        <v>1</v>
      </c>
      <c r="J197" s="5" t="s">
        <v>102</v>
      </c>
      <c r="K197" s="5">
        <v>2</v>
      </c>
      <c r="L197" s="5" t="s">
        <v>103</v>
      </c>
      <c r="M197" s="5">
        <v>3</v>
      </c>
      <c r="N197" s="5" t="s">
        <v>104</v>
      </c>
      <c r="O197" s="5">
        <v>4</v>
      </c>
      <c r="P197" s="5" t="s">
        <v>105</v>
      </c>
      <c r="Q197" s="5">
        <v>5</v>
      </c>
      <c r="R197" s="7" t="s">
        <v>106</v>
      </c>
      <c r="S197" s="11"/>
      <c r="T197" s="14"/>
      <c r="U197" s="28"/>
    </row>
    <row r="198" spans="4:21" ht="28" customHeight="1" x14ac:dyDescent="0.2">
      <c r="D198" s="37"/>
      <c r="E198" s="34"/>
      <c r="F198" s="31"/>
      <c r="G198" s="20" t="s">
        <v>185</v>
      </c>
      <c r="H198" s="22">
        <f t="shared" si="26"/>
        <v>0.16666666666666666</v>
      </c>
      <c r="I198" s="24" t="s">
        <v>160</v>
      </c>
      <c r="J198" s="24"/>
      <c r="K198" s="24"/>
      <c r="L198" s="24"/>
      <c r="M198" s="24"/>
      <c r="N198" s="24"/>
      <c r="O198" s="24"/>
      <c r="P198" s="24"/>
      <c r="Q198" s="24"/>
      <c r="R198" s="24"/>
      <c r="S198" s="11"/>
      <c r="T198" s="14"/>
      <c r="U198" s="28"/>
    </row>
    <row r="199" spans="4:21" ht="28" customHeight="1" x14ac:dyDescent="0.2">
      <c r="D199" s="37"/>
      <c r="E199" s="34"/>
      <c r="F199" s="31"/>
      <c r="G199" s="21"/>
      <c r="H199" s="23"/>
      <c r="I199" s="5">
        <v>1</v>
      </c>
      <c r="J199" s="5" t="s">
        <v>102</v>
      </c>
      <c r="K199" s="5">
        <v>2</v>
      </c>
      <c r="L199" s="5" t="s">
        <v>103</v>
      </c>
      <c r="M199" s="5">
        <v>3</v>
      </c>
      <c r="N199" s="5" t="s">
        <v>104</v>
      </c>
      <c r="O199" s="5">
        <v>4</v>
      </c>
      <c r="P199" s="7" t="s">
        <v>105</v>
      </c>
      <c r="Q199" s="5">
        <v>5</v>
      </c>
      <c r="R199" s="5" t="s">
        <v>106</v>
      </c>
      <c r="S199" s="11"/>
      <c r="T199" s="14"/>
      <c r="U199" s="28"/>
    </row>
    <row r="200" spans="4:21" ht="28" customHeight="1" x14ac:dyDescent="0.2">
      <c r="D200" s="37"/>
      <c r="E200" s="34"/>
      <c r="F200" s="31"/>
      <c r="G200" s="20" t="s">
        <v>186</v>
      </c>
      <c r="H200" s="22">
        <f t="shared" si="26"/>
        <v>0.16666666666666666</v>
      </c>
      <c r="I200" s="24" t="s">
        <v>241</v>
      </c>
      <c r="J200" s="24"/>
      <c r="K200" s="24"/>
      <c r="L200" s="24"/>
      <c r="M200" s="24"/>
      <c r="N200" s="24"/>
      <c r="O200" s="24"/>
      <c r="P200" s="24"/>
      <c r="Q200" s="24"/>
      <c r="R200" s="24"/>
      <c r="S200" s="11"/>
      <c r="T200" s="14"/>
      <c r="U200" s="28"/>
    </row>
    <row r="201" spans="4:21" ht="28" customHeight="1" x14ac:dyDescent="0.2">
      <c r="D201" s="37"/>
      <c r="E201" s="34"/>
      <c r="F201" s="31"/>
      <c r="G201" s="21"/>
      <c r="H201" s="23"/>
      <c r="I201" s="5">
        <v>1</v>
      </c>
      <c r="J201" s="5" t="s">
        <v>102</v>
      </c>
      <c r="K201" s="5">
        <v>2</v>
      </c>
      <c r="L201" s="5" t="s">
        <v>103</v>
      </c>
      <c r="M201" s="5">
        <v>3</v>
      </c>
      <c r="N201" s="5" t="s">
        <v>104</v>
      </c>
      <c r="O201" s="5">
        <v>4</v>
      </c>
      <c r="P201" s="5" t="s">
        <v>105</v>
      </c>
      <c r="Q201" s="5">
        <v>5</v>
      </c>
      <c r="R201" s="7" t="s">
        <v>106</v>
      </c>
      <c r="S201" s="11"/>
      <c r="T201" s="14"/>
      <c r="U201" s="28"/>
    </row>
    <row r="202" spans="4:21" ht="28" customHeight="1" x14ac:dyDescent="0.2">
      <c r="D202" s="37"/>
      <c r="E202" s="34"/>
      <c r="F202" s="31"/>
      <c r="G202" s="20" t="s">
        <v>191</v>
      </c>
      <c r="H202" s="22">
        <f t="shared" si="26"/>
        <v>0.16666666666666666</v>
      </c>
      <c r="I202" s="24" t="s">
        <v>242</v>
      </c>
      <c r="J202" s="24"/>
      <c r="K202" s="24"/>
      <c r="L202" s="24"/>
      <c r="M202" s="24"/>
      <c r="N202" s="24"/>
      <c r="O202" s="24"/>
      <c r="P202" s="24"/>
      <c r="Q202" s="24"/>
      <c r="R202" s="24"/>
      <c r="S202" s="11"/>
      <c r="T202" s="14"/>
      <c r="U202" s="28"/>
    </row>
    <row r="203" spans="4:21" ht="28" customHeight="1" x14ac:dyDescent="0.2">
      <c r="D203" s="37"/>
      <c r="E203" s="34"/>
      <c r="F203" s="31"/>
      <c r="G203" s="21"/>
      <c r="H203" s="23"/>
      <c r="I203" s="5">
        <v>1</v>
      </c>
      <c r="J203" s="5" t="s">
        <v>102</v>
      </c>
      <c r="K203" s="5">
        <v>2</v>
      </c>
      <c r="L203" s="5" t="s">
        <v>103</v>
      </c>
      <c r="M203" s="5">
        <v>3</v>
      </c>
      <c r="N203" s="5" t="s">
        <v>104</v>
      </c>
      <c r="O203" s="5">
        <v>4</v>
      </c>
      <c r="P203" s="5" t="s">
        <v>105</v>
      </c>
      <c r="Q203" s="5">
        <v>5</v>
      </c>
      <c r="R203" s="7" t="s">
        <v>106</v>
      </c>
      <c r="S203" s="11"/>
      <c r="T203" s="14"/>
      <c r="U203" s="28"/>
    </row>
    <row r="204" spans="4:21" ht="28" customHeight="1" x14ac:dyDescent="0.2">
      <c r="D204" s="37"/>
      <c r="E204" s="34"/>
      <c r="F204" s="31"/>
      <c r="G204" s="20" t="s">
        <v>192</v>
      </c>
      <c r="H204" s="22">
        <f t="shared" si="26"/>
        <v>0.16666666666666666</v>
      </c>
      <c r="I204" s="24" t="s">
        <v>243</v>
      </c>
      <c r="J204" s="24"/>
      <c r="K204" s="24"/>
      <c r="L204" s="24"/>
      <c r="M204" s="24"/>
      <c r="N204" s="24"/>
      <c r="O204" s="24"/>
      <c r="P204" s="24"/>
      <c r="Q204" s="24"/>
      <c r="R204" s="24"/>
      <c r="S204" s="11"/>
      <c r="T204" s="14"/>
      <c r="U204" s="28"/>
    </row>
    <row r="205" spans="4:21" ht="28" customHeight="1" x14ac:dyDescent="0.2">
      <c r="D205" s="37"/>
      <c r="E205" s="34"/>
      <c r="F205" s="31"/>
      <c r="G205" s="21"/>
      <c r="H205" s="23"/>
      <c r="I205" s="5">
        <v>1</v>
      </c>
      <c r="J205" s="5" t="s">
        <v>102</v>
      </c>
      <c r="K205" s="5">
        <v>2</v>
      </c>
      <c r="L205" s="5" t="s">
        <v>103</v>
      </c>
      <c r="M205" s="5">
        <v>3</v>
      </c>
      <c r="N205" s="5" t="s">
        <v>104</v>
      </c>
      <c r="O205" s="5">
        <v>4</v>
      </c>
      <c r="P205" s="5" t="s">
        <v>105</v>
      </c>
      <c r="Q205" s="5">
        <v>5</v>
      </c>
      <c r="R205" s="7" t="s">
        <v>106</v>
      </c>
      <c r="S205" s="11"/>
      <c r="T205" s="14"/>
      <c r="U205" s="28"/>
    </row>
    <row r="206" spans="4:21" ht="28" customHeight="1" x14ac:dyDescent="0.2">
      <c r="D206" s="37"/>
      <c r="E206" s="34"/>
      <c r="F206" s="31"/>
      <c r="G206" s="41" t="s">
        <v>193</v>
      </c>
      <c r="H206" s="22">
        <f t="shared" si="26"/>
        <v>0.16666666666666666</v>
      </c>
      <c r="I206" s="24" t="s">
        <v>244</v>
      </c>
      <c r="J206" s="24"/>
      <c r="K206" s="24"/>
      <c r="L206" s="24"/>
      <c r="M206" s="24"/>
      <c r="N206" s="24"/>
      <c r="O206" s="24"/>
      <c r="P206" s="24"/>
      <c r="Q206" s="24"/>
      <c r="R206" s="24"/>
      <c r="S206" s="11"/>
      <c r="T206" s="14"/>
      <c r="U206" s="28"/>
    </row>
    <row r="207" spans="4:21" ht="28" customHeight="1" thickBot="1" x14ac:dyDescent="0.25">
      <c r="D207" s="38"/>
      <c r="E207" s="35"/>
      <c r="F207" s="32"/>
      <c r="G207" s="42"/>
      <c r="H207" s="23"/>
      <c r="I207" s="2">
        <v>1</v>
      </c>
      <c r="J207" s="2" t="s">
        <v>102</v>
      </c>
      <c r="K207" s="2">
        <v>2</v>
      </c>
      <c r="L207" s="2" t="s">
        <v>103</v>
      </c>
      <c r="M207" s="2">
        <v>3</v>
      </c>
      <c r="N207" s="2" t="s">
        <v>104</v>
      </c>
      <c r="O207" s="2">
        <v>4</v>
      </c>
      <c r="P207" s="8" t="s">
        <v>105</v>
      </c>
      <c r="Q207" s="2">
        <v>5</v>
      </c>
      <c r="R207" s="2" t="s">
        <v>106</v>
      </c>
      <c r="S207" s="12"/>
      <c r="T207" s="15"/>
      <c r="U207" s="29"/>
    </row>
    <row r="208" spans="4:21" ht="28" customHeight="1" x14ac:dyDescent="0.2">
      <c r="D208" s="36" t="s">
        <v>23</v>
      </c>
      <c r="E208" s="33">
        <v>5.0999999999999996</v>
      </c>
      <c r="F208" s="30" t="s">
        <v>11</v>
      </c>
      <c r="G208" s="39" t="s">
        <v>165</v>
      </c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10">
        <v>14</v>
      </c>
      <c r="T208" s="10">
        <v>3.5</v>
      </c>
      <c r="U208" s="27" t="s">
        <v>293</v>
      </c>
    </row>
    <row r="209" spans="4:21" ht="30" customHeight="1" x14ac:dyDescent="0.2">
      <c r="D209" s="37"/>
      <c r="E209" s="34"/>
      <c r="F209" s="31"/>
      <c r="G209" s="20" t="s">
        <v>194</v>
      </c>
      <c r="H209" s="49">
        <v>0.25</v>
      </c>
      <c r="I209" s="19" t="s">
        <v>245</v>
      </c>
      <c r="J209" s="19"/>
      <c r="K209" s="19"/>
      <c r="L209" s="19"/>
      <c r="M209" s="19"/>
      <c r="N209" s="19"/>
      <c r="O209" s="19"/>
      <c r="P209" s="19"/>
      <c r="Q209" s="19"/>
      <c r="R209" s="19"/>
      <c r="S209" s="11"/>
      <c r="T209" s="11"/>
      <c r="U209" s="28"/>
    </row>
    <row r="210" spans="4:21" ht="30" customHeight="1" x14ac:dyDescent="0.2">
      <c r="D210" s="37"/>
      <c r="E210" s="34"/>
      <c r="F210" s="31"/>
      <c r="G210" s="21"/>
      <c r="H210" s="51"/>
      <c r="I210" s="5">
        <v>1</v>
      </c>
      <c r="J210" s="5" t="s">
        <v>102</v>
      </c>
      <c r="K210" s="5">
        <v>2</v>
      </c>
      <c r="L210" s="5" t="s">
        <v>103</v>
      </c>
      <c r="M210" s="5">
        <v>3</v>
      </c>
      <c r="N210" s="5" t="s">
        <v>104</v>
      </c>
      <c r="O210" s="5">
        <v>4</v>
      </c>
      <c r="P210" s="7" t="s">
        <v>105</v>
      </c>
      <c r="Q210" s="5">
        <v>5</v>
      </c>
      <c r="R210" s="5" t="s">
        <v>106</v>
      </c>
      <c r="S210" s="11"/>
      <c r="T210" s="11"/>
      <c r="U210" s="28"/>
    </row>
    <row r="211" spans="4:21" ht="30" customHeight="1" x14ac:dyDescent="0.2">
      <c r="D211" s="37"/>
      <c r="E211" s="34"/>
      <c r="F211" s="31"/>
      <c r="G211" s="20" t="s">
        <v>263</v>
      </c>
      <c r="H211" s="25">
        <v>0.25</v>
      </c>
      <c r="I211" s="24" t="s">
        <v>246</v>
      </c>
      <c r="J211" s="24"/>
      <c r="K211" s="24"/>
      <c r="L211" s="24"/>
      <c r="M211" s="24"/>
      <c r="N211" s="24"/>
      <c r="O211" s="24"/>
      <c r="P211" s="24"/>
      <c r="Q211" s="24"/>
      <c r="R211" s="24"/>
      <c r="S211" s="11"/>
      <c r="T211" s="11"/>
      <c r="U211" s="28"/>
    </row>
    <row r="212" spans="4:21" ht="30" customHeight="1" x14ac:dyDescent="0.2">
      <c r="D212" s="37"/>
      <c r="E212" s="34"/>
      <c r="F212" s="31"/>
      <c r="G212" s="21"/>
      <c r="H212" s="26"/>
      <c r="I212" s="5">
        <v>1</v>
      </c>
      <c r="J212" s="5" t="s">
        <v>102</v>
      </c>
      <c r="K212" s="5">
        <v>2</v>
      </c>
      <c r="L212" s="5" t="s">
        <v>103</v>
      </c>
      <c r="M212" s="5">
        <v>3</v>
      </c>
      <c r="N212" s="5" t="s">
        <v>104</v>
      </c>
      <c r="O212" s="5">
        <v>4</v>
      </c>
      <c r="P212" s="7" t="s">
        <v>105</v>
      </c>
      <c r="Q212" s="5">
        <v>5</v>
      </c>
      <c r="R212" s="5" t="s">
        <v>106</v>
      </c>
      <c r="S212" s="11"/>
      <c r="T212" s="11"/>
      <c r="U212" s="28"/>
    </row>
    <row r="213" spans="4:21" ht="30" customHeight="1" x14ac:dyDescent="0.2">
      <c r="D213" s="37"/>
      <c r="E213" s="34"/>
      <c r="F213" s="31"/>
      <c r="G213" s="20" t="s">
        <v>264</v>
      </c>
      <c r="H213" s="25">
        <v>0.25</v>
      </c>
      <c r="I213" s="24" t="s">
        <v>166</v>
      </c>
      <c r="J213" s="24"/>
      <c r="K213" s="24"/>
      <c r="L213" s="24"/>
      <c r="M213" s="24"/>
      <c r="N213" s="24"/>
      <c r="O213" s="24"/>
      <c r="P213" s="24"/>
      <c r="Q213" s="24"/>
      <c r="R213" s="24"/>
      <c r="S213" s="11"/>
      <c r="T213" s="11"/>
      <c r="U213" s="28"/>
    </row>
    <row r="214" spans="4:21" ht="30" customHeight="1" x14ac:dyDescent="0.2">
      <c r="D214" s="37"/>
      <c r="E214" s="34"/>
      <c r="F214" s="31"/>
      <c r="G214" s="21"/>
      <c r="H214" s="26"/>
      <c r="I214" s="5">
        <v>1</v>
      </c>
      <c r="J214" s="5" t="s">
        <v>102</v>
      </c>
      <c r="K214" s="5">
        <v>2</v>
      </c>
      <c r="L214" s="5" t="s">
        <v>103</v>
      </c>
      <c r="M214" s="5">
        <v>3</v>
      </c>
      <c r="N214" s="5" t="s">
        <v>104</v>
      </c>
      <c r="O214" s="5">
        <v>4</v>
      </c>
      <c r="P214" s="7" t="s">
        <v>105</v>
      </c>
      <c r="Q214" s="5">
        <v>5</v>
      </c>
      <c r="R214" s="5" t="s">
        <v>106</v>
      </c>
      <c r="S214" s="11"/>
      <c r="T214" s="11"/>
      <c r="U214" s="28"/>
    </row>
    <row r="215" spans="4:21" ht="30" customHeight="1" x14ac:dyDescent="0.2">
      <c r="D215" s="37"/>
      <c r="E215" s="34"/>
      <c r="F215" s="31"/>
      <c r="G215" s="41" t="s">
        <v>265</v>
      </c>
      <c r="H215" s="25">
        <v>0.25</v>
      </c>
      <c r="I215" s="24" t="s">
        <v>167</v>
      </c>
      <c r="J215" s="24"/>
      <c r="K215" s="24"/>
      <c r="L215" s="24"/>
      <c r="M215" s="24"/>
      <c r="N215" s="24"/>
      <c r="O215" s="24"/>
      <c r="P215" s="24"/>
      <c r="Q215" s="24"/>
      <c r="R215" s="24"/>
      <c r="S215" s="11"/>
      <c r="T215" s="11"/>
      <c r="U215" s="28"/>
    </row>
    <row r="216" spans="4:21" ht="30" customHeight="1" thickBot="1" x14ac:dyDescent="0.25">
      <c r="D216" s="37"/>
      <c r="E216" s="48"/>
      <c r="F216" s="46"/>
      <c r="G216" s="42"/>
      <c r="H216" s="50"/>
      <c r="I216" s="2">
        <v>1</v>
      </c>
      <c r="J216" s="2" t="s">
        <v>102</v>
      </c>
      <c r="K216" s="2">
        <v>2</v>
      </c>
      <c r="L216" s="8" t="s">
        <v>103</v>
      </c>
      <c r="M216" s="2">
        <v>3</v>
      </c>
      <c r="N216" s="2" t="s">
        <v>104</v>
      </c>
      <c r="O216" s="2">
        <v>4</v>
      </c>
      <c r="P216" s="2" t="s">
        <v>105</v>
      </c>
      <c r="Q216" s="2">
        <v>5</v>
      </c>
      <c r="R216" s="2" t="s">
        <v>106</v>
      </c>
      <c r="S216" s="12"/>
      <c r="T216" s="12"/>
      <c r="U216" s="29"/>
    </row>
    <row r="217" spans="4:21" ht="30" customHeight="1" x14ac:dyDescent="0.2">
      <c r="D217" s="37"/>
      <c r="E217" s="47">
        <v>5.2</v>
      </c>
      <c r="F217" s="45" t="s">
        <v>98</v>
      </c>
      <c r="G217" s="39" t="s">
        <v>168</v>
      </c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10">
        <v>24</v>
      </c>
      <c r="T217" s="10">
        <v>4</v>
      </c>
      <c r="U217" s="27" t="s">
        <v>289</v>
      </c>
    </row>
    <row r="218" spans="4:21" ht="30" customHeight="1" x14ac:dyDescent="0.2">
      <c r="D218" s="37"/>
      <c r="E218" s="34"/>
      <c r="F218" s="31"/>
      <c r="G218" s="20" t="s">
        <v>266</v>
      </c>
      <c r="H218" s="22">
        <f t="shared" ref="H218:H228" si="27">1/6</f>
        <v>0.16666666666666666</v>
      </c>
      <c r="I218" s="19" t="s">
        <v>169</v>
      </c>
      <c r="J218" s="19"/>
      <c r="K218" s="19"/>
      <c r="L218" s="19"/>
      <c r="M218" s="19"/>
      <c r="N218" s="19"/>
      <c r="O218" s="19"/>
      <c r="P218" s="19"/>
      <c r="Q218" s="19"/>
      <c r="R218" s="19"/>
      <c r="S218" s="11"/>
      <c r="T218" s="11"/>
      <c r="U218" s="28"/>
    </row>
    <row r="219" spans="4:21" ht="30" customHeight="1" x14ac:dyDescent="0.2">
      <c r="D219" s="37"/>
      <c r="E219" s="34"/>
      <c r="F219" s="31"/>
      <c r="G219" s="21"/>
      <c r="H219" s="23"/>
      <c r="I219" s="5">
        <v>1</v>
      </c>
      <c r="J219" s="5" t="s">
        <v>102</v>
      </c>
      <c r="K219" s="5">
        <v>2</v>
      </c>
      <c r="L219" s="5" t="s">
        <v>103</v>
      </c>
      <c r="M219" s="5">
        <v>3</v>
      </c>
      <c r="N219" s="5" t="s">
        <v>104</v>
      </c>
      <c r="O219" s="5">
        <v>4</v>
      </c>
      <c r="P219" s="7" t="s">
        <v>105</v>
      </c>
      <c r="Q219" s="5">
        <v>5</v>
      </c>
      <c r="R219" s="5" t="s">
        <v>106</v>
      </c>
      <c r="S219" s="11"/>
      <c r="T219" s="11"/>
      <c r="U219" s="28"/>
    </row>
    <row r="220" spans="4:21" ht="30" customHeight="1" x14ac:dyDescent="0.2">
      <c r="D220" s="37"/>
      <c r="E220" s="34"/>
      <c r="F220" s="31"/>
      <c r="G220" s="20" t="s">
        <v>267</v>
      </c>
      <c r="H220" s="22">
        <f t="shared" si="27"/>
        <v>0.16666666666666666</v>
      </c>
      <c r="I220" s="24" t="s">
        <v>170</v>
      </c>
      <c r="J220" s="24"/>
      <c r="K220" s="24"/>
      <c r="L220" s="24"/>
      <c r="M220" s="24"/>
      <c r="N220" s="24"/>
      <c r="O220" s="24"/>
      <c r="P220" s="24"/>
      <c r="Q220" s="24"/>
      <c r="R220" s="24"/>
      <c r="S220" s="11"/>
      <c r="T220" s="11"/>
      <c r="U220" s="28"/>
    </row>
    <row r="221" spans="4:21" ht="30" customHeight="1" x14ac:dyDescent="0.2">
      <c r="D221" s="37"/>
      <c r="E221" s="34"/>
      <c r="F221" s="31"/>
      <c r="G221" s="21"/>
      <c r="H221" s="23"/>
      <c r="I221" s="5">
        <v>1</v>
      </c>
      <c r="J221" s="5" t="s">
        <v>102</v>
      </c>
      <c r="K221" s="5">
        <v>2</v>
      </c>
      <c r="L221" s="5" t="s">
        <v>103</v>
      </c>
      <c r="M221" s="5">
        <v>3</v>
      </c>
      <c r="N221" s="5" t="s">
        <v>104</v>
      </c>
      <c r="O221" s="5">
        <v>4</v>
      </c>
      <c r="P221" s="7" t="s">
        <v>105</v>
      </c>
      <c r="Q221" s="5">
        <v>5</v>
      </c>
      <c r="R221" s="5" t="s">
        <v>106</v>
      </c>
      <c r="S221" s="11"/>
      <c r="T221" s="11"/>
      <c r="U221" s="28"/>
    </row>
    <row r="222" spans="4:21" ht="30" customHeight="1" x14ac:dyDescent="0.2">
      <c r="D222" s="37"/>
      <c r="E222" s="34"/>
      <c r="F222" s="31"/>
      <c r="G222" s="20" t="s">
        <v>268</v>
      </c>
      <c r="H222" s="22">
        <f t="shared" si="27"/>
        <v>0.16666666666666666</v>
      </c>
      <c r="I222" s="24" t="s">
        <v>171</v>
      </c>
      <c r="J222" s="24"/>
      <c r="K222" s="24"/>
      <c r="L222" s="24"/>
      <c r="M222" s="24"/>
      <c r="N222" s="24"/>
      <c r="O222" s="24"/>
      <c r="P222" s="24"/>
      <c r="Q222" s="24"/>
      <c r="R222" s="24"/>
      <c r="S222" s="11"/>
      <c r="T222" s="11"/>
      <c r="U222" s="28"/>
    </row>
    <row r="223" spans="4:21" ht="30" customHeight="1" x14ac:dyDescent="0.2">
      <c r="D223" s="37"/>
      <c r="E223" s="34"/>
      <c r="F223" s="31"/>
      <c r="G223" s="21"/>
      <c r="H223" s="23"/>
      <c r="I223" s="5">
        <v>1</v>
      </c>
      <c r="J223" s="5" t="s">
        <v>102</v>
      </c>
      <c r="K223" s="5">
        <v>2</v>
      </c>
      <c r="L223" s="5" t="s">
        <v>103</v>
      </c>
      <c r="M223" s="5">
        <v>3</v>
      </c>
      <c r="N223" s="5" t="s">
        <v>104</v>
      </c>
      <c r="O223" s="5">
        <v>4</v>
      </c>
      <c r="P223" s="7" t="s">
        <v>105</v>
      </c>
      <c r="Q223" s="5">
        <v>5</v>
      </c>
      <c r="R223" s="5" t="s">
        <v>106</v>
      </c>
      <c r="S223" s="11"/>
      <c r="T223" s="11"/>
      <c r="U223" s="28"/>
    </row>
    <row r="224" spans="4:21" ht="30" customHeight="1" x14ac:dyDescent="0.2">
      <c r="D224" s="37"/>
      <c r="E224" s="34"/>
      <c r="F224" s="31"/>
      <c r="G224" s="20" t="s">
        <v>269</v>
      </c>
      <c r="H224" s="22">
        <f t="shared" si="27"/>
        <v>0.16666666666666666</v>
      </c>
      <c r="I224" s="24" t="s">
        <v>247</v>
      </c>
      <c r="J224" s="24"/>
      <c r="K224" s="24"/>
      <c r="L224" s="24"/>
      <c r="M224" s="24"/>
      <c r="N224" s="24"/>
      <c r="O224" s="24"/>
      <c r="P224" s="24"/>
      <c r="Q224" s="24"/>
      <c r="R224" s="24"/>
      <c r="S224" s="11"/>
      <c r="T224" s="11"/>
      <c r="U224" s="28"/>
    </row>
    <row r="225" spans="4:21" ht="30" customHeight="1" x14ac:dyDescent="0.2">
      <c r="D225" s="37"/>
      <c r="E225" s="34"/>
      <c r="F225" s="31"/>
      <c r="G225" s="21"/>
      <c r="H225" s="23"/>
      <c r="I225" s="5">
        <v>1</v>
      </c>
      <c r="J225" s="5" t="s">
        <v>102</v>
      </c>
      <c r="K225" s="5">
        <v>2</v>
      </c>
      <c r="L225" s="5" t="s">
        <v>103</v>
      </c>
      <c r="M225" s="5">
        <v>3</v>
      </c>
      <c r="N225" s="5" t="s">
        <v>104</v>
      </c>
      <c r="O225" s="5">
        <v>4</v>
      </c>
      <c r="P225" s="7" t="s">
        <v>105</v>
      </c>
      <c r="Q225" s="5">
        <v>5</v>
      </c>
      <c r="R225" s="5" t="s">
        <v>106</v>
      </c>
      <c r="S225" s="11"/>
      <c r="T225" s="11"/>
      <c r="U225" s="28"/>
    </row>
    <row r="226" spans="4:21" ht="30" customHeight="1" x14ac:dyDescent="0.2">
      <c r="D226" s="37"/>
      <c r="E226" s="34"/>
      <c r="F226" s="31"/>
      <c r="G226" s="20" t="s">
        <v>270</v>
      </c>
      <c r="H226" s="22">
        <f t="shared" si="27"/>
        <v>0.16666666666666666</v>
      </c>
      <c r="I226" s="24" t="s">
        <v>248</v>
      </c>
      <c r="J226" s="24"/>
      <c r="K226" s="24"/>
      <c r="L226" s="24"/>
      <c r="M226" s="24"/>
      <c r="N226" s="24"/>
      <c r="O226" s="24"/>
      <c r="P226" s="24"/>
      <c r="Q226" s="24"/>
      <c r="R226" s="24"/>
      <c r="S226" s="11"/>
      <c r="T226" s="11"/>
      <c r="U226" s="28"/>
    </row>
    <row r="227" spans="4:21" ht="30" customHeight="1" x14ac:dyDescent="0.2">
      <c r="D227" s="37"/>
      <c r="E227" s="34"/>
      <c r="F227" s="31"/>
      <c r="G227" s="21"/>
      <c r="H227" s="23"/>
      <c r="I227" s="5">
        <v>1</v>
      </c>
      <c r="J227" s="5" t="s">
        <v>102</v>
      </c>
      <c r="K227" s="5">
        <v>2</v>
      </c>
      <c r="L227" s="5" t="s">
        <v>103</v>
      </c>
      <c r="M227" s="5">
        <v>3</v>
      </c>
      <c r="N227" s="5" t="s">
        <v>104</v>
      </c>
      <c r="O227" s="5">
        <v>4</v>
      </c>
      <c r="P227" s="7" t="s">
        <v>105</v>
      </c>
      <c r="Q227" s="5">
        <v>5</v>
      </c>
      <c r="R227" s="5" t="s">
        <v>106</v>
      </c>
      <c r="S227" s="11"/>
      <c r="T227" s="11"/>
      <c r="U227" s="28"/>
    </row>
    <row r="228" spans="4:21" ht="30" customHeight="1" x14ac:dyDescent="0.2">
      <c r="D228" s="37"/>
      <c r="E228" s="34"/>
      <c r="F228" s="31"/>
      <c r="G228" s="41" t="s">
        <v>271</v>
      </c>
      <c r="H228" s="22">
        <f t="shared" si="27"/>
        <v>0.16666666666666666</v>
      </c>
      <c r="I228" s="24" t="s">
        <v>249</v>
      </c>
      <c r="J228" s="24"/>
      <c r="K228" s="24"/>
      <c r="L228" s="24"/>
      <c r="M228" s="24"/>
      <c r="N228" s="24"/>
      <c r="O228" s="24"/>
      <c r="P228" s="24"/>
      <c r="Q228" s="24"/>
      <c r="R228" s="24"/>
      <c r="S228" s="11"/>
      <c r="T228" s="11"/>
      <c r="U228" s="28"/>
    </row>
    <row r="229" spans="4:21" ht="30" customHeight="1" thickBot="1" x14ac:dyDescent="0.25">
      <c r="D229" s="37"/>
      <c r="E229" s="48"/>
      <c r="F229" s="46"/>
      <c r="G229" s="42"/>
      <c r="H229" s="23"/>
      <c r="I229" s="2">
        <v>1</v>
      </c>
      <c r="J229" s="2" t="s">
        <v>102</v>
      </c>
      <c r="K229" s="2">
        <v>2</v>
      </c>
      <c r="L229" s="2" t="s">
        <v>103</v>
      </c>
      <c r="M229" s="2">
        <v>3</v>
      </c>
      <c r="N229" s="2" t="s">
        <v>104</v>
      </c>
      <c r="O229" s="2">
        <v>4</v>
      </c>
      <c r="P229" s="8" t="s">
        <v>105</v>
      </c>
      <c r="Q229" s="2">
        <v>5</v>
      </c>
      <c r="R229" s="2" t="s">
        <v>106</v>
      </c>
      <c r="S229" s="12"/>
      <c r="T229" s="12"/>
      <c r="U229" s="29"/>
    </row>
    <row r="230" spans="4:21" ht="30" customHeight="1" x14ac:dyDescent="0.2">
      <c r="D230" s="37"/>
      <c r="E230" s="47">
        <v>5.3</v>
      </c>
      <c r="F230" s="45" t="s">
        <v>99</v>
      </c>
      <c r="G230" s="39" t="s">
        <v>182</v>
      </c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10">
        <v>21</v>
      </c>
      <c r="T230" s="10">
        <v>4.2</v>
      </c>
      <c r="U230" s="27" t="s">
        <v>289</v>
      </c>
    </row>
    <row r="231" spans="4:21" ht="30" customHeight="1" x14ac:dyDescent="0.2">
      <c r="D231" s="37"/>
      <c r="E231" s="34"/>
      <c r="F231" s="31"/>
      <c r="G231" s="20" t="s">
        <v>272</v>
      </c>
      <c r="H231" s="25">
        <v>0.2</v>
      </c>
      <c r="I231" s="19" t="s">
        <v>251</v>
      </c>
      <c r="J231" s="19"/>
      <c r="K231" s="19"/>
      <c r="L231" s="19"/>
      <c r="M231" s="19"/>
      <c r="N231" s="19"/>
      <c r="O231" s="19"/>
      <c r="P231" s="19"/>
      <c r="Q231" s="19"/>
      <c r="R231" s="19"/>
      <c r="S231" s="11"/>
      <c r="T231" s="11"/>
      <c r="U231" s="28"/>
    </row>
    <row r="232" spans="4:21" ht="30" customHeight="1" x14ac:dyDescent="0.2">
      <c r="D232" s="37"/>
      <c r="E232" s="34"/>
      <c r="F232" s="31"/>
      <c r="G232" s="21"/>
      <c r="H232" s="26"/>
      <c r="I232" s="5">
        <v>1</v>
      </c>
      <c r="J232" s="5" t="s">
        <v>102</v>
      </c>
      <c r="K232" s="5">
        <v>2</v>
      </c>
      <c r="L232" s="5" t="s">
        <v>103</v>
      </c>
      <c r="M232" s="5">
        <v>3</v>
      </c>
      <c r="N232" s="5" t="s">
        <v>104</v>
      </c>
      <c r="O232" s="5">
        <v>4</v>
      </c>
      <c r="P232" s="5" t="s">
        <v>105</v>
      </c>
      <c r="Q232" s="5">
        <v>5</v>
      </c>
      <c r="R232" s="7" t="s">
        <v>106</v>
      </c>
      <c r="S232" s="11"/>
      <c r="T232" s="11"/>
      <c r="U232" s="28"/>
    </row>
    <row r="233" spans="4:21" ht="30" customHeight="1" x14ac:dyDescent="0.2">
      <c r="D233" s="37"/>
      <c r="E233" s="34"/>
      <c r="F233" s="31"/>
      <c r="G233" s="20" t="s">
        <v>273</v>
      </c>
      <c r="H233" s="49">
        <v>0.2</v>
      </c>
      <c r="I233" s="24" t="s">
        <v>252</v>
      </c>
      <c r="J233" s="24"/>
      <c r="K233" s="24"/>
      <c r="L233" s="24"/>
      <c r="M233" s="24"/>
      <c r="N233" s="24"/>
      <c r="O233" s="24"/>
      <c r="P233" s="24"/>
      <c r="Q233" s="24"/>
      <c r="R233" s="24"/>
      <c r="S233" s="11"/>
      <c r="T233" s="11"/>
      <c r="U233" s="28"/>
    </row>
    <row r="234" spans="4:21" ht="30" customHeight="1" x14ac:dyDescent="0.2">
      <c r="D234" s="37"/>
      <c r="E234" s="34"/>
      <c r="F234" s="31"/>
      <c r="G234" s="21"/>
      <c r="H234" s="26"/>
      <c r="I234" s="5">
        <v>1</v>
      </c>
      <c r="J234" s="5" t="s">
        <v>102</v>
      </c>
      <c r="K234" s="5">
        <v>2</v>
      </c>
      <c r="L234" s="5" t="s">
        <v>103</v>
      </c>
      <c r="M234" s="5">
        <v>3</v>
      </c>
      <c r="N234" s="5" t="s">
        <v>104</v>
      </c>
      <c r="O234" s="5">
        <v>4</v>
      </c>
      <c r="P234" s="7" t="s">
        <v>105</v>
      </c>
      <c r="Q234" s="5">
        <v>5</v>
      </c>
      <c r="R234" s="5" t="s">
        <v>106</v>
      </c>
      <c r="S234" s="11"/>
      <c r="T234" s="11"/>
      <c r="U234" s="28"/>
    </row>
    <row r="235" spans="4:21" ht="30" customHeight="1" x14ac:dyDescent="0.2">
      <c r="D235" s="37"/>
      <c r="E235" s="34"/>
      <c r="F235" s="31"/>
      <c r="G235" s="20" t="s">
        <v>274</v>
      </c>
      <c r="H235" s="25">
        <v>0.2</v>
      </c>
      <c r="I235" s="24" t="s">
        <v>183</v>
      </c>
      <c r="J235" s="24"/>
      <c r="K235" s="24"/>
      <c r="L235" s="24"/>
      <c r="M235" s="24"/>
      <c r="N235" s="24"/>
      <c r="O235" s="24"/>
      <c r="P235" s="24"/>
      <c r="Q235" s="24"/>
      <c r="R235" s="24"/>
      <c r="S235" s="11"/>
      <c r="T235" s="11"/>
      <c r="U235" s="28"/>
    </row>
    <row r="236" spans="4:21" ht="30" customHeight="1" x14ac:dyDescent="0.2">
      <c r="D236" s="37"/>
      <c r="E236" s="34"/>
      <c r="F236" s="31"/>
      <c r="G236" s="21"/>
      <c r="H236" s="26"/>
      <c r="I236" s="5">
        <v>1</v>
      </c>
      <c r="J236" s="5" t="s">
        <v>102</v>
      </c>
      <c r="K236" s="5">
        <v>2</v>
      </c>
      <c r="L236" s="5" t="s">
        <v>103</v>
      </c>
      <c r="M236" s="5">
        <v>3</v>
      </c>
      <c r="N236" s="5" t="s">
        <v>104</v>
      </c>
      <c r="O236" s="5">
        <v>4</v>
      </c>
      <c r="P236" s="5" t="s">
        <v>105</v>
      </c>
      <c r="Q236" s="5">
        <v>5</v>
      </c>
      <c r="R236" s="7" t="s">
        <v>106</v>
      </c>
      <c r="S236" s="11"/>
      <c r="T236" s="11"/>
      <c r="U236" s="28"/>
    </row>
    <row r="237" spans="4:21" ht="30" customHeight="1" x14ac:dyDescent="0.2">
      <c r="D237" s="37"/>
      <c r="E237" s="34"/>
      <c r="F237" s="31"/>
      <c r="G237" s="20" t="s">
        <v>275</v>
      </c>
      <c r="H237" s="25">
        <v>0.2</v>
      </c>
      <c r="I237" s="24" t="s">
        <v>253</v>
      </c>
      <c r="J237" s="24"/>
      <c r="K237" s="24"/>
      <c r="L237" s="24"/>
      <c r="M237" s="24"/>
      <c r="N237" s="24"/>
      <c r="O237" s="24"/>
      <c r="P237" s="24"/>
      <c r="Q237" s="24"/>
      <c r="R237" s="24"/>
      <c r="S237" s="11"/>
      <c r="T237" s="11"/>
      <c r="U237" s="28"/>
    </row>
    <row r="238" spans="4:21" ht="30" customHeight="1" x14ac:dyDescent="0.2">
      <c r="D238" s="37"/>
      <c r="E238" s="34"/>
      <c r="F238" s="31"/>
      <c r="G238" s="21"/>
      <c r="H238" s="26"/>
      <c r="I238" s="5">
        <v>1</v>
      </c>
      <c r="J238" s="5" t="s">
        <v>102</v>
      </c>
      <c r="K238" s="5">
        <v>2</v>
      </c>
      <c r="L238" s="5" t="s">
        <v>103</v>
      </c>
      <c r="M238" s="5">
        <v>3</v>
      </c>
      <c r="N238" s="5" t="s">
        <v>104</v>
      </c>
      <c r="O238" s="5">
        <v>4</v>
      </c>
      <c r="P238" s="7" t="s">
        <v>105</v>
      </c>
      <c r="Q238" s="5">
        <v>5</v>
      </c>
      <c r="R238" s="5" t="s">
        <v>106</v>
      </c>
      <c r="S238" s="11"/>
      <c r="T238" s="11"/>
      <c r="U238" s="28"/>
    </row>
    <row r="239" spans="4:21" ht="30" customHeight="1" x14ac:dyDescent="0.2">
      <c r="D239" s="37"/>
      <c r="E239" s="34"/>
      <c r="F239" s="31"/>
      <c r="G239" s="41" t="s">
        <v>276</v>
      </c>
      <c r="H239" s="49">
        <v>0.2</v>
      </c>
      <c r="I239" s="24" t="s">
        <v>250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11"/>
      <c r="T239" s="11"/>
      <c r="U239" s="28"/>
    </row>
    <row r="240" spans="4:21" ht="30" customHeight="1" thickBot="1" x14ac:dyDescent="0.25">
      <c r="D240" s="37"/>
      <c r="E240" s="48"/>
      <c r="F240" s="46"/>
      <c r="G240" s="42"/>
      <c r="H240" s="51"/>
      <c r="I240" s="2">
        <v>1</v>
      </c>
      <c r="J240" s="2" t="s">
        <v>102</v>
      </c>
      <c r="K240" s="2">
        <v>2</v>
      </c>
      <c r="L240" s="2" t="s">
        <v>103</v>
      </c>
      <c r="M240" s="2">
        <v>3</v>
      </c>
      <c r="N240" s="8" t="s">
        <v>104</v>
      </c>
      <c r="O240" s="2">
        <v>4</v>
      </c>
      <c r="P240" s="2" t="s">
        <v>105</v>
      </c>
      <c r="Q240" s="2">
        <v>5</v>
      </c>
      <c r="R240" s="2" t="s">
        <v>106</v>
      </c>
      <c r="S240" s="12"/>
      <c r="T240" s="12"/>
      <c r="U240" s="29"/>
    </row>
    <row r="241" spans="4:21" ht="30" customHeight="1" x14ac:dyDescent="0.2">
      <c r="D241" s="37"/>
      <c r="E241" s="47">
        <v>5.4</v>
      </c>
      <c r="F241" s="45" t="s">
        <v>100</v>
      </c>
      <c r="G241" s="39" t="s">
        <v>190</v>
      </c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10">
        <v>19</v>
      </c>
      <c r="T241" s="10">
        <v>3.8</v>
      </c>
      <c r="U241" s="27" t="s">
        <v>293</v>
      </c>
    </row>
    <row r="242" spans="4:21" ht="30" customHeight="1" x14ac:dyDescent="0.2">
      <c r="D242" s="37"/>
      <c r="E242" s="34"/>
      <c r="F242" s="31"/>
      <c r="G242" s="20" t="s">
        <v>277</v>
      </c>
      <c r="H242" s="25">
        <v>0.2</v>
      </c>
      <c r="I242" s="19" t="s">
        <v>187</v>
      </c>
      <c r="J242" s="19"/>
      <c r="K242" s="19"/>
      <c r="L242" s="19"/>
      <c r="M242" s="19"/>
      <c r="N242" s="19"/>
      <c r="O242" s="19"/>
      <c r="P242" s="19"/>
      <c r="Q242" s="19"/>
      <c r="R242" s="19"/>
      <c r="S242" s="11"/>
      <c r="T242" s="11"/>
      <c r="U242" s="28"/>
    </row>
    <row r="243" spans="4:21" ht="30" customHeight="1" x14ac:dyDescent="0.2">
      <c r="D243" s="37"/>
      <c r="E243" s="34"/>
      <c r="F243" s="31"/>
      <c r="G243" s="21"/>
      <c r="H243" s="26"/>
      <c r="I243" s="5">
        <v>1</v>
      </c>
      <c r="J243" s="5" t="s">
        <v>102</v>
      </c>
      <c r="K243" s="5">
        <v>2</v>
      </c>
      <c r="L243" s="5" t="s">
        <v>103</v>
      </c>
      <c r="M243" s="5">
        <v>3</v>
      </c>
      <c r="N243" s="5" t="s">
        <v>104</v>
      </c>
      <c r="O243" s="5">
        <v>4</v>
      </c>
      <c r="P243" s="7" t="s">
        <v>105</v>
      </c>
      <c r="Q243" s="5">
        <v>5</v>
      </c>
      <c r="R243" s="5" t="s">
        <v>106</v>
      </c>
      <c r="S243" s="11"/>
      <c r="T243" s="11"/>
      <c r="U243" s="28"/>
    </row>
    <row r="244" spans="4:21" ht="30" customHeight="1" x14ac:dyDescent="0.2">
      <c r="D244" s="37"/>
      <c r="E244" s="34"/>
      <c r="F244" s="31"/>
      <c r="G244" s="41" t="s">
        <v>278</v>
      </c>
      <c r="H244" s="49">
        <v>0.2</v>
      </c>
      <c r="I244" s="24" t="s">
        <v>188</v>
      </c>
      <c r="J244" s="24"/>
      <c r="K244" s="24"/>
      <c r="L244" s="24"/>
      <c r="M244" s="24"/>
      <c r="N244" s="24"/>
      <c r="O244" s="24"/>
      <c r="P244" s="24"/>
      <c r="Q244" s="24"/>
      <c r="R244" s="24"/>
      <c r="S244" s="11"/>
      <c r="T244" s="11"/>
      <c r="U244" s="28"/>
    </row>
    <row r="245" spans="4:21" ht="30" customHeight="1" x14ac:dyDescent="0.2">
      <c r="D245" s="37"/>
      <c r="E245" s="34"/>
      <c r="F245" s="31"/>
      <c r="G245" s="21"/>
      <c r="H245" s="26"/>
      <c r="I245" s="5">
        <v>1</v>
      </c>
      <c r="J245" s="5" t="s">
        <v>102</v>
      </c>
      <c r="K245" s="5">
        <v>2</v>
      </c>
      <c r="L245" s="5" t="s">
        <v>103</v>
      </c>
      <c r="M245" s="5">
        <v>3</v>
      </c>
      <c r="N245" s="5" t="s">
        <v>104</v>
      </c>
      <c r="O245" s="5">
        <v>4</v>
      </c>
      <c r="P245" s="7" t="s">
        <v>105</v>
      </c>
      <c r="Q245" s="5">
        <v>5</v>
      </c>
      <c r="R245" s="5" t="s">
        <v>106</v>
      </c>
      <c r="S245" s="11"/>
      <c r="T245" s="11"/>
      <c r="U245" s="28"/>
    </row>
    <row r="246" spans="4:21" ht="30" customHeight="1" x14ac:dyDescent="0.2">
      <c r="D246" s="37"/>
      <c r="E246" s="34"/>
      <c r="F246" s="31"/>
      <c r="G246" s="20" t="s">
        <v>279</v>
      </c>
      <c r="H246" s="25">
        <v>0.2</v>
      </c>
      <c r="I246" s="24" t="s">
        <v>254</v>
      </c>
      <c r="J246" s="24"/>
      <c r="K246" s="24"/>
      <c r="L246" s="24"/>
      <c r="M246" s="24"/>
      <c r="N246" s="24"/>
      <c r="O246" s="24"/>
      <c r="P246" s="24"/>
      <c r="Q246" s="24"/>
      <c r="R246" s="24"/>
      <c r="S246" s="11"/>
      <c r="T246" s="11"/>
      <c r="U246" s="28"/>
    </row>
    <row r="247" spans="4:21" ht="30" customHeight="1" x14ac:dyDescent="0.2">
      <c r="D247" s="37"/>
      <c r="E247" s="34"/>
      <c r="F247" s="31"/>
      <c r="G247" s="21"/>
      <c r="H247" s="26"/>
      <c r="I247" s="5">
        <v>1</v>
      </c>
      <c r="J247" s="5" t="s">
        <v>102</v>
      </c>
      <c r="K247" s="5">
        <v>2</v>
      </c>
      <c r="L247" s="5" t="s">
        <v>103</v>
      </c>
      <c r="M247" s="5">
        <v>3</v>
      </c>
      <c r="N247" s="5" t="s">
        <v>104</v>
      </c>
      <c r="O247" s="5">
        <v>4</v>
      </c>
      <c r="P247" s="7" t="s">
        <v>105</v>
      </c>
      <c r="Q247" s="5">
        <v>5</v>
      </c>
      <c r="R247" s="5" t="s">
        <v>106</v>
      </c>
      <c r="S247" s="11"/>
      <c r="T247" s="11"/>
      <c r="U247" s="28"/>
    </row>
    <row r="248" spans="4:21" ht="30" customHeight="1" x14ac:dyDescent="0.2">
      <c r="D248" s="37"/>
      <c r="E248" s="34"/>
      <c r="F248" s="31"/>
      <c r="G248" s="41" t="s">
        <v>280</v>
      </c>
      <c r="H248" s="25">
        <v>0.2</v>
      </c>
      <c r="I248" s="24" t="s">
        <v>255</v>
      </c>
      <c r="J248" s="24"/>
      <c r="K248" s="24"/>
      <c r="L248" s="24"/>
      <c r="M248" s="24"/>
      <c r="N248" s="24"/>
      <c r="O248" s="24"/>
      <c r="P248" s="24"/>
      <c r="Q248" s="24"/>
      <c r="R248" s="24"/>
      <c r="S248" s="11"/>
      <c r="T248" s="11"/>
      <c r="U248" s="28"/>
    </row>
    <row r="249" spans="4:21" ht="30" customHeight="1" x14ac:dyDescent="0.2">
      <c r="D249" s="37"/>
      <c r="E249" s="34"/>
      <c r="F249" s="31"/>
      <c r="G249" s="21"/>
      <c r="H249" s="26"/>
      <c r="I249" s="5">
        <v>1</v>
      </c>
      <c r="J249" s="5" t="s">
        <v>102</v>
      </c>
      <c r="K249" s="5">
        <v>2</v>
      </c>
      <c r="L249" s="5" t="s">
        <v>103</v>
      </c>
      <c r="M249" s="5">
        <v>3</v>
      </c>
      <c r="N249" s="5" t="s">
        <v>104</v>
      </c>
      <c r="O249" s="5">
        <v>4</v>
      </c>
      <c r="P249" s="5" t="s">
        <v>105</v>
      </c>
      <c r="Q249" s="5">
        <v>5</v>
      </c>
      <c r="R249" s="7" t="s">
        <v>106</v>
      </c>
      <c r="S249" s="11"/>
      <c r="T249" s="11"/>
      <c r="U249" s="28"/>
    </row>
    <row r="250" spans="4:21" ht="30" customHeight="1" x14ac:dyDescent="0.2">
      <c r="D250" s="37"/>
      <c r="E250" s="34"/>
      <c r="F250" s="31"/>
      <c r="G250" s="41" t="s">
        <v>281</v>
      </c>
      <c r="H250" s="49">
        <v>0.2</v>
      </c>
      <c r="I250" s="24" t="s">
        <v>189</v>
      </c>
      <c r="J250" s="24"/>
      <c r="K250" s="24"/>
      <c r="L250" s="24"/>
      <c r="M250" s="24"/>
      <c r="N250" s="24"/>
      <c r="O250" s="24"/>
      <c r="P250" s="24"/>
      <c r="Q250" s="24"/>
      <c r="R250" s="24"/>
      <c r="S250" s="11"/>
      <c r="T250" s="11"/>
      <c r="U250" s="28"/>
    </row>
    <row r="251" spans="4:21" ht="30" customHeight="1" thickBot="1" x14ac:dyDescent="0.25">
      <c r="D251" s="38"/>
      <c r="E251" s="35"/>
      <c r="F251" s="32"/>
      <c r="G251" s="42"/>
      <c r="H251" s="51"/>
      <c r="I251" s="2">
        <v>1</v>
      </c>
      <c r="J251" s="2" t="s">
        <v>102</v>
      </c>
      <c r="K251" s="2">
        <v>2</v>
      </c>
      <c r="L251" s="8" t="s">
        <v>103</v>
      </c>
      <c r="M251" s="2">
        <v>3</v>
      </c>
      <c r="N251" s="2" t="s">
        <v>104</v>
      </c>
      <c r="O251" s="2">
        <v>4</v>
      </c>
      <c r="P251" s="2" t="s">
        <v>105</v>
      </c>
      <c r="Q251" s="2">
        <v>5</v>
      </c>
      <c r="R251" s="2" t="s">
        <v>106</v>
      </c>
      <c r="S251" s="12"/>
      <c r="T251" s="12"/>
      <c r="U251" s="29"/>
    </row>
    <row r="252" spans="4:21" ht="30" customHeight="1" x14ac:dyDescent="0.2">
      <c r="D252" s="36" t="s">
        <v>292</v>
      </c>
      <c r="E252" s="33">
        <v>6.1</v>
      </c>
      <c r="F252" s="30" t="s">
        <v>10</v>
      </c>
      <c r="G252" s="39" t="s">
        <v>197</v>
      </c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10">
        <v>21</v>
      </c>
      <c r="T252" s="10">
        <v>3.5</v>
      </c>
      <c r="U252" s="27" t="s">
        <v>293</v>
      </c>
    </row>
    <row r="253" spans="4:21" ht="33" customHeight="1" x14ac:dyDescent="0.2">
      <c r="D253" s="37"/>
      <c r="E253" s="34"/>
      <c r="F253" s="31"/>
      <c r="G253" s="20" t="s">
        <v>282</v>
      </c>
      <c r="H253" s="22">
        <f t="shared" ref="H253:H263" si="28">1/6</f>
        <v>0.16666666666666666</v>
      </c>
      <c r="I253" s="19" t="s">
        <v>195</v>
      </c>
      <c r="J253" s="19"/>
      <c r="K253" s="19"/>
      <c r="L253" s="19"/>
      <c r="M253" s="19"/>
      <c r="N253" s="19"/>
      <c r="O253" s="19"/>
      <c r="P253" s="19"/>
      <c r="Q253" s="19"/>
      <c r="R253" s="19"/>
      <c r="S253" s="11"/>
      <c r="T253" s="11"/>
      <c r="U253" s="28"/>
    </row>
    <row r="254" spans="4:21" ht="30" customHeight="1" x14ac:dyDescent="0.2">
      <c r="D254" s="37"/>
      <c r="E254" s="34"/>
      <c r="F254" s="31"/>
      <c r="G254" s="21"/>
      <c r="H254" s="23"/>
      <c r="I254" s="5">
        <v>1</v>
      </c>
      <c r="J254" s="5" t="s">
        <v>102</v>
      </c>
      <c r="K254" s="5">
        <v>2</v>
      </c>
      <c r="L254" s="5" t="s">
        <v>103</v>
      </c>
      <c r="M254" s="5">
        <v>3</v>
      </c>
      <c r="N254" s="5" t="s">
        <v>104</v>
      </c>
      <c r="O254" s="5">
        <v>4</v>
      </c>
      <c r="P254" s="7" t="s">
        <v>105</v>
      </c>
      <c r="Q254" s="5">
        <v>5</v>
      </c>
      <c r="R254" s="5" t="s">
        <v>106</v>
      </c>
      <c r="S254" s="11"/>
      <c r="T254" s="11"/>
      <c r="U254" s="28"/>
    </row>
    <row r="255" spans="4:21" ht="30" customHeight="1" x14ac:dyDescent="0.2">
      <c r="D255" s="37"/>
      <c r="E255" s="34"/>
      <c r="F255" s="31"/>
      <c r="G255" s="20" t="s">
        <v>283</v>
      </c>
      <c r="H255" s="22">
        <f t="shared" si="28"/>
        <v>0.16666666666666666</v>
      </c>
      <c r="I255" s="24" t="s">
        <v>256</v>
      </c>
      <c r="J255" s="24"/>
      <c r="K255" s="24"/>
      <c r="L255" s="24"/>
      <c r="M255" s="24"/>
      <c r="N255" s="24"/>
      <c r="O255" s="24"/>
      <c r="P255" s="24"/>
      <c r="Q255" s="24"/>
      <c r="R255" s="24"/>
      <c r="S255" s="11"/>
      <c r="T255" s="11"/>
      <c r="U255" s="28"/>
    </row>
    <row r="256" spans="4:21" ht="30" customHeight="1" x14ac:dyDescent="0.2">
      <c r="D256" s="37"/>
      <c r="E256" s="34"/>
      <c r="F256" s="31"/>
      <c r="G256" s="21"/>
      <c r="H256" s="23"/>
      <c r="I256" s="5">
        <v>1</v>
      </c>
      <c r="J256" s="5" t="s">
        <v>102</v>
      </c>
      <c r="K256" s="5">
        <v>2</v>
      </c>
      <c r="L256" s="5" t="s">
        <v>103</v>
      </c>
      <c r="M256" s="5">
        <v>3</v>
      </c>
      <c r="N256" s="5" t="s">
        <v>104</v>
      </c>
      <c r="O256" s="5">
        <v>4</v>
      </c>
      <c r="P256" s="7" t="s">
        <v>105</v>
      </c>
      <c r="Q256" s="5">
        <v>5</v>
      </c>
      <c r="R256" s="5" t="s">
        <v>106</v>
      </c>
      <c r="S256" s="11"/>
      <c r="T256" s="11"/>
      <c r="U256" s="28"/>
    </row>
    <row r="257" spans="4:21" ht="30" customHeight="1" x14ac:dyDescent="0.2">
      <c r="D257" s="37"/>
      <c r="E257" s="34"/>
      <c r="F257" s="31"/>
      <c r="G257" s="20" t="s">
        <v>284</v>
      </c>
      <c r="H257" s="22">
        <f t="shared" si="28"/>
        <v>0.16666666666666666</v>
      </c>
      <c r="I257" s="24" t="s">
        <v>257</v>
      </c>
      <c r="J257" s="24"/>
      <c r="K257" s="24"/>
      <c r="L257" s="24"/>
      <c r="M257" s="24"/>
      <c r="N257" s="24"/>
      <c r="O257" s="24"/>
      <c r="P257" s="24"/>
      <c r="Q257" s="24"/>
      <c r="R257" s="24"/>
      <c r="S257" s="11"/>
      <c r="T257" s="11"/>
      <c r="U257" s="28"/>
    </row>
    <row r="258" spans="4:21" ht="30" customHeight="1" x14ac:dyDescent="0.2">
      <c r="D258" s="37"/>
      <c r="E258" s="34"/>
      <c r="F258" s="31"/>
      <c r="G258" s="21"/>
      <c r="H258" s="23"/>
      <c r="I258" s="5">
        <v>1</v>
      </c>
      <c r="J258" s="5" t="s">
        <v>102</v>
      </c>
      <c r="K258" s="5">
        <v>2</v>
      </c>
      <c r="L258" s="5" t="s">
        <v>103</v>
      </c>
      <c r="M258" s="5">
        <v>3</v>
      </c>
      <c r="N258" s="7" t="s">
        <v>104</v>
      </c>
      <c r="O258" s="5">
        <v>4</v>
      </c>
      <c r="P258" s="5" t="s">
        <v>105</v>
      </c>
      <c r="Q258" s="5">
        <v>5</v>
      </c>
      <c r="R258" s="5" t="s">
        <v>106</v>
      </c>
      <c r="S258" s="11"/>
      <c r="T258" s="11"/>
      <c r="U258" s="28"/>
    </row>
    <row r="259" spans="4:21" ht="30" customHeight="1" x14ac:dyDescent="0.2">
      <c r="D259" s="37"/>
      <c r="E259" s="34"/>
      <c r="F259" s="31"/>
      <c r="G259" s="20" t="s">
        <v>285</v>
      </c>
      <c r="H259" s="22">
        <f t="shared" si="28"/>
        <v>0.16666666666666666</v>
      </c>
      <c r="I259" s="24" t="s">
        <v>258</v>
      </c>
      <c r="J259" s="24"/>
      <c r="K259" s="24"/>
      <c r="L259" s="24"/>
      <c r="M259" s="24"/>
      <c r="N259" s="24"/>
      <c r="O259" s="24"/>
      <c r="P259" s="24"/>
      <c r="Q259" s="24"/>
      <c r="R259" s="24"/>
      <c r="S259" s="11"/>
      <c r="T259" s="11"/>
      <c r="U259" s="28"/>
    </row>
    <row r="260" spans="4:21" ht="30" customHeight="1" x14ac:dyDescent="0.2">
      <c r="D260" s="37"/>
      <c r="E260" s="34"/>
      <c r="F260" s="31"/>
      <c r="G260" s="21"/>
      <c r="H260" s="23"/>
      <c r="I260" s="5">
        <v>1</v>
      </c>
      <c r="J260" s="5" t="s">
        <v>102</v>
      </c>
      <c r="K260" s="5">
        <v>2</v>
      </c>
      <c r="L260" s="5" t="s">
        <v>103</v>
      </c>
      <c r="M260" s="5">
        <v>3</v>
      </c>
      <c r="N260" s="5" t="s">
        <v>104</v>
      </c>
      <c r="O260" s="5">
        <v>4</v>
      </c>
      <c r="P260" s="7" t="s">
        <v>105</v>
      </c>
      <c r="Q260" s="5">
        <v>5</v>
      </c>
      <c r="R260" s="5" t="s">
        <v>106</v>
      </c>
      <c r="S260" s="11"/>
      <c r="T260" s="11"/>
      <c r="U260" s="28"/>
    </row>
    <row r="261" spans="4:21" ht="33" customHeight="1" x14ac:dyDescent="0.2">
      <c r="D261" s="37"/>
      <c r="E261" s="34"/>
      <c r="F261" s="31"/>
      <c r="G261" s="20" t="s">
        <v>286</v>
      </c>
      <c r="H261" s="22">
        <f t="shared" si="28"/>
        <v>0.16666666666666666</v>
      </c>
      <c r="I261" s="24" t="s">
        <v>196</v>
      </c>
      <c r="J261" s="24"/>
      <c r="K261" s="24"/>
      <c r="L261" s="24"/>
      <c r="M261" s="24"/>
      <c r="N261" s="24"/>
      <c r="O261" s="24"/>
      <c r="P261" s="24"/>
      <c r="Q261" s="24"/>
      <c r="R261" s="24"/>
      <c r="S261" s="11"/>
      <c r="T261" s="11"/>
      <c r="U261" s="28"/>
    </row>
    <row r="262" spans="4:21" ht="30" customHeight="1" x14ac:dyDescent="0.2">
      <c r="D262" s="37"/>
      <c r="E262" s="34"/>
      <c r="F262" s="31"/>
      <c r="G262" s="21"/>
      <c r="H262" s="23"/>
      <c r="I262" s="5">
        <v>1</v>
      </c>
      <c r="J262" s="5" t="s">
        <v>102</v>
      </c>
      <c r="K262" s="5">
        <v>2</v>
      </c>
      <c r="L262" s="5" t="s">
        <v>103</v>
      </c>
      <c r="M262" s="5">
        <v>3</v>
      </c>
      <c r="N262" s="5" t="s">
        <v>104</v>
      </c>
      <c r="O262" s="5">
        <v>4</v>
      </c>
      <c r="P262" s="7" t="s">
        <v>105</v>
      </c>
      <c r="Q262" s="5">
        <v>5</v>
      </c>
      <c r="R262" s="5" t="s">
        <v>106</v>
      </c>
      <c r="S262" s="11"/>
      <c r="T262" s="11"/>
      <c r="U262" s="28"/>
    </row>
    <row r="263" spans="4:21" ht="33" customHeight="1" x14ac:dyDescent="0.2">
      <c r="D263" s="37"/>
      <c r="E263" s="34"/>
      <c r="F263" s="31"/>
      <c r="G263" s="41" t="s">
        <v>287</v>
      </c>
      <c r="H263" s="43">
        <f t="shared" si="28"/>
        <v>0.16666666666666666</v>
      </c>
      <c r="I263" s="24" t="s">
        <v>259</v>
      </c>
      <c r="J263" s="24"/>
      <c r="K263" s="24"/>
      <c r="L263" s="24"/>
      <c r="M263" s="24"/>
      <c r="N263" s="24"/>
      <c r="O263" s="24"/>
      <c r="P263" s="24"/>
      <c r="Q263" s="24"/>
      <c r="R263" s="24"/>
      <c r="S263" s="11"/>
      <c r="T263" s="11"/>
      <c r="U263" s="28"/>
    </row>
    <row r="264" spans="4:21" ht="30" customHeight="1" thickBot="1" x14ac:dyDescent="0.25">
      <c r="D264" s="38"/>
      <c r="E264" s="35"/>
      <c r="F264" s="32"/>
      <c r="G264" s="42"/>
      <c r="H264" s="44"/>
      <c r="I264" s="2">
        <v>1</v>
      </c>
      <c r="J264" s="2" t="s">
        <v>102</v>
      </c>
      <c r="K264" s="2">
        <v>2</v>
      </c>
      <c r="L264" s="8" t="s">
        <v>103</v>
      </c>
      <c r="M264" s="2">
        <v>3</v>
      </c>
      <c r="N264" s="2" t="s">
        <v>104</v>
      </c>
      <c r="O264" s="2">
        <v>4</v>
      </c>
      <c r="P264" s="2" t="s">
        <v>105</v>
      </c>
      <c r="Q264" s="2">
        <v>5</v>
      </c>
      <c r="R264" s="2" t="s">
        <v>106</v>
      </c>
      <c r="S264" s="12"/>
      <c r="T264" s="12"/>
      <c r="U264" s="29"/>
    </row>
  </sheetData>
  <mergeCells count="480">
    <mergeCell ref="D8:U8"/>
    <mergeCell ref="D16:D17"/>
    <mergeCell ref="E16:E17"/>
    <mergeCell ref="F16:F17"/>
    <mergeCell ref="G16:U16"/>
    <mergeCell ref="I17:R17"/>
    <mergeCell ref="D10:U11"/>
    <mergeCell ref="I12:R12"/>
    <mergeCell ref="G12:H13"/>
    <mergeCell ref="U36:U48"/>
    <mergeCell ref="U49:U63"/>
    <mergeCell ref="I19:R19"/>
    <mergeCell ref="H19:H20"/>
    <mergeCell ref="G19:G20"/>
    <mergeCell ref="G23:G24"/>
    <mergeCell ref="G25:G26"/>
    <mergeCell ref="H23:H24"/>
    <mergeCell ref="H25:H26"/>
    <mergeCell ref="I23:R23"/>
    <mergeCell ref="I25:R25"/>
    <mergeCell ref="G32:G33"/>
    <mergeCell ref="G28:G29"/>
    <mergeCell ref="H28:H29"/>
    <mergeCell ref="I28:R28"/>
    <mergeCell ref="G30:G31"/>
    <mergeCell ref="H30:H31"/>
    <mergeCell ref="I30:R30"/>
    <mergeCell ref="H32:H33"/>
    <mergeCell ref="I32:R32"/>
    <mergeCell ref="H34:H35"/>
    <mergeCell ref="I34:R34"/>
    <mergeCell ref="G50:G51"/>
    <mergeCell ref="H50:H51"/>
    <mergeCell ref="D49:D83"/>
    <mergeCell ref="F123:F137"/>
    <mergeCell ref="E123:E137"/>
    <mergeCell ref="I132:R132"/>
    <mergeCell ref="G134:G135"/>
    <mergeCell ref="H134:H135"/>
    <mergeCell ref="U64:U74"/>
    <mergeCell ref="G60:G61"/>
    <mergeCell ref="H60:H61"/>
    <mergeCell ref="I60:R60"/>
    <mergeCell ref="G62:G63"/>
    <mergeCell ref="H62:H63"/>
    <mergeCell ref="I62:R62"/>
    <mergeCell ref="G80:G81"/>
    <mergeCell ref="H80:H81"/>
    <mergeCell ref="I80:R80"/>
    <mergeCell ref="G65:G66"/>
    <mergeCell ref="H65:H66"/>
    <mergeCell ref="I65:R65"/>
    <mergeCell ref="H76:H77"/>
    <mergeCell ref="I76:R76"/>
    <mergeCell ref="G69:G70"/>
    <mergeCell ref="H69:H70"/>
    <mergeCell ref="I69:R69"/>
    <mergeCell ref="E84:E96"/>
    <mergeCell ref="D84:D137"/>
    <mergeCell ref="G110:G111"/>
    <mergeCell ref="H110:H111"/>
    <mergeCell ref="I110:R110"/>
    <mergeCell ref="G87:G88"/>
    <mergeCell ref="H87:H88"/>
    <mergeCell ref="I87:R87"/>
    <mergeCell ref="H117:H118"/>
    <mergeCell ref="I117:R117"/>
    <mergeCell ref="F112:F122"/>
    <mergeCell ref="E112:E122"/>
    <mergeCell ref="G113:G114"/>
    <mergeCell ref="H85:H86"/>
    <mergeCell ref="G108:G109"/>
    <mergeCell ref="H108:H109"/>
    <mergeCell ref="I108:R108"/>
    <mergeCell ref="I85:R85"/>
    <mergeCell ref="G84:R84"/>
    <mergeCell ref="G112:R112"/>
    <mergeCell ref="G115:G116"/>
    <mergeCell ref="H115:H116"/>
    <mergeCell ref="I115:R115"/>
    <mergeCell ref="G123:R123"/>
    <mergeCell ref="F84:F96"/>
    <mergeCell ref="G98:G99"/>
    <mergeCell ref="G93:G94"/>
    <mergeCell ref="H93:H94"/>
    <mergeCell ref="I93:R93"/>
    <mergeCell ref="G95:G96"/>
    <mergeCell ref="H95:H96"/>
    <mergeCell ref="I95:R95"/>
    <mergeCell ref="H98:H99"/>
    <mergeCell ref="I98:R98"/>
    <mergeCell ref="S138:S148"/>
    <mergeCell ref="U138:U148"/>
    <mergeCell ref="H113:H114"/>
    <mergeCell ref="I113:R113"/>
    <mergeCell ref="G119:G120"/>
    <mergeCell ref="H119:H120"/>
    <mergeCell ref="I119:R119"/>
    <mergeCell ref="G121:G122"/>
    <mergeCell ref="H121:H122"/>
    <mergeCell ref="I121:R121"/>
    <mergeCell ref="S112:S122"/>
    <mergeCell ref="U112:U122"/>
    <mergeCell ref="H124:H125"/>
    <mergeCell ref="I124:R124"/>
    <mergeCell ref="G130:G131"/>
    <mergeCell ref="H130:H131"/>
    <mergeCell ref="I130:R130"/>
    <mergeCell ref="G136:G137"/>
    <mergeCell ref="H136:H137"/>
    <mergeCell ref="I136:R136"/>
    <mergeCell ref="S123:S137"/>
    <mergeCell ref="U123:U137"/>
    <mergeCell ref="G132:G133"/>
    <mergeCell ref="H132:H133"/>
    <mergeCell ref="G152:G153"/>
    <mergeCell ref="H152:H153"/>
    <mergeCell ref="I152:R152"/>
    <mergeCell ref="G154:G155"/>
    <mergeCell ref="H154:H155"/>
    <mergeCell ref="I154:R154"/>
    <mergeCell ref="G143:G144"/>
    <mergeCell ref="H143:H144"/>
    <mergeCell ref="I143:R143"/>
    <mergeCell ref="H215:H216"/>
    <mergeCell ref="I215:R215"/>
    <mergeCell ref="G208:R208"/>
    <mergeCell ref="G211:G212"/>
    <mergeCell ref="H211:H212"/>
    <mergeCell ref="I211:R211"/>
    <mergeCell ref="S195:S207"/>
    <mergeCell ref="U195:U207"/>
    <mergeCell ref="G187:G188"/>
    <mergeCell ref="H187:H188"/>
    <mergeCell ref="I187:R187"/>
    <mergeCell ref="G191:G192"/>
    <mergeCell ref="H191:H192"/>
    <mergeCell ref="I191:R191"/>
    <mergeCell ref="G193:G194"/>
    <mergeCell ref="H193:H194"/>
    <mergeCell ref="I193:R193"/>
    <mergeCell ref="S186:S194"/>
    <mergeCell ref="U186:U194"/>
    <mergeCell ref="G196:G197"/>
    <mergeCell ref="H196:H197"/>
    <mergeCell ref="I196:R196"/>
    <mergeCell ref="G204:G205"/>
    <mergeCell ref="H204:H205"/>
    <mergeCell ref="G248:G249"/>
    <mergeCell ref="H248:H249"/>
    <mergeCell ref="I248:R248"/>
    <mergeCell ref="G250:G251"/>
    <mergeCell ref="H250:H251"/>
    <mergeCell ref="I250:R250"/>
    <mergeCell ref="I198:R198"/>
    <mergeCell ref="G209:G210"/>
    <mergeCell ref="H209:H210"/>
    <mergeCell ref="I209:R209"/>
    <mergeCell ref="G218:G219"/>
    <mergeCell ref="H218:H219"/>
    <mergeCell ref="I218:R218"/>
    <mergeCell ref="I222:R222"/>
    <mergeCell ref="G242:G243"/>
    <mergeCell ref="H242:H243"/>
    <mergeCell ref="I242:R242"/>
    <mergeCell ref="G228:G229"/>
    <mergeCell ref="H228:H229"/>
    <mergeCell ref="I228:R228"/>
    <mergeCell ref="G213:G214"/>
    <mergeCell ref="H213:H214"/>
    <mergeCell ref="I213:R213"/>
    <mergeCell ref="G215:G216"/>
    <mergeCell ref="G237:G238"/>
    <mergeCell ref="H237:H238"/>
    <mergeCell ref="I237:R237"/>
    <mergeCell ref="G239:G240"/>
    <mergeCell ref="H239:H240"/>
    <mergeCell ref="I239:R239"/>
    <mergeCell ref="G246:G247"/>
    <mergeCell ref="H246:H247"/>
    <mergeCell ref="I246:R246"/>
    <mergeCell ref="S64:S74"/>
    <mergeCell ref="G49:R49"/>
    <mergeCell ref="S49:S63"/>
    <mergeCell ref="G52:G53"/>
    <mergeCell ref="H52:H53"/>
    <mergeCell ref="I52:R52"/>
    <mergeCell ref="G56:G57"/>
    <mergeCell ref="H56:H57"/>
    <mergeCell ref="I50:R50"/>
    <mergeCell ref="G71:G72"/>
    <mergeCell ref="H71:H72"/>
    <mergeCell ref="I71:R71"/>
    <mergeCell ref="H39:H40"/>
    <mergeCell ref="I39:R39"/>
    <mergeCell ref="G43:G44"/>
    <mergeCell ref="H43:H44"/>
    <mergeCell ref="I43:R43"/>
    <mergeCell ref="G128:G129"/>
    <mergeCell ref="H128:H129"/>
    <mergeCell ref="I128:R128"/>
    <mergeCell ref="G124:G125"/>
    <mergeCell ref="G126:G127"/>
    <mergeCell ref="H126:H127"/>
    <mergeCell ref="I126:R126"/>
    <mergeCell ref="G82:G83"/>
    <mergeCell ref="H82:H83"/>
    <mergeCell ref="I82:R82"/>
    <mergeCell ref="G34:G35"/>
    <mergeCell ref="G76:G77"/>
    <mergeCell ref="I67:R67"/>
    <mergeCell ref="G67:G68"/>
    <mergeCell ref="H67:H68"/>
    <mergeCell ref="G64:R64"/>
    <mergeCell ref="F64:F74"/>
    <mergeCell ref="E64:E74"/>
    <mergeCell ref="G54:G55"/>
    <mergeCell ref="H54:H55"/>
    <mergeCell ref="I54:R54"/>
    <mergeCell ref="F49:F63"/>
    <mergeCell ref="E49:E63"/>
    <mergeCell ref="G75:R75"/>
    <mergeCell ref="G73:G74"/>
    <mergeCell ref="H73:H74"/>
    <mergeCell ref="I73:R73"/>
    <mergeCell ref="G37:G38"/>
    <mergeCell ref="H37:H38"/>
    <mergeCell ref="I37:R37"/>
    <mergeCell ref="H47:H48"/>
    <mergeCell ref="G47:G48"/>
    <mergeCell ref="I47:R47"/>
    <mergeCell ref="G39:G40"/>
    <mergeCell ref="G18:R18"/>
    <mergeCell ref="F18:F26"/>
    <mergeCell ref="E18:E26"/>
    <mergeCell ref="D18:D48"/>
    <mergeCell ref="S18:S26"/>
    <mergeCell ref="U18:U26"/>
    <mergeCell ref="G21:G22"/>
    <mergeCell ref="H21:H22"/>
    <mergeCell ref="I21:R21"/>
    <mergeCell ref="G27:R27"/>
    <mergeCell ref="F27:F35"/>
    <mergeCell ref="E27:E35"/>
    <mergeCell ref="S27:S35"/>
    <mergeCell ref="U27:U35"/>
    <mergeCell ref="G41:G42"/>
    <mergeCell ref="H41:H42"/>
    <mergeCell ref="I41:R41"/>
    <mergeCell ref="G45:G46"/>
    <mergeCell ref="H45:H46"/>
    <mergeCell ref="I45:R45"/>
    <mergeCell ref="G36:R36"/>
    <mergeCell ref="F36:F48"/>
    <mergeCell ref="E36:E48"/>
    <mergeCell ref="S36:S48"/>
    <mergeCell ref="U75:U83"/>
    <mergeCell ref="F75:F83"/>
    <mergeCell ref="E75:E83"/>
    <mergeCell ref="G97:R97"/>
    <mergeCell ref="G102:G103"/>
    <mergeCell ref="H102:H103"/>
    <mergeCell ref="I102:R102"/>
    <mergeCell ref="S97:S111"/>
    <mergeCell ref="F97:F111"/>
    <mergeCell ref="E97:E111"/>
    <mergeCell ref="G89:G90"/>
    <mergeCell ref="H89:H90"/>
    <mergeCell ref="I89:R89"/>
    <mergeCell ref="G106:G107"/>
    <mergeCell ref="H106:H107"/>
    <mergeCell ref="I106:R106"/>
    <mergeCell ref="G78:G79"/>
    <mergeCell ref="H78:H79"/>
    <mergeCell ref="I78:R78"/>
    <mergeCell ref="S84:S96"/>
    <mergeCell ref="U84:U96"/>
    <mergeCell ref="U97:U111"/>
    <mergeCell ref="G85:G86"/>
    <mergeCell ref="S75:S83"/>
    <mergeCell ref="F138:F148"/>
    <mergeCell ref="E138:E148"/>
    <mergeCell ref="D138:D207"/>
    <mergeCell ref="F162:F174"/>
    <mergeCell ref="E162:E174"/>
    <mergeCell ref="G175:R175"/>
    <mergeCell ref="G149:R149"/>
    <mergeCell ref="G158:G159"/>
    <mergeCell ref="H158:H159"/>
    <mergeCell ref="I158:R158"/>
    <mergeCell ref="H180:H181"/>
    <mergeCell ref="I180:R180"/>
    <mergeCell ref="G176:G177"/>
    <mergeCell ref="H176:H177"/>
    <mergeCell ref="I176:R176"/>
    <mergeCell ref="G182:G183"/>
    <mergeCell ref="H182:H183"/>
    <mergeCell ref="I182:R182"/>
    <mergeCell ref="I184:R184"/>
    <mergeCell ref="I204:R204"/>
    <mergeCell ref="G206:G207"/>
    <mergeCell ref="H206:H207"/>
    <mergeCell ref="I206:R206"/>
    <mergeCell ref="G198:G199"/>
    <mergeCell ref="H165:H166"/>
    <mergeCell ref="I165:R165"/>
    <mergeCell ref="G167:G168"/>
    <mergeCell ref="H167:H168"/>
    <mergeCell ref="I134:R134"/>
    <mergeCell ref="G138:R138"/>
    <mergeCell ref="G141:G142"/>
    <mergeCell ref="H141:H142"/>
    <mergeCell ref="I141:R141"/>
    <mergeCell ref="G150:G151"/>
    <mergeCell ref="H150:H151"/>
    <mergeCell ref="I150:R150"/>
    <mergeCell ref="G160:G161"/>
    <mergeCell ref="H160:H161"/>
    <mergeCell ref="I160:R160"/>
    <mergeCell ref="G139:G140"/>
    <mergeCell ref="H139:H140"/>
    <mergeCell ref="I139:R139"/>
    <mergeCell ref="G145:G146"/>
    <mergeCell ref="H145:H146"/>
    <mergeCell ref="I145:R145"/>
    <mergeCell ref="G147:G148"/>
    <mergeCell ref="H147:H148"/>
    <mergeCell ref="I147:R147"/>
    <mergeCell ref="F175:F185"/>
    <mergeCell ref="E175:E185"/>
    <mergeCell ref="G184:G185"/>
    <mergeCell ref="H184:H185"/>
    <mergeCell ref="S175:S185"/>
    <mergeCell ref="U175:U185"/>
    <mergeCell ref="S149:S161"/>
    <mergeCell ref="U149:U161"/>
    <mergeCell ref="F149:F161"/>
    <mergeCell ref="E149:E161"/>
    <mergeCell ref="G162:R162"/>
    <mergeCell ref="G169:G170"/>
    <mergeCell ref="H169:H170"/>
    <mergeCell ref="I169:R169"/>
    <mergeCell ref="S162:S174"/>
    <mergeCell ref="U162:U174"/>
    <mergeCell ref="G163:G164"/>
    <mergeCell ref="H163:H164"/>
    <mergeCell ref="I163:R163"/>
    <mergeCell ref="G171:G172"/>
    <mergeCell ref="H171:H172"/>
    <mergeCell ref="I171:R171"/>
    <mergeCell ref="G173:G174"/>
    <mergeCell ref="H173:H174"/>
    <mergeCell ref="G195:R195"/>
    <mergeCell ref="F195:F207"/>
    <mergeCell ref="E195:E207"/>
    <mergeCell ref="G186:R186"/>
    <mergeCell ref="G189:G190"/>
    <mergeCell ref="H189:H190"/>
    <mergeCell ref="I189:R189"/>
    <mergeCell ref="F186:F194"/>
    <mergeCell ref="E186:E194"/>
    <mergeCell ref="G200:G201"/>
    <mergeCell ref="H200:H201"/>
    <mergeCell ref="I200:R200"/>
    <mergeCell ref="G202:G203"/>
    <mergeCell ref="H202:H203"/>
    <mergeCell ref="I202:R202"/>
    <mergeCell ref="H198:H199"/>
    <mergeCell ref="S208:S216"/>
    <mergeCell ref="U208:U216"/>
    <mergeCell ref="F208:F216"/>
    <mergeCell ref="E208:E216"/>
    <mergeCell ref="D208:D251"/>
    <mergeCell ref="U217:U229"/>
    <mergeCell ref="S230:S240"/>
    <mergeCell ref="U230:U240"/>
    <mergeCell ref="F230:F240"/>
    <mergeCell ref="E230:E240"/>
    <mergeCell ref="G241:R241"/>
    <mergeCell ref="G244:G245"/>
    <mergeCell ref="H244:H245"/>
    <mergeCell ref="I244:R244"/>
    <mergeCell ref="S241:S251"/>
    <mergeCell ref="U241:U251"/>
    <mergeCell ref="F241:F251"/>
    <mergeCell ref="E241:E251"/>
    <mergeCell ref="G222:G223"/>
    <mergeCell ref="H222:H223"/>
    <mergeCell ref="G224:G225"/>
    <mergeCell ref="H224:H225"/>
    <mergeCell ref="I224:R224"/>
    <mergeCell ref="G233:G234"/>
    <mergeCell ref="G217:R217"/>
    <mergeCell ref="G220:G221"/>
    <mergeCell ref="H220:H221"/>
    <mergeCell ref="I220:R220"/>
    <mergeCell ref="S217:S229"/>
    <mergeCell ref="F217:F229"/>
    <mergeCell ref="E217:E229"/>
    <mergeCell ref="G230:R230"/>
    <mergeCell ref="G235:G236"/>
    <mergeCell ref="H235:H236"/>
    <mergeCell ref="I235:R235"/>
    <mergeCell ref="H233:H234"/>
    <mergeCell ref="I233:R233"/>
    <mergeCell ref="G226:G227"/>
    <mergeCell ref="H226:H227"/>
    <mergeCell ref="I226:R226"/>
    <mergeCell ref="G231:G232"/>
    <mergeCell ref="H231:H232"/>
    <mergeCell ref="I231:R231"/>
    <mergeCell ref="S252:S264"/>
    <mergeCell ref="U252:U264"/>
    <mergeCell ref="F252:F264"/>
    <mergeCell ref="E252:E264"/>
    <mergeCell ref="D252:D264"/>
    <mergeCell ref="G252:R252"/>
    <mergeCell ref="G259:G260"/>
    <mergeCell ref="H259:H260"/>
    <mergeCell ref="I259:R259"/>
    <mergeCell ref="G255:G256"/>
    <mergeCell ref="H255:H256"/>
    <mergeCell ref="I255:R255"/>
    <mergeCell ref="G257:G258"/>
    <mergeCell ref="H257:H258"/>
    <mergeCell ref="I257:R257"/>
    <mergeCell ref="G253:G254"/>
    <mergeCell ref="H253:H254"/>
    <mergeCell ref="I253:R253"/>
    <mergeCell ref="G261:G262"/>
    <mergeCell ref="H261:H262"/>
    <mergeCell ref="I261:R261"/>
    <mergeCell ref="G263:G264"/>
    <mergeCell ref="H263:H264"/>
    <mergeCell ref="I263:R263"/>
    <mergeCell ref="I167:R167"/>
    <mergeCell ref="G180:G181"/>
    <mergeCell ref="G104:G105"/>
    <mergeCell ref="H104:H105"/>
    <mergeCell ref="I104:R104"/>
    <mergeCell ref="G117:G118"/>
    <mergeCell ref="I56:R56"/>
    <mergeCell ref="G58:G59"/>
    <mergeCell ref="H58:H59"/>
    <mergeCell ref="I58:R58"/>
    <mergeCell ref="G91:G92"/>
    <mergeCell ref="H91:H92"/>
    <mergeCell ref="I91:R91"/>
    <mergeCell ref="G100:G101"/>
    <mergeCell ref="H100:H101"/>
    <mergeCell ref="I100:R100"/>
    <mergeCell ref="G156:G157"/>
    <mergeCell ref="H156:H157"/>
    <mergeCell ref="I156:R156"/>
    <mergeCell ref="G178:G179"/>
    <mergeCell ref="H178:H179"/>
    <mergeCell ref="I178:R178"/>
    <mergeCell ref="I173:R173"/>
    <mergeCell ref="G165:G166"/>
    <mergeCell ref="T18:T26"/>
    <mergeCell ref="T27:T35"/>
    <mergeCell ref="T36:T48"/>
    <mergeCell ref="T49:T63"/>
    <mergeCell ref="T64:T74"/>
    <mergeCell ref="T75:T83"/>
    <mergeCell ref="T84:T96"/>
    <mergeCell ref="T97:T111"/>
    <mergeCell ref="T112:T122"/>
    <mergeCell ref="T230:T240"/>
    <mergeCell ref="T241:T251"/>
    <mergeCell ref="T252:T264"/>
    <mergeCell ref="T123:T137"/>
    <mergeCell ref="T138:T148"/>
    <mergeCell ref="T149:T161"/>
    <mergeCell ref="T162:T174"/>
    <mergeCell ref="T175:T185"/>
    <mergeCell ref="T186:T194"/>
    <mergeCell ref="T195:T207"/>
    <mergeCell ref="T208:T216"/>
    <mergeCell ref="T217:T229"/>
  </mergeCells>
  <phoneticPr fontId="2" type="noConversion"/>
  <pageMargins left="0.7" right="0.7" top="0.75" bottom="0.75" header="0.3" footer="0.3"/>
  <pageSetup scale="29" fitToHeight="4" orientation="portrait" horizontalDpi="0" verticalDpi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e64f0b-777d-4a6b-bb75-3153f6e27652">
      <Terms xmlns="http://schemas.microsoft.com/office/infopath/2007/PartnerControls"/>
    </lcf76f155ced4ddcb4097134ff3c332f>
    <TaxCatchAll xmlns="e663fe2c-5741-4a12-a469-19e53edb2b4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0DC411E4D38E42ADF7C0F95AFD2E71" ma:contentTypeVersion="15" ma:contentTypeDescription="Create a new document." ma:contentTypeScope="" ma:versionID="5c3170416be3b8d17b075582ef12b258">
  <xsd:schema xmlns:xsd="http://www.w3.org/2001/XMLSchema" xmlns:xs="http://www.w3.org/2001/XMLSchema" xmlns:p="http://schemas.microsoft.com/office/2006/metadata/properties" xmlns:ns2="17e64f0b-777d-4a6b-bb75-3153f6e27652" xmlns:ns3="e663fe2c-5741-4a12-a469-19e53edb2b4a" targetNamespace="http://schemas.microsoft.com/office/2006/metadata/properties" ma:root="true" ma:fieldsID="8db4714b02e852d0ef1fe45332acfe40" ns2:_="" ns3:_="">
    <xsd:import namespace="17e64f0b-777d-4a6b-bb75-3153f6e27652"/>
    <xsd:import namespace="e663fe2c-5741-4a12-a469-19e53edb2b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e64f0b-777d-4a6b-bb75-3153f6e276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85a852ff-fd58-470d-9965-c03373c1aa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63fe2c-5741-4a12-a469-19e53edb2b4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cdb13cf-af3a-4785-97b5-fc1d372b8da9}" ma:internalName="TaxCatchAll" ma:showField="CatchAllData" ma:web="e663fe2c-5741-4a12-a469-19e53edb2b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9C741C-AC5B-4758-8258-1AD7E8F6B1AE}">
  <ds:schemaRefs>
    <ds:schemaRef ds:uri="http://purl.org/dc/dcmitype/"/>
    <ds:schemaRef ds:uri="e663fe2c-5741-4a12-a469-19e53edb2b4a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17e64f0b-777d-4a6b-bb75-3153f6e27652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E811111-B7F2-433B-AB21-13C98A6D39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e64f0b-777d-4a6b-bb75-3153f6e27652"/>
    <ds:schemaRef ds:uri="e663fe2c-5741-4a12-a469-19e53edb2b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F3DA36-68D8-45E0-A532-E7047F7D67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IPD Maturity Insight Tool (IPD-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Arar, Ahmad Jamal Harb</cp:lastModifiedBy>
  <cp:revision/>
  <cp:lastPrinted>2024-04-15T05:55:49Z</cp:lastPrinted>
  <dcterms:created xsi:type="dcterms:W3CDTF">2023-04-11T18:57:19Z</dcterms:created>
  <dcterms:modified xsi:type="dcterms:W3CDTF">2025-04-17T18:40:07Z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0x0101003E0DC411E4D38E42ADF7C0F95AFD2E71</vt:lpwstr>
  </property>
  <property fmtid="{D5CDD505-2E9C-101B-9397-08002B2CF9AE}" pid="3" name="MediaServiceImageTags">
    <vt:lpwstr/>
  </property>
</Properties>
</file>