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80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<sst xmlns="http://schemas.openxmlformats.org/spreadsheetml/2006/main" count="53" uniqueCount="40">
  <si>
    <t>positioning navigation</t>
  </si>
  <si>
    <t>"incubation period sEscape Latency</t>
  </si>
  <si>
    <t xml:space="preserve"> Mean</t>
  </si>
  <si>
    <t>SD</t>
  </si>
  <si>
    <t>P-value</t>
  </si>
  <si>
    <t>total distance mm</t>
  </si>
  <si>
    <t>average speed(mm/s)</t>
  </si>
  <si>
    <t>Mean</t>
  </si>
  <si>
    <t>Control</t>
  </si>
  <si>
    <t>12822.72</t>
  </si>
  <si>
    <t>13252.09</t>
  </si>
  <si>
    <t>13037.73</t>
  </si>
  <si>
    <t>AD</t>
  </si>
  <si>
    <t>8749.28</t>
  </si>
  <si>
    <t>9366.60</t>
  </si>
  <si>
    <t>CL</t>
  </si>
  <si>
    <t>9866.73</t>
  </si>
  <si>
    <t>GG</t>
  </si>
  <si>
    <t>6854.04</t>
  </si>
  <si>
    <t>CL+GG</t>
  </si>
  <si>
    <t>10973.65</t>
  </si>
  <si>
    <t>number of entries into the third quadrant</t>
  </si>
  <si>
    <t>Glycyrrhiza glabra（GG）：Curcuma longa（CL）</t>
  </si>
  <si>
    <t>latency period（s）</t>
  </si>
  <si>
    <t>WT</t>
  </si>
  <si>
    <t>22.89±3.39</t>
  </si>
  <si>
    <t>217.61±2.54</t>
  </si>
  <si>
    <t>3.8±0.75</t>
  </si>
  <si>
    <t>132.11±27.0</t>
  </si>
  <si>
    <t>1.4±0.49</t>
  </si>
  <si>
    <t>AD+CL</t>
  </si>
  <si>
    <t>148.71±11.23</t>
  </si>
  <si>
    <t>1.83±0.4</t>
  </si>
  <si>
    <t>AD+GG</t>
  </si>
  <si>
    <t>105.67±13.09</t>
  </si>
  <si>
    <t>2.33±0.8</t>
  </si>
  <si>
    <t>AD+CL+GG</t>
  </si>
  <si>
    <t>41.54±8.37</t>
  </si>
  <si>
    <t>204.71±24.83</t>
  </si>
  <si>
    <t>4.2±1.32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</si>
</sst>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0"/>
      <color rgb="FFFF0000"/>
      <name val="Arial"/>
      <charset val="134"/>
    </font>
    <font>
      <sz val="10"/>
      <name val="Arial"/>
      <charset val="134"/>
    </font>
    <font>
      <sz val="11"/>
      <color rgb="FFC0000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 vertical="center"/>
    </xf>
    <xf numFmtId="176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left" vertical="center"/>
    </xf>
    <xf numFmtId="176" fontId="0" fillId="0" borderId="0" xfId="0" applyNumberFormat="1">
      <alignment vertical="center"/>
    </xf>
    <xf numFmtId="0" fontId="4" fillId="0" borderId="0" xfId="0" applyFont="1">
      <alignment vertical="center"/>
    </xf>
    <xf numFmtId="0" fontId="4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3"/>
  <sheetViews>
    <sheetView tabSelected="1" workbookViewId="0">
      <selection activeCell="G33" sqref="G33:G34"/>
    </sheetView>
  </sheetViews>
  <sheetFormatPr defaultColWidth="9" defaultRowHeight="13.85"/>
  <cols>
    <col min="16" max="16" width="9.12389380530973" customWidth="1"/>
  </cols>
  <sheetData>
    <row r="1" spans="1:17">
      <c r="A1" t="s">
        <v>0</v>
      </c>
      <c r="B1" s="1" t="s">
        <v>1</v>
      </c>
      <c r="E1" t="s">
        <v>2</v>
      </c>
      <c r="F1" t="s">
        <v>3</v>
      </c>
      <c r="G1" t="s">
        <v>4</v>
      </c>
      <c r="H1" s="1" t="s">
        <v>5</v>
      </c>
      <c r="K1" s="1" t="s">
        <v>6</v>
      </c>
      <c r="N1" t="s">
        <v>7</v>
      </c>
      <c r="O1" t="s">
        <v>3</v>
      </c>
      <c r="P1" t="s">
        <v>4</v>
      </c>
      <c r="Q1" s="1"/>
    </row>
    <row r="2" ht="15" customHeight="1" spans="1:16">
      <c r="A2" t="s">
        <v>8</v>
      </c>
      <c r="B2">
        <v>18.94</v>
      </c>
      <c r="C2">
        <v>27.22</v>
      </c>
      <c r="D2">
        <v>22.5</v>
      </c>
      <c r="E2">
        <f>AVERAGE(B2:D2)</f>
        <v>22.8866666666667</v>
      </c>
      <c r="F2">
        <f>STDEV.P(B2:D2)</f>
        <v>3.39133536465441</v>
      </c>
      <c r="G2">
        <f>TTEST(B2:D2,B3:D3,2,2)</f>
        <v>0.000101733109972169</v>
      </c>
      <c r="H2" t="s">
        <v>9</v>
      </c>
      <c r="I2" s="4" t="s">
        <v>10</v>
      </c>
      <c r="J2" s="4" t="s">
        <v>11</v>
      </c>
      <c r="K2" s="5">
        <v>214.67</v>
      </c>
      <c r="L2" s="4">
        <v>220.87</v>
      </c>
      <c r="M2" s="4">
        <v>217.29</v>
      </c>
      <c r="N2">
        <f>AVERAGE(K2:M2)</f>
        <v>217.61</v>
      </c>
      <c r="O2">
        <f>STDEV.P(K2:M2)</f>
        <v>2.54123329638715</v>
      </c>
      <c r="P2">
        <f>TTEST(K2:M2,K3:M3,2,2)</f>
        <v>0.0111684573381794</v>
      </c>
    </row>
    <row r="3" spans="1:16">
      <c r="A3" t="s">
        <v>12</v>
      </c>
      <c r="B3">
        <v>60</v>
      </c>
      <c r="C3">
        <v>60</v>
      </c>
      <c r="D3">
        <v>60</v>
      </c>
      <c r="H3">
        <v>5663.34</v>
      </c>
      <c r="I3" s="4" t="s">
        <v>13</v>
      </c>
      <c r="J3" s="4" t="s">
        <v>14</v>
      </c>
      <c r="K3" s="5">
        <v>94.39</v>
      </c>
      <c r="L3" s="4">
        <v>145.82</v>
      </c>
      <c r="M3" s="4">
        <v>156.11</v>
      </c>
      <c r="N3">
        <f>AVERAGE(K3:M3)</f>
        <v>132.106666666667</v>
      </c>
      <c r="O3">
        <f t="shared" ref="O3:O8" si="0">STDEV.P(K3:M3)</f>
        <v>26.9985337050408</v>
      </c>
      <c r="P3">
        <f>TTEST(K3:M3,K4:M4,2,2)</f>
        <v>0.46706592675453</v>
      </c>
    </row>
    <row r="4" spans="1:16">
      <c r="A4" t="s">
        <v>15</v>
      </c>
      <c r="B4">
        <v>60</v>
      </c>
      <c r="C4">
        <v>60</v>
      </c>
      <c r="D4">
        <v>60</v>
      </c>
      <c r="E4">
        <v>60</v>
      </c>
      <c r="F4">
        <f>STDEV.P(B4:D4)</f>
        <v>0</v>
      </c>
      <c r="G4" t="e">
        <f>TTEST(B4:D4,B3:D3,2,2)</f>
        <v>#DIV/0!</v>
      </c>
      <c r="H4">
        <v>8336.96</v>
      </c>
      <c r="I4" s="6" t="s">
        <v>16</v>
      </c>
      <c r="J4" s="4">
        <v>8564.2</v>
      </c>
      <c r="K4" s="5">
        <v>138.95</v>
      </c>
      <c r="L4" s="4">
        <v>164.44</v>
      </c>
      <c r="M4" s="5">
        <v>142.73</v>
      </c>
      <c r="N4" s="7">
        <f>AVERAGE(K4:M4)</f>
        <v>148.706666666667</v>
      </c>
      <c r="O4">
        <f t="shared" si="0"/>
        <v>11.2316645644752</v>
      </c>
      <c r="P4">
        <f>TTEST(K4:M4,K3:M3,2,2)</f>
        <v>0.46706592675453</v>
      </c>
    </row>
    <row r="5" spans="2:13">
      <c r="B5">
        <v>60</v>
      </c>
      <c r="I5" s="6"/>
      <c r="J5" s="4"/>
      <c r="K5" s="5"/>
      <c r="L5" s="5"/>
      <c r="M5" s="5"/>
    </row>
    <row r="6" spans="1:16">
      <c r="A6" t="s">
        <v>17</v>
      </c>
      <c r="B6">
        <v>60</v>
      </c>
      <c r="C6">
        <v>60</v>
      </c>
      <c r="D6">
        <v>56</v>
      </c>
      <c r="E6">
        <v>60</v>
      </c>
      <c r="F6">
        <f>STDEV.P(B6:D6)</f>
        <v>1.88561808316413</v>
      </c>
      <c r="G6">
        <f>TTEST(B6:D6,B3:D3,2,2)</f>
        <v>0.373900966300058</v>
      </c>
      <c r="H6">
        <v>5230.89</v>
      </c>
      <c r="I6" s="6" t="s">
        <v>18</v>
      </c>
      <c r="J6" s="4">
        <v>6935.98</v>
      </c>
      <c r="K6" s="5">
        <v>87.18</v>
      </c>
      <c r="L6" s="4">
        <v>114.23</v>
      </c>
      <c r="M6" s="5">
        <v>115.6</v>
      </c>
      <c r="N6" s="7">
        <f>AVERAGE(K6:M6)</f>
        <v>105.67</v>
      </c>
      <c r="O6">
        <f t="shared" si="0"/>
        <v>13.0863618575472</v>
      </c>
      <c r="P6">
        <f>TTEST(K6:M6,K3:M3,2,2)</f>
        <v>0.280719739621221</v>
      </c>
    </row>
    <row r="7" spans="2:13">
      <c r="B7">
        <v>60</v>
      </c>
      <c r="I7" s="4"/>
      <c r="J7" s="4"/>
      <c r="K7" s="5"/>
      <c r="L7" s="5"/>
      <c r="M7" s="5"/>
    </row>
    <row r="8" spans="1:16">
      <c r="A8" t="s">
        <v>19</v>
      </c>
      <c r="B8">
        <v>31.52</v>
      </c>
      <c r="C8">
        <v>52</v>
      </c>
      <c r="D8">
        <v>41.11</v>
      </c>
      <c r="E8">
        <f>AVERAGE(B8:D8)</f>
        <v>41.5433333333333</v>
      </c>
      <c r="F8">
        <f>STDEV.P(B8:D8)</f>
        <v>8.36653784761388</v>
      </c>
      <c r="G8">
        <f>TTEST(B8:D8,B3:D3,2,2)</f>
        <v>0.0355345444180587</v>
      </c>
      <c r="H8">
        <v>10767.38</v>
      </c>
      <c r="I8" s="6" t="s">
        <v>20</v>
      </c>
      <c r="J8" s="4">
        <v>13735.08</v>
      </c>
      <c r="K8" s="5">
        <v>191.78</v>
      </c>
      <c r="L8" s="4">
        <v>182.89</v>
      </c>
      <c r="M8" s="5">
        <v>239.45</v>
      </c>
      <c r="N8" s="7">
        <f>AVERAGE(K8:M8)</f>
        <v>204.706666666667</v>
      </c>
      <c r="O8">
        <f t="shared" si="0"/>
        <v>24.8338805308843</v>
      </c>
      <c r="P8">
        <f>TTEST(K8:M8,K3:M3,2,2)</f>
        <v>0.0488665094167073</v>
      </c>
    </row>
    <row r="9" spans="2:13">
      <c r="B9">
        <v>60</v>
      </c>
      <c r="I9" s="4"/>
      <c r="J9" s="4"/>
      <c r="K9" s="4"/>
      <c r="L9" s="4"/>
      <c r="M9" s="4"/>
    </row>
    <row r="10" spans="2:2">
      <c r="B10">
        <v>41.11</v>
      </c>
    </row>
    <row r="15" spans="2:16">
      <c r="B15" t="s">
        <v>21</v>
      </c>
      <c r="C15" t="s">
        <v>8</v>
      </c>
      <c r="D15" t="s">
        <v>12</v>
      </c>
      <c r="E15" t="s">
        <v>15</v>
      </c>
      <c r="F15" t="s">
        <v>17</v>
      </c>
      <c r="G15" t="s">
        <v>19</v>
      </c>
      <c r="L15" s="8" t="s">
        <v>22</v>
      </c>
      <c r="M15" s="9"/>
      <c r="N15" s="9"/>
      <c r="O15" s="9"/>
      <c r="P15" s="9"/>
    </row>
    <row r="16" spans="3:7">
      <c r="C16" s="2">
        <v>3</v>
      </c>
      <c r="D16" s="2">
        <v>2</v>
      </c>
      <c r="E16" s="2">
        <v>1</v>
      </c>
      <c r="F16" s="2">
        <v>3</v>
      </c>
      <c r="G16" s="2">
        <v>4</v>
      </c>
    </row>
    <row r="17" spans="3:7">
      <c r="C17" s="2">
        <v>4</v>
      </c>
      <c r="D17" s="2">
        <v>1</v>
      </c>
      <c r="E17" s="2">
        <v>2</v>
      </c>
      <c r="F17" s="2">
        <v>3</v>
      </c>
      <c r="G17" s="2">
        <v>2</v>
      </c>
    </row>
    <row r="18" spans="3:7">
      <c r="C18" s="2">
        <v>5</v>
      </c>
      <c r="D18" s="2">
        <v>1</v>
      </c>
      <c r="E18" s="2">
        <v>2</v>
      </c>
      <c r="F18" s="2">
        <v>2</v>
      </c>
      <c r="G18" s="2">
        <v>6</v>
      </c>
    </row>
    <row r="19" spans="3:7">
      <c r="C19" s="2">
        <v>4</v>
      </c>
      <c r="D19" s="2">
        <v>2</v>
      </c>
      <c r="E19" s="2">
        <v>2</v>
      </c>
      <c r="F19" s="2">
        <v>1</v>
      </c>
      <c r="G19" s="2">
        <v>5</v>
      </c>
    </row>
    <row r="20" spans="3:7">
      <c r="C20" s="2">
        <v>3</v>
      </c>
      <c r="D20" s="2">
        <v>1</v>
      </c>
      <c r="E20" s="2">
        <v>2</v>
      </c>
      <c r="F20" s="2">
        <v>3</v>
      </c>
      <c r="G20" s="2">
        <v>4</v>
      </c>
    </row>
    <row r="21" spans="5:7">
      <c r="E21" s="2">
        <v>2</v>
      </c>
      <c r="F21" s="2">
        <v>2</v>
      </c>
      <c r="G21" s="2"/>
    </row>
    <row r="22" spans="2:7">
      <c r="B22" t="s">
        <v>7</v>
      </c>
      <c r="C22">
        <f>AVERAGE(C16:C20)</f>
        <v>3.8</v>
      </c>
      <c r="D22">
        <f>AVERAGE(D16:D20)</f>
        <v>1.4</v>
      </c>
      <c r="E22">
        <f>AVERAGE(E16:E21)</f>
        <v>1.83333333333333</v>
      </c>
      <c r="F22">
        <f>AVERAGE(F16:F21)</f>
        <v>2.33333333333333</v>
      </c>
      <c r="G22">
        <f>AVERAGE(G16:G20)</f>
        <v>4.2</v>
      </c>
    </row>
    <row r="23" spans="2:7">
      <c r="B23" t="s">
        <v>4</v>
      </c>
      <c r="C23">
        <f>TTEST(D16:D19,C16:C20,2,2)</f>
        <v>0.00233228205834786</v>
      </c>
      <c r="E23">
        <f>TTEST(E16:E21,D16:D19,2,2)</f>
        <v>0.312159946193297</v>
      </c>
      <c r="F23">
        <f>TTEST(F16:F21,D16:D19,2,2)</f>
        <v>0.117494582667094</v>
      </c>
      <c r="G23">
        <f>TTEST(G16:G20,D16:D19,2,2)</f>
        <v>0.0114163403875353</v>
      </c>
    </row>
    <row r="24" spans="2:7">
      <c r="B24" t="s">
        <v>3</v>
      </c>
      <c r="C24">
        <f>STDEV.P(C16:C20)</f>
        <v>0.748331477354788</v>
      </c>
      <c r="D24">
        <f t="shared" ref="D24:G24" si="1">STDEV.P(D16:D20)</f>
        <v>0.489897948556636</v>
      </c>
      <c r="E24">
        <f t="shared" si="1"/>
        <v>0.4</v>
      </c>
      <c r="F24">
        <f t="shared" si="1"/>
        <v>0.8</v>
      </c>
      <c r="G24">
        <f t="shared" si="1"/>
        <v>1.32664991614216</v>
      </c>
    </row>
    <row r="28" spans="3:5">
      <c r="C28" t="s">
        <v>23</v>
      </c>
      <c r="D28" t="s">
        <v>6</v>
      </c>
      <c r="E28" t="s">
        <v>21</v>
      </c>
    </row>
    <row r="29" spans="2:5">
      <c r="B29" s="3" t="s">
        <v>24</v>
      </c>
      <c r="C29" t="s">
        <v>25</v>
      </c>
      <c r="D29" t="s">
        <v>26</v>
      </c>
      <c r="E29" t="s">
        <v>27</v>
      </c>
    </row>
    <row r="30" spans="2:5">
      <c r="B30" s="3" t="s">
        <v>12</v>
      </c>
      <c r="C30">
        <v>60</v>
      </c>
      <c r="D30" t="s">
        <v>28</v>
      </c>
      <c r="E30" t="s">
        <v>29</v>
      </c>
    </row>
    <row r="31" spans="2:5">
      <c r="B31" s="3" t="s">
        <v>30</v>
      </c>
      <c r="C31">
        <v>60</v>
      </c>
      <c r="D31" t="s">
        <v>31</v>
      </c>
      <c r="E31" t="s">
        <v>32</v>
      </c>
    </row>
    <row r="32" spans="2:5">
      <c r="B32" s="3" t="s">
        <v>33</v>
      </c>
      <c r="C32">
        <v>60</v>
      </c>
      <c r="D32" t="s">
        <v>34</v>
      </c>
      <c r="E32" t="s">
        <v>35</v>
      </c>
    </row>
    <row r="33" spans="2:5">
      <c r="B33" s="3" t="s">
        <v>36</v>
      </c>
      <c r="C33" t="s">
        <v>37</v>
      </c>
      <c r="D33" t="s">
        <v>38</v>
      </c>
      <c r="E33" t="s">
        <v>39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jing athena</dc:creator>
  <cp:lastModifiedBy>刘珊珊</cp:lastModifiedBy>
  <dcterms:created xsi:type="dcterms:W3CDTF">2025-02-09T03:14:00Z</dcterms:created>
  <dcterms:modified xsi:type="dcterms:W3CDTF">2025-04-11T12:08:48Z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95DDD18D76B44B0198E2DF4BDA9C9478_12</vt:lpwstr>
  </property>
  <property fmtid="{D5CDD505-2E9C-101B-9397-08002B2CF9AE}" pid="3" name="KSOProductBuildVer">
    <vt:lpwstr>2052-12.1.0.20305</vt:lpwstr>
  </property>
</Properties>
</file>