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F:\DEX+EA article\Cortisol ELIZA report\"/>
    </mc:Choice>
  </mc:AlternateContent>
  <xr:revisionPtr revIDLastSave="0" documentId="13_ncr:1_{30BB1526-EB84-4B49-AE8F-CB156C1C2A0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5" i="1" l="1"/>
  <c r="J86" i="1"/>
  <c r="J87" i="1"/>
  <c r="J88" i="1"/>
  <c r="J89" i="1"/>
  <c r="J90" i="1"/>
  <c r="G85" i="1"/>
  <c r="G86" i="1"/>
  <c r="G87" i="1"/>
  <c r="G88" i="1"/>
  <c r="G89" i="1"/>
  <c r="G90" i="1"/>
  <c r="F85" i="1"/>
  <c r="F86" i="1"/>
  <c r="F87" i="1"/>
  <c r="F88" i="1"/>
  <c r="F89" i="1"/>
  <c r="F90" i="1"/>
  <c r="F33" i="1"/>
  <c r="E85" i="1"/>
  <c r="E86" i="1"/>
  <c r="E87" i="1"/>
  <c r="E88" i="1"/>
  <c r="E89" i="1"/>
  <c r="E90" i="1"/>
  <c r="G33" i="1"/>
  <c r="J75" i="1"/>
  <c r="J76" i="1"/>
  <c r="J77" i="1"/>
  <c r="J78" i="1"/>
  <c r="J79" i="1"/>
  <c r="J80" i="1"/>
  <c r="G75" i="1"/>
  <c r="G76" i="1"/>
  <c r="G77" i="1"/>
  <c r="G78" i="1"/>
  <c r="G79" i="1"/>
  <c r="G80" i="1"/>
  <c r="F75" i="1"/>
  <c r="F76" i="1"/>
  <c r="F77" i="1"/>
  <c r="F78" i="1"/>
  <c r="F79" i="1"/>
  <c r="F80" i="1"/>
  <c r="E75" i="1"/>
  <c r="E76" i="1"/>
  <c r="E77" i="1"/>
  <c r="E78" i="1"/>
  <c r="E79" i="1"/>
  <c r="E80" i="1"/>
  <c r="J64" i="1"/>
  <c r="J65" i="1"/>
  <c r="J66" i="1"/>
  <c r="J67" i="1"/>
  <c r="J68" i="1"/>
  <c r="J69" i="1"/>
  <c r="G64" i="1"/>
  <c r="G65" i="1"/>
  <c r="G66" i="1"/>
  <c r="G67" i="1"/>
  <c r="G68" i="1"/>
  <c r="G69" i="1"/>
  <c r="F64" i="1"/>
  <c r="F65" i="1"/>
  <c r="F66" i="1"/>
  <c r="F67" i="1"/>
  <c r="F68" i="1"/>
  <c r="F69" i="1"/>
  <c r="E64" i="1"/>
  <c r="E65" i="1"/>
  <c r="E66" i="1"/>
  <c r="E67" i="1"/>
  <c r="E68" i="1"/>
  <c r="E69" i="1"/>
  <c r="J54" i="1"/>
  <c r="J55" i="1"/>
  <c r="J56" i="1"/>
  <c r="J57" i="1"/>
  <c r="J58" i="1"/>
  <c r="J59" i="1"/>
  <c r="G54" i="1"/>
  <c r="G55" i="1"/>
  <c r="G56" i="1"/>
  <c r="G57" i="1"/>
  <c r="G58" i="1"/>
  <c r="G59" i="1"/>
  <c r="F54" i="1"/>
  <c r="F55" i="1"/>
  <c r="F56" i="1"/>
  <c r="F57" i="1"/>
  <c r="F58" i="1"/>
  <c r="F59" i="1"/>
  <c r="E54" i="1"/>
  <c r="E55" i="1"/>
  <c r="E56" i="1"/>
  <c r="E57" i="1"/>
  <c r="E58" i="1"/>
  <c r="E59" i="1"/>
  <c r="J44" i="1"/>
  <c r="J45" i="1"/>
  <c r="J46" i="1"/>
  <c r="J47" i="1"/>
  <c r="J48" i="1"/>
  <c r="J49" i="1"/>
  <c r="G44" i="1"/>
  <c r="G45" i="1"/>
  <c r="G46" i="1"/>
  <c r="G47" i="1"/>
  <c r="G48" i="1"/>
  <c r="G49" i="1"/>
  <c r="F44" i="1"/>
  <c r="F45" i="1"/>
  <c r="F46" i="1"/>
  <c r="F47" i="1"/>
  <c r="F48" i="1"/>
  <c r="F49" i="1"/>
  <c r="E44" i="1"/>
  <c r="E45" i="1"/>
  <c r="E46" i="1"/>
  <c r="E47" i="1"/>
  <c r="E48" i="1"/>
  <c r="E49" i="1"/>
  <c r="J34" i="1"/>
  <c r="J35" i="1"/>
  <c r="J36" i="1"/>
  <c r="J37" i="1"/>
  <c r="J38" i="1"/>
  <c r="J33" i="1"/>
  <c r="G34" i="1"/>
  <c r="G35" i="1"/>
  <c r="G36" i="1"/>
  <c r="G37" i="1"/>
  <c r="G38" i="1"/>
  <c r="F34" i="1"/>
  <c r="F35" i="1"/>
  <c r="F36" i="1"/>
  <c r="F37" i="1"/>
  <c r="F38" i="1"/>
  <c r="E34" i="1"/>
  <c r="E35" i="1"/>
  <c r="E36" i="1"/>
  <c r="E37" i="1"/>
  <c r="E38" i="1"/>
  <c r="E33" i="1"/>
  <c r="P32" i="1"/>
  <c r="F3" i="1"/>
  <c r="F4" i="1"/>
  <c r="F5" i="1"/>
  <c r="F6" i="1"/>
  <c r="F7" i="1"/>
  <c r="F2" i="1"/>
  <c r="E3" i="1"/>
  <c r="E4" i="1"/>
  <c r="E5" i="1"/>
  <c r="E6" i="1"/>
  <c r="E7" i="1"/>
  <c r="E2" i="1"/>
</calcChain>
</file>

<file path=xl/sharedStrings.xml><?xml version="1.0" encoding="utf-8"?>
<sst xmlns="http://schemas.openxmlformats.org/spreadsheetml/2006/main" count="29" uniqueCount="23">
  <si>
    <t>Standard concentration (ng/mL)</t>
    <phoneticPr fontId="1" type="noConversion"/>
  </si>
  <si>
    <t>Absorbance 1</t>
    <phoneticPr fontId="1" type="noConversion"/>
  </si>
  <si>
    <t>Absorbance 2</t>
    <phoneticPr fontId="1" type="noConversion"/>
  </si>
  <si>
    <t>Absorbance 3</t>
    <phoneticPr fontId="1" type="noConversion"/>
  </si>
  <si>
    <t xml:space="preserve">Average </t>
    <phoneticPr fontId="1" type="noConversion"/>
  </si>
  <si>
    <t>Final Absorbance</t>
    <phoneticPr fontId="1" type="noConversion"/>
  </si>
  <si>
    <t>Final Absorbance</t>
    <phoneticPr fontId="1" type="noConversion"/>
  </si>
  <si>
    <t>x=(y+0.0883)/0.1424</t>
    <phoneticPr fontId="1" type="noConversion"/>
  </si>
  <si>
    <t>Absorbance of SAL group</t>
    <phoneticPr fontId="1" type="noConversion"/>
  </si>
  <si>
    <t>Sample #</t>
    <phoneticPr fontId="1" type="noConversion"/>
  </si>
  <si>
    <t>Absorbance 1</t>
    <phoneticPr fontId="1" type="noConversion"/>
  </si>
  <si>
    <t>Absorbance 2</t>
    <phoneticPr fontId="1" type="noConversion"/>
  </si>
  <si>
    <t>Absorbance 3</t>
    <phoneticPr fontId="1" type="noConversion"/>
  </si>
  <si>
    <t>Average</t>
    <phoneticPr fontId="1" type="noConversion"/>
  </si>
  <si>
    <t>Final Absorbance</t>
    <phoneticPr fontId="1" type="noConversion"/>
  </si>
  <si>
    <t>Control blank</t>
    <phoneticPr fontId="1" type="noConversion"/>
  </si>
  <si>
    <t>Concentration (ng/mL)</t>
    <phoneticPr fontId="1" type="noConversion"/>
  </si>
  <si>
    <t>Final Concentration (ng/mL)</t>
    <phoneticPr fontId="1" type="noConversion"/>
  </si>
  <si>
    <t>Absorbance of CFA group</t>
    <phoneticPr fontId="1" type="noConversion"/>
  </si>
  <si>
    <t>Absorbance of St group</t>
    <phoneticPr fontId="1" type="noConversion"/>
  </si>
  <si>
    <t>Absorbance of DEX group</t>
    <phoneticPr fontId="1" type="noConversion"/>
  </si>
  <si>
    <t>absorbance of EA group</t>
    <phoneticPr fontId="1" type="noConversion"/>
  </si>
  <si>
    <t>Absorbance of DEX+EA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</si>
</sst>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692432195975502"/>
                  <c:y val="-4.67129629629629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Sheet1!$A$13:$A$18</c:f>
              <c:numCache>
                <c:formatCode>General</c:formatCode>
                <c:ptCount val="6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3</c:v>
                </c:pt>
                <c:pt idx="4">
                  <c:v>6</c:v>
                </c:pt>
                <c:pt idx="5">
                  <c:v>12</c:v>
                </c:pt>
              </c:numCache>
            </c:numRef>
          </c:xVal>
          <c:yVal>
            <c:numRef>
              <c:f>Sheet1!$B$13:$B$18</c:f>
              <c:numCache>
                <c:formatCode>General</c:formatCode>
                <c:ptCount val="6"/>
                <c:pt idx="0">
                  <c:v>0</c:v>
                </c:pt>
                <c:pt idx="1">
                  <c:v>0.189</c:v>
                </c:pt>
                <c:pt idx="2">
                  <c:v>0.34599999999999997</c:v>
                </c:pt>
                <c:pt idx="3">
                  <c:v>0.59399999999999997</c:v>
                </c:pt>
                <c:pt idx="4">
                  <c:v>0.93600000000000005</c:v>
                </c:pt>
                <c:pt idx="5">
                  <c:v>1.776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38-4BF4-8CA2-C56A1C87E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929760"/>
        <c:axId val="987695664"/>
      </c:scatterChart>
      <c:valAx>
        <c:axId val="82992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87695664"/>
        <c:crosses val="autoZero"/>
        <c:crossBetween val="midCat"/>
      </c:valAx>
      <c:valAx>
        <c:axId val="98769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29929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365760</xdr:colOff>
      <xdr:row>9</xdr:row>
      <xdr:rowOff>64770</xdr:rowOff>
    </xdr:from>
    <xdr:to>
      <xdr:col>9</xdr:col>
      <xdr:colOff>259080</xdr:colOff>
      <xdr:row>25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4485A7-5D8B-06B9-419E-1BB6067D8B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0"/>
  <sheetViews>
    <sheetView tabSelected="1" topLeftCell="A16" workbookViewId="0">
      <selection activeCell="I29" sqref="I29"/>
    </sheetView>
  </sheetViews>
  <sheetFormatPr defaultRowHeight="13.8" x14ac:dyDescent="0.25"/>
  <cols>
    <col min="1" max="1" width="32.33203125" customWidth="1"/>
    <col min="2" max="2" width="16.109375" customWidth="1"/>
    <col min="3" max="3" width="16.21875" customWidth="1"/>
    <col min="4" max="4" width="15.21875" customWidth="1"/>
    <col min="5" max="5" width="9.5546875" customWidth="1"/>
    <col min="6" max="6" width="16.777343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>
        <v>0</v>
      </c>
      <c r="B2">
        <v>0.114</v>
      </c>
      <c r="C2">
        <v>0.112</v>
      </c>
      <c r="D2" s="1">
        <v>0.115</v>
      </c>
      <c r="E2">
        <f>AVERAGE(B2:D2)</f>
        <v>0.11366666666666668</v>
      </c>
      <c r="F2">
        <f>D2-0.115</f>
        <v>0</v>
      </c>
    </row>
    <row r="3" spans="1:6" x14ac:dyDescent="0.25">
      <c r="A3">
        <v>0.75</v>
      </c>
      <c r="B3">
        <v>0.30599999999999999</v>
      </c>
      <c r="C3">
        <v>0.3</v>
      </c>
      <c r="D3">
        <v>0.30399999999999999</v>
      </c>
      <c r="E3">
        <f t="shared" ref="E3:E7" si="0">AVERAGE(B3:D3)</f>
        <v>0.30333333333333329</v>
      </c>
      <c r="F3">
        <f t="shared" ref="F3:F7" si="1">D3-0.115</f>
        <v>0.189</v>
      </c>
    </row>
    <row r="4" spans="1:6" x14ac:dyDescent="0.25">
      <c r="A4">
        <v>1.5</v>
      </c>
      <c r="B4">
        <v>0.46100000000000002</v>
      </c>
      <c r="C4">
        <v>0.45300000000000001</v>
      </c>
      <c r="D4">
        <v>0.46100000000000002</v>
      </c>
      <c r="E4">
        <f t="shared" si="0"/>
        <v>0.45833333333333331</v>
      </c>
      <c r="F4">
        <f t="shared" si="1"/>
        <v>0.34600000000000003</v>
      </c>
    </row>
    <row r="5" spans="1:6" x14ac:dyDescent="0.25">
      <c r="A5">
        <v>3</v>
      </c>
      <c r="B5">
        <v>0.71099999999999997</v>
      </c>
      <c r="C5">
        <v>0.70799999999999996</v>
      </c>
      <c r="D5">
        <v>0.70899999999999996</v>
      </c>
      <c r="E5">
        <f t="shared" si="0"/>
        <v>0.70933333333333337</v>
      </c>
      <c r="F5">
        <f t="shared" si="1"/>
        <v>0.59399999999999997</v>
      </c>
    </row>
    <row r="6" spans="1:6" x14ac:dyDescent="0.25">
      <c r="A6">
        <v>6</v>
      </c>
      <c r="B6">
        <v>1.0469999999999999</v>
      </c>
      <c r="C6">
        <v>1.0740000000000001</v>
      </c>
      <c r="D6">
        <v>1.0509999999999999</v>
      </c>
      <c r="E6">
        <f t="shared" si="0"/>
        <v>1.0573333333333332</v>
      </c>
      <c r="F6">
        <f t="shared" si="1"/>
        <v>0.93599999999999994</v>
      </c>
    </row>
    <row r="7" spans="1:6" x14ac:dyDescent="0.25">
      <c r="A7">
        <v>12</v>
      </c>
      <c r="B7">
        <v>1.8740000000000001</v>
      </c>
      <c r="C7">
        <v>1.9450000000000001</v>
      </c>
      <c r="D7">
        <v>1.891</v>
      </c>
      <c r="E7">
        <f t="shared" si="0"/>
        <v>1.9033333333333333</v>
      </c>
      <c r="F7">
        <f t="shared" si="1"/>
        <v>1.776</v>
      </c>
    </row>
    <row r="12" spans="1:6" x14ac:dyDescent="0.25">
      <c r="A12" s="1" t="s">
        <v>0</v>
      </c>
      <c r="B12" s="1" t="s">
        <v>6</v>
      </c>
    </row>
    <row r="13" spans="1:6" x14ac:dyDescent="0.25">
      <c r="A13">
        <v>0</v>
      </c>
      <c r="B13">
        <v>0</v>
      </c>
    </row>
    <row r="14" spans="1:6" x14ac:dyDescent="0.25">
      <c r="A14">
        <v>0.75</v>
      </c>
      <c r="B14">
        <v>0.189</v>
      </c>
    </row>
    <row r="15" spans="1:6" x14ac:dyDescent="0.25">
      <c r="A15">
        <v>1.5</v>
      </c>
      <c r="B15">
        <v>0.34599999999999997</v>
      </c>
    </row>
    <row r="16" spans="1:6" x14ac:dyDescent="0.25">
      <c r="A16">
        <v>3</v>
      </c>
      <c r="B16">
        <v>0.59399999999999997</v>
      </c>
    </row>
    <row r="17" spans="1:16" x14ac:dyDescent="0.25">
      <c r="A17">
        <v>6</v>
      </c>
      <c r="B17">
        <v>0.93600000000000005</v>
      </c>
    </row>
    <row r="18" spans="1:16" x14ac:dyDescent="0.25">
      <c r="A18">
        <v>12</v>
      </c>
      <c r="B18">
        <v>1.776</v>
      </c>
    </row>
    <row r="26" spans="1:16" ht="17.399999999999999" x14ac:dyDescent="0.3">
      <c r="C26" s="2" t="s">
        <v>7</v>
      </c>
    </row>
    <row r="31" spans="1:16" x14ac:dyDescent="0.25">
      <c r="A31" t="s">
        <v>8</v>
      </c>
      <c r="M31" s="1" t="s">
        <v>15</v>
      </c>
    </row>
    <row r="32" spans="1:16" x14ac:dyDescent="0.25">
      <c r="A32" t="s">
        <v>9</v>
      </c>
      <c r="B32" s="1" t="s">
        <v>10</v>
      </c>
      <c r="C32" s="1" t="s">
        <v>11</v>
      </c>
      <c r="D32" s="1" t="s">
        <v>12</v>
      </c>
      <c r="E32" s="1" t="s">
        <v>13</v>
      </c>
      <c r="F32" s="1" t="s">
        <v>14</v>
      </c>
      <c r="G32" s="1" t="s">
        <v>16</v>
      </c>
      <c r="J32" s="1" t="s">
        <v>17</v>
      </c>
      <c r="M32">
        <v>5.1999999999999998E-2</v>
      </c>
      <c r="N32">
        <v>5.2999999999999999E-2</v>
      </c>
      <c r="O32">
        <v>5.0999999999999997E-2</v>
      </c>
      <c r="P32">
        <f>AVERAGE(M32:O32)</f>
        <v>5.1999999999999998E-2</v>
      </c>
    </row>
    <row r="33" spans="1:10" x14ac:dyDescent="0.25">
      <c r="A33">
        <v>1</v>
      </c>
      <c r="B33">
        <v>0.62</v>
      </c>
      <c r="C33">
        <v>0.61699999999999999</v>
      </c>
      <c r="D33">
        <v>0.625</v>
      </c>
      <c r="E33">
        <f>AVERAGE(B33:D33)</f>
        <v>0.6206666666666667</v>
      </c>
      <c r="F33">
        <f>E33-0.052</f>
        <v>0.56866666666666665</v>
      </c>
      <c r="G33">
        <f>(F33+0.0883)/0.1424</f>
        <v>4.6135299625468171</v>
      </c>
      <c r="J33" s="3">
        <f>G33*10</f>
        <v>46.135299625468171</v>
      </c>
    </row>
    <row r="34" spans="1:10" x14ac:dyDescent="0.25">
      <c r="A34">
        <v>2</v>
      </c>
      <c r="B34">
        <v>0.68700000000000006</v>
      </c>
      <c r="C34">
        <v>0.68500000000000005</v>
      </c>
      <c r="D34">
        <v>0.69299999999999995</v>
      </c>
      <c r="E34">
        <f t="shared" ref="E34:E90" si="2">AVERAGE(B34:D34)</f>
        <v>0.68833333333333335</v>
      </c>
      <c r="F34">
        <f t="shared" ref="F34:F90" si="3">E34-0.052</f>
        <v>0.63633333333333331</v>
      </c>
      <c r="G34">
        <f t="shared" ref="G34:G90" si="4">(F34+0.0883)/0.1424</f>
        <v>5.0887172284644198</v>
      </c>
      <c r="J34" s="3">
        <f t="shared" ref="J34:J90" si="5">G34*10</f>
        <v>50.887172284644194</v>
      </c>
    </row>
    <row r="35" spans="1:10" x14ac:dyDescent="0.25">
      <c r="A35">
        <v>3</v>
      </c>
      <c r="B35">
        <v>0.65200000000000002</v>
      </c>
      <c r="C35">
        <v>0.64900000000000002</v>
      </c>
      <c r="D35">
        <v>0.65800000000000003</v>
      </c>
      <c r="E35">
        <f t="shared" si="2"/>
        <v>0.65300000000000002</v>
      </c>
      <c r="F35">
        <f t="shared" si="3"/>
        <v>0.60099999999999998</v>
      </c>
      <c r="G35">
        <f t="shared" si="4"/>
        <v>4.8405898876404496</v>
      </c>
      <c r="J35" s="3">
        <f t="shared" si="5"/>
        <v>48.405898876404493</v>
      </c>
    </row>
    <row r="36" spans="1:10" x14ac:dyDescent="0.25">
      <c r="A36">
        <v>4</v>
      </c>
      <c r="B36">
        <v>0.64600000000000002</v>
      </c>
      <c r="C36">
        <v>0.64600000000000002</v>
      </c>
      <c r="D36">
        <v>0.65400000000000003</v>
      </c>
      <c r="E36">
        <f t="shared" si="2"/>
        <v>0.64866666666666672</v>
      </c>
      <c r="F36">
        <f t="shared" si="3"/>
        <v>0.59666666666666668</v>
      </c>
      <c r="G36">
        <f t="shared" si="4"/>
        <v>4.8101591760299627</v>
      </c>
      <c r="J36" s="3">
        <f t="shared" si="5"/>
        <v>48.101591760299627</v>
      </c>
    </row>
    <row r="37" spans="1:10" x14ac:dyDescent="0.25">
      <c r="A37">
        <v>5</v>
      </c>
      <c r="B37">
        <v>0.68500000000000005</v>
      </c>
      <c r="C37">
        <v>0.68799999999999994</v>
      </c>
      <c r="D37">
        <v>0.69099999999999995</v>
      </c>
      <c r="E37">
        <f t="shared" si="2"/>
        <v>0.68800000000000006</v>
      </c>
      <c r="F37">
        <f t="shared" si="3"/>
        <v>0.63600000000000001</v>
      </c>
      <c r="G37">
        <f t="shared" si="4"/>
        <v>5.0863764044943824</v>
      </c>
      <c r="J37" s="3">
        <f t="shared" si="5"/>
        <v>50.863764044943821</v>
      </c>
    </row>
    <row r="38" spans="1:10" x14ac:dyDescent="0.25">
      <c r="A38">
        <v>6</v>
      </c>
      <c r="B38">
        <v>0.60699999999999998</v>
      </c>
      <c r="C38">
        <v>0.60699999999999998</v>
      </c>
      <c r="D38">
        <v>0.61399999999999999</v>
      </c>
      <c r="E38">
        <f t="shared" si="2"/>
        <v>0.60933333333333328</v>
      </c>
      <c r="F38">
        <f t="shared" si="3"/>
        <v>0.55733333333333324</v>
      </c>
      <c r="G38">
        <f t="shared" si="4"/>
        <v>4.5339419475655429</v>
      </c>
      <c r="J38" s="3">
        <f t="shared" si="5"/>
        <v>45.339419475655433</v>
      </c>
    </row>
    <row r="39" spans="1:10" x14ac:dyDescent="0.25">
      <c r="J39" s="3"/>
    </row>
    <row r="40" spans="1:10" x14ac:dyDescent="0.25">
      <c r="J40" s="3"/>
    </row>
    <row r="41" spans="1:10" x14ac:dyDescent="0.25">
      <c r="J41" s="3"/>
    </row>
    <row r="42" spans="1:10" x14ac:dyDescent="0.25">
      <c r="A42" t="s">
        <v>18</v>
      </c>
      <c r="J42" s="3"/>
    </row>
    <row r="43" spans="1:10" x14ac:dyDescent="0.25">
      <c r="A43" t="s">
        <v>9</v>
      </c>
      <c r="J43" s="3"/>
    </row>
    <row r="44" spans="1:10" x14ac:dyDescent="0.25">
      <c r="A44">
        <v>1</v>
      </c>
      <c r="B44">
        <v>1.111</v>
      </c>
      <c r="C44">
        <v>1.115</v>
      </c>
      <c r="D44">
        <v>1.119</v>
      </c>
      <c r="E44">
        <f t="shared" si="2"/>
        <v>1.115</v>
      </c>
      <c r="F44">
        <f t="shared" si="3"/>
        <v>1.0629999999999999</v>
      </c>
      <c r="G44">
        <f t="shared" si="4"/>
        <v>8.08497191011236</v>
      </c>
      <c r="J44" s="3">
        <f t="shared" si="5"/>
        <v>80.849719101123597</v>
      </c>
    </row>
    <row r="45" spans="1:10" x14ac:dyDescent="0.25">
      <c r="A45">
        <v>2</v>
      </c>
      <c r="B45">
        <v>1.1579999999999999</v>
      </c>
      <c r="C45">
        <v>1.1559999999999999</v>
      </c>
      <c r="D45">
        <v>1.165</v>
      </c>
      <c r="E45">
        <f t="shared" si="2"/>
        <v>1.1596666666666666</v>
      </c>
      <c r="F45">
        <f t="shared" si="3"/>
        <v>1.1076666666666666</v>
      </c>
      <c r="G45">
        <f t="shared" si="4"/>
        <v>8.3986423220973787</v>
      </c>
      <c r="J45" s="3">
        <f t="shared" si="5"/>
        <v>83.986423220973791</v>
      </c>
    </row>
    <row r="46" spans="1:10" x14ac:dyDescent="0.25">
      <c r="A46">
        <v>3</v>
      </c>
      <c r="B46">
        <v>1.1890000000000001</v>
      </c>
      <c r="C46">
        <v>1.1930000000000001</v>
      </c>
      <c r="D46">
        <v>1.1919999999999999</v>
      </c>
      <c r="E46">
        <f t="shared" si="2"/>
        <v>1.1913333333333334</v>
      </c>
      <c r="F46">
        <f t="shared" si="3"/>
        <v>1.1393333333333333</v>
      </c>
      <c r="G46">
        <f t="shared" si="4"/>
        <v>8.6210205992509366</v>
      </c>
      <c r="J46" s="3">
        <f t="shared" si="5"/>
        <v>86.210205992509373</v>
      </c>
    </row>
    <row r="47" spans="1:10" x14ac:dyDescent="0.25">
      <c r="A47">
        <v>4</v>
      </c>
      <c r="B47">
        <v>1.085</v>
      </c>
      <c r="C47">
        <v>1.0880000000000001</v>
      </c>
      <c r="D47">
        <v>1.091</v>
      </c>
      <c r="E47">
        <f t="shared" si="2"/>
        <v>1.0880000000000001</v>
      </c>
      <c r="F47">
        <f t="shared" si="3"/>
        <v>1.036</v>
      </c>
      <c r="G47">
        <f t="shared" si="4"/>
        <v>7.8953651685393265</v>
      </c>
      <c r="J47" s="3">
        <f t="shared" si="5"/>
        <v>78.953651685393268</v>
      </c>
    </row>
    <row r="48" spans="1:10" x14ac:dyDescent="0.25">
      <c r="A48">
        <v>5</v>
      </c>
      <c r="B48">
        <v>1.046</v>
      </c>
      <c r="C48">
        <v>1.046</v>
      </c>
      <c r="D48">
        <v>1.054</v>
      </c>
      <c r="E48">
        <f t="shared" si="2"/>
        <v>1.0486666666666666</v>
      </c>
      <c r="F48">
        <f t="shared" si="3"/>
        <v>0.99666666666666659</v>
      </c>
      <c r="G48">
        <f t="shared" si="4"/>
        <v>7.6191479400749058</v>
      </c>
      <c r="J48" s="3">
        <f t="shared" si="5"/>
        <v>76.19147940074906</v>
      </c>
    </row>
    <row r="49" spans="1:10" x14ac:dyDescent="0.25">
      <c r="A49">
        <v>6</v>
      </c>
      <c r="B49">
        <v>0.98499999999999999</v>
      </c>
      <c r="C49">
        <v>0.97799999999999998</v>
      </c>
      <c r="D49">
        <v>0.98</v>
      </c>
      <c r="E49">
        <f t="shared" si="2"/>
        <v>0.98099999999999998</v>
      </c>
      <c r="F49">
        <f t="shared" si="3"/>
        <v>0.92899999999999994</v>
      </c>
      <c r="G49">
        <f t="shared" si="4"/>
        <v>7.1439606741573023</v>
      </c>
      <c r="J49" s="3">
        <f t="shared" si="5"/>
        <v>71.439606741573016</v>
      </c>
    </row>
    <row r="50" spans="1:10" x14ac:dyDescent="0.25">
      <c r="J50" s="3"/>
    </row>
    <row r="51" spans="1:10" x14ac:dyDescent="0.25">
      <c r="J51" s="3"/>
    </row>
    <row r="52" spans="1:10" x14ac:dyDescent="0.25">
      <c r="A52" t="s">
        <v>19</v>
      </c>
      <c r="J52" s="3"/>
    </row>
    <row r="53" spans="1:10" x14ac:dyDescent="0.25">
      <c r="A53" t="s">
        <v>9</v>
      </c>
      <c r="J53" s="3"/>
    </row>
    <row r="54" spans="1:10" x14ac:dyDescent="0.25">
      <c r="A54">
        <v>1</v>
      </c>
      <c r="B54">
        <v>0.73299999999999998</v>
      </c>
      <c r="C54">
        <v>0.73399999999999999</v>
      </c>
      <c r="D54">
        <v>0.73699999999999999</v>
      </c>
      <c r="E54">
        <f t="shared" si="2"/>
        <v>0.73466666666666669</v>
      </c>
      <c r="F54">
        <f t="shared" si="3"/>
        <v>0.68266666666666664</v>
      </c>
      <c r="G54">
        <f t="shared" si="4"/>
        <v>5.4140917602996259</v>
      </c>
      <c r="J54" s="3">
        <f t="shared" si="5"/>
        <v>54.140917602996261</v>
      </c>
    </row>
    <row r="55" spans="1:10" x14ac:dyDescent="0.25">
      <c r="A55">
        <v>2</v>
      </c>
      <c r="B55">
        <v>0.83</v>
      </c>
      <c r="C55">
        <v>0.82399999999999995</v>
      </c>
      <c r="D55">
        <v>0.82899999999999996</v>
      </c>
      <c r="E55">
        <f t="shared" si="2"/>
        <v>0.82766666666666655</v>
      </c>
      <c r="F55">
        <f t="shared" si="3"/>
        <v>0.7756666666666665</v>
      </c>
      <c r="G55">
        <f t="shared" si="4"/>
        <v>6.0671816479400738</v>
      </c>
      <c r="J55" s="3">
        <f t="shared" si="5"/>
        <v>60.671816479400739</v>
      </c>
    </row>
    <row r="56" spans="1:10" x14ac:dyDescent="0.25">
      <c r="A56">
        <v>3</v>
      </c>
      <c r="B56">
        <v>0.67</v>
      </c>
      <c r="C56">
        <v>0.66200000000000003</v>
      </c>
      <c r="D56">
        <v>0.67</v>
      </c>
      <c r="E56">
        <f t="shared" si="2"/>
        <v>0.66733333333333344</v>
      </c>
      <c r="F56">
        <f t="shared" si="3"/>
        <v>0.6153333333333334</v>
      </c>
      <c r="G56">
        <f t="shared" si="4"/>
        <v>4.9412453183520606</v>
      </c>
      <c r="J56" s="3">
        <f t="shared" si="5"/>
        <v>49.412453183520604</v>
      </c>
    </row>
    <row r="57" spans="1:10" x14ac:dyDescent="0.25">
      <c r="A57">
        <v>4</v>
      </c>
      <c r="B57">
        <v>0.91800000000000004</v>
      </c>
      <c r="C57">
        <v>0.91400000000000003</v>
      </c>
      <c r="D57">
        <v>0.91900000000000004</v>
      </c>
      <c r="E57">
        <f t="shared" si="2"/>
        <v>0.91700000000000015</v>
      </c>
      <c r="F57">
        <f t="shared" si="3"/>
        <v>0.8650000000000001</v>
      </c>
      <c r="G57">
        <f t="shared" si="4"/>
        <v>6.6945224719101137</v>
      </c>
      <c r="J57" s="3">
        <f t="shared" si="5"/>
        <v>66.945224719101134</v>
      </c>
    </row>
    <row r="58" spans="1:10" x14ac:dyDescent="0.25">
      <c r="A58">
        <v>5</v>
      </c>
      <c r="B58">
        <v>0.92400000000000004</v>
      </c>
      <c r="C58">
        <v>0.91800000000000004</v>
      </c>
      <c r="D58">
        <v>0.92700000000000005</v>
      </c>
      <c r="E58">
        <f t="shared" si="2"/>
        <v>0.92300000000000004</v>
      </c>
      <c r="F58">
        <f t="shared" si="3"/>
        <v>0.871</v>
      </c>
      <c r="G58">
        <f t="shared" si="4"/>
        <v>6.7366573033707873</v>
      </c>
      <c r="J58" s="3">
        <f t="shared" si="5"/>
        <v>67.36657303370788</v>
      </c>
    </row>
    <row r="59" spans="1:10" x14ac:dyDescent="0.25">
      <c r="A59">
        <v>6</v>
      </c>
      <c r="B59">
        <v>0.8</v>
      </c>
      <c r="C59">
        <v>0.81100000000000005</v>
      </c>
      <c r="D59">
        <v>0.81499999999999995</v>
      </c>
      <c r="E59">
        <f t="shared" si="2"/>
        <v>0.80866666666666676</v>
      </c>
      <c r="F59">
        <f t="shared" si="3"/>
        <v>0.75666666666666671</v>
      </c>
      <c r="G59">
        <f t="shared" si="4"/>
        <v>5.9337546816479412</v>
      </c>
      <c r="J59" s="3">
        <f t="shared" si="5"/>
        <v>59.33754681647941</v>
      </c>
    </row>
    <row r="60" spans="1:10" x14ac:dyDescent="0.25">
      <c r="J60" s="3"/>
    </row>
    <row r="61" spans="1:10" x14ac:dyDescent="0.25">
      <c r="J61" s="3"/>
    </row>
    <row r="62" spans="1:10" x14ac:dyDescent="0.25">
      <c r="A62" t="s">
        <v>20</v>
      </c>
      <c r="J62" s="3"/>
    </row>
    <row r="63" spans="1:10" x14ac:dyDescent="0.25">
      <c r="A63" t="s">
        <v>9</v>
      </c>
      <c r="J63" s="3"/>
    </row>
    <row r="64" spans="1:10" x14ac:dyDescent="0.25">
      <c r="A64">
        <v>1</v>
      </c>
      <c r="B64">
        <v>0.90100000000000002</v>
      </c>
      <c r="C64">
        <v>0.90400000000000003</v>
      </c>
      <c r="D64">
        <v>0.90800000000000003</v>
      </c>
      <c r="E64">
        <f t="shared" si="2"/>
        <v>0.90433333333333332</v>
      </c>
      <c r="F64">
        <f t="shared" si="3"/>
        <v>0.85233333333333328</v>
      </c>
      <c r="G64">
        <f t="shared" si="4"/>
        <v>6.6055711610486894</v>
      </c>
      <c r="J64" s="3">
        <f t="shared" si="5"/>
        <v>66.055711610486895</v>
      </c>
    </row>
    <row r="65" spans="1:10" x14ac:dyDescent="0.25">
      <c r="A65">
        <v>2</v>
      </c>
      <c r="B65">
        <v>0.98099999999999998</v>
      </c>
      <c r="C65">
        <v>0.98899999999999999</v>
      </c>
      <c r="D65">
        <v>0.99</v>
      </c>
      <c r="E65">
        <f t="shared" si="2"/>
        <v>0.98666666666666669</v>
      </c>
      <c r="F65">
        <f t="shared" si="3"/>
        <v>0.93466666666666665</v>
      </c>
      <c r="G65">
        <f t="shared" si="4"/>
        <v>7.1837546816479394</v>
      </c>
      <c r="J65" s="3">
        <f t="shared" si="5"/>
        <v>71.837546816479389</v>
      </c>
    </row>
    <row r="66" spans="1:10" x14ac:dyDescent="0.25">
      <c r="A66">
        <v>3</v>
      </c>
      <c r="B66">
        <v>1.1930000000000001</v>
      </c>
      <c r="C66">
        <v>1.1919999999999999</v>
      </c>
      <c r="D66">
        <v>1.196</v>
      </c>
      <c r="E66">
        <f t="shared" si="2"/>
        <v>1.1936666666666664</v>
      </c>
      <c r="F66">
        <f t="shared" si="3"/>
        <v>1.1416666666666664</v>
      </c>
      <c r="G66">
        <f t="shared" si="4"/>
        <v>8.6374063670411978</v>
      </c>
      <c r="J66" s="3">
        <f t="shared" si="5"/>
        <v>86.374063670411971</v>
      </c>
    </row>
    <row r="67" spans="1:10" x14ac:dyDescent="0.25">
      <c r="A67">
        <v>4</v>
      </c>
      <c r="B67">
        <v>0.96399999999999997</v>
      </c>
      <c r="C67">
        <v>0.97</v>
      </c>
      <c r="D67">
        <v>0.97299999999999998</v>
      </c>
      <c r="E67">
        <f t="shared" si="2"/>
        <v>0.96899999999999997</v>
      </c>
      <c r="F67">
        <f t="shared" si="3"/>
        <v>0.91699999999999993</v>
      </c>
      <c r="G67">
        <f t="shared" si="4"/>
        <v>7.0596910112359543</v>
      </c>
      <c r="J67" s="3">
        <f t="shared" si="5"/>
        <v>70.596910112359538</v>
      </c>
    </row>
    <row r="68" spans="1:10" x14ac:dyDescent="0.25">
      <c r="A68">
        <v>5</v>
      </c>
      <c r="B68">
        <v>1.1559999999999999</v>
      </c>
      <c r="C68">
        <v>1.165</v>
      </c>
      <c r="D68">
        <v>1.1659999999999999</v>
      </c>
      <c r="E68">
        <f t="shared" si="2"/>
        <v>1.1623333333333332</v>
      </c>
      <c r="F68">
        <f t="shared" si="3"/>
        <v>1.1103333333333332</v>
      </c>
      <c r="G68">
        <f t="shared" si="4"/>
        <v>8.4173689138576773</v>
      </c>
      <c r="J68" s="3">
        <f t="shared" si="5"/>
        <v>84.173689138576776</v>
      </c>
    </row>
    <row r="69" spans="1:10" x14ac:dyDescent="0.25">
      <c r="A69">
        <v>6</v>
      </c>
      <c r="B69">
        <v>1.115</v>
      </c>
      <c r="C69">
        <v>1.119</v>
      </c>
      <c r="D69">
        <v>1.123</v>
      </c>
      <c r="E69">
        <f t="shared" si="2"/>
        <v>1.119</v>
      </c>
      <c r="F69">
        <f t="shared" si="3"/>
        <v>1.0669999999999999</v>
      </c>
      <c r="G69">
        <f t="shared" si="4"/>
        <v>8.1130617977528097</v>
      </c>
      <c r="J69" s="3">
        <f t="shared" si="5"/>
        <v>81.13061797752809</v>
      </c>
    </row>
    <row r="70" spans="1:10" x14ac:dyDescent="0.25">
      <c r="J70" s="3"/>
    </row>
    <row r="71" spans="1:10" x14ac:dyDescent="0.25">
      <c r="J71" s="3"/>
    </row>
    <row r="72" spans="1:10" x14ac:dyDescent="0.25">
      <c r="J72" s="3"/>
    </row>
    <row r="73" spans="1:10" x14ac:dyDescent="0.25">
      <c r="A73" t="s">
        <v>21</v>
      </c>
      <c r="J73" s="3"/>
    </row>
    <row r="74" spans="1:10" x14ac:dyDescent="0.25">
      <c r="A74" t="s">
        <v>9</v>
      </c>
      <c r="J74" s="3"/>
    </row>
    <row r="75" spans="1:10" x14ac:dyDescent="0.25">
      <c r="A75">
        <v>1</v>
      </c>
      <c r="B75">
        <v>1.194</v>
      </c>
      <c r="C75">
        <v>1.0469999999999999</v>
      </c>
      <c r="D75">
        <v>1.2</v>
      </c>
      <c r="E75">
        <f t="shared" si="2"/>
        <v>1.147</v>
      </c>
      <c r="F75">
        <f t="shared" si="3"/>
        <v>1.095</v>
      </c>
      <c r="G75">
        <f t="shared" si="4"/>
        <v>8.3096910112359552</v>
      </c>
      <c r="J75" s="3">
        <f t="shared" si="5"/>
        <v>83.096910112359552</v>
      </c>
    </row>
    <row r="76" spans="1:10" x14ac:dyDescent="0.25">
      <c r="A76">
        <v>2</v>
      </c>
      <c r="B76">
        <v>1.016</v>
      </c>
      <c r="C76">
        <v>1.0669999999999999</v>
      </c>
      <c r="D76">
        <v>1.0189999999999999</v>
      </c>
      <c r="E76">
        <f t="shared" si="2"/>
        <v>1.034</v>
      </c>
      <c r="F76">
        <f t="shared" si="3"/>
        <v>0.98199999999999998</v>
      </c>
      <c r="G76">
        <f t="shared" si="4"/>
        <v>7.5161516853932584</v>
      </c>
      <c r="J76" s="3">
        <f t="shared" si="5"/>
        <v>75.161516853932582</v>
      </c>
    </row>
    <row r="77" spans="1:10" x14ac:dyDescent="0.25">
      <c r="A77">
        <v>3</v>
      </c>
      <c r="B77">
        <v>0.85499999999999998</v>
      </c>
      <c r="C77">
        <v>0.84899999999999998</v>
      </c>
      <c r="D77">
        <v>0.85099999999999998</v>
      </c>
      <c r="E77">
        <f t="shared" si="2"/>
        <v>0.85166666666666657</v>
      </c>
      <c r="F77">
        <f t="shared" si="3"/>
        <v>0.79966666666666653</v>
      </c>
      <c r="G77">
        <f t="shared" si="4"/>
        <v>6.2357209737827706</v>
      </c>
      <c r="J77" s="3">
        <f t="shared" si="5"/>
        <v>62.357209737827702</v>
      </c>
    </row>
    <row r="78" spans="1:10" x14ac:dyDescent="0.25">
      <c r="A78">
        <v>4</v>
      </c>
      <c r="B78">
        <v>0.90700000000000003</v>
      </c>
      <c r="C78">
        <v>0.84099999999999997</v>
      </c>
      <c r="D78">
        <v>0.91</v>
      </c>
      <c r="E78">
        <f t="shared" si="2"/>
        <v>0.88600000000000001</v>
      </c>
      <c r="F78">
        <f t="shared" si="3"/>
        <v>0.83399999999999996</v>
      </c>
      <c r="G78">
        <f t="shared" si="4"/>
        <v>6.4768258426966296</v>
      </c>
      <c r="J78" s="3">
        <f t="shared" si="5"/>
        <v>64.768258426966298</v>
      </c>
    </row>
    <row r="79" spans="1:10" x14ac:dyDescent="0.25">
      <c r="A79">
        <v>5</v>
      </c>
      <c r="B79">
        <v>0.92900000000000005</v>
      </c>
      <c r="C79">
        <v>0.94899999999999995</v>
      </c>
      <c r="D79">
        <v>0.93100000000000005</v>
      </c>
      <c r="E79">
        <f t="shared" si="2"/>
        <v>0.93633333333333335</v>
      </c>
      <c r="F79">
        <f t="shared" si="3"/>
        <v>0.8843333333333333</v>
      </c>
      <c r="G79">
        <f t="shared" si="4"/>
        <v>6.8302902621722845</v>
      </c>
      <c r="J79" s="3">
        <f t="shared" si="5"/>
        <v>68.302902621722851</v>
      </c>
    </row>
    <row r="80" spans="1:10" x14ac:dyDescent="0.25">
      <c r="A80">
        <v>6</v>
      </c>
      <c r="B80">
        <v>0.98099999999999998</v>
      </c>
      <c r="C80">
        <v>0.90500000000000003</v>
      </c>
      <c r="D80">
        <v>0.98599999999999999</v>
      </c>
      <c r="E80">
        <f t="shared" si="2"/>
        <v>0.95733333333333326</v>
      </c>
      <c r="F80">
        <f t="shared" si="3"/>
        <v>0.90533333333333321</v>
      </c>
      <c r="G80">
        <f t="shared" si="4"/>
        <v>6.9777621722846437</v>
      </c>
      <c r="J80" s="3">
        <f t="shared" si="5"/>
        <v>69.777621722846433</v>
      </c>
    </row>
    <row r="81" spans="1:10" x14ac:dyDescent="0.25">
      <c r="J81" s="3"/>
    </row>
    <row r="82" spans="1:10" x14ac:dyDescent="0.25">
      <c r="J82" s="3"/>
    </row>
    <row r="83" spans="1:10" x14ac:dyDescent="0.25">
      <c r="A83" t="s">
        <v>22</v>
      </c>
      <c r="J83" s="3"/>
    </row>
    <row r="84" spans="1:10" x14ac:dyDescent="0.25">
      <c r="A84" t="s">
        <v>9</v>
      </c>
      <c r="J84" s="3"/>
    </row>
    <row r="85" spans="1:10" x14ac:dyDescent="0.25">
      <c r="A85">
        <v>1</v>
      </c>
      <c r="B85">
        <v>0.98</v>
      </c>
      <c r="C85">
        <v>0.97899999999999998</v>
      </c>
      <c r="D85">
        <v>0.97799999999999998</v>
      </c>
      <c r="E85">
        <f t="shared" si="2"/>
        <v>0.97900000000000009</v>
      </c>
      <c r="F85">
        <f t="shared" si="3"/>
        <v>0.92700000000000005</v>
      </c>
      <c r="G85">
        <f t="shared" si="4"/>
        <v>7.1299157303370793</v>
      </c>
      <c r="J85" s="3">
        <f t="shared" si="5"/>
        <v>71.299157303370791</v>
      </c>
    </row>
    <row r="86" spans="1:10" x14ac:dyDescent="0.25">
      <c r="A86">
        <v>2</v>
      </c>
      <c r="B86">
        <v>0.84399999999999997</v>
      </c>
      <c r="C86">
        <v>0.84099999999999997</v>
      </c>
      <c r="D86">
        <v>0.84099999999999997</v>
      </c>
      <c r="E86">
        <f t="shared" si="2"/>
        <v>0.84199999999999997</v>
      </c>
      <c r="F86">
        <f t="shared" si="3"/>
        <v>0.78999999999999992</v>
      </c>
      <c r="G86">
        <f t="shared" si="4"/>
        <v>6.1678370786516856</v>
      </c>
      <c r="J86" s="3">
        <f t="shared" si="5"/>
        <v>61.678370786516858</v>
      </c>
    </row>
    <row r="87" spans="1:10" x14ac:dyDescent="0.25">
      <c r="A87">
        <v>3</v>
      </c>
      <c r="B87">
        <v>0.93500000000000005</v>
      </c>
      <c r="C87">
        <v>0.92400000000000004</v>
      </c>
      <c r="D87">
        <v>0.94899999999999995</v>
      </c>
      <c r="E87">
        <f t="shared" si="2"/>
        <v>0.93599999999999994</v>
      </c>
      <c r="F87">
        <f t="shared" si="3"/>
        <v>0.8839999999999999</v>
      </c>
      <c r="G87">
        <f t="shared" si="4"/>
        <v>6.8279494382022472</v>
      </c>
      <c r="J87" s="3">
        <f t="shared" si="5"/>
        <v>68.279494382022477</v>
      </c>
    </row>
    <row r="88" spans="1:10" x14ac:dyDescent="0.25">
      <c r="A88">
        <v>4</v>
      </c>
      <c r="B88">
        <v>0.90300000000000002</v>
      </c>
      <c r="C88">
        <v>0.89700000000000002</v>
      </c>
      <c r="D88">
        <v>0.90500000000000003</v>
      </c>
      <c r="E88">
        <f t="shared" si="2"/>
        <v>0.90166666666666673</v>
      </c>
      <c r="F88">
        <f t="shared" si="3"/>
        <v>0.84966666666666668</v>
      </c>
      <c r="G88">
        <f t="shared" si="4"/>
        <v>6.5868445692883899</v>
      </c>
      <c r="J88" s="3">
        <f t="shared" si="5"/>
        <v>65.868445692883896</v>
      </c>
    </row>
    <row r="89" spans="1:10" x14ac:dyDescent="0.25">
      <c r="A89">
        <v>5</v>
      </c>
      <c r="B89">
        <v>0.755</v>
      </c>
      <c r="C89">
        <v>0.76500000000000001</v>
      </c>
      <c r="D89">
        <v>0.75900000000000001</v>
      </c>
      <c r="E89">
        <f t="shared" si="2"/>
        <v>0.7596666666666666</v>
      </c>
      <c r="F89">
        <f t="shared" si="3"/>
        <v>0.70766666666666656</v>
      </c>
      <c r="G89">
        <f t="shared" si="4"/>
        <v>5.5896535580524338</v>
      </c>
      <c r="J89" s="3">
        <f t="shared" si="5"/>
        <v>55.896535580524336</v>
      </c>
    </row>
    <row r="90" spans="1:10" x14ac:dyDescent="0.25">
      <c r="A90">
        <v>6</v>
      </c>
      <c r="B90">
        <v>0.67100000000000004</v>
      </c>
      <c r="C90">
        <v>0.68799999999999994</v>
      </c>
      <c r="D90">
        <v>0.68500000000000005</v>
      </c>
      <c r="E90">
        <f t="shared" si="2"/>
        <v>0.68133333333333335</v>
      </c>
      <c r="F90">
        <f t="shared" si="3"/>
        <v>0.6293333333333333</v>
      </c>
      <c r="G90">
        <f t="shared" si="4"/>
        <v>5.0395599250936334</v>
      </c>
      <c r="J90" s="3">
        <f t="shared" si="5"/>
        <v>50.395599250936336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 salah</dc:creator>
  <cp:lastModifiedBy>eman salah</cp:lastModifiedBy>
  <dcterms:created xsi:type="dcterms:W3CDTF">2015-06-05T18:17:20Z</dcterms:created>
  <dcterms:modified xsi:type="dcterms:W3CDTF">2024-12-19T15:08:34Z</dcterms:modified>
</cp:coreProperties>
</file>