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My project\manuscripts\ASFV spatial temporal transcriptomics in pig lung 郭晖 蔡怀源\240607\数据表20240711\"/>
    </mc:Choice>
  </mc:AlternateContent>
  <xr:revisionPtr revIDLastSave="0" documentId="13_ncr:1_{887A84FE-D9AE-4B44-B402-E1A1C0B22AF2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Total cell number per slice" sheetId="1" r:id="rId1"/>
    <sheet name="Cell number of each cell type " sheetId="3" r:id="rId2"/>
    <sheet name="Degree of cell dispersion" sheetId="2" r:id="rId3"/>
    <sheet name="Cell number of infected cells" sheetId="5" r:id="rId4"/>
    <sheet name="Infected cells for each type" sheetId="6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1" i="6" l="1"/>
  <c r="Q20" i="6"/>
  <c r="Q19" i="6"/>
  <c r="Q18" i="6"/>
  <c r="Q17" i="6"/>
  <c r="Q16" i="6"/>
  <c r="Q15" i="6"/>
  <c r="Q14" i="6"/>
  <c r="Q13" i="6"/>
  <c r="Q12" i="6"/>
  <c r="Q8" i="6"/>
  <c r="Q7" i="6"/>
  <c r="Q6" i="6"/>
  <c r="Q5" i="6"/>
  <c r="Q4" i="6"/>
  <c r="Q3" i="6"/>
  <c r="Q2" i="6"/>
  <c r="C21" i="5"/>
  <c r="C20" i="5"/>
  <c r="C19" i="5"/>
  <c r="C18" i="5"/>
  <c r="C17" i="5"/>
  <c r="C16" i="5"/>
  <c r="C15" i="5"/>
  <c r="C14" i="5"/>
  <c r="C13" i="5"/>
  <c r="C12" i="5"/>
  <c r="C8" i="5"/>
  <c r="C7" i="5"/>
  <c r="C6" i="5"/>
  <c r="C5" i="5"/>
  <c r="C4" i="5"/>
  <c r="C3" i="5"/>
  <c r="C2" i="5"/>
</calcChain>
</file>

<file path=xl/sharedStrings.xml><?xml version="1.0" encoding="utf-8"?>
<sst xmlns="http://schemas.openxmlformats.org/spreadsheetml/2006/main" count="256" uniqueCount="79">
  <si>
    <t>Moran's I</t>
    <phoneticPr fontId="2" type="noConversion"/>
  </si>
  <si>
    <t>A2-1</t>
    <phoneticPr fontId="2" type="noConversion"/>
  </si>
  <si>
    <t>C2-1</t>
    <phoneticPr fontId="2" type="noConversion"/>
  </si>
  <si>
    <t>A2-2</t>
  </si>
  <si>
    <t>C2-2</t>
  </si>
  <si>
    <t>A2-3</t>
  </si>
  <si>
    <t>C2-3</t>
  </si>
  <si>
    <t>A2-4</t>
  </si>
  <si>
    <t>C3-1</t>
    <phoneticPr fontId="2" type="noConversion"/>
  </si>
  <si>
    <t>A3-1</t>
    <phoneticPr fontId="2" type="noConversion"/>
  </si>
  <si>
    <t>C3-2</t>
    <phoneticPr fontId="2" type="noConversion"/>
  </si>
  <si>
    <t>A3-2</t>
  </si>
  <si>
    <t>C3-3</t>
  </si>
  <si>
    <t>A3-3</t>
  </si>
  <si>
    <t>C4-1</t>
    <phoneticPr fontId="2" type="noConversion"/>
  </si>
  <si>
    <t>A4-1</t>
    <phoneticPr fontId="2" type="noConversion"/>
  </si>
  <si>
    <t>C4-2</t>
    <phoneticPr fontId="2" type="noConversion"/>
  </si>
  <si>
    <t>A4-2</t>
  </si>
  <si>
    <t>C4-3</t>
    <phoneticPr fontId="2" type="noConversion"/>
  </si>
  <si>
    <t>A4-3</t>
  </si>
  <si>
    <t>C5-1</t>
    <phoneticPr fontId="2" type="noConversion"/>
  </si>
  <si>
    <t>A5-1</t>
    <phoneticPr fontId="2" type="noConversion"/>
  </si>
  <si>
    <t>C5-2</t>
  </si>
  <si>
    <t>A5-2</t>
  </si>
  <si>
    <t>C5-3</t>
  </si>
  <si>
    <t>A5-3</t>
  </si>
  <si>
    <t>C6-1</t>
    <phoneticPr fontId="2" type="noConversion"/>
  </si>
  <si>
    <t>A6-1</t>
    <phoneticPr fontId="2" type="noConversion"/>
  </si>
  <si>
    <t>C6-2</t>
    <phoneticPr fontId="2" type="noConversion"/>
  </si>
  <si>
    <t>A6-2</t>
  </si>
  <si>
    <t>C6-3</t>
  </si>
  <si>
    <t>A6-3</t>
  </si>
  <si>
    <t>A6-4</t>
  </si>
  <si>
    <t>A2-2</t>
    <phoneticPr fontId="2" type="noConversion"/>
  </si>
  <si>
    <t>A2-3</t>
    <phoneticPr fontId="2" type="noConversion"/>
  </si>
  <si>
    <t>A2-4</t>
    <phoneticPr fontId="2" type="noConversion"/>
  </si>
  <si>
    <t>A3-2</t>
    <phoneticPr fontId="2" type="noConversion"/>
  </si>
  <si>
    <t>A3-3</t>
    <phoneticPr fontId="2" type="noConversion"/>
  </si>
  <si>
    <t>A4-2</t>
    <phoneticPr fontId="2" type="noConversion"/>
  </si>
  <si>
    <t>A4-3</t>
    <phoneticPr fontId="2" type="noConversion"/>
  </si>
  <si>
    <t>A5-2</t>
    <phoneticPr fontId="2" type="noConversion"/>
  </si>
  <si>
    <t>A5-3</t>
    <phoneticPr fontId="2" type="noConversion"/>
  </si>
  <si>
    <t>A6-2</t>
    <phoneticPr fontId="2" type="noConversion"/>
  </si>
  <si>
    <t>A6-3</t>
    <phoneticPr fontId="2" type="noConversion"/>
  </si>
  <si>
    <t>A6-4</t>
    <phoneticPr fontId="2" type="noConversion"/>
  </si>
  <si>
    <t>C2-2</t>
    <phoneticPr fontId="2" type="noConversion"/>
  </si>
  <si>
    <t>C2-3</t>
    <phoneticPr fontId="2" type="noConversion"/>
  </si>
  <si>
    <t>C3-3</t>
    <phoneticPr fontId="2" type="noConversion"/>
  </si>
  <si>
    <t>C5-2</t>
    <phoneticPr fontId="2" type="noConversion"/>
  </si>
  <si>
    <t>C5-3</t>
    <phoneticPr fontId="2" type="noConversion"/>
  </si>
  <si>
    <t>C6-3</t>
    <phoneticPr fontId="2" type="noConversion"/>
  </si>
  <si>
    <t>AM</t>
    <phoneticPr fontId="2" type="noConversion"/>
  </si>
  <si>
    <t>AT1</t>
    <phoneticPr fontId="2" type="noConversion"/>
  </si>
  <si>
    <t>AT2</t>
    <phoneticPr fontId="2" type="noConversion"/>
  </si>
  <si>
    <t>Mac</t>
    <phoneticPr fontId="2" type="noConversion"/>
  </si>
  <si>
    <t>Monocyte</t>
    <phoneticPr fontId="2" type="noConversion"/>
  </si>
  <si>
    <t>Neutrophil</t>
  </si>
  <si>
    <t>Tc</t>
    <phoneticPr fontId="2" type="noConversion"/>
  </si>
  <si>
    <t>Th</t>
    <phoneticPr fontId="2" type="noConversion"/>
  </si>
  <si>
    <t>Treg</t>
    <phoneticPr fontId="2" type="noConversion"/>
  </si>
  <si>
    <t>Undefined</t>
    <phoneticPr fontId="2" type="noConversion"/>
  </si>
  <si>
    <t>total</t>
    <phoneticPr fontId="2" type="noConversion"/>
  </si>
  <si>
    <t>T others</t>
    <phoneticPr fontId="2" type="noConversion"/>
  </si>
  <si>
    <t>bystander</t>
    <phoneticPr fontId="2" type="noConversion"/>
  </si>
  <si>
    <t>early infection</t>
    <phoneticPr fontId="2" type="noConversion"/>
  </si>
  <si>
    <t>late infection</t>
    <phoneticPr fontId="2" type="noConversion"/>
  </si>
  <si>
    <t>Endothelial</t>
    <phoneticPr fontId="2" type="noConversion"/>
  </si>
  <si>
    <t>Dendritic</t>
    <phoneticPr fontId="2" type="noConversion"/>
  </si>
  <si>
    <t>early mock</t>
    <phoneticPr fontId="2" type="noConversion"/>
  </si>
  <si>
    <t>late mock</t>
    <phoneticPr fontId="2" type="noConversion"/>
  </si>
  <si>
    <t>B cell</t>
    <phoneticPr fontId="2" type="noConversion"/>
  </si>
  <si>
    <t>NK cell</t>
    <phoneticPr fontId="2" type="noConversion"/>
  </si>
  <si>
    <t>total cell number</t>
    <phoneticPr fontId="2" type="noConversion"/>
  </si>
  <si>
    <t>image of early infection</t>
    <phoneticPr fontId="2" type="noConversion"/>
  </si>
  <si>
    <t xml:space="preserve">image of early mock </t>
    <phoneticPr fontId="2" type="noConversion"/>
  </si>
  <si>
    <t>image of late infection</t>
    <phoneticPr fontId="2" type="noConversion"/>
  </si>
  <si>
    <t xml:space="preserve">image of late mock </t>
    <phoneticPr fontId="2" type="noConversion"/>
  </si>
  <si>
    <t>infected</t>
    <phoneticPr fontId="2" type="noConversion"/>
  </si>
  <si>
    <t>image of early imfection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</si>
</sst>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workbookViewId="0">
      <selection activeCell="H15" sqref="H15"/>
    </sheetView>
  </sheetViews>
  <sheetFormatPr defaultRowHeight="13.8" x14ac:dyDescent="0.25"/>
  <cols>
    <col min="1" max="1" width="30.33203125" bestFit="1" customWidth="1"/>
    <col min="2" max="2" width="16.77734375" bestFit="1" customWidth="1"/>
    <col min="4" max="4" width="27.33203125" bestFit="1" customWidth="1"/>
    <col min="5" max="5" width="16.77734375" bestFit="1" customWidth="1"/>
  </cols>
  <sheetData>
    <row r="1" spans="1:9" x14ac:dyDescent="0.25">
      <c r="A1" s="1" t="s">
        <v>73</v>
      </c>
      <c r="B1" s="1" t="s">
        <v>72</v>
      </c>
      <c r="D1" s="1" t="s">
        <v>74</v>
      </c>
      <c r="E1" s="1" t="s">
        <v>72</v>
      </c>
    </row>
    <row r="2" spans="1:9" x14ac:dyDescent="0.25">
      <c r="A2" s="2" t="s">
        <v>1</v>
      </c>
      <c r="B2" s="2">
        <v>1288</v>
      </c>
      <c r="D2" s="2" t="s">
        <v>2</v>
      </c>
      <c r="E2" s="2">
        <v>1758</v>
      </c>
      <c r="G2" s="5"/>
      <c r="H2" s="5"/>
      <c r="I2" s="5"/>
    </row>
    <row r="3" spans="1:9" x14ac:dyDescent="0.25">
      <c r="A3" s="2" t="s">
        <v>33</v>
      </c>
      <c r="B3" s="2">
        <v>1343</v>
      </c>
      <c r="D3" s="2" t="s">
        <v>45</v>
      </c>
      <c r="E3" s="2">
        <v>1417</v>
      </c>
    </row>
    <row r="4" spans="1:9" x14ac:dyDescent="0.25">
      <c r="A4" s="2" t="s">
        <v>34</v>
      </c>
      <c r="B4" s="2">
        <v>1334</v>
      </c>
      <c r="D4" s="2" t="s">
        <v>46</v>
      </c>
      <c r="E4" s="2">
        <v>1663</v>
      </c>
    </row>
    <row r="5" spans="1:9" x14ac:dyDescent="0.25">
      <c r="A5" s="2" t="s">
        <v>35</v>
      </c>
      <c r="B5" s="2">
        <v>1229</v>
      </c>
      <c r="D5" s="2" t="s">
        <v>8</v>
      </c>
      <c r="E5" s="2">
        <v>1075</v>
      </c>
    </row>
    <row r="6" spans="1:9" x14ac:dyDescent="0.25">
      <c r="A6" s="2" t="s">
        <v>9</v>
      </c>
      <c r="B6" s="2">
        <v>1314</v>
      </c>
      <c r="D6" s="2" t="s">
        <v>10</v>
      </c>
      <c r="E6" s="2">
        <v>978</v>
      </c>
    </row>
    <row r="7" spans="1:9" x14ac:dyDescent="0.25">
      <c r="A7" s="2" t="s">
        <v>36</v>
      </c>
      <c r="B7" s="2">
        <v>1255</v>
      </c>
      <c r="D7" s="2" t="s">
        <v>47</v>
      </c>
      <c r="E7" s="2">
        <v>1112</v>
      </c>
    </row>
    <row r="8" spans="1:9" x14ac:dyDescent="0.25">
      <c r="A8" s="2" t="s">
        <v>37</v>
      </c>
      <c r="B8" s="2">
        <v>1119</v>
      </c>
    </row>
    <row r="11" spans="1:9" x14ac:dyDescent="0.25">
      <c r="A11" s="1" t="s">
        <v>75</v>
      </c>
      <c r="B11" s="1" t="s">
        <v>72</v>
      </c>
      <c r="D11" s="1" t="s">
        <v>76</v>
      </c>
      <c r="E11" s="1" t="s">
        <v>72</v>
      </c>
    </row>
    <row r="12" spans="1:9" x14ac:dyDescent="0.25">
      <c r="A12" s="2" t="s">
        <v>15</v>
      </c>
      <c r="B12" s="2">
        <v>1639</v>
      </c>
      <c r="D12" s="2" t="s">
        <v>14</v>
      </c>
      <c r="E12" s="2">
        <v>1308</v>
      </c>
    </row>
    <row r="13" spans="1:9" x14ac:dyDescent="0.25">
      <c r="A13" s="2" t="s">
        <v>38</v>
      </c>
      <c r="B13" s="2">
        <v>1803</v>
      </c>
      <c r="D13" s="2" t="s">
        <v>16</v>
      </c>
      <c r="E13" s="2">
        <v>1606</v>
      </c>
    </row>
    <row r="14" spans="1:9" x14ac:dyDescent="0.25">
      <c r="A14" s="2" t="s">
        <v>39</v>
      </c>
      <c r="B14" s="2">
        <v>2089</v>
      </c>
      <c r="D14" s="2" t="s">
        <v>18</v>
      </c>
      <c r="E14" s="2">
        <v>1340</v>
      </c>
    </row>
    <row r="15" spans="1:9" x14ac:dyDescent="0.25">
      <c r="A15" s="2" t="s">
        <v>21</v>
      </c>
      <c r="B15" s="2">
        <v>1031</v>
      </c>
      <c r="D15" s="2" t="s">
        <v>20</v>
      </c>
      <c r="E15" s="2">
        <v>1412</v>
      </c>
    </row>
    <row r="16" spans="1:9" x14ac:dyDescent="0.25">
      <c r="A16" s="2" t="s">
        <v>40</v>
      </c>
      <c r="B16" s="2">
        <v>1072</v>
      </c>
      <c r="D16" s="2" t="s">
        <v>48</v>
      </c>
      <c r="E16" s="2">
        <v>1382</v>
      </c>
    </row>
    <row r="17" spans="1:5" x14ac:dyDescent="0.25">
      <c r="A17" s="2" t="s">
        <v>41</v>
      </c>
      <c r="B17" s="2">
        <v>1227</v>
      </c>
      <c r="D17" s="2" t="s">
        <v>49</v>
      </c>
      <c r="E17" s="2">
        <v>1493</v>
      </c>
    </row>
    <row r="18" spans="1:5" x14ac:dyDescent="0.25">
      <c r="A18" s="2" t="s">
        <v>27</v>
      </c>
      <c r="B18" s="2">
        <v>1688</v>
      </c>
      <c r="D18" s="2" t="s">
        <v>26</v>
      </c>
      <c r="E18" s="2">
        <v>1383</v>
      </c>
    </row>
    <row r="19" spans="1:5" x14ac:dyDescent="0.25">
      <c r="A19" s="2" t="s">
        <v>42</v>
      </c>
      <c r="B19" s="2">
        <v>1308</v>
      </c>
      <c r="D19" s="2" t="s">
        <v>28</v>
      </c>
      <c r="E19" s="2">
        <v>1737</v>
      </c>
    </row>
    <row r="20" spans="1:5" x14ac:dyDescent="0.25">
      <c r="A20" s="2" t="s">
        <v>43</v>
      </c>
      <c r="B20" s="2">
        <v>1553</v>
      </c>
      <c r="D20" s="2" t="s">
        <v>50</v>
      </c>
      <c r="E20" s="2">
        <v>1322</v>
      </c>
    </row>
    <row r="21" spans="1:5" x14ac:dyDescent="0.25">
      <c r="A21" s="2" t="s">
        <v>44</v>
      </c>
      <c r="B21" s="2">
        <v>1581</v>
      </c>
    </row>
  </sheetData>
  <mergeCells count="1">
    <mergeCell ref="G2:I2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4EDA7-44D5-465A-A188-E4EE05C8E4BF}">
  <dimension ref="A2:W37"/>
  <sheetViews>
    <sheetView tabSelected="1" workbookViewId="0">
      <selection activeCell="J14" sqref="J14"/>
    </sheetView>
  </sheetViews>
  <sheetFormatPr defaultRowHeight="13.8" x14ac:dyDescent="0.25"/>
  <cols>
    <col min="1" max="1" width="14.77734375" customWidth="1"/>
    <col min="6" max="6" width="7.88671875" customWidth="1"/>
    <col min="14" max="15" width="11.5546875" bestFit="1" customWidth="1"/>
  </cols>
  <sheetData>
    <row r="2" spans="1:20" x14ac:dyDescent="0.25">
      <c r="A2" s="1" t="s">
        <v>64</v>
      </c>
      <c r="B2" s="1" t="s">
        <v>1</v>
      </c>
      <c r="C2" s="1" t="s">
        <v>33</v>
      </c>
      <c r="D2" s="1" t="s">
        <v>5</v>
      </c>
      <c r="E2" s="1" t="s">
        <v>7</v>
      </c>
      <c r="F2" s="1" t="s">
        <v>9</v>
      </c>
      <c r="G2" s="1" t="s">
        <v>11</v>
      </c>
      <c r="H2" s="1" t="s">
        <v>13</v>
      </c>
      <c r="N2" s="1" t="s">
        <v>68</v>
      </c>
      <c r="O2" s="1" t="s">
        <v>2</v>
      </c>
      <c r="P2" s="1" t="s">
        <v>45</v>
      </c>
      <c r="Q2" s="1" t="s">
        <v>46</v>
      </c>
      <c r="R2" s="1" t="s">
        <v>8</v>
      </c>
      <c r="S2" s="1" t="s">
        <v>10</v>
      </c>
      <c r="T2" s="1" t="s">
        <v>47</v>
      </c>
    </row>
    <row r="3" spans="1:20" x14ac:dyDescent="0.25">
      <c r="A3" s="1" t="s">
        <v>51</v>
      </c>
      <c r="B3" s="2">
        <v>189</v>
      </c>
      <c r="C3" s="2">
        <v>166</v>
      </c>
      <c r="D3" s="2">
        <v>209</v>
      </c>
      <c r="E3" s="2">
        <v>171</v>
      </c>
      <c r="F3" s="2">
        <v>147</v>
      </c>
      <c r="G3" s="2">
        <v>220</v>
      </c>
      <c r="H3" s="2">
        <v>184</v>
      </c>
      <c r="N3" s="1" t="s">
        <v>51</v>
      </c>
      <c r="O3" s="2">
        <v>110</v>
      </c>
      <c r="P3" s="2">
        <v>151</v>
      </c>
      <c r="Q3" s="2">
        <v>186</v>
      </c>
      <c r="R3" s="2">
        <v>218</v>
      </c>
      <c r="S3" s="2">
        <v>215</v>
      </c>
      <c r="T3" s="2">
        <v>204</v>
      </c>
    </row>
    <row r="4" spans="1:20" x14ac:dyDescent="0.25">
      <c r="A4" s="1" t="s">
        <v>52</v>
      </c>
      <c r="B4" s="2">
        <v>43</v>
      </c>
      <c r="C4" s="2">
        <v>51</v>
      </c>
      <c r="D4" s="2">
        <v>50</v>
      </c>
      <c r="E4" s="2">
        <v>39</v>
      </c>
      <c r="F4" s="2">
        <v>48</v>
      </c>
      <c r="G4" s="2">
        <v>43</v>
      </c>
      <c r="H4" s="2">
        <v>49</v>
      </c>
      <c r="N4" s="1" t="s">
        <v>52</v>
      </c>
      <c r="O4" s="2">
        <v>77</v>
      </c>
      <c r="P4" s="2">
        <v>39</v>
      </c>
      <c r="Q4" s="2">
        <v>47</v>
      </c>
      <c r="R4" s="2">
        <v>30</v>
      </c>
      <c r="S4" s="2">
        <v>28</v>
      </c>
      <c r="T4" s="2">
        <v>37</v>
      </c>
    </row>
    <row r="5" spans="1:20" x14ac:dyDescent="0.25">
      <c r="A5" s="1" t="s">
        <v>53</v>
      </c>
      <c r="B5" s="2">
        <v>89</v>
      </c>
      <c r="C5" s="2">
        <v>81</v>
      </c>
      <c r="D5" s="2">
        <v>100</v>
      </c>
      <c r="E5" s="2">
        <v>69</v>
      </c>
      <c r="F5" s="2">
        <v>85</v>
      </c>
      <c r="G5" s="2">
        <v>89</v>
      </c>
      <c r="H5" s="2">
        <v>94</v>
      </c>
      <c r="N5" s="1" t="s">
        <v>53</v>
      </c>
      <c r="O5" s="2">
        <v>86</v>
      </c>
      <c r="P5" s="2">
        <v>86</v>
      </c>
      <c r="Q5" s="2">
        <v>85</v>
      </c>
      <c r="R5" s="2">
        <v>62</v>
      </c>
      <c r="S5" s="2">
        <v>55</v>
      </c>
      <c r="T5" s="2">
        <v>73</v>
      </c>
    </row>
    <row r="6" spans="1:20" x14ac:dyDescent="0.25">
      <c r="A6" s="1" t="s">
        <v>70</v>
      </c>
      <c r="B6" s="2">
        <v>13</v>
      </c>
      <c r="C6" s="2">
        <v>22</v>
      </c>
      <c r="D6" s="2">
        <v>23</v>
      </c>
      <c r="E6" s="2">
        <v>52</v>
      </c>
      <c r="F6" s="2">
        <v>26</v>
      </c>
      <c r="G6" s="2">
        <v>6</v>
      </c>
      <c r="H6" s="2">
        <v>53</v>
      </c>
      <c r="N6" s="1" t="s">
        <v>70</v>
      </c>
      <c r="O6" s="2">
        <v>40</v>
      </c>
      <c r="P6" s="2">
        <v>38</v>
      </c>
      <c r="Q6" s="2">
        <v>81</v>
      </c>
      <c r="R6" s="2">
        <v>84</v>
      </c>
      <c r="S6" s="2">
        <v>36</v>
      </c>
      <c r="T6" s="2">
        <v>56</v>
      </c>
    </row>
    <row r="7" spans="1:20" x14ac:dyDescent="0.25">
      <c r="A7" s="1" t="s">
        <v>67</v>
      </c>
      <c r="B7" s="2">
        <v>80</v>
      </c>
      <c r="C7" s="2">
        <v>97</v>
      </c>
      <c r="D7" s="2">
        <v>105</v>
      </c>
      <c r="E7" s="2">
        <v>86</v>
      </c>
      <c r="F7" s="2">
        <v>60</v>
      </c>
      <c r="G7" s="2">
        <v>44</v>
      </c>
      <c r="H7" s="2">
        <v>37</v>
      </c>
      <c r="N7" s="1" t="s">
        <v>67</v>
      </c>
      <c r="O7" s="2">
        <v>63</v>
      </c>
      <c r="P7" s="2">
        <v>18</v>
      </c>
      <c r="Q7" s="2">
        <v>47</v>
      </c>
      <c r="R7" s="2">
        <v>35</v>
      </c>
      <c r="S7" s="2">
        <v>37</v>
      </c>
      <c r="T7" s="2">
        <v>55</v>
      </c>
    </row>
    <row r="8" spans="1:20" x14ac:dyDescent="0.25">
      <c r="A8" s="1" t="s">
        <v>66</v>
      </c>
      <c r="B8" s="2">
        <v>66</v>
      </c>
      <c r="C8" s="2">
        <v>81</v>
      </c>
      <c r="D8" s="2">
        <v>75</v>
      </c>
      <c r="E8" s="2">
        <v>132</v>
      </c>
      <c r="F8" s="2">
        <v>127</v>
      </c>
      <c r="G8" s="2">
        <v>66</v>
      </c>
      <c r="H8" s="2">
        <v>74</v>
      </c>
      <c r="N8" s="1" t="s">
        <v>66</v>
      </c>
      <c r="O8" s="2">
        <v>117</v>
      </c>
      <c r="P8" s="2">
        <v>66</v>
      </c>
      <c r="Q8" s="2">
        <v>134</v>
      </c>
      <c r="R8" s="2">
        <v>28</v>
      </c>
      <c r="S8" s="2">
        <v>46</v>
      </c>
      <c r="T8" s="2">
        <v>60</v>
      </c>
    </row>
    <row r="9" spans="1:20" x14ac:dyDescent="0.25">
      <c r="A9" s="1" t="s">
        <v>54</v>
      </c>
      <c r="B9" s="2">
        <v>207</v>
      </c>
      <c r="C9" s="2">
        <v>270</v>
      </c>
      <c r="D9" s="2">
        <v>255</v>
      </c>
      <c r="E9" s="2">
        <v>172</v>
      </c>
      <c r="F9" s="2">
        <v>280</v>
      </c>
      <c r="G9" s="2">
        <v>378</v>
      </c>
      <c r="H9" s="2">
        <v>239</v>
      </c>
      <c r="N9" s="1" t="s">
        <v>54</v>
      </c>
      <c r="O9" s="2">
        <v>206</v>
      </c>
      <c r="P9" s="2">
        <v>152</v>
      </c>
      <c r="Q9" s="2">
        <v>184</v>
      </c>
      <c r="R9" s="2">
        <v>232</v>
      </c>
      <c r="S9" s="2">
        <v>207</v>
      </c>
      <c r="T9" s="2">
        <v>199</v>
      </c>
    </row>
    <row r="10" spans="1:20" x14ac:dyDescent="0.25">
      <c r="A10" s="1" t="s">
        <v>55</v>
      </c>
      <c r="B10" s="2">
        <v>104</v>
      </c>
      <c r="C10" s="2">
        <v>81</v>
      </c>
      <c r="D10" s="2">
        <v>82</v>
      </c>
      <c r="E10" s="2">
        <v>47</v>
      </c>
      <c r="F10" s="2">
        <v>101</v>
      </c>
      <c r="G10" s="2">
        <v>101</v>
      </c>
      <c r="H10" s="2">
        <v>89</v>
      </c>
      <c r="N10" s="1" t="s">
        <v>55</v>
      </c>
      <c r="O10" s="2">
        <v>185</v>
      </c>
      <c r="P10" s="2">
        <v>177</v>
      </c>
      <c r="Q10" s="2">
        <v>134</v>
      </c>
      <c r="R10" s="2">
        <v>72</v>
      </c>
      <c r="S10" s="2">
        <v>67</v>
      </c>
      <c r="T10" s="2">
        <v>76</v>
      </c>
    </row>
    <row r="11" spans="1:20" x14ac:dyDescent="0.25">
      <c r="A11" s="1" t="s">
        <v>56</v>
      </c>
      <c r="B11" s="2">
        <v>13</v>
      </c>
      <c r="C11" s="2">
        <v>16</v>
      </c>
      <c r="D11" s="2">
        <v>7</v>
      </c>
      <c r="E11" s="2">
        <v>13</v>
      </c>
      <c r="F11" s="2">
        <v>10</v>
      </c>
      <c r="G11" s="2">
        <v>2</v>
      </c>
      <c r="H11" s="2">
        <v>13</v>
      </c>
      <c r="N11" s="1" t="s">
        <v>56</v>
      </c>
      <c r="O11" s="2">
        <v>29</v>
      </c>
      <c r="P11" s="2">
        <v>24</v>
      </c>
      <c r="Q11" s="2">
        <v>17</v>
      </c>
      <c r="R11" s="2">
        <v>21</v>
      </c>
      <c r="S11" s="2">
        <v>31</v>
      </c>
      <c r="T11" s="2">
        <v>38</v>
      </c>
    </row>
    <row r="12" spans="1:20" x14ac:dyDescent="0.25">
      <c r="A12" s="1" t="s">
        <v>71</v>
      </c>
      <c r="B12" s="2">
        <v>17</v>
      </c>
      <c r="C12" s="2">
        <v>24</v>
      </c>
      <c r="D12" s="2">
        <v>16</v>
      </c>
      <c r="E12" s="2">
        <v>38</v>
      </c>
      <c r="F12" s="2">
        <v>31</v>
      </c>
      <c r="G12" s="2">
        <v>7</v>
      </c>
      <c r="H12" s="2">
        <v>29</v>
      </c>
      <c r="N12" s="1" t="s">
        <v>71</v>
      </c>
      <c r="O12" s="2">
        <v>15</v>
      </c>
      <c r="P12" s="2">
        <v>5</v>
      </c>
      <c r="Q12" s="2">
        <v>15</v>
      </c>
      <c r="R12" s="2">
        <v>17</v>
      </c>
      <c r="S12" s="2">
        <v>19</v>
      </c>
      <c r="T12" s="2">
        <v>1</v>
      </c>
    </row>
    <row r="13" spans="1:20" x14ac:dyDescent="0.25">
      <c r="A13" s="1" t="s">
        <v>62</v>
      </c>
      <c r="B13" s="2">
        <v>72</v>
      </c>
      <c r="C13" s="2">
        <v>126</v>
      </c>
      <c r="D13" s="2">
        <v>106</v>
      </c>
      <c r="E13" s="2">
        <v>110</v>
      </c>
      <c r="F13" s="2">
        <v>88</v>
      </c>
      <c r="G13" s="2">
        <v>54</v>
      </c>
      <c r="H13" s="2">
        <v>43</v>
      </c>
      <c r="N13" s="1" t="s">
        <v>62</v>
      </c>
      <c r="O13" s="2">
        <v>141</v>
      </c>
      <c r="P13" s="2">
        <v>140</v>
      </c>
      <c r="Q13" s="2">
        <v>146</v>
      </c>
      <c r="R13" s="2">
        <v>33</v>
      </c>
      <c r="S13" s="2">
        <v>46</v>
      </c>
      <c r="T13" s="2">
        <v>50</v>
      </c>
    </row>
    <row r="14" spans="1:20" x14ac:dyDescent="0.25">
      <c r="A14" s="1" t="s">
        <v>57</v>
      </c>
      <c r="B14" s="2">
        <v>61</v>
      </c>
      <c r="C14" s="2">
        <v>108</v>
      </c>
      <c r="D14" s="2">
        <v>94</v>
      </c>
      <c r="E14" s="2">
        <v>116</v>
      </c>
      <c r="F14" s="2">
        <v>83</v>
      </c>
      <c r="G14" s="2">
        <v>16</v>
      </c>
      <c r="H14" s="2">
        <v>10</v>
      </c>
      <c r="N14" s="1" t="s">
        <v>57</v>
      </c>
      <c r="O14" s="2">
        <v>86</v>
      </c>
      <c r="P14" s="2">
        <v>72</v>
      </c>
      <c r="Q14" s="2">
        <v>54</v>
      </c>
      <c r="R14" s="2">
        <v>2</v>
      </c>
      <c r="S14" s="2">
        <v>12</v>
      </c>
      <c r="T14" s="2">
        <v>22</v>
      </c>
    </row>
    <row r="15" spans="1:20" x14ac:dyDescent="0.25">
      <c r="A15" s="1" t="s">
        <v>58</v>
      </c>
      <c r="B15" s="2">
        <v>5</v>
      </c>
      <c r="C15" s="2">
        <v>5</v>
      </c>
      <c r="D15" s="2">
        <v>5</v>
      </c>
      <c r="E15" s="2">
        <v>4</v>
      </c>
      <c r="F15" s="2">
        <v>24</v>
      </c>
      <c r="G15" s="2">
        <v>13</v>
      </c>
      <c r="H15" s="2">
        <v>10</v>
      </c>
      <c r="N15" s="1" t="s">
        <v>58</v>
      </c>
      <c r="O15" s="2">
        <v>43</v>
      </c>
      <c r="P15" s="2">
        <v>22</v>
      </c>
      <c r="Q15" s="2">
        <v>55</v>
      </c>
      <c r="R15" s="2">
        <v>1</v>
      </c>
      <c r="S15" s="2">
        <v>9</v>
      </c>
      <c r="T15" s="2">
        <v>13</v>
      </c>
    </row>
    <row r="16" spans="1:20" x14ac:dyDescent="0.25">
      <c r="A16" s="1" t="s">
        <v>59</v>
      </c>
      <c r="B16" s="2">
        <v>17</v>
      </c>
      <c r="C16" s="2">
        <v>24</v>
      </c>
      <c r="D16" s="2">
        <v>7</v>
      </c>
      <c r="E16" s="2">
        <v>11</v>
      </c>
      <c r="F16" s="2">
        <v>38</v>
      </c>
      <c r="G16" s="2">
        <v>4</v>
      </c>
      <c r="H16" s="2">
        <v>6</v>
      </c>
      <c r="N16" s="1" t="s">
        <v>59</v>
      </c>
      <c r="O16" s="2">
        <v>73</v>
      </c>
      <c r="P16" s="2">
        <v>44</v>
      </c>
      <c r="Q16" s="2">
        <v>80</v>
      </c>
      <c r="R16" s="2">
        <v>3</v>
      </c>
      <c r="S16" s="2">
        <v>7</v>
      </c>
      <c r="T16" s="2">
        <v>14</v>
      </c>
    </row>
    <row r="17" spans="1:23" x14ac:dyDescent="0.25">
      <c r="A17" s="1" t="s">
        <v>60</v>
      </c>
      <c r="B17" s="2">
        <v>312</v>
      </c>
      <c r="C17" s="2">
        <v>191</v>
      </c>
      <c r="D17" s="2">
        <v>200</v>
      </c>
      <c r="E17" s="2">
        <v>169</v>
      </c>
      <c r="F17" s="2">
        <v>166</v>
      </c>
      <c r="G17" s="2">
        <v>212</v>
      </c>
      <c r="H17" s="2">
        <v>189</v>
      </c>
      <c r="N17" s="1" t="s">
        <v>60</v>
      </c>
      <c r="O17" s="2">
        <v>487</v>
      </c>
      <c r="P17" s="2">
        <v>383</v>
      </c>
      <c r="Q17" s="2">
        <v>398</v>
      </c>
      <c r="R17" s="2">
        <v>237</v>
      </c>
      <c r="S17" s="2">
        <v>163</v>
      </c>
      <c r="T17" s="2">
        <v>214</v>
      </c>
    </row>
    <row r="18" spans="1:23" x14ac:dyDescent="0.25">
      <c r="A18" s="1" t="s">
        <v>61</v>
      </c>
      <c r="B18" s="2">
        <v>1288</v>
      </c>
      <c r="C18" s="2">
        <v>1343</v>
      </c>
      <c r="D18" s="2">
        <v>1334</v>
      </c>
      <c r="E18" s="2">
        <v>1229</v>
      </c>
      <c r="F18" s="2">
        <v>1314</v>
      </c>
      <c r="G18" s="2">
        <v>1255</v>
      </c>
      <c r="H18" s="2">
        <v>1119</v>
      </c>
      <c r="N18" s="1" t="s">
        <v>61</v>
      </c>
      <c r="O18" s="2">
        <v>1758</v>
      </c>
      <c r="P18" s="2">
        <v>1417</v>
      </c>
      <c r="Q18" s="2">
        <v>1663</v>
      </c>
      <c r="R18" s="2">
        <v>1075</v>
      </c>
      <c r="S18" s="2">
        <v>978</v>
      </c>
      <c r="T18" s="2">
        <v>1112</v>
      </c>
    </row>
    <row r="21" spans="1:23" x14ac:dyDescent="0.25">
      <c r="A21" s="1" t="s">
        <v>65</v>
      </c>
      <c r="B21" s="1" t="s">
        <v>15</v>
      </c>
      <c r="C21" s="1" t="s">
        <v>17</v>
      </c>
      <c r="D21" s="1" t="s">
        <v>19</v>
      </c>
      <c r="E21" s="1" t="s">
        <v>21</v>
      </c>
      <c r="F21" s="1" t="s">
        <v>23</v>
      </c>
      <c r="G21" s="1" t="s">
        <v>25</v>
      </c>
      <c r="H21" s="1" t="s">
        <v>27</v>
      </c>
      <c r="I21" s="1" t="s">
        <v>29</v>
      </c>
      <c r="J21" s="1" t="s">
        <v>31</v>
      </c>
      <c r="K21" s="1" t="s">
        <v>32</v>
      </c>
      <c r="N21" s="1" t="s">
        <v>69</v>
      </c>
      <c r="O21" s="1" t="s">
        <v>14</v>
      </c>
      <c r="P21" s="1" t="s">
        <v>16</v>
      </c>
      <c r="Q21" s="1" t="s">
        <v>18</v>
      </c>
      <c r="R21" s="1" t="s">
        <v>20</v>
      </c>
      <c r="S21" s="1" t="s">
        <v>48</v>
      </c>
      <c r="T21" s="1" t="s">
        <v>49</v>
      </c>
      <c r="U21" s="1" t="s">
        <v>26</v>
      </c>
      <c r="V21" s="1" t="s">
        <v>28</v>
      </c>
      <c r="W21" s="1" t="s">
        <v>50</v>
      </c>
    </row>
    <row r="22" spans="1:23" x14ac:dyDescent="0.25">
      <c r="A22" s="1" t="s">
        <v>51</v>
      </c>
      <c r="B22" s="2">
        <v>209</v>
      </c>
      <c r="C22" s="2">
        <v>223</v>
      </c>
      <c r="D22" s="2">
        <v>222</v>
      </c>
      <c r="E22" s="2">
        <v>168</v>
      </c>
      <c r="F22" s="2">
        <v>121</v>
      </c>
      <c r="G22" s="2">
        <v>138</v>
      </c>
      <c r="H22" s="2">
        <v>24</v>
      </c>
      <c r="I22" s="2">
        <v>119</v>
      </c>
      <c r="J22" s="2">
        <v>54</v>
      </c>
      <c r="K22" s="2">
        <v>94</v>
      </c>
      <c r="N22" s="1" t="s">
        <v>51</v>
      </c>
      <c r="O22" s="2">
        <v>101</v>
      </c>
      <c r="P22" s="2">
        <v>167</v>
      </c>
      <c r="Q22" s="2">
        <v>197</v>
      </c>
      <c r="R22" s="2">
        <v>202</v>
      </c>
      <c r="S22" s="2">
        <v>174</v>
      </c>
      <c r="T22" s="2">
        <v>256</v>
      </c>
      <c r="U22" s="2">
        <v>129</v>
      </c>
      <c r="V22" s="2">
        <v>197</v>
      </c>
      <c r="W22" s="2">
        <v>192</v>
      </c>
    </row>
    <row r="23" spans="1:23" x14ac:dyDescent="0.25">
      <c r="A23" s="1" t="s">
        <v>52</v>
      </c>
      <c r="B23" s="2">
        <v>41</v>
      </c>
      <c r="C23" s="2">
        <v>54</v>
      </c>
      <c r="D23" s="2">
        <v>43</v>
      </c>
      <c r="E23" s="2">
        <v>39</v>
      </c>
      <c r="F23" s="2">
        <v>50</v>
      </c>
      <c r="G23" s="2">
        <v>40</v>
      </c>
      <c r="H23" s="2">
        <v>50</v>
      </c>
      <c r="I23" s="2">
        <v>34</v>
      </c>
      <c r="J23" s="2">
        <v>47</v>
      </c>
      <c r="K23" s="2">
        <v>59</v>
      </c>
      <c r="N23" s="1" t="s">
        <v>52</v>
      </c>
      <c r="O23" s="2">
        <v>45</v>
      </c>
      <c r="P23" s="2">
        <v>51</v>
      </c>
      <c r="Q23" s="2">
        <v>42</v>
      </c>
      <c r="R23" s="2">
        <v>39</v>
      </c>
      <c r="S23" s="2">
        <v>41</v>
      </c>
      <c r="T23" s="2">
        <v>56</v>
      </c>
      <c r="U23" s="2">
        <v>48</v>
      </c>
      <c r="V23" s="2">
        <v>49</v>
      </c>
      <c r="W23" s="2">
        <v>45</v>
      </c>
    </row>
    <row r="24" spans="1:23" x14ac:dyDescent="0.25">
      <c r="A24" s="1" t="s">
        <v>53</v>
      </c>
      <c r="B24" s="2">
        <v>70</v>
      </c>
      <c r="C24" s="2">
        <v>69</v>
      </c>
      <c r="D24" s="2">
        <v>104</v>
      </c>
      <c r="E24" s="2">
        <v>88</v>
      </c>
      <c r="F24" s="2">
        <v>72</v>
      </c>
      <c r="G24" s="2">
        <v>65</v>
      </c>
      <c r="H24" s="2">
        <v>102</v>
      </c>
      <c r="I24" s="2">
        <v>102</v>
      </c>
      <c r="J24" s="2">
        <v>79</v>
      </c>
      <c r="K24" s="2">
        <v>96</v>
      </c>
      <c r="N24" s="1" t="s">
        <v>53</v>
      </c>
      <c r="O24" s="2">
        <v>74</v>
      </c>
      <c r="P24" s="2">
        <v>104</v>
      </c>
      <c r="Q24" s="2">
        <v>61</v>
      </c>
      <c r="R24" s="2">
        <v>78</v>
      </c>
      <c r="S24" s="2">
        <v>83</v>
      </c>
      <c r="T24" s="2">
        <v>82</v>
      </c>
      <c r="U24" s="2">
        <v>81</v>
      </c>
      <c r="V24" s="2">
        <v>75</v>
      </c>
      <c r="W24" s="2">
        <v>97</v>
      </c>
    </row>
    <row r="25" spans="1:23" x14ac:dyDescent="0.25">
      <c r="A25" s="1" t="s">
        <v>70</v>
      </c>
      <c r="B25" s="2">
        <v>66</v>
      </c>
      <c r="C25" s="2">
        <v>70</v>
      </c>
      <c r="D25" s="2">
        <v>67</v>
      </c>
      <c r="E25" s="2">
        <v>84</v>
      </c>
      <c r="F25" s="2">
        <v>73</v>
      </c>
      <c r="G25" s="2">
        <v>50</v>
      </c>
      <c r="H25" s="2">
        <v>72</v>
      </c>
      <c r="I25" s="2">
        <v>19</v>
      </c>
      <c r="J25" s="2">
        <v>59</v>
      </c>
      <c r="K25" s="2">
        <v>61</v>
      </c>
      <c r="N25" s="1" t="s">
        <v>70</v>
      </c>
      <c r="O25" s="2">
        <v>57</v>
      </c>
      <c r="P25" s="2">
        <v>43</v>
      </c>
      <c r="Q25" s="2">
        <v>35</v>
      </c>
      <c r="R25" s="2">
        <v>40</v>
      </c>
      <c r="S25" s="2">
        <v>49</v>
      </c>
      <c r="T25" s="2">
        <v>29</v>
      </c>
      <c r="U25" s="2">
        <v>61</v>
      </c>
      <c r="V25" s="2">
        <v>63</v>
      </c>
      <c r="W25" s="2">
        <v>41</v>
      </c>
    </row>
    <row r="26" spans="1:23" x14ac:dyDescent="0.25">
      <c r="A26" s="1" t="s">
        <v>67</v>
      </c>
      <c r="B26" s="2">
        <v>58</v>
      </c>
      <c r="C26" s="2">
        <v>64</v>
      </c>
      <c r="D26" s="2">
        <v>34</v>
      </c>
      <c r="E26" s="2">
        <v>31</v>
      </c>
      <c r="F26" s="2">
        <v>60</v>
      </c>
      <c r="G26" s="2">
        <v>82</v>
      </c>
      <c r="H26" s="2">
        <v>127</v>
      </c>
      <c r="I26" s="2">
        <v>61</v>
      </c>
      <c r="J26" s="2">
        <v>67</v>
      </c>
      <c r="K26" s="2">
        <v>61</v>
      </c>
      <c r="N26" s="1" t="s">
        <v>67</v>
      </c>
      <c r="O26" s="2">
        <v>32</v>
      </c>
      <c r="P26" s="2">
        <v>50</v>
      </c>
      <c r="Q26" s="2">
        <v>62</v>
      </c>
      <c r="R26" s="2">
        <v>39</v>
      </c>
      <c r="S26" s="2">
        <v>63</v>
      </c>
      <c r="T26" s="2">
        <v>46</v>
      </c>
      <c r="U26" s="2">
        <v>31</v>
      </c>
      <c r="V26" s="2">
        <v>33</v>
      </c>
      <c r="W26" s="2">
        <v>36</v>
      </c>
    </row>
    <row r="27" spans="1:23" x14ac:dyDescent="0.25">
      <c r="A27" s="1" t="s">
        <v>66</v>
      </c>
      <c r="B27" s="2">
        <v>65</v>
      </c>
      <c r="C27" s="2">
        <v>37</v>
      </c>
      <c r="D27" s="2">
        <v>106</v>
      </c>
      <c r="E27" s="2">
        <v>49</v>
      </c>
      <c r="F27" s="2">
        <v>42</v>
      </c>
      <c r="G27" s="2">
        <v>26</v>
      </c>
      <c r="H27" s="2">
        <v>106</v>
      </c>
      <c r="I27" s="2">
        <v>98</v>
      </c>
      <c r="J27" s="2">
        <v>48</v>
      </c>
      <c r="K27" s="2">
        <v>87</v>
      </c>
      <c r="N27" s="1" t="s">
        <v>66</v>
      </c>
      <c r="O27" s="2">
        <v>75</v>
      </c>
      <c r="P27" s="2">
        <v>56</v>
      </c>
      <c r="Q27" s="2">
        <v>69</v>
      </c>
      <c r="R27" s="2">
        <v>103</v>
      </c>
      <c r="S27" s="2">
        <v>42</v>
      </c>
      <c r="T27" s="2">
        <v>88</v>
      </c>
      <c r="U27" s="2">
        <v>42</v>
      </c>
      <c r="V27" s="2">
        <v>94</v>
      </c>
      <c r="W27" s="2">
        <v>52</v>
      </c>
    </row>
    <row r="28" spans="1:23" x14ac:dyDescent="0.25">
      <c r="A28" s="1" t="s">
        <v>54</v>
      </c>
      <c r="B28" s="2">
        <v>378</v>
      </c>
      <c r="C28" s="2">
        <v>371</v>
      </c>
      <c r="D28" s="2">
        <v>438</v>
      </c>
      <c r="E28" s="2">
        <v>174</v>
      </c>
      <c r="F28" s="2">
        <v>198</v>
      </c>
      <c r="G28" s="2">
        <v>204</v>
      </c>
      <c r="H28" s="2">
        <v>242</v>
      </c>
      <c r="I28" s="2">
        <v>153</v>
      </c>
      <c r="J28" s="2">
        <v>270</v>
      </c>
      <c r="K28" s="2">
        <v>189</v>
      </c>
      <c r="N28" s="1" t="s">
        <v>54</v>
      </c>
      <c r="O28" s="2">
        <v>131</v>
      </c>
      <c r="P28" s="2">
        <v>226</v>
      </c>
      <c r="Q28" s="2">
        <v>473</v>
      </c>
      <c r="R28" s="2">
        <v>174</v>
      </c>
      <c r="S28" s="2">
        <v>210</v>
      </c>
      <c r="T28" s="2">
        <v>151</v>
      </c>
      <c r="U28" s="2">
        <v>357</v>
      </c>
      <c r="V28" s="2">
        <v>313</v>
      </c>
      <c r="W28" s="2">
        <v>330</v>
      </c>
    </row>
    <row r="29" spans="1:23" x14ac:dyDescent="0.25">
      <c r="A29" s="1" t="s">
        <v>55</v>
      </c>
      <c r="B29" s="2">
        <v>95</v>
      </c>
      <c r="C29" s="2">
        <v>127</v>
      </c>
      <c r="D29" s="2">
        <v>152</v>
      </c>
      <c r="E29" s="2">
        <v>47</v>
      </c>
      <c r="F29" s="2">
        <v>62</v>
      </c>
      <c r="G29" s="2">
        <v>104</v>
      </c>
      <c r="H29" s="2">
        <v>121</v>
      </c>
      <c r="I29" s="2">
        <v>80</v>
      </c>
      <c r="J29" s="2">
        <v>78</v>
      </c>
      <c r="K29" s="2">
        <v>155</v>
      </c>
      <c r="N29" s="1" t="s">
        <v>55</v>
      </c>
      <c r="O29" s="2">
        <v>105</v>
      </c>
      <c r="P29" s="2">
        <v>106</v>
      </c>
      <c r="Q29" s="2">
        <v>90</v>
      </c>
      <c r="R29" s="2">
        <v>112</v>
      </c>
      <c r="S29" s="2">
        <v>118</v>
      </c>
      <c r="T29" s="2">
        <v>122</v>
      </c>
      <c r="U29" s="2">
        <v>116</v>
      </c>
      <c r="V29" s="2">
        <v>127</v>
      </c>
      <c r="W29" s="2">
        <v>123</v>
      </c>
    </row>
    <row r="30" spans="1:23" x14ac:dyDescent="0.25">
      <c r="A30" s="1" t="s">
        <v>56</v>
      </c>
      <c r="B30" s="2">
        <v>23</v>
      </c>
      <c r="C30" s="2">
        <v>18</v>
      </c>
      <c r="D30" s="2">
        <v>20</v>
      </c>
      <c r="E30" s="2">
        <v>32</v>
      </c>
      <c r="F30" s="2">
        <v>26</v>
      </c>
      <c r="G30" s="2">
        <v>38</v>
      </c>
      <c r="H30" s="2">
        <v>37</v>
      </c>
      <c r="I30" s="2">
        <v>24</v>
      </c>
      <c r="J30" s="2">
        <v>10</v>
      </c>
      <c r="K30" s="2">
        <v>24</v>
      </c>
      <c r="N30" s="1" t="s">
        <v>56</v>
      </c>
      <c r="O30" s="2">
        <v>41</v>
      </c>
      <c r="P30" s="2">
        <v>18</v>
      </c>
      <c r="Q30" s="2">
        <v>6</v>
      </c>
      <c r="R30" s="2">
        <v>18</v>
      </c>
      <c r="S30" s="2">
        <v>9</v>
      </c>
      <c r="T30" s="2">
        <v>27</v>
      </c>
      <c r="U30" s="2">
        <v>5</v>
      </c>
      <c r="V30" s="2">
        <v>36</v>
      </c>
      <c r="W30" s="2">
        <v>14</v>
      </c>
    </row>
    <row r="31" spans="1:23" x14ac:dyDescent="0.25">
      <c r="A31" s="1" t="s">
        <v>71</v>
      </c>
      <c r="B31" s="2">
        <v>20</v>
      </c>
      <c r="C31" s="2">
        <v>90</v>
      </c>
      <c r="D31" s="2">
        <v>38</v>
      </c>
      <c r="E31" s="2">
        <v>15</v>
      </c>
      <c r="F31" s="2">
        <v>21</v>
      </c>
      <c r="G31" s="2">
        <v>14</v>
      </c>
      <c r="H31" s="2">
        <v>23</v>
      </c>
      <c r="I31" s="2">
        <v>94</v>
      </c>
      <c r="J31" s="2">
        <v>77</v>
      </c>
      <c r="K31" s="2">
        <v>42</v>
      </c>
      <c r="N31" s="1" t="s">
        <v>71</v>
      </c>
      <c r="O31" s="2">
        <v>14</v>
      </c>
      <c r="P31" s="2">
        <v>31</v>
      </c>
      <c r="Q31" s="2">
        <v>17</v>
      </c>
      <c r="R31" s="2">
        <v>5</v>
      </c>
      <c r="S31" s="2">
        <v>22</v>
      </c>
      <c r="T31" s="2">
        <v>18</v>
      </c>
      <c r="U31" s="2">
        <v>23</v>
      </c>
      <c r="V31" s="2">
        <v>11</v>
      </c>
      <c r="W31" s="2">
        <v>19</v>
      </c>
    </row>
    <row r="32" spans="1:23" x14ac:dyDescent="0.25">
      <c r="A32" s="1" t="s">
        <v>62</v>
      </c>
      <c r="B32" s="2">
        <v>46</v>
      </c>
      <c r="C32" s="2">
        <v>108</v>
      </c>
      <c r="D32" s="2">
        <v>75</v>
      </c>
      <c r="E32" s="2">
        <v>38</v>
      </c>
      <c r="F32" s="2">
        <v>65</v>
      </c>
      <c r="G32" s="2">
        <v>78</v>
      </c>
      <c r="H32" s="2">
        <v>155</v>
      </c>
      <c r="I32" s="2">
        <v>68</v>
      </c>
      <c r="J32" s="2">
        <v>176</v>
      </c>
      <c r="K32" s="2">
        <v>117</v>
      </c>
      <c r="N32" s="1" t="s">
        <v>62</v>
      </c>
      <c r="O32" s="2">
        <v>94</v>
      </c>
      <c r="P32" s="2">
        <v>95</v>
      </c>
      <c r="Q32" s="2">
        <v>39</v>
      </c>
      <c r="R32" s="2">
        <v>70</v>
      </c>
      <c r="S32" s="2">
        <v>81</v>
      </c>
      <c r="T32" s="2">
        <v>168</v>
      </c>
      <c r="U32" s="2">
        <v>93</v>
      </c>
      <c r="V32" s="2">
        <v>86</v>
      </c>
      <c r="W32" s="2">
        <v>56</v>
      </c>
    </row>
    <row r="33" spans="1:23" x14ac:dyDescent="0.25">
      <c r="A33" s="1" t="s">
        <v>57</v>
      </c>
      <c r="B33" s="2">
        <v>73</v>
      </c>
      <c r="C33" s="2">
        <v>79</v>
      </c>
      <c r="D33" s="2">
        <v>66</v>
      </c>
      <c r="E33" s="2">
        <v>30</v>
      </c>
      <c r="F33" s="2">
        <v>30</v>
      </c>
      <c r="G33" s="2">
        <v>26</v>
      </c>
      <c r="H33" s="2">
        <v>68</v>
      </c>
      <c r="I33" s="2">
        <v>55</v>
      </c>
      <c r="J33" s="2">
        <v>59</v>
      </c>
      <c r="K33" s="2">
        <v>75</v>
      </c>
      <c r="N33" s="1" t="s">
        <v>57</v>
      </c>
      <c r="O33" s="2">
        <v>81</v>
      </c>
      <c r="P33" s="2">
        <v>84</v>
      </c>
      <c r="Q33" s="2">
        <v>1</v>
      </c>
      <c r="R33" s="2">
        <v>57</v>
      </c>
      <c r="S33" s="2">
        <v>51</v>
      </c>
      <c r="T33" s="2">
        <v>71</v>
      </c>
      <c r="U33" s="2">
        <v>41</v>
      </c>
      <c r="V33" s="2">
        <v>57</v>
      </c>
      <c r="W33" s="2">
        <v>11</v>
      </c>
    </row>
    <row r="34" spans="1:23" x14ac:dyDescent="0.25">
      <c r="A34" s="1" t="s">
        <v>58</v>
      </c>
      <c r="B34" s="2">
        <v>9</v>
      </c>
      <c r="C34" s="2">
        <v>10</v>
      </c>
      <c r="D34" s="2">
        <v>13</v>
      </c>
      <c r="E34" s="2">
        <v>20</v>
      </c>
      <c r="F34" s="2">
        <v>19</v>
      </c>
      <c r="G34" s="2">
        <v>21</v>
      </c>
      <c r="H34" s="2">
        <v>15</v>
      </c>
      <c r="I34" s="2">
        <v>25</v>
      </c>
      <c r="J34" s="2">
        <v>30</v>
      </c>
      <c r="K34" s="2">
        <v>28</v>
      </c>
      <c r="N34" s="1" t="s">
        <v>58</v>
      </c>
      <c r="O34" s="2">
        <v>35</v>
      </c>
      <c r="P34" s="2">
        <v>81</v>
      </c>
      <c r="Q34" s="2">
        <v>3</v>
      </c>
      <c r="R34" s="2">
        <v>37</v>
      </c>
      <c r="S34" s="2">
        <v>32</v>
      </c>
      <c r="T34" s="2">
        <v>48</v>
      </c>
      <c r="U34" s="2">
        <v>34</v>
      </c>
      <c r="V34" s="2">
        <v>51</v>
      </c>
      <c r="W34" s="2">
        <v>18</v>
      </c>
    </row>
    <row r="35" spans="1:23" x14ac:dyDescent="0.25">
      <c r="A35" s="1" t="s">
        <v>59</v>
      </c>
      <c r="B35" s="2">
        <v>6</v>
      </c>
      <c r="C35" s="2">
        <v>17</v>
      </c>
      <c r="D35" s="2">
        <v>10</v>
      </c>
      <c r="E35" s="2">
        <v>31</v>
      </c>
      <c r="F35" s="2">
        <v>26</v>
      </c>
      <c r="G35" s="2">
        <v>17</v>
      </c>
      <c r="H35" s="2">
        <v>35</v>
      </c>
      <c r="I35" s="2">
        <v>39</v>
      </c>
      <c r="J35" s="2">
        <v>52</v>
      </c>
      <c r="K35" s="2">
        <v>32</v>
      </c>
      <c r="N35" s="1" t="s">
        <v>59</v>
      </c>
      <c r="O35" s="2">
        <v>61</v>
      </c>
      <c r="P35" s="2">
        <v>49</v>
      </c>
      <c r="Q35" s="2">
        <v>8</v>
      </c>
      <c r="R35" s="2">
        <v>59</v>
      </c>
      <c r="S35" s="2">
        <v>35</v>
      </c>
      <c r="T35" s="2">
        <v>18</v>
      </c>
      <c r="U35" s="2">
        <v>60</v>
      </c>
      <c r="V35" s="2">
        <v>61</v>
      </c>
      <c r="W35" s="2">
        <v>15</v>
      </c>
    </row>
    <row r="36" spans="1:23" x14ac:dyDescent="0.25">
      <c r="A36" s="1" t="s">
        <v>60</v>
      </c>
      <c r="B36" s="2">
        <v>480</v>
      </c>
      <c r="C36" s="2">
        <v>466</v>
      </c>
      <c r="D36" s="2">
        <v>701</v>
      </c>
      <c r="E36" s="2">
        <v>185</v>
      </c>
      <c r="F36" s="2">
        <v>207</v>
      </c>
      <c r="G36" s="2">
        <v>324</v>
      </c>
      <c r="H36" s="2">
        <v>511</v>
      </c>
      <c r="I36" s="2">
        <v>337</v>
      </c>
      <c r="J36" s="2">
        <v>447</v>
      </c>
      <c r="K36" s="2">
        <v>461</v>
      </c>
      <c r="N36" s="1" t="s">
        <v>60</v>
      </c>
      <c r="O36" s="2">
        <v>362</v>
      </c>
      <c r="P36" s="2">
        <v>445</v>
      </c>
      <c r="Q36" s="2">
        <v>237</v>
      </c>
      <c r="R36" s="2">
        <v>379</v>
      </c>
      <c r="S36" s="2">
        <v>372</v>
      </c>
      <c r="T36" s="2">
        <v>313</v>
      </c>
      <c r="U36" s="2">
        <v>262</v>
      </c>
      <c r="V36" s="2">
        <v>484</v>
      </c>
      <c r="W36" s="2">
        <v>273</v>
      </c>
    </row>
    <row r="37" spans="1:23" x14ac:dyDescent="0.25">
      <c r="A37" s="1" t="s">
        <v>61</v>
      </c>
      <c r="B37" s="2">
        <v>1639</v>
      </c>
      <c r="C37" s="2">
        <v>1803</v>
      </c>
      <c r="D37" s="2">
        <v>2089</v>
      </c>
      <c r="E37" s="2">
        <v>1031</v>
      </c>
      <c r="F37" s="2">
        <v>1072</v>
      </c>
      <c r="G37" s="2">
        <v>1227</v>
      </c>
      <c r="H37" s="2">
        <v>1688</v>
      </c>
      <c r="I37" s="2">
        <v>1308</v>
      </c>
      <c r="J37" s="2">
        <v>1553</v>
      </c>
      <c r="K37" s="2">
        <v>1581</v>
      </c>
      <c r="N37" s="1" t="s">
        <v>61</v>
      </c>
      <c r="O37" s="2">
        <v>1308</v>
      </c>
      <c r="P37" s="2">
        <v>1606</v>
      </c>
      <c r="Q37" s="2">
        <v>1340</v>
      </c>
      <c r="R37" s="2">
        <v>1412</v>
      </c>
      <c r="S37" s="2">
        <v>1382</v>
      </c>
      <c r="T37" s="2">
        <v>1493</v>
      </c>
      <c r="U37" s="2">
        <v>1383</v>
      </c>
      <c r="V37" s="2">
        <v>1737</v>
      </c>
      <c r="W37" s="2">
        <v>1322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BDFD1-D0B3-45A8-A537-8DA3E501D4B2}">
  <dimension ref="A1:E21"/>
  <sheetViews>
    <sheetView workbookViewId="0">
      <selection activeCell="F26" sqref="F26"/>
    </sheetView>
  </sheetViews>
  <sheetFormatPr defaultRowHeight="13.8" x14ac:dyDescent="0.25"/>
  <cols>
    <col min="1" max="1" width="31.77734375" bestFit="1" customWidth="1"/>
    <col min="2" max="2" width="12.77734375" bestFit="1" customWidth="1"/>
    <col min="4" max="4" width="29.33203125" bestFit="1" customWidth="1"/>
    <col min="5" max="5" width="12.77734375" bestFit="1" customWidth="1"/>
  </cols>
  <sheetData>
    <row r="1" spans="1:5" x14ac:dyDescent="0.25">
      <c r="A1" s="1" t="s">
        <v>73</v>
      </c>
      <c r="B1" s="1" t="s">
        <v>0</v>
      </c>
      <c r="D1" s="1" t="s">
        <v>74</v>
      </c>
      <c r="E1" s="1" t="s">
        <v>0</v>
      </c>
    </row>
    <row r="2" spans="1:5" x14ac:dyDescent="0.25">
      <c r="A2" s="2" t="s">
        <v>1</v>
      </c>
      <c r="B2" s="2">
        <v>0.23615542570696299</v>
      </c>
      <c r="D2" s="2" t="s">
        <v>2</v>
      </c>
      <c r="E2" s="2">
        <v>0.28774816952487198</v>
      </c>
    </row>
    <row r="3" spans="1:5" x14ac:dyDescent="0.25">
      <c r="A3" s="2" t="s">
        <v>3</v>
      </c>
      <c r="B3" s="2">
        <v>0.20351684279423399</v>
      </c>
      <c r="D3" s="2" t="s">
        <v>4</v>
      </c>
      <c r="E3" s="2">
        <v>0.23241893261601701</v>
      </c>
    </row>
    <row r="4" spans="1:5" x14ac:dyDescent="0.25">
      <c r="A4" s="2" t="s">
        <v>5</v>
      </c>
      <c r="B4" s="2">
        <v>0.20230147106006399</v>
      </c>
      <c r="D4" s="2" t="s">
        <v>6</v>
      </c>
      <c r="E4" s="2">
        <v>0.16709822081919401</v>
      </c>
    </row>
    <row r="5" spans="1:5" x14ac:dyDescent="0.25">
      <c r="A5" s="2" t="s">
        <v>7</v>
      </c>
      <c r="B5" s="2">
        <v>0.190620855040254</v>
      </c>
      <c r="D5" s="2" t="s">
        <v>8</v>
      </c>
      <c r="E5" s="2">
        <v>0.30137475431926902</v>
      </c>
    </row>
    <row r="6" spans="1:5" x14ac:dyDescent="0.25">
      <c r="A6" s="2" t="s">
        <v>9</v>
      </c>
      <c r="B6" s="2">
        <v>0.21825014598571699</v>
      </c>
      <c r="D6" s="2" t="s">
        <v>10</v>
      </c>
      <c r="E6" s="2">
        <v>0.27965878595187599</v>
      </c>
    </row>
    <row r="7" spans="1:5" x14ac:dyDescent="0.25">
      <c r="A7" s="2" t="s">
        <v>11</v>
      </c>
      <c r="B7" s="2">
        <v>0.20606444332161</v>
      </c>
      <c r="D7" s="2" t="s">
        <v>12</v>
      </c>
      <c r="E7" s="2">
        <v>0.31212943791694697</v>
      </c>
    </row>
    <row r="8" spans="1:5" x14ac:dyDescent="0.25">
      <c r="A8" s="2" t="s">
        <v>13</v>
      </c>
      <c r="B8" s="2">
        <v>0.30959168569254902</v>
      </c>
    </row>
    <row r="11" spans="1:5" x14ac:dyDescent="0.25">
      <c r="A11" s="1" t="s">
        <v>75</v>
      </c>
      <c r="B11" s="1" t="s">
        <v>0</v>
      </c>
      <c r="D11" s="1" t="s">
        <v>76</v>
      </c>
      <c r="E11" s="1" t="s">
        <v>0</v>
      </c>
    </row>
    <row r="12" spans="1:5" x14ac:dyDescent="0.25">
      <c r="A12" s="2" t="s">
        <v>15</v>
      </c>
      <c r="B12" s="2">
        <v>0.218684130662848</v>
      </c>
      <c r="D12" s="2" t="s">
        <v>14</v>
      </c>
      <c r="E12" s="2">
        <v>0.205722786969192</v>
      </c>
    </row>
    <row r="13" spans="1:5" x14ac:dyDescent="0.25">
      <c r="A13" s="2" t="s">
        <v>17</v>
      </c>
      <c r="B13" s="2">
        <v>0.17646328088197499</v>
      </c>
      <c r="D13" s="2" t="s">
        <v>16</v>
      </c>
      <c r="E13" s="2">
        <v>0.26248209832152802</v>
      </c>
    </row>
    <row r="14" spans="1:5" x14ac:dyDescent="0.25">
      <c r="A14" s="2" t="s">
        <v>19</v>
      </c>
      <c r="B14" s="2">
        <v>0.14842464601069799</v>
      </c>
      <c r="D14" s="2" t="s">
        <v>18</v>
      </c>
      <c r="E14" s="2">
        <v>0.29349012154180898</v>
      </c>
    </row>
    <row r="15" spans="1:5" x14ac:dyDescent="0.25">
      <c r="A15" s="2" t="s">
        <v>21</v>
      </c>
      <c r="B15" s="2">
        <v>0.15325083102389001</v>
      </c>
      <c r="D15" s="2" t="s">
        <v>20</v>
      </c>
      <c r="E15" s="2">
        <v>0.18977690001553199</v>
      </c>
    </row>
    <row r="16" spans="1:5" x14ac:dyDescent="0.25">
      <c r="A16" s="2" t="s">
        <v>23</v>
      </c>
      <c r="B16" s="2">
        <v>0.17247654012946501</v>
      </c>
      <c r="D16" s="2" t="s">
        <v>22</v>
      </c>
      <c r="E16" s="2">
        <v>0.29610170435320299</v>
      </c>
    </row>
    <row r="17" spans="1:5" x14ac:dyDescent="0.25">
      <c r="A17" s="2" t="s">
        <v>25</v>
      </c>
      <c r="B17" s="2">
        <v>0.16588636740854101</v>
      </c>
      <c r="D17" s="2" t="s">
        <v>24</v>
      </c>
      <c r="E17" s="2">
        <v>0.26388020603802798</v>
      </c>
    </row>
    <row r="18" spans="1:5" x14ac:dyDescent="0.25">
      <c r="A18" s="2" t="s">
        <v>27</v>
      </c>
      <c r="B18" s="2">
        <v>0.17276975242698001</v>
      </c>
      <c r="D18" s="2" t="s">
        <v>26</v>
      </c>
      <c r="E18" s="2">
        <v>0.21382744114491301</v>
      </c>
    </row>
    <row r="19" spans="1:5" x14ac:dyDescent="0.25">
      <c r="A19" s="2" t="s">
        <v>29</v>
      </c>
      <c r="B19" s="2">
        <v>0.17519514619526499</v>
      </c>
      <c r="D19" s="2" t="s">
        <v>28</v>
      </c>
      <c r="E19" s="2">
        <v>0.1864650270023</v>
      </c>
    </row>
    <row r="20" spans="1:5" x14ac:dyDescent="0.25">
      <c r="A20" s="2" t="s">
        <v>31</v>
      </c>
      <c r="B20" s="2">
        <v>0.13351432849836001</v>
      </c>
      <c r="D20" s="2" t="s">
        <v>30</v>
      </c>
      <c r="E20" s="2">
        <v>0.23548030795973701</v>
      </c>
    </row>
    <row r="21" spans="1:5" x14ac:dyDescent="0.25">
      <c r="A21" s="2" t="s">
        <v>32</v>
      </c>
      <c r="B21" s="2">
        <v>0.166039557155059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4D596-0F63-41E0-B66F-5235885F04B4}">
  <dimension ref="A1:D21"/>
  <sheetViews>
    <sheetView workbookViewId="0">
      <selection activeCell="I14" sqref="I14"/>
    </sheetView>
  </sheetViews>
  <sheetFormatPr defaultRowHeight="13.8" x14ac:dyDescent="0.25"/>
  <cols>
    <col min="1" max="1" width="31.77734375" bestFit="1" customWidth="1"/>
    <col min="2" max="2" width="10" bestFit="1" customWidth="1"/>
    <col min="3" max="3" width="9.109375" bestFit="1" customWidth="1"/>
  </cols>
  <sheetData>
    <row r="1" spans="1:4" x14ac:dyDescent="0.25">
      <c r="A1" s="1" t="s">
        <v>73</v>
      </c>
      <c r="B1" s="1" t="s">
        <v>63</v>
      </c>
      <c r="C1" s="1" t="s">
        <v>77</v>
      </c>
      <c r="D1" s="1" t="s">
        <v>61</v>
      </c>
    </row>
    <row r="2" spans="1:4" x14ac:dyDescent="0.25">
      <c r="A2" s="1" t="s">
        <v>1</v>
      </c>
      <c r="B2" s="2">
        <v>1102</v>
      </c>
      <c r="C2" s="2">
        <f>D2-B2</f>
        <v>186</v>
      </c>
      <c r="D2" s="2">
        <v>1288</v>
      </c>
    </row>
    <row r="3" spans="1:4" x14ac:dyDescent="0.25">
      <c r="A3" s="1" t="s">
        <v>3</v>
      </c>
      <c r="B3" s="2">
        <v>1113</v>
      </c>
      <c r="C3" s="2">
        <f t="shared" ref="C3:C8" si="0">D3-B3</f>
        <v>230</v>
      </c>
      <c r="D3" s="2">
        <v>1343</v>
      </c>
    </row>
    <row r="4" spans="1:4" x14ac:dyDescent="0.25">
      <c r="A4" s="1" t="s">
        <v>5</v>
      </c>
      <c r="B4" s="2">
        <v>1118</v>
      </c>
      <c r="C4" s="2">
        <f t="shared" si="0"/>
        <v>216</v>
      </c>
      <c r="D4" s="2">
        <v>1334</v>
      </c>
    </row>
    <row r="5" spans="1:4" x14ac:dyDescent="0.25">
      <c r="A5" s="1" t="s">
        <v>7</v>
      </c>
      <c r="B5" s="2">
        <v>1015</v>
      </c>
      <c r="C5" s="2">
        <f t="shared" si="0"/>
        <v>214</v>
      </c>
      <c r="D5" s="2">
        <v>1229</v>
      </c>
    </row>
    <row r="6" spans="1:4" x14ac:dyDescent="0.25">
      <c r="A6" s="1" t="s">
        <v>9</v>
      </c>
      <c r="B6" s="2">
        <v>1130</v>
      </c>
      <c r="C6" s="2">
        <f t="shared" si="0"/>
        <v>184</v>
      </c>
      <c r="D6" s="2">
        <v>1314</v>
      </c>
    </row>
    <row r="7" spans="1:4" x14ac:dyDescent="0.25">
      <c r="A7" s="1" t="s">
        <v>11</v>
      </c>
      <c r="B7" s="2">
        <v>1025</v>
      </c>
      <c r="C7" s="2">
        <f t="shared" si="0"/>
        <v>230</v>
      </c>
      <c r="D7" s="2">
        <v>1255</v>
      </c>
    </row>
    <row r="8" spans="1:4" x14ac:dyDescent="0.25">
      <c r="A8" s="1" t="s">
        <v>13</v>
      </c>
      <c r="B8" s="2">
        <v>985</v>
      </c>
      <c r="C8" s="2">
        <f t="shared" si="0"/>
        <v>134</v>
      </c>
      <c r="D8" s="2">
        <v>1119</v>
      </c>
    </row>
    <row r="11" spans="1:4" x14ac:dyDescent="0.25">
      <c r="A11" s="1" t="s">
        <v>75</v>
      </c>
      <c r="B11" s="1" t="s">
        <v>63</v>
      </c>
      <c r="C11" s="1" t="s">
        <v>77</v>
      </c>
      <c r="D11" s="1" t="s">
        <v>61</v>
      </c>
    </row>
    <row r="12" spans="1:4" x14ac:dyDescent="0.25">
      <c r="A12" s="1" t="s">
        <v>15</v>
      </c>
      <c r="B12" s="2">
        <v>1540</v>
      </c>
      <c r="C12" s="2">
        <f t="shared" ref="C12:C21" si="1">D12-B12</f>
        <v>99</v>
      </c>
      <c r="D12" s="2">
        <v>1639</v>
      </c>
    </row>
    <row r="13" spans="1:4" x14ac:dyDescent="0.25">
      <c r="A13" s="1" t="s">
        <v>17</v>
      </c>
      <c r="B13" s="2">
        <v>1683</v>
      </c>
      <c r="C13" s="2">
        <f t="shared" si="1"/>
        <v>120</v>
      </c>
      <c r="D13" s="2">
        <v>1803</v>
      </c>
    </row>
    <row r="14" spans="1:4" x14ac:dyDescent="0.25">
      <c r="A14" s="1" t="s">
        <v>19</v>
      </c>
      <c r="B14" s="2">
        <v>1966</v>
      </c>
      <c r="C14" s="2">
        <f t="shared" si="1"/>
        <v>123</v>
      </c>
      <c r="D14" s="2">
        <v>2089</v>
      </c>
    </row>
    <row r="15" spans="1:4" x14ac:dyDescent="0.25">
      <c r="A15" s="1" t="s">
        <v>21</v>
      </c>
      <c r="B15" s="2">
        <v>825</v>
      </c>
      <c r="C15" s="2">
        <f t="shared" si="1"/>
        <v>206</v>
      </c>
      <c r="D15" s="2">
        <v>1031</v>
      </c>
    </row>
    <row r="16" spans="1:4" x14ac:dyDescent="0.25">
      <c r="A16" s="1" t="s">
        <v>23</v>
      </c>
      <c r="B16" s="2">
        <v>839</v>
      </c>
      <c r="C16" s="2">
        <f t="shared" si="1"/>
        <v>233</v>
      </c>
      <c r="D16" s="2">
        <v>1072</v>
      </c>
    </row>
    <row r="17" spans="1:4" x14ac:dyDescent="0.25">
      <c r="A17" s="1" t="s">
        <v>25</v>
      </c>
      <c r="B17" s="2">
        <v>768</v>
      </c>
      <c r="C17" s="2">
        <f t="shared" si="1"/>
        <v>459</v>
      </c>
      <c r="D17" s="2">
        <v>1227</v>
      </c>
    </row>
    <row r="18" spans="1:4" x14ac:dyDescent="0.25">
      <c r="A18" s="1" t="s">
        <v>27</v>
      </c>
      <c r="B18" s="2">
        <v>1458</v>
      </c>
      <c r="C18" s="2">
        <f t="shared" si="1"/>
        <v>230</v>
      </c>
      <c r="D18" s="2">
        <v>1688</v>
      </c>
    </row>
    <row r="19" spans="1:4" x14ac:dyDescent="0.25">
      <c r="A19" s="1" t="s">
        <v>29</v>
      </c>
      <c r="B19" s="2">
        <v>1150</v>
      </c>
      <c r="C19" s="2">
        <f t="shared" si="1"/>
        <v>158</v>
      </c>
      <c r="D19" s="2">
        <v>1308</v>
      </c>
    </row>
    <row r="20" spans="1:4" x14ac:dyDescent="0.25">
      <c r="A20" s="1" t="s">
        <v>31</v>
      </c>
      <c r="B20" s="2">
        <v>1196</v>
      </c>
      <c r="C20" s="2">
        <f t="shared" si="1"/>
        <v>357</v>
      </c>
      <c r="D20" s="2">
        <v>1553</v>
      </c>
    </row>
    <row r="21" spans="1:4" x14ac:dyDescent="0.25">
      <c r="A21" s="1" t="s">
        <v>32</v>
      </c>
      <c r="B21" s="2">
        <v>1342</v>
      </c>
      <c r="C21" s="2">
        <f t="shared" si="1"/>
        <v>239</v>
      </c>
      <c r="D21" s="2">
        <v>1581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A27FE-6C7C-45D3-B83E-3D6617BB9855}">
  <dimension ref="A1:Q21"/>
  <sheetViews>
    <sheetView workbookViewId="0">
      <selection activeCell="N26" sqref="N26"/>
    </sheetView>
  </sheetViews>
  <sheetFormatPr defaultRowHeight="13.8" x14ac:dyDescent="0.25"/>
  <cols>
    <col min="1" max="1" width="23.6640625" bestFit="1" customWidth="1"/>
    <col min="6" max="6" width="10.21875" bestFit="1" customWidth="1"/>
    <col min="7" max="7" width="11.5546875" bestFit="1" customWidth="1"/>
    <col min="8" max="8" width="9.5546875" bestFit="1" customWidth="1"/>
    <col min="9" max="9" width="11" bestFit="1" customWidth="1"/>
    <col min="15" max="15" width="8.6640625" bestFit="1" customWidth="1"/>
    <col min="16" max="16" width="10.44140625" bestFit="1" customWidth="1"/>
  </cols>
  <sheetData>
    <row r="1" spans="1:17" x14ac:dyDescent="0.25">
      <c r="A1" s="3" t="s">
        <v>78</v>
      </c>
      <c r="B1" s="3" t="s">
        <v>53</v>
      </c>
      <c r="C1" s="3" t="s">
        <v>52</v>
      </c>
      <c r="D1" s="1" t="s">
        <v>54</v>
      </c>
      <c r="E1" s="1" t="s">
        <v>51</v>
      </c>
      <c r="F1" s="1" t="s">
        <v>55</v>
      </c>
      <c r="G1" s="1" t="s">
        <v>66</v>
      </c>
      <c r="H1" s="1" t="s">
        <v>67</v>
      </c>
      <c r="I1" s="1" t="s">
        <v>56</v>
      </c>
      <c r="J1" s="1" t="s">
        <v>71</v>
      </c>
      <c r="K1" s="1" t="s">
        <v>70</v>
      </c>
      <c r="L1" s="1" t="s">
        <v>57</v>
      </c>
      <c r="M1" s="1" t="s">
        <v>59</v>
      </c>
      <c r="N1" s="1" t="s">
        <v>58</v>
      </c>
      <c r="O1" s="1" t="s">
        <v>62</v>
      </c>
      <c r="P1" s="1" t="s">
        <v>60</v>
      </c>
      <c r="Q1" s="3" t="s">
        <v>61</v>
      </c>
    </row>
    <row r="2" spans="1:17" x14ac:dyDescent="0.25">
      <c r="A2" s="3" t="s">
        <v>1</v>
      </c>
      <c r="B2" s="4">
        <v>9</v>
      </c>
      <c r="C2" s="4">
        <v>7</v>
      </c>
      <c r="D2" s="4">
        <v>33</v>
      </c>
      <c r="E2" s="4">
        <v>25</v>
      </c>
      <c r="F2" s="4">
        <v>19</v>
      </c>
      <c r="G2" s="4">
        <v>12</v>
      </c>
      <c r="H2" s="4">
        <v>20</v>
      </c>
      <c r="I2" s="4">
        <v>5</v>
      </c>
      <c r="J2" s="4">
        <v>2</v>
      </c>
      <c r="K2" s="4">
        <v>0</v>
      </c>
      <c r="L2" s="4">
        <v>12</v>
      </c>
      <c r="M2" s="4">
        <v>3</v>
      </c>
      <c r="N2" s="4">
        <v>1</v>
      </c>
      <c r="O2" s="4">
        <v>10</v>
      </c>
      <c r="P2" s="4">
        <v>28</v>
      </c>
      <c r="Q2" s="2">
        <f>SUM(B1:P2)</f>
        <v>186</v>
      </c>
    </row>
    <row r="3" spans="1:17" x14ac:dyDescent="0.25">
      <c r="A3" s="3" t="s">
        <v>33</v>
      </c>
      <c r="B3" s="4">
        <v>9</v>
      </c>
      <c r="C3" s="4">
        <v>15</v>
      </c>
      <c r="D3" s="4">
        <v>47</v>
      </c>
      <c r="E3" s="4">
        <v>32</v>
      </c>
      <c r="F3" s="4">
        <v>9</v>
      </c>
      <c r="G3" s="4">
        <v>11</v>
      </c>
      <c r="H3" s="4">
        <v>29</v>
      </c>
      <c r="I3" s="4">
        <v>1</v>
      </c>
      <c r="J3" s="4">
        <v>0</v>
      </c>
      <c r="K3" s="4">
        <v>4</v>
      </c>
      <c r="L3" s="4">
        <v>20</v>
      </c>
      <c r="M3" s="4">
        <v>8</v>
      </c>
      <c r="N3" s="4">
        <v>0</v>
      </c>
      <c r="O3" s="4">
        <v>22</v>
      </c>
      <c r="P3" s="2">
        <v>23</v>
      </c>
      <c r="Q3" s="2">
        <f>SUM(B3:P3)</f>
        <v>230</v>
      </c>
    </row>
    <row r="4" spans="1:17" x14ac:dyDescent="0.25">
      <c r="A4" s="3" t="s">
        <v>5</v>
      </c>
      <c r="B4" s="2">
        <v>9</v>
      </c>
      <c r="C4" s="2">
        <v>8</v>
      </c>
      <c r="D4" s="2">
        <v>56</v>
      </c>
      <c r="E4" s="2">
        <v>33</v>
      </c>
      <c r="F4" s="2">
        <v>16</v>
      </c>
      <c r="G4" s="2">
        <v>14</v>
      </c>
      <c r="H4" s="2">
        <v>22</v>
      </c>
      <c r="I4" s="2">
        <v>1</v>
      </c>
      <c r="J4" s="2">
        <v>2</v>
      </c>
      <c r="K4" s="2">
        <v>3</v>
      </c>
      <c r="L4" s="2">
        <v>14</v>
      </c>
      <c r="M4" s="2">
        <v>1</v>
      </c>
      <c r="N4" s="2">
        <v>0</v>
      </c>
      <c r="O4" s="2">
        <v>12</v>
      </c>
      <c r="P4" s="2">
        <v>25</v>
      </c>
      <c r="Q4" s="2">
        <f t="shared" ref="Q4:Q8" si="0">SUM(B4:P4)</f>
        <v>216</v>
      </c>
    </row>
    <row r="5" spans="1:17" x14ac:dyDescent="0.25">
      <c r="A5" s="3" t="s">
        <v>7</v>
      </c>
      <c r="B5" s="2">
        <v>7</v>
      </c>
      <c r="C5" s="2">
        <v>8</v>
      </c>
      <c r="D5" s="2">
        <v>38</v>
      </c>
      <c r="E5" s="2">
        <v>32</v>
      </c>
      <c r="F5" s="2">
        <v>9</v>
      </c>
      <c r="G5" s="2">
        <v>10</v>
      </c>
      <c r="H5" s="2">
        <v>18</v>
      </c>
      <c r="I5" s="2">
        <v>1</v>
      </c>
      <c r="J5" s="2">
        <v>4</v>
      </c>
      <c r="K5" s="2">
        <v>12</v>
      </c>
      <c r="L5" s="2">
        <v>21</v>
      </c>
      <c r="M5" s="2">
        <v>2</v>
      </c>
      <c r="N5" s="2">
        <v>1</v>
      </c>
      <c r="O5" s="2">
        <v>18</v>
      </c>
      <c r="P5" s="2">
        <v>33</v>
      </c>
      <c r="Q5" s="2">
        <f t="shared" si="0"/>
        <v>214</v>
      </c>
    </row>
    <row r="6" spans="1:17" x14ac:dyDescent="0.25">
      <c r="A6" s="3" t="s">
        <v>9</v>
      </c>
      <c r="B6" s="2">
        <v>11</v>
      </c>
      <c r="C6" s="2">
        <v>12</v>
      </c>
      <c r="D6" s="2">
        <v>37</v>
      </c>
      <c r="E6" s="2">
        <v>21</v>
      </c>
      <c r="F6" s="2">
        <v>15</v>
      </c>
      <c r="G6" s="2">
        <v>17</v>
      </c>
      <c r="H6" s="2">
        <v>6</v>
      </c>
      <c r="I6" s="2">
        <v>1</v>
      </c>
      <c r="J6" s="2">
        <v>5</v>
      </c>
      <c r="K6" s="2">
        <v>1</v>
      </c>
      <c r="L6" s="2">
        <v>11</v>
      </c>
      <c r="M6" s="2">
        <v>4</v>
      </c>
      <c r="N6" s="2">
        <v>3</v>
      </c>
      <c r="O6" s="2">
        <v>25</v>
      </c>
      <c r="P6" s="2">
        <v>15</v>
      </c>
      <c r="Q6" s="2">
        <f t="shared" si="0"/>
        <v>184</v>
      </c>
    </row>
    <row r="7" spans="1:17" x14ac:dyDescent="0.25">
      <c r="A7" s="3" t="s">
        <v>11</v>
      </c>
      <c r="B7" s="2">
        <v>12</v>
      </c>
      <c r="C7" s="2">
        <v>12</v>
      </c>
      <c r="D7" s="2">
        <v>87</v>
      </c>
      <c r="E7" s="2">
        <v>41</v>
      </c>
      <c r="F7" s="2">
        <v>11</v>
      </c>
      <c r="G7" s="2">
        <v>9</v>
      </c>
      <c r="H7" s="2">
        <v>8</v>
      </c>
      <c r="I7" s="2">
        <v>0</v>
      </c>
      <c r="J7" s="2">
        <v>3</v>
      </c>
      <c r="K7" s="2">
        <v>1</v>
      </c>
      <c r="L7" s="2">
        <v>2</v>
      </c>
      <c r="M7" s="2">
        <v>0</v>
      </c>
      <c r="N7" s="2">
        <v>2</v>
      </c>
      <c r="O7" s="2">
        <v>7</v>
      </c>
      <c r="P7" s="2">
        <v>35</v>
      </c>
      <c r="Q7" s="2">
        <f t="shared" si="0"/>
        <v>230</v>
      </c>
    </row>
    <row r="8" spans="1:17" x14ac:dyDescent="0.25">
      <c r="A8" s="3" t="s">
        <v>13</v>
      </c>
      <c r="B8" s="2">
        <v>12</v>
      </c>
      <c r="C8" s="2">
        <v>9</v>
      </c>
      <c r="D8" s="2">
        <v>31</v>
      </c>
      <c r="E8" s="2">
        <v>28</v>
      </c>
      <c r="F8" s="2">
        <v>4</v>
      </c>
      <c r="G8" s="2">
        <v>11</v>
      </c>
      <c r="H8" s="2">
        <v>3</v>
      </c>
      <c r="I8" s="2">
        <v>1</v>
      </c>
      <c r="J8" s="2">
        <v>5</v>
      </c>
      <c r="K8" s="2">
        <v>5</v>
      </c>
      <c r="L8" s="2">
        <v>1</v>
      </c>
      <c r="M8" s="2">
        <v>0</v>
      </c>
      <c r="N8" s="2">
        <v>0</v>
      </c>
      <c r="O8" s="2">
        <v>2</v>
      </c>
      <c r="P8" s="2">
        <v>22</v>
      </c>
      <c r="Q8" s="2">
        <f t="shared" si="0"/>
        <v>134</v>
      </c>
    </row>
    <row r="11" spans="1:17" x14ac:dyDescent="0.25">
      <c r="A11" s="3" t="s">
        <v>75</v>
      </c>
      <c r="B11" s="3" t="s">
        <v>53</v>
      </c>
      <c r="C11" s="3" t="s">
        <v>52</v>
      </c>
      <c r="D11" s="1" t="s">
        <v>54</v>
      </c>
      <c r="E11" s="1" t="s">
        <v>51</v>
      </c>
      <c r="F11" s="1" t="s">
        <v>55</v>
      </c>
      <c r="G11" s="1" t="s">
        <v>66</v>
      </c>
      <c r="H11" s="1" t="s">
        <v>67</v>
      </c>
      <c r="I11" s="1" t="s">
        <v>56</v>
      </c>
      <c r="J11" s="1" t="s">
        <v>71</v>
      </c>
      <c r="K11" s="1" t="s">
        <v>70</v>
      </c>
      <c r="L11" s="1" t="s">
        <v>57</v>
      </c>
      <c r="M11" s="1" t="s">
        <v>59</v>
      </c>
      <c r="N11" s="1" t="s">
        <v>58</v>
      </c>
      <c r="O11" s="1" t="s">
        <v>62</v>
      </c>
      <c r="P11" s="1" t="s">
        <v>60</v>
      </c>
      <c r="Q11" s="3" t="s">
        <v>61</v>
      </c>
    </row>
    <row r="12" spans="1:17" x14ac:dyDescent="0.25">
      <c r="A12" s="3" t="s">
        <v>15</v>
      </c>
      <c r="B12" s="2">
        <v>2</v>
      </c>
      <c r="C12" s="2">
        <v>3</v>
      </c>
      <c r="D12" s="2">
        <v>21</v>
      </c>
      <c r="E12" s="2">
        <v>22</v>
      </c>
      <c r="F12" s="2">
        <v>4</v>
      </c>
      <c r="G12" s="2">
        <v>1</v>
      </c>
      <c r="H12" s="2">
        <v>3</v>
      </c>
      <c r="I12" s="2">
        <v>0</v>
      </c>
      <c r="J12" s="2">
        <v>1</v>
      </c>
      <c r="K12" s="2">
        <v>4</v>
      </c>
      <c r="L12" s="2">
        <v>4</v>
      </c>
      <c r="M12" s="2">
        <v>6</v>
      </c>
      <c r="N12" s="2">
        <v>1</v>
      </c>
      <c r="O12" s="2">
        <v>6</v>
      </c>
      <c r="P12" s="2">
        <v>21</v>
      </c>
      <c r="Q12" s="2">
        <f t="shared" ref="Q12:Q21" si="1">SUM(B12:P12)</f>
        <v>99</v>
      </c>
    </row>
    <row r="13" spans="1:17" x14ac:dyDescent="0.25">
      <c r="A13" s="3" t="s">
        <v>17</v>
      </c>
      <c r="B13" s="2">
        <v>5</v>
      </c>
      <c r="C13" s="2">
        <v>1</v>
      </c>
      <c r="D13" s="2">
        <v>28</v>
      </c>
      <c r="E13" s="2">
        <v>28</v>
      </c>
      <c r="F13" s="2">
        <v>3</v>
      </c>
      <c r="G13" s="2">
        <v>3</v>
      </c>
      <c r="H13" s="2">
        <v>10</v>
      </c>
      <c r="I13" s="2">
        <v>5</v>
      </c>
      <c r="J13" s="2">
        <v>1</v>
      </c>
      <c r="K13" s="2">
        <v>1</v>
      </c>
      <c r="L13" s="2">
        <v>1</v>
      </c>
      <c r="M13" s="2">
        <v>6</v>
      </c>
      <c r="N13" s="2">
        <v>2</v>
      </c>
      <c r="O13" s="2">
        <v>7</v>
      </c>
      <c r="P13" s="2">
        <v>19</v>
      </c>
      <c r="Q13" s="2">
        <f t="shared" si="1"/>
        <v>120</v>
      </c>
    </row>
    <row r="14" spans="1:17" x14ac:dyDescent="0.25">
      <c r="A14" s="3" t="s">
        <v>19</v>
      </c>
      <c r="B14" s="2">
        <v>5</v>
      </c>
      <c r="C14" s="2">
        <v>5</v>
      </c>
      <c r="D14" s="2">
        <v>25</v>
      </c>
      <c r="E14" s="2">
        <v>30</v>
      </c>
      <c r="F14" s="2">
        <v>3</v>
      </c>
      <c r="G14" s="2">
        <v>3</v>
      </c>
      <c r="H14" s="2">
        <v>6</v>
      </c>
      <c r="I14" s="2">
        <v>2</v>
      </c>
      <c r="J14" s="2">
        <v>1</v>
      </c>
      <c r="K14" s="2">
        <v>0</v>
      </c>
      <c r="L14" s="2">
        <v>5</v>
      </c>
      <c r="M14" s="2">
        <v>3</v>
      </c>
      <c r="N14" s="2">
        <v>0</v>
      </c>
      <c r="O14" s="2">
        <v>5</v>
      </c>
      <c r="P14" s="2">
        <v>30</v>
      </c>
      <c r="Q14" s="2">
        <f t="shared" si="1"/>
        <v>123</v>
      </c>
    </row>
    <row r="15" spans="1:17" x14ac:dyDescent="0.25">
      <c r="A15" s="3" t="s">
        <v>21</v>
      </c>
      <c r="B15" s="2">
        <v>20</v>
      </c>
      <c r="C15" s="2">
        <v>9</v>
      </c>
      <c r="D15" s="2">
        <v>32</v>
      </c>
      <c r="E15" s="2">
        <v>34</v>
      </c>
      <c r="F15" s="2">
        <v>16</v>
      </c>
      <c r="G15" s="2">
        <v>4</v>
      </c>
      <c r="H15" s="2">
        <v>9</v>
      </c>
      <c r="I15" s="2">
        <v>2</v>
      </c>
      <c r="J15" s="2">
        <v>8</v>
      </c>
      <c r="K15" s="2">
        <v>8</v>
      </c>
      <c r="L15" s="2">
        <v>21</v>
      </c>
      <c r="M15" s="2">
        <v>7</v>
      </c>
      <c r="N15" s="2">
        <v>2</v>
      </c>
      <c r="O15" s="2">
        <v>9</v>
      </c>
      <c r="P15" s="2">
        <v>25</v>
      </c>
      <c r="Q15" s="2">
        <f t="shared" si="1"/>
        <v>206</v>
      </c>
    </row>
    <row r="16" spans="1:17" x14ac:dyDescent="0.25">
      <c r="A16" s="3" t="s">
        <v>23</v>
      </c>
      <c r="B16" s="2">
        <v>22</v>
      </c>
      <c r="C16" s="2">
        <v>3</v>
      </c>
      <c r="D16" s="2">
        <v>33</v>
      </c>
      <c r="E16" s="2">
        <v>41</v>
      </c>
      <c r="F16" s="2">
        <v>18</v>
      </c>
      <c r="G16" s="2">
        <v>14</v>
      </c>
      <c r="H16" s="2">
        <v>17</v>
      </c>
      <c r="I16" s="2">
        <v>5</v>
      </c>
      <c r="J16" s="2">
        <v>2</v>
      </c>
      <c r="K16" s="2">
        <v>7</v>
      </c>
      <c r="L16" s="2">
        <v>17</v>
      </c>
      <c r="M16" s="2">
        <v>9</v>
      </c>
      <c r="N16" s="2">
        <v>5</v>
      </c>
      <c r="O16" s="2">
        <v>9</v>
      </c>
      <c r="P16" s="2">
        <v>31</v>
      </c>
      <c r="Q16" s="2">
        <f t="shared" si="1"/>
        <v>233</v>
      </c>
    </row>
    <row r="17" spans="1:17" x14ac:dyDescent="0.25">
      <c r="A17" s="3" t="s">
        <v>25</v>
      </c>
      <c r="B17" s="2">
        <v>18</v>
      </c>
      <c r="C17" s="2">
        <v>4</v>
      </c>
      <c r="D17" s="2">
        <v>90</v>
      </c>
      <c r="E17" s="2">
        <v>67</v>
      </c>
      <c r="F17" s="2">
        <v>16</v>
      </c>
      <c r="G17" s="2">
        <v>39</v>
      </c>
      <c r="H17" s="2">
        <v>22</v>
      </c>
      <c r="I17" s="2">
        <v>9</v>
      </c>
      <c r="J17" s="2">
        <v>9</v>
      </c>
      <c r="K17" s="2">
        <v>14</v>
      </c>
      <c r="L17" s="2">
        <v>29</v>
      </c>
      <c r="M17" s="2">
        <v>11</v>
      </c>
      <c r="N17" s="2">
        <v>8</v>
      </c>
      <c r="O17" s="2">
        <v>31</v>
      </c>
      <c r="P17" s="2">
        <v>92</v>
      </c>
      <c r="Q17" s="2">
        <f t="shared" si="1"/>
        <v>459</v>
      </c>
    </row>
    <row r="18" spans="1:17" x14ac:dyDescent="0.25">
      <c r="A18" s="3" t="s">
        <v>27</v>
      </c>
      <c r="B18" s="2">
        <v>7</v>
      </c>
      <c r="C18" s="2">
        <v>14</v>
      </c>
      <c r="D18" s="2">
        <v>43</v>
      </c>
      <c r="E18" s="2">
        <v>4</v>
      </c>
      <c r="F18" s="2">
        <v>9</v>
      </c>
      <c r="G18" s="2">
        <v>16</v>
      </c>
      <c r="H18" s="2">
        <v>21</v>
      </c>
      <c r="I18" s="2">
        <v>3</v>
      </c>
      <c r="J18" s="2">
        <v>8</v>
      </c>
      <c r="K18" s="2">
        <v>8</v>
      </c>
      <c r="L18" s="2">
        <v>8</v>
      </c>
      <c r="M18" s="2">
        <v>10</v>
      </c>
      <c r="N18" s="2">
        <v>0</v>
      </c>
      <c r="O18" s="2">
        <v>15</v>
      </c>
      <c r="P18" s="2">
        <v>64</v>
      </c>
      <c r="Q18" s="2">
        <f t="shared" si="1"/>
        <v>230</v>
      </c>
    </row>
    <row r="19" spans="1:17" x14ac:dyDescent="0.25">
      <c r="A19" s="3" t="s">
        <v>29</v>
      </c>
      <c r="B19" s="2">
        <v>12</v>
      </c>
      <c r="C19" s="2">
        <v>10</v>
      </c>
      <c r="D19" s="2">
        <v>15</v>
      </c>
      <c r="E19" s="2">
        <v>33</v>
      </c>
      <c r="F19" s="2">
        <v>0</v>
      </c>
      <c r="G19" s="2">
        <v>9</v>
      </c>
      <c r="H19" s="2">
        <v>8</v>
      </c>
      <c r="I19" s="2">
        <v>7</v>
      </c>
      <c r="J19" s="2">
        <v>3</v>
      </c>
      <c r="K19" s="2">
        <v>2</v>
      </c>
      <c r="L19" s="2">
        <v>2</v>
      </c>
      <c r="M19" s="2">
        <v>6</v>
      </c>
      <c r="N19" s="2">
        <v>5</v>
      </c>
      <c r="O19" s="2">
        <v>7</v>
      </c>
      <c r="P19" s="2">
        <v>39</v>
      </c>
      <c r="Q19" s="2">
        <f t="shared" si="1"/>
        <v>158</v>
      </c>
    </row>
    <row r="20" spans="1:17" x14ac:dyDescent="0.25">
      <c r="A20" s="3" t="s">
        <v>31</v>
      </c>
      <c r="B20" s="2">
        <v>20</v>
      </c>
      <c r="C20" s="2">
        <v>9</v>
      </c>
      <c r="D20" s="2">
        <v>67</v>
      </c>
      <c r="E20" s="2">
        <v>12</v>
      </c>
      <c r="F20" s="2">
        <v>14</v>
      </c>
      <c r="G20" s="2">
        <v>13</v>
      </c>
      <c r="H20" s="2">
        <v>40</v>
      </c>
      <c r="I20" s="2">
        <v>16</v>
      </c>
      <c r="J20" s="2">
        <v>20</v>
      </c>
      <c r="K20" s="2">
        <v>0</v>
      </c>
      <c r="L20" s="2">
        <v>23</v>
      </c>
      <c r="M20" s="2">
        <v>10</v>
      </c>
      <c r="N20" s="2">
        <v>9</v>
      </c>
      <c r="O20" s="2">
        <v>12</v>
      </c>
      <c r="P20" s="2">
        <v>92</v>
      </c>
      <c r="Q20" s="2">
        <f t="shared" si="1"/>
        <v>357</v>
      </c>
    </row>
    <row r="21" spans="1:17" x14ac:dyDescent="0.25">
      <c r="A21" s="3" t="s">
        <v>32</v>
      </c>
      <c r="B21" s="2">
        <v>13</v>
      </c>
      <c r="C21" s="2">
        <v>7</v>
      </c>
      <c r="D21" s="2">
        <v>21</v>
      </c>
      <c r="E21" s="2">
        <v>23</v>
      </c>
      <c r="F21" s="2">
        <v>6</v>
      </c>
      <c r="G21" s="2">
        <v>10</v>
      </c>
      <c r="H21" s="2">
        <v>26</v>
      </c>
      <c r="I21" s="2">
        <v>4</v>
      </c>
      <c r="J21" s="2">
        <v>8</v>
      </c>
      <c r="K21" s="2">
        <v>6</v>
      </c>
      <c r="L21" s="2">
        <v>13</v>
      </c>
      <c r="M21" s="2">
        <v>20</v>
      </c>
      <c r="N21" s="2">
        <v>7</v>
      </c>
      <c r="O21" s="2">
        <v>14</v>
      </c>
      <c r="P21" s="2">
        <v>61</v>
      </c>
      <c r="Q21" s="2">
        <f t="shared" si="1"/>
        <v>239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Total cell number per slice</vt:lpstr>
      <vt:lpstr>Cell number of each cell type </vt:lpstr>
      <vt:lpstr>Degree of cell dispersion</vt:lpstr>
      <vt:lpstr>Cell number of infected cells</vt:lpstr>
      <vt:lpstr>Infected cells for each 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再坚持一下</dc:creator>
  <cp:lastModifiedBy>金霞 戴</cp:lastModifiedBy>
  <dcterms:created xsi:type="dcterms:W3CDTF">2015-06-05T18:19:34Z</dcterms:created>
  <dcterms:modified xsi:type="dcterms:W3CDTF">2024-07-12T02:18:29Z</dcterms:modified>
</cp:coreProperties>
</file>