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My project\manuscripts\ASFV spatial temporal transcriptomics in pig lung 郭晖 蔡怀源\240607\数据表20240711\"/>
    </mc:Choice>
  </mc:AlternateContent>
  <xr:revisionPtr revIDLastSave="0" documentId="13_ncr:1_{F62D6F5F-9DCD-4003-8096-DB3AE42B1C77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Cell number of viral-load state" sheetId="1" r:id="rId1"/>
    <sheet name="Apoptosis in cell type" sheetId="2" r:id="rId2"/>
    <sheet name="Cell type in apoptotic cells" sheetId="3" r:id="rId3"/>
    <sheet name="Infected cells in spleen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4" l="1"/>
  <c r="D28" i="4"/>
  <c r="C27" i="4"/>
  <c r="B27" i="4"/>
  <c r="D27" i="4" s="1"/>
  <c r="D24" i="4"/>
  <c r="D23" i="4"/>
  <c r="C22" i="4"/>
  <c r="D22" i="4" s="1"/>
  <c r="E2" i="1" l="1"/>
  <c r="E3" i="1"/>
  <c r="E4" i="1"/>
  <c r="E5" i="1"/>
  <c r="E6" i="1"/>
  <c r="E7" i="1"/>
  <c r="E8" i="1"/>
</calcChain>
</file>

<file path=xl/sharedStrings.xml><?xml version="1.0" encoding="utf-8"?>
<sst xmlns="http://schemas.openxmlformats.org/spreadsheetml/2006/main" count="122" uniqueCount="29">
  <si>
    <t>High</t>
  </si>
  <si>
    <t>High+</t>
  </si>
  <si>
    <t>A2-1</t>
    <phoneticPr fontId="2" type="noConversion"/>
  </si>
  <si>
    <t>A2-2</t>
  </si>
  <si>
    <t>A2-3</t>
  </si>
  <si>
    <t>A2-4</t>
  </si>
  <si>
    <t>A3-1</t>
    <phoneticPr fontId="2" type="noConversion"/>
  </si>
  <si>
    <t>A3-2</t>
  </si>
  <si>
    <t>A3-3</t>
  </si>
  <si>
    <t>A4-1</t>
    <phoneticPr fontId="2" type="noConversion"/>
  </si>
  <si>
    <t>A4-2</t>
  </si>
  <si>
    <t>A4-3</t>
  </si>
  <si>
    <t>A5-1</t>
    <phoneticPr fontId="2" type="noConversion"/>
  </si>
  <si>
    <t>A5-2</t>
  </si>
  <si>
    <t>A5-3</t>
  </si>
  <si>
    <t>A6-1</t>
    <phoneticPr fontId="2" type="noConversion"/>
  </si>
  <si>
    <t>A6-2</t>
  </si>
  <si>
    <t>A6-3</t>
  </si>
  <si>
    <t>A6-4</t>
  </si>
  <si>
    <t>total</t>
    <phoneticPr fontId="2" type="noConversion"/>
  </si>
  <si>
    <t>late</t>
    <phoneticPr fontId="2" type="noConversion"/>
  </si>
  <si>
    <t>early</t>
    <phoneticPr fontId="2" type="noConversion"/>
  </si>
  <si>
    <t>Monocyte</t>
  </si>
  <si>
    <t>Mac</t>
  </si>
  <si>
    <t xml:space="preserve">Semi </t>
  </si>
  <si>
    <t>Bystander</t>
    <phoneticPr fontId="2" type="noConversion"/>
  </si>
  <si>
    <t>T cell</t>
  </si>
  <si>
    <t>image of early infection</t>
    <phoneticPr fontId="2" type="noConversion"/>
  </si>
  <si>
    <t>image of late infection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</si>
</sst>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b/>
      <sz val="11"/>
      <color theme="1"/>
      <name val="Times New Roman"/>
      <family val="3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0" fontId="1" fillId="0" borderId="1" xfId="0" applyNumberFormat="1" applyFont="1" applyBorder="1" applyAlignment="1">
      <alignment horizontal="center" vertical="center"/>
    </xf>
    <xf numFmtId="0" fontId="4" fillId="0" borderId="0" xfId="0" applyFont="1"/>
    <xf numFmtId="1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"/>
  <sheetViews>
    <sheetView workbookViewId="0">
      <selection activeCell="E29" sqref="E29"/>
    </sheetView>
  </sheetViews>
  <sheetFormatPr defaultColWidth="8.6640625" defaultRowHeight="13.8" x14ac:dyDescent="0.25"/>
  <cols>
    <col min="1" max="1" width="28" style="7" bestFit="1" customWidth="1"/>
    <col min="2" max="5" width="10.88671875" style="7" customWidth="1"/>
    <col min="6" max="7" width="8.6640625" style="7"/>
    <col min="8" max="8" width="13.77734375" style="7" customWidth="1"/>
    <col min="9" max="9" width="15.5546875" style="7" customWidth="1"/>
    <col min="10" max="16384" width="8.6640625" style="7"/>
  </cols>
  <sheetData>
    <row r="1" spans="1:5" x14ac:dyDescent="0.25">
      <c r="A1" s="1" t="s">
        <v>27</v>
      </c>
      <c r="B1" s="1" t="s">
        <v>24</v>
      </c>
      <c r="C1" s="1" t="s">
        <v>0</v>
      </c>
      <c r="D1" s="1" t="s">
        <v>1</v>
      </c>
      <c r="E1" s="1" t="s">
        <v>19</v>
      </c>
    </row>
    <row r="2" spans="1:5" x14ac:dyDescent="0.25">
      <c r="A2" s="1" t="s">
        <v>2</v>
      </c>
      <c r="B2" s="4">
        <v>161</v>
      </c>
      <c r="C2" s="4">
        <v>18</v>
      </c>
      <c r="D2" s="4">
        <v>7</v>
      </c>
      <c r="E2" s="4">
        <f t="shared" ref="E2:E8" si="0">SUM(B2:D2)</f>
        <v>186</v>
      </c>
    </row>
    <row r="3" spans="1:5" x14ac:dyDescent="0.25">
      <c r="A3" s="1" t="s">
        <v>3</v>
      </c>
      <c r="B3" s="4">
        <v>200</v>
      </c>
      <c r="C3" s="4">
        <v>19</v>
      </c>
      <c r="D3" s="4">
        <v>11</v>
      </c>
      <c r="E3" s="4">
        <f t="shared" si="0"/>
        <v>230</v>
      </c>
    </row>
    <row r="4" spans="1:5" x14ac:dyDescent="0.25">
      <c r="A4" s="1" t="s">
        <v>4</v>
      </c>
      <c r="B4" s="4">
        <v>188</v>
      </c>
      <c r="C4" s="4">
        <v>20</v>
      </c>
      <c r="D4" s="4">
        <v>8</v>
      </c>
      <c r="E4" s="4">
        <f t="shared" si="0"/>
        <v>216</v>
      </c>
    </row>
    <row r="5" spans="1:5" x14ac:dyDescent="0.25">
      <c r="A5" s="1" t="s">
        <v>5</v>
      </c>
      <c r="B5" s="4">
        <v>182</v>
      </c>
      <c r="C5" s="4">
        <v>25</v>
      </c>
      <c r="D5" s="4">
        <v>7</v>
      </c>
      <c r="E5" s="4">
        <f t="shared" si="0"/>
        <v>214</v>
      </c>
    </row>
    <row r="6" spans="1:5" x14ac:dyDescent="0.25">
      <c r="A6" s="1" t="s">
        <v>6</v>
      </c>
      <c r="B6" s="4">
        <v>164</v>
      </c>
      <c r="C6" s="4">
        <v>11</v>
      </c>
      <c r="D6" s="4">
        <v>9</v>
      </c>
      <c r="E6" s="4">
        <f t="shared" si="0"/>
        <v>184</v>
      </c>
    </row>
    <row r="7" spans="1:5" x14ac:dyDescent="0.25">
      <c r="A7" s="1" t="s">
        <v>7</v>
      </c>
      <c r="B7" s="4">
        <v>172</v>
      </c>
      <c r="C7" s="4">
        <v>35</v>
      </c>
      <c r="D7" s="4">
        <v>23</v>
      </c>
      <c r="E7" s="4">
        <f t="shared" si="0"/>
        <v>230</v>
      </c>
    </row>
    <row r="8" spans="1:5" x14ac:dyDescent="0.25">
      <c r="A8" s="1" t="s">
        <v>8</v>
      </c>
      <c r="B8" s="4">
        <v>112</v>
      </c>
      <c r="C8" s="4">
        <v>17</v>
      </c>
      <c r="D8" s="4">
        <v>5</v>
      </c>
      <c r="E8" s="4">
        <f t="shared" si="0"/>
        <v>134</v>
      </c>
    </row>
    <row r="10" spans="1:5" x14ac:dyDescent="0.25">
      <c r="A10" s="1" t="s">
        <v>28</v>
      </c>
      <c r="B10" s="1" t="s">
        <v>24</v>
      </c>
      <c r="C10" s="1" t="s">
        <v>0</v>
      </c>
      <c r="D10" s="1" t="s">
        <v>1</v>
      </c>
      <c r="E10" s="1" t="s">
        <v>19</v>
      </c>
    </row>
    <row r="11" spans="1:5" x14ac:dyDescent="0.25">
      <c r="A11" s="1" t="s">
        <v>9</v>
      </c>
      <c r="B11" s="4">
        <v>94</v>
      </c>
      <c r="C11" s="4">
        <v>3</v>
      </c>
      <c r="D11" s="4">
        <v>2</v>
      </c>
      <c r="E11" s="4">
        <v>99</v>
      </c>
    </row>
    <row r="12" spans="1:5" x14ac:dyDescent="0.25">
      <c r="A12" s="1" t="s">
        <v>10</v>
      </c>
      <c r="B12" s="4">
        <v>120</v>
      </c>
      <c r="C12" s="4">
        <v>0</v>
      </c>
      <c r="D12" s="4">
        <v>0</v>
      </c>
      <c r="E12" s="4">
        <v>120</v>
      </c>
    </row>
    <row r="13" spans="1:5" x14ac:dyDescent="0.25">
      <c r="A13" s="1" t="s">
        <v>11</v>
      </c>
      <c r="B13" s="4">
        <v>123</v>
      </c>
      <c r="C13" s="4">
        <v>0</v>
      </c>
      <c r="D13" s="4">
        <v>0</v>
      </c>
      <c r="E13" s="4">
        <v>123</v>
      </c>
    </row>
    <row r="14" spans="1:5" x14ac:dyDescent="0.25">
      <c r="A14" s="1" t="s">
        <v>12</v>
      </c>
      <c r="B14" s="4">
        <v>185</v>
      </c>
      <c r="C14" s="4">
        <v>14</v>
      </c>
      <c r="D14" s="4">
        <v>7</v>
      </c>
      <c r="E14" s="4">
        <v>206</v>
      </c>
    </row>
    <row r="15" spans="1:5" x14ac:dyDescent="0.25">
      <c r="A15" s="1" t="s">
        <v>13</v>
      </c>
      <c r="B15" s="4">
        <v>208</v>
      </c>
      <c r="C15" s="4">
        <v>14</v>
      </c>
      <c r="D15" s="4">
        <v>11</v>
      </c>
      <c r="E15" s="4">
        <v>233</v>
      </c>
    </row>
    <row r="16" spans="1:5" x14ac:dyDescent="0.25">
      <c r="A16" s="1" t="s">
        <v>14</v>
      </c>
      <c r="B16" s="4">
        <v>429</v>
      </c>
      <c r="C16" s="4">
        <v>26</v>
      </c>
      <c r="D16" s="4">
        <v>4</v>
      </c>
      <c r="E16" s="4">
        <v>459</v>
      </c>
    </row>
    <row r="17" spans="1:5" x14ac:dyDescent="0.25">
      <c r="A17" s="1" t="s">
        <v>15</v>
      </c>
      <c r="B17" s="4">
        <v>220</v>
      </c>
      <c r="C17" s="4">
        <v>8</v>
      </c>
      <c r="D17" s="4">
        <v>2</v>
      </c>
      <c r="E17" s="4">
        <v>230</v>
      </c>
    </row>
    <row r="18" spans="1:5" x14ac:dyDescent="0.25">
      <c r="A18" s="1" t="s">
        <v>16</v>
      </c>
      <c r="B18" s="4">
        <v>127</v>
      </c>
      <c r="C18" s="4">
        <v>18</v>
      </c>
      <c r="D18" s="4">
        <v>13</v>
      </c>
      <c r="E18" s="4">
        <v>158</v>
      </c>
    </row>
    <row r="19" spans="1:5" x14ac:dyDescent="0.25">
      <c r="A19" s="1" t="s">
        <v>17</v>
      </c>
      <c r="B19" s="4">
        <v>327</v>
      </c>
      <c r="C19" s="4">
        <v>25</v>
      </c>
      <c r="D19" s="4">
        <v>5</v>
      </c>
      <c r="E19" s="4">
        <v>357</v>
      </c>
    </row>
    <row r="20" spans="1:5" x14ac:dyDescent="0.25">
      <c r="A20" s="1" t="s">
        <v>18</v>
      </c>
      <c r="B20" s="4">
        <v>202</v>
      </c>
      <c r="C20" s="4">
        <v>21</v>
      </c>
      <c r="D20" s="4">
        <v>16</v>
      </c>
      <c r="E20" s="4">
        <v>239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74B18-5032-4328-9E57-C07790D34938}">
  <dimension ref="A1:F21"/>
  <sheetViews>
    <sheetView workbookViewId="0">
      <selection activeCell="H25" sqref="H25"/>
    </sheetView>
  </sheetViews>
  <sheetFormatPr defaultRowHeight="13.8" x14ac:dyDescent="0.25"/>
  <cols>
    <col min="1" max="1" width="28" bestFit="1" customWidth="1"/>
    <col min="2" max="2" width="10.21875" bestFit="1" customWidth="1"/>
    <col min="3" max="3" width="6.33203125" bestFit="1" customWidth="1"/>
    <col min="5" max="5" width="7.88671875" customWidth="1"/>
  </cols>
  <sheetData>
    <row r="1" spans="1:6" x14ac:dyDescent="0.25">
      <c r="A1" s="1" t="s">
        <v>27</v>
      </c>
      <c r="B1" s="2" t="s">
        <v>25</v>
      </c>
      <c r="C1" s="2" t="s">
        <v>24</v>
      </c>
      <c r="D1" s="2" t="s">
        <v>0</v>
      </c>
      <c r="E1" s="2" t="s">
        <v>1</v>
      </c>
      <c r="F1" s="3" t="s">
        <v>19</v>
      </c>
    </row>
    <row r="2" spans="1:6" x14ac:dyDescent="0.25">
      <c r="A2" s="2" t="s">
        <v>2</v>
      </c>
      <c r="B2" s="5">
        <v>1101</v>
      </c>
      <c r="C2" s="5">
        <v>161</v>
      </c>
      <c r="D2" s="5">
        <v>18</v>
      </c>
      <c r="E2" s="5">
        <v>7</v>
      </c>
      <c r="F2" s="5">
        <v>1287</v>
      </c>
    </row>
    <row r="3" spans="1:6" x14ac:dyDescent="0.25">
      <c r="A3" s="2" t="s">
        <v>3</v>
      </c>
      <c r="B3" s="5">
        <v>1112</v>
      </c>
      <c r="C3" s="5">
        <v>200</v>
      </c>
      <c r="D3" s="5">
        <v>19</v>
      </c>
      <c r="E3" s="5">
        <v>11</v>
      </c>
      <c r="F3" s="5">
        <v>1342</v>
      </c>
    </row>
    <row r="4" spans="1:6" x14ac:dyDescent="0.25">
      <c r="A4" s="2" t="s">
        <v>4</v>
      </c>
      <c r="B4" s="5">
        <v>1117</v>
      </c>
      <c r="C4" s="5">
        <v>188</v>
      </c>
      <c r="D4" s="5">
        <v>20</v>
      </c>
      <c r="E4" s="5">
        <v>8</v>
      </c>
      <c r="F4" s="5">
        <v>1333</v>
      </c>
    </row>
    <row r="5" spans="1:6" x14ac:dyDescent="0.25">
      <c r="A5" s="2" t="s">
        <v>5</v>
      </c>
      <c r="B5" s="5">
        <v>1014</v>
      </c>
      <c r="C5" s="5">
        <v>182</v>
      </c>
      <c r="D5" s="5">
        <v>25</v>
      </c>
      <c r="E5" s="5">
        <v>7</v>
      </c>
      <c r="F5" s="5">
        <v>1228</v>
      </c>
    </row>
    <row r="6" spans="1:6" x14ac:dyDescent="0.25">
      <c r="A6" s="2" t="s">
        <v>6</v>
      </c>
      <c r="B6" s="5">
        <v>1130</v>
      </c>
      <c r="C6" s="5">
        <v>164</v>
      </c>
      <c r="D6" s="5">
        <v>11</v>
      </c>
      <c r="E6" s="5">
        <v>9</v>
      </c>
      <c r="F6" s="5">
        <v>1314</v>
      </c>
    </row>
    <row r="7" spans="1:6" x14ac:dyDescent="0.25">
      <c r="A7" s="2" t="s">
        <v>7</v>
      </c>
      <c r="B7" s="5">
        <v>1024</v>
      </c>
      <c r="C7" s="5">
        <v>172</v>
      </c>
      <c r="D7" s="5">
        <v>35</v>
      </c>
      <c r="E7" s="5">
        <v>23</v>
      </c>
      <c r="F7" s="5">
        <v>1254</v>
      </c>
    </row>
    <row r="8" spans="1:6" x14ac:dyDescent="0.25">
      <c r="A8" s="2" t="s">
        <v>8</v>
      </c>
      <c r="B8" s="5">
        <v>985</v>
      </c>
      <c r="C8" s="5">
        <v>112</v>
      </c>
      <c r="D8" s="5">
        <v>17</v>
      </c>
      <c r="E8" s="5">
        <v>5</v>
      </c>
      <c r="F8" s="5">
        <v>1119</v>
      </c>
    </row>
    <row r="11" spans="1:6" x14ac:dyDescent="0.25">
      <c r="A11" s="1" t="s">
        <v>28</v>
      </c>
      <c r="B11" s="2" t="s">
        <v>25</v>
      </c>
      <c r="C11" s="2" t="s">
        <v>24</v>
      </c>
      <c r="D11" s="2" t="s">
        <v>0</v>
      </c>
      <c r="E11" s="2" t="s">
        <v>1</v>
      </c>
      <c r="F11" s="3" t="s">
        <v>19</v>
      </c>
    </row>
    <row r="12" spans="1:6" x14ac:dyDescent="0.25">
      <c r="A12" s="2" t="s">
        <v>9</v>
      </c>
      <c r="B12" s="5">
        <v>1540</v>
      </c>
      <c r="C12" s="5">
        <v>94</v>
      </c>
      <c r="D12" s="5">
        <v>3</v>
      </c>
      <c r="E12" s="5">
        <v>2</v>
      </c>
      <c r="F12" s="5">
        <v>1639</v>
      </c>
    </row>
    <row r="13" spans="1:6" x14ac:dyDescent="0.25">
      <c r="A13" s="2" t="s">
        <v>10</v>
      </c>
      <c r="B13" s="5">
        <v>1683</v>
      </c>
      <c r="C13" s="5">
        <v>120</v>
      </c>
      <c r="D13" s="5">
        <v>0</v>
      </c>
      <c r="E13" s="5">
        <v>0</v>
      </c>
      <c r="F13" s="5">
        <v>1803</v>
      </c>
    </row>
    <row r="14" spans="1:6" x14ac:dyDescent="0.25">
      <c r="A14" s="2" t="s">
        <v>11</v>
      </c>
      <c r="B14" s="5">
        <v>1982</v>
      </c>
      <c r="C14" s="5">
        <v>107</v>
      </c>
      <c r="D14" s="5">
        <v>0</v>
      </c>
      <c r="E14" s="5">
        <v>0</v>
      </c>
      <c r="F14" s="5">
        <v>2089</v>
      </c>
    </row>
    <row r="15" spans="1:6" x14ac:dyDescent="0.25">
      <c r="A15" s="2" t="s">
        <v>12</v>
      </c>
      <c r="B15" s="5">
        <v>825</v>
      </c>
      <c r="C15" s="5">
        <v>185</v>
      </c>
      <c r="D15" s="5">
        <v>14</v>
      </c>
      <c r="E15" s="5">
        <v>7</v>
      </c>
      <c r="F15" s="5">
        <v>1031</v>
      </c>
    </row>
    <row r="16" spans="1:6" x14ac:dyDescent="0.25">
      <c r="A16" s="2" t="s">
        <v>13</v>
      </c>
      <c r="B16" s="5">
        <v>839</v>
      </c>
      <c r="C16" s="5">
        <v>208</v>
      </c>
      <c r="D16" s="5">
        <v>14</v>
      </c>
      <c r="E16" s="5">
        <v>11</v>
      </c>
      <c r="F16" s="5">
        <v>1072</v>
      </c>
    </row>
    <row r="17" spans="1:6" x14ac:dyDescent="0.25">
      <c r="A17" s="2" t="s">
        <v>14</v>
      </c>
      <c r="B17" s="5">
        <v>768</v>
      </c>
      <c r="C17" s="5">
        <v>429</v>
      </c>
      <c r="D17" s="5">
        <v>26</v>
      </c>
      <c r="E17" s="5">
        <v>4</v>
      </c>
      <c r="F17" s="5">
        <v>1227</v>
      </c>
    </row>
    <row r="18" spans="1:6" x14ac:dyDescent="0.25">
      <c r="A18" s="2" t="s">
        <v>15</v>
      </c>
      <c r="B18" s="5">
        <v>1457</v>
      </c>
      <c r="C18" s="5">
        <v>220</v>
      </c>
      <c r="D18" s="5">
        <v>8</v>
      </c>
      <c r="E18" s="5">
        <v>2</v>
      </c>
      <c r="F18" s="5">
        <v>1687</v>
      </c>
    </row>
    <row r="19" spans="1:6" x14ac:dyDescent="0.25">
      <c r="A19" s="2" t="s">
        <v>16</v>
      </c>
      <c r="B19" s="5">
        <v>1149</v>
      </c>
      <c r="C19" s="5">
        <v>127</v>
      </c>
      <c r="D19" s="5">
        <v>18</v>
      </c>
      <c r="E19" s="5">
        <v>13</v>
      </c>
      <c r="F19" s="5">
        <v>1307</v>
      </c>
    </row>
    <row r="20" spans="1:6" x14ac:dyDescent="0.25">
      <c r="A20" s="2" t="s">
        <v>17</v>
      </c>
      <c r="B20" s="5">
        <v>1196</v>
      </c>
      <c r="C20" s="5">
        <v>327</v>
      </c>
      <c r="D20" s="5">
        <v>25</v>
      </c>
      <c r="E20" s="5">
        <v>5</v>
      </c>
      <c r="F20" s="5">
        <v>1553</v>
      </c>
    </row>
    <row r="21" spans="1:6" x14ac:dyDescent="0.25">
      <c r="A21" s="2" t="s">
        <v>18</v>
      </c>
      <c r="B21" s="5">
        <v>1342</v>
      </c>
      <c r="C21" s="5">
        <v>202</v>
      </c>
      <c r="D21" s="5">
        <v>21</v>
      </c>
      <c r="E21" s="5">
        <v>16</v>
      </c>
      <c r="F21" s="5">
        <v>1581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1BE4C-2378-47DD-AD2F-640C707F98AD}">
  <dimension ref="A1:F21"/>
  <sheetViews>
    <sheetView workbookViewId="0">
      <selection activeCell="O19" sqref="O19"/>
    </sheetView>
  </sheetViews>
  <sheetFormatPr defaultRowHeight="13.8" x14ac:dyDescent="0.25"/>
  <cols>
    <col min="1" max="1" width="26.88671875" bestFit="1" customWidth="1"/>
    <col min="2" max="2" width="10.21875" bestFit="1" customWidth="1"/>
    <col min="3" max="3" width="6.33203125" bestFit="1" customWidth="1"/>
    <col min="4" max="4" width="5.5546875" customWidth="1"/>
  </cols>
  <sheetData>
    <row r="1" spans="1:6" x14ac:dyDescent="0.25">
      <c r="A1" s="1" t="s">
        <v>27</v>
      </c>
      <c r="B1" s="2" t="s">
        <v>25</v>
      </c>
      <c r="C1" s="2" t="s">
        <v>24</v>
      </c>
      <c r="D1" s="2" t="s">
        <v>0</v>
      </c>
      <c r="E1" s="2" t="s">
        <v>1</v>
      </c>
      <c r="F1" s="3" t="s">
        <v>19</v>
      </c>
    </row>
    <row r="2" spans="1:6" x14ac:dyDescent="0.25">
      <c r="A2" s="2" t="s">
        <v>2</v>
      </c>
      <c r="B2" s="5">
        <v>20</v>
      </c>
      <c r="C2" s="5">
        <v>2</v>
      </c>
      <c r="D2" s="5">
        <v>1</v>
      </c>
      <c r="E2" s="5">
        <v>0</v>
      </c>
      <c r="F2" s="5">
        <v>23</v>
      </c>
    </row>
    <row r="3" spans="1:6" x14ac:dyDescent="0.25">
      <c r="A3" s="2" t="s">
        <v>3</v>
      </c>
      <c r="B3" s="5">
        <v>17</v>
      </c>
      <c r="C3" s="5">
        <v>10</v>
      </c>
      <c r="D3" s="5">
        <v>2</v>
      </c>
      <c r="E3" s="5">
        <v>2</v>
      </c>
      <c r="F3" s="5">
        <v>31</v>
      </c>
    </row>
    <row r="4" spans="1:6" x14ac:dyDescent="0.25">
      <c r="A4" s="2" t="s">
        <v>4</v>
      </c>
      <c r="B4" s="5">
        <v>30</v>
      </c>
      <c r="C4" s="5">
        <v>4</v>
      </c>
      <c r="D4" s="5">
        <v>0</v>
      </c>
      <c r="E4" s="5">
        <v>0</v>
      </c>
      <c r="F4" s="5">
        <v>34</v>
      </c>
    </row>
    <row r="5" spans="1:6" x14ac:dyDescent="0.25">
      <c r="A5" s="2" t="s">
        <v>5</v>
      </c>
      <c r="B5" s="5">
        <v>20</v>
      </c>
      <c r="C5" s="5">
        <v>9</v>
      </c>
      <c r="D5" s="5">
        <v>0</v>
      </c>
      <c r="E5" s="5">
        <v>0</v>
      </c>
      <c r="F5" s="5">
        <v>29</v>
      </c>
    </row>
    <row r="6" spans="1:6" x14ac:dyDescent="0.25">
      <c r="A6" s="2" t="s">
        <v>6</v>
      </c>
      <c r="B6" s="5">
        <v>24</v>
      </c>
      <c r="C6" s="5">
        <v>5</v>
      </c>
      <c r="D6" s="5">
        <v>0</v>
      </c>
      <c r="E6" s="5">
        <v>0</v>
      </c>
      <c r="F6" s="5">
        <v>29</v>
      </c>
    </row>
    <row r="7" spans="1:6" x14ac:dyDescent="0.25">
      <c r="A7" s="2" t="s">
        <v>7</v>
      </c>
      <c r="B7" s="5">
        <v>34</v>
      </c>
      <c r="C7" s="5">
        <v>10</v>
      </c>
      <c r="D7" s="5">
        <v>2</v>
      </c>
      <c r="E7" s="5">
        <v>0</v>
      </c>
      <c r="F7" s="5">
        <v>46</v>
      </c>
    </row>
    <row r="8" spans="1:6" x14ac:dyDescent="0.25">
      <c r="A8" s="2" t="s">
        <v>8</v>
      </c>
      <c r="B8" s="5">
        <v>23</v>
      </c>
      <c r="C8" s="5">
        <v>6</v>
      </c>
      <c r="D8" s="5">
        <v>0</v>
      </c>
      <c r="E8" s="5">
        <v>0</v>
      </c>
      <c r="F8" s="5">
        <v>29</v>
      </c>
    </row>
    <row r="11" spans="1:6" x14ac:dyDescent="0.25">
      <c r="A11" s="1" t="s">
        <v>28</v>
      </c>
      <c r="B11" s="2" t="s">
        <v>25</v>
      </c>
      <c r="C11" s="2" t="s">
        <v>24</v>
      </c>
      <c r="D11" s="2" t="s">
        <v>0</v>
      </c>
      <c r="E11" s="2" t="s">
        <v>1</v>
      </c>
      <c r="F11" s="3" t="s">
        <v>19</v>
      </c>
    </row>
    <row r="12" spans="1:6" x14ac:dyDescent="0.25">
      <c r="A12" s="2" t="s">
        <v>9</v>
      </c>
      <c r="B12" s="5">
        <v>187</v>
      </c>
      <c r="C12" s="5">
        <v>16</v>
      </c>
      <c r="D12" s="5">
        <v>0</v>
      </c>
      <c r="E12" s="5">
        <v>0</v>
      </c>
      <c r="F12" s="5">
        <v>203</v>
      </c>
    </row>
    <row r="13" spans="1:6" x14ac:dyDescent="0.25">
      <c r="A13" s="2" t="s">
        <v>10</v>
      </c>
      <c r="B13" s="5">
        <v>149</v>
      </c>
      <c r="C13" s="5">
        <v>11</v>
      </c>
      <c r="D13" s="5">
        <v>0</v>
      </c>
      <c r="E13" s="5">
        <v>0</v>
      </c>
      <c r="F13" s="5">
        <v>160</v>
      </c>
    </row>
    <row r="14" spans="1:6" x14ac:dyDescent="0.25">
      <c r="A14" s="2" t="s">
        <v>11</v>
      </c>
      <c r="B14" s="5">
        <v>121</v>
      </c>
      <c r="C14" s="5">
        <v>2</v>
      </c>
      <c r="D14" s="5">
        <v>0</v>
      </c>
      <c r="E14" s="5">
        <v>0</v>
      </c>
      <c r="F14" s="5">
        <v>123</v>
      </c>
    </row>
    <row r="15" spans="1:6" x14ac:dyDescent="0.25">
      <c r="A15" s="2" t="s">
        <v>12</v>
      </c>
      <c r="B15" s="5">
        <v>32</v>
      </c>
      <c r="C15" s="5">
        <v>11</v>
      </c>
      <c r="D15" s="5">
        <v>0</v>
      </c>
      <c r="E15" s="5">
        <v>0</v>
      </c>
      <c r="F15" s="5">
        <v>43</v>
      </c>
    </row>
    <row r="16" spans="1:6" x14ac:dyDescent="0.25">
      <c r="A16" s="2" t="s">
        <v>13</v>
      </c>
      <c r="B16" s="5">
        <v>54</v>
      </c>
      <c r="C16" s="5">
        <v>9</v>
      </c>
      <c r="D16" s="5">
        <v>1</v>
      </c>
      <c r="E16" s="5">
        <v>0</v>
      </c>
      <c r="F16" s="5">
        <v>64</v>
      </c>
    </row>
    <row r="17" spans="1:6" x14ac:dyDescent="0.25">
      <c r="A17" s="2" t="s">
        <v>14</v>
      </c>
      <c r="B17" s="5">
        <v>20</v>
      </c>
      <c r="C17" s="5">
        <v>13</v>
      </c>
      <c r="D17" s="5">
        <v>1</v>
      </c>
      <c r="E17" s="5">
        <v>0</v>
      </c>
      <c r="F17" s="5">
        <v>34</v>
      </c>
    </row>
    <row r="18" spans="1:6" x14ac:dyDescent="0.25">
      <c r="A18" s="2" t="s">
        <v>15</v>
      </c>
      <c r="B18" s="5">
        <v>287</v>
      </c>
      <c r="C18" s="5">
        <v>47</v>
      </c>
      <c r="D18" s="5">
        <v>1</v>
      </c>
      <c r="E18" s="5">
        <v>0</v>
      </c>
      <c r="F18" s="5">
        <v>335</v>
      </c>
    </row>
    <row r="19" spans="1:6" x14ac:dyDescent="0.25">
      <c r="A19" s="2" t="s">
        <v>16</v>
      </c>
      <c r="B19" s="5">
        <v>36</v>
      </c>
      <c r="C19" s="5">
        <v>4</v>
      </c>
      <c r="D19" s="5">
        <v>0</v>
      </c>
      <c r="E19" s="5">
        <v>0</v>
      </c>
      <c r="F19" s="5">
        <v>40</v>
      </c>
    </row>
    <row r="20" spans="1:6" x14ac:dyDescent="0.25">
      <c r="A20" s="2" t="s">
        <v>17</v>
      </c>
      <c r="B20" s="5">
        <v>256</v>
      </c>
      <c r="C20" s="5">
        <v>74</v>
      </c>
      <c r="D20" s="5">
        <v>4</v>
      </c>
      <c r="E20" s="5">
        <v>1</v>
      </c>
      <c r="F20" s="5">
        <v>335</v>
      </c>
    </row>
    <row r="21" spans="1:6" x14ac:dyDescent="0.25">
      <c r="A21" s="2" t="s">
        <v>18</v>
      </c>
      <c r="B21" s="5">
        <v>167</v>
      </c>
      <c r="C21" s="5">
        <v>35</v>
      </c>
      <c r="D21" s="5">
        <v>6</v>
      </c>
      <c r="E21" s="5">
        <v>5</v>
      </c>
      <c r="F21" s="5">
        <v>213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2482E-DF84-49CB-A2E7-E5EAAC7F5FE7}">
  <dimension ref="A1:D29"/>
  <sheetViews>
    <sheetView tabSelected="1" workbookViewId="0">
      <selection activeCell="G19" sqref="G19"/>
    </sheetView>
  </sheetViews>
  <sheetFormatPr defaultColWidth="8.6640625" defaultRowHeight="13.8" x14ac:dyDescent="0.25"/>
  <cols>
    <col min="1" max="1" width="28" style="7" bestFit="1" customWidth="1"/>
    <col min="2" max="2" width="10.5546875" style="7" customWidth="1"/>
    <col min="3" max="16384" width="8.6640625" style="7"/>
  </cols>
  <sheetData>
    <row r="1" spans="1:4" x14ac:dyDescent="0.25">
      <c r="A1" s="1" t="s">
        <v>27</v>
      </c>
      <c r="B1" s="6" t="s">
        <v>22</v>
      </c>
      <c r="C1" s="6" t="s">
        <v>23</v>
      </c>
      <c r="D1" s="6" t="s">
        <v>26</v>
      </c>
    </row>
    <row r="2" spans="1:4" x14ac:dyDescent="0.25">
      <c r="A2" s="1" t="s">
        <v>2</v>
      </c>
      <c r="B2" s="8">
        <v>0.13975259110665331</v>
      </c>
      <c r="C2" s="8">
        <v>0.10397860247408894</v>
      </c>
      <c r="D2" s="8">
        <v>0.15680374456703444</v>
      </c>
    </row>
    <row r="3" spans="1:4" x14ac:dyDescent="0.25">
      <c r="A3" s="1" t="s">
        <v>3</v>
      </c>
      <c r="B3" s="8">
        <v>0.11972065181243764</v>
      </c>
      <c r="C3" s="8">
        <v>5.1213834386431657E-2</v>
      </c>
      <c r="D3" s="8">
        <v>0.15264383106085799</v>
      </c>
    </row>
    <row r="4" spans="1:4" x14ac:dyDescent="0.25">
      <c r="A4" s="1" t="s">
        <v>4</v>
      </c>
      <c r="B4" s="8">
        <v>7.3008179339594068E-2</v>
      </c>
      <c r="C4" s="8">
        <v>4.3623144501666163E-2</v>
      </c>
      <c r="D4" s="8">
        <v>6.5434716752499247E-2</v>
      </c>
    </row>
    <row r="5" spans="1:4" x14ac:dyDescent="0.25">
      <c r="A5" s="1" t="s">
        <v>6</v>
      </c>
      <c r="B5" s="8">
        <v>6.865127582017011E-2</v>
      </c>
      <c r="C5" s="8">
        <v>4.7691373025516404E-2</v>
      </c>
      <c r="D5" s="8">
        <v>4.7387606318347507E-2</v>
      </c>
    </row>
    <row r="6" spans="1:4" x14ac:dyDescent="0.25">
      <c r="A6" s="1" t="s">
        <v>7</v>
      </c>
      <c r="B6" s="8">
        <v>6.4182194616977231E-2</v>
      </c>
      <c r="C6" s="8">
        <v>4.0224785566400474E-2</v>
      </c>
      <c r="D6" s="8">
        <v>4.9689440993788817E-2</v>
      </c>
    </row>
    <row r="7" spans="1:4" x14ac:dyDescent="0.25">
      <c r="A7" s="1" t="s">
        <v>8</v>
      </c>
      <c r="B7" s="8">
        <v>0.10398994659126611</v>
      </c>
      <c r="C7" s="8">
        <v>3.8014451775054976E-2</v>
      </c>
      <c r="D7" s="8">
        <v>0.10273327049952875</v>
      </c>
    </row>
    <row r="10" spans="1:4" x14ac:dyDescent="0.25">
      <c r="A10" s="1" t="s">
        <v>28</v>
      </c>
      <c r="B10" s="6" t="s">
        <v>22</v>
      </c>
      <c r="C10" s="6" t="s">
        <v>23</v>
      </c>
      <c r="D10" s="6" t="s">
        <v>26</v>
      </c>
    </row>
    <row r="11" spans="1:4" x14ac:dyDescent="0.25">
      <c r="A11" s="1" t="s">
        <v>9</v>
      </c>
      <c r="B11" s="8">
        <v>5.5844606312868542E-2</v>
      </c>
      <c r="C11" s="8">
        <v>2.5320846340617414E-2</v>
      </c>
      <c r="D11" s="8">
        <v>7.9431148109608052E-2</v>
      </c>
    </row>
    <row r="12" spans="1:4" x14ac:dyDescent="0.25">
      <c r="A12" s="1" t="s">
        <v>10</v>
      </c>
      <c r="B12" s="8">
        <v>7.650273224043716E-2</v>
      </c>
      <c r="C12" s="8">
        <v>2.7322404371584699E-2</v>
      </c>
      <c r="D12" s="8">
        <v>6.8989071038251359E-2</v>
      </c>
    </row>
    <row r="13" spans="1:4" x14ac:dyDescent="0.25">
      <c r="A13" s="1" t="s">
        <v>11</v>
      </c>
      <c r="B13" s="8">
        <v>7.832219747587231E-2</v>
      </c>
      <c r="C13" s="8">
        <v>2.190051967334818E-2</v>
      </c>
      <c r="D13" s="8">
        <v>6.5701559020044542E-2</v>
      </c>
    </row>
    <row r="14" spans="1:4" x14ac:dyDescent="0.25">
      <c r="A14" s="1" t="s">
        <v>12</v>
      </c>
      <c r="B14" s="8">
        <v>8.7691825869088635E-2</v>
      </c>
      <c r="C14" s="8">
        <v>3.1318509238960228E-2</v>
      </c>
      <c r="D14" s="8">
        <v>4.5725023488881932E-2</v>
      </c>
    </row>
    <row r="15" spans="1:4" x14ac:dyDescent="0.25">
      <c r="A15" s="1" t="s">
        <v>13</v>
      </c>
      <c r="B15" s="8">
        <v>4.9245658980927982E-2</v>
      </c>
      <c r="C15" s="8">
        <v>2.3626530031312269E-2</v>
      </c>
      <c r="D15" s="8">
        <v>4.5260461144321092E-2</v>
      </c>
    </row>
    <row r="16" spans="1:4" x14ac:dyDescent="0.25">
      <c r="A16" s="1" t="s">
        <v>14</v>
      </c>
      <c r="B16" s="8">
        <v>4.1250402835965198E-2</v>
      </c>
      <c r="C16" s="8">
        <v>2.35256203673864E-2</v>
      </c>
      <c r="D16" s="8">
        <v>4.8662584595552692E-2</v>
      </c>
    </row>
    <row r="17" spans="1:4" x14ac:dyDescent="0.25">
      <c r="A17" s="1" t="s">
        <v>15</v>
      </c>
      <c r="B17" s="8">
        <v>6.8241469816272965E-2</v>
      </c>
      <c r="C17" s="8">
        <v>2.8543307086614175E-2</v>
      </c>
      <c r="D17" s="8">
        <v>6.0039370078740155E-2</v>
      </c>
    </row>
    <row r="18" spans="1:4" x14ac:dyDescent="0.25">
      <c r="A18" s="1" t="s">
        <v>16</v>
      </c>
      <c r="B18" s="8">
        <v>7.3609226594301219E-2</v>
      </c>
      <c r="C18" s="8">
        <v>2.5780189959294438E-2</v>
      </c>
      <c r="D18" s="8">
        <v>6.4789687924016279E-2</v>
      </c>
    </row>
    <row r="19" spans="1:4" x14ac:dyDescent="0.25">
      <c r="A19" s="1" t="s">
        <v>17</v>
      </c>
      <c r="B19" s="8">
        <v>6.8553888130968618E-2</v>
      </c>
      <c r="C19" s="8">
        <v>4.1268758526603E-2</v>
      </c>
      <c r="D19" s="8">
        <v>6.2414733969986355E-2</v>
      </c>
    </row>
    <row r="21" spans="1:4" x14ac:dyDescent="0.25">
      <c r="A21" s="1" t="s">
        <v>21</v>
      </c>
      <c r="B21" s="1" t="s">
        <v>24</v>
      </c>
      <c r="C21" s="1" t="s">
        <v>0</v>
      </c>
      <c r="D21" s="1" t="s">
        <v>19</v>
      </c>
    </row>
    <row r="22" spans="1:4" x14ac:dyDescent="0.25">
      <c r="A22" s="1" t="s">
        <v>22</v>
      </c>
      <c r="B22" s="4">
        <v>858</v>
      </c>
      <c r="C22" s="4">
        <f>156+15</f>
        <v>171</v>
      </c>
      <c r="D22" s="4">
        <f>SUM(B22:C22)</f>
        <v>1029</v>
      </c>
    </row>
    <row r="23" spans="1:4" x14ac:dyDescent="0.25">
      <c r="A23" s="1" t="s">
        <v>23</v>
      </c>
      <c r="B23" s="4">
        <v>121</v>
      </c>
      <c r="C23" s="4">
        <v>2</v>
      </c>
      <c r="D23" s="4">
        <f t="shared" ref="D23:D24" si="0">SUM(B23:C23)</f>
        <v>123</v>
      </c>
    </row>
    <row r="24" spans="1:4" x14ac:dyDescent="0.25">
      <c r="A24" s="1" t="s">
        <v>26</v>
      </c>
      <c r="B24" s="4">
        <v>76</v>
      </c>
      <c r="C24" s="4">
        <v>0</v>
      </c>
      <c r="D24" s="4">
        <f t="shared" si="0"/>
        <v>76</v>
      </c>
    </row>
    <row r="25" spans="1:4" x14ac:dyDescent="0.25">
      <c r="A25" s="9"/>
      <c r="B25" s="9"/>
      <c r="C25" s="9"/>
      <c r="D25" s="9"/>
    </row>
    <row r="26" spans="1:4" x14ac:dyDescent="0.25">
      <c r="A26" s="1" t="s">
        <v>20</v>
      </c>
      <c r="B26" s="1" t="s">
        <v>24</v>
      </c>
      <c r="C26" s="1" t="s">
        <v>0</v>
      </c>
      <c r="D26" s="1" t="s">
        <v>19</v>
      </c>
    </row>
    <row r="27" spans="1:4" x14ac:dyDescent="0.25">
      <c r="A27" s="1" t="s">
        <v>22</v>
      </c>
      <c r="B27" s="4">
        <f>79+860</f>
        <v>939</v>
      </c>
      <c r="C27" s="4">
        <f>5+37+2</f>
        <v>44</v>
      </c>
      <c r="D27" s="4">
        <f>SUM(B27:C27)</f>
        <v>983</v>
      </c>
    </row>
    <row r="28" spans="1:4" x14ac:dyDescent="0.25">
      <c r="A28" s="1" t="s">
        <v>23</v>
      </c>
      <c r="B28" s="4">
        <v>188</v>
      </c>
      <c r="C28" s="4">
        <v>1</v>
      </c>
      <c r="D28" s="4">
        <f t="shared" ref="D28:D29" si="1">SUM(B28:C28)</f>
        <v>189</v>
      </c>
    </row>
    <row r="29" spans="1:4" x14ac:dyDescent="0.25">
      <c r="A29" s="1" t="s">
        <v>26</v>
      </c>
      <c r="B29" s="4">
        <v>132</v>
      </c>
      <c r="C29" s="4">
        <v>0</v>
      </c>
      <c r="D29" s="4">
        <f t="shared" si="1"/>
        <v>132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Cell number of viral-load state</vt:lpstr>
      <vt:lpstr>Apoptosis in cell type</vt:lpstr>
      <vt:lpstr>Cell type in apoptotic cells</vt:lpstr>
      <vt:lpstr>Infected cells in spleen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再坚持一下</dc:creator>
  <cp:lastModifiedBy>金霞 戴</cp:lastModifiedBy>
  <dcterms:created xsi:type="dcterms:W3CDTF">2015-06-05T18:19:34Z</dcterms:created>
  <dcterms:modified xsi:type="dcterms:W3CDTF">2024-07-12T08:28:08Z</dcterms:modified>
</cp:coreProperties>
</file>