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U:\Wei Papers\GVF Matrix\"/>
    </mc:Choice>
  </mc:AlternateContent>
  <xr:revisionPtr revIDLastSave="0" documentId="13_ncr:1_{540CB005-89B6-4FE5-A8C2-396E825B11D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aramet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8" i="1"/>
  <c r="I29" i="1"/>
  <c r="I30" i="1"/>
  <c r="I31" i="1"/>
  <c r="I32" i="1"/>
  <c r="I33" i="1"/>
  <c r="I34" i="1"/>
  <c r="I22" i="1"/>
  <c r="H34" i="1"/>
  <c r="H33" i="1"/>
  <c r="H32" i="1"/>
  <c r="H31" i="1"/>
  <c r="H30" i="1"/>
  <c r="H29" i="1"/>
  <c r="H27" i="1"/>
  <c r="H28" i="1"/>
  <c r="H26" i="1"/>
  <c r="H25" i="1"/>
  <c r="H24" i="1"/>
  <c r="H23" i="1"/>
  <c r="H22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6" i="1"/>
</calcChain>
</file>

<file path=xl/sharedStrings.xml><?xml version="1.0" encoding="utf-8"?>
<sst xmlns="http://schemas.openxmlformats.org/spreadsheetml/2006/main" count="21" uniqueCount="21">
  <si>
    <t>Type</t>
  </si>
  <si>
    <t xml:space="preserve">Timestep </t>
  </si>
  <si>
    <t>Total_Simulation_Time</t>
  </si>
  <si>
    <t>Node_ID</t>
  </si>
  <si>
    <t>Upstream_Node</t>
  </si>
  <si>
    <t>Downstram_node</t>
  </si>
  <si>
    <t>Pipe_Length_(m)</t>
  </si>
  <si>
    <t>Pipe_ID</t>
  </si>
  <si>
    <t>Diameter_width_(m)</t>
  </si>
  <si>
    <t>Manning</t>
  </si>
  <si>
    <t>Slope</t>
  </si>
  <si>
    <t>Reach</t>
  </si>
  <si>
    <t>Area</t>
  </si>
  <si>
    <t>q_inflow_hR</t>
  </si>
  <si>
    <t>Pipe_no</t>
  </si>
  <si>
    <t>Node_no</t>
  </si>
  <si>
    <t>Shape_Channel</t>
  </si>
  <si>
    <t>Trapezoid</t>
  </si>
  <si>
    <t>Side_slope</t>
  </si>
  <si>
    <t>Q_Initial(m3/s)</t>
  </si>
  <si>
    <t>H_initial(m)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</si>
</sst>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zoomScale="115" zoomScaleNormal="115" workbookViewId="0">
      <selection activeCell="C25" sqref="C25"/>
    </sheetView>
  </sheetViews>
  <sheetFormatPr defaultRowHeight="15" x14ac:dyDescent="0.25"/>
  <cols>
    <col min="1" max="1" width="36.28515625" customWidth="1"/>
    <col min="2" max="2" width="30" customWidth="1"/>
    <col min="3" max="3" width="18.5703125" customWidth="1"/>
    <col min="4" max="4" width="19" customWidth="1"/>
    <col min="5" max="5" width="19.140625" customWidth="1"/>
    <col min="6" max="6" width="26.28515625" customWidth="1"/>
    <col min="7" max="7" width="11.85546875" bestFit="1" customWidth="1"/>
    <col min="9" max="9" width="15.140625" customWidth="1"/>
    <col min="10" max="10" width="15.28515625" customWidth="1"/>
  </cols>
  <sheetData>
    <row r="1" spans="1:13" x14ac:dyDescent="0.25">
      <c r="A1" t="s">
        <v>16</v>
      </c>
      <c r="B1" t="s">
        <v>17</v>
      </c>
    </row>
    <row r="2" spans="1:13" x14ac:dyDescent="0.25">
      <c r="A2" t="s">
        <v>1</v>
      </c>
      <c r="B2">
        <v>1</v>
      </c>
    </row>
    <row r="3" spans="1:13" x14ac:dyDescent="0.25">
      <c r="A3" t="s">
        <v>2</v>
      </c>
      <c r="B3">
        <v>3000</v>
      </c>
    </row>
    <row r="4" spans="1:13" x14ac:dyDescent="0.25">
      <c r="A4" t="s">
        <v>14</v>
      </c>
      <c r="B4">
        <v>14</v>
      </c>
    </row>
    <row r="5" spans="1:13" x14ac:dyDescent="0.25">
      <c r="A5" t="s">
        <v>7</v>
      </c>
      <c r="B5" t="s">
        <v>4</v>
      </c>
      <c r="C5" t="s">
        <v>5</v>
      </c>
      <c r="D5" t="s">
        <v>6</v>
      </c>
      <c r="E5" t="s">
        <v>8</v>
      </c>
      <c r="F5" t="s">
        <v>9</v>
      </c>
      <c r="G5" t="s">
        <v>10</v>
      </c>
      <c r="H5" t="s">
        <v>11</v>
      </c>
      <c r="I5" t="s">
        <v>19</v>
      </c>
      <c r="J5" t="s">
        <v>18</v>
      </c>
    </row>
    <row r="6" spans="1:13" x14ac:dyDescent="0.25">
      <c r="A6" s="3">
        <v>1</v>
      </c>
      <c r="B6">
        <v>1</v>
      </c>
      <c r="C6">
        <v>8</v>
      </c>
      <c r="D6" s="2">
        <v>1500</v>
      </c>
      <c r="E6">
        <v>10</v>
      </c>
      <c r="F6">
        <v>2.1999999999999999E-2</v>
      </c>
      <c r="G6">
        <v>2.7E-4</v>
      </c>
      <c r="H6">
        <v>15</v>
      </c>
      <c r="I6">
        <v>10</v>
      </c>
      <c r="J6">
        <v>1</v>
      </c>
      <c r="K6" s="4">
        <v>10</v>
      </c>
      <c r="L6">
        <v>10</v>
      </c>
      <c r="M6" s="4">
        <f>ABS(K6-L6)/K6*100</f>
        <v>0</v>
      </c>
    </row>
    <row r="7" spans="1:13" x14ac:dyDescent="0.25">
      <c r="A7" s="3">
        <v>2</v>
      </c>
      <c r="B7">
        <v>2</v>
      </c>
      <c r="C7">
        <v>8</v>
      </c>
      <c r="D7" s="2">
        <v>1500</v>
      </c>
      <c r="E7">
        <v>10</v>
      </c>
      <c r="F7">
        <v>2.1999999999999999E-2</v>
      </c>
      <c r="G7">
        <v>2.7E-4</v>
      </c>
      <c r="H7">
        <v>15</v>
      </c>
      <c r="I7">
        <v>10</v>
      </c>
      <c r="J7">
        <v>1</v>
      </c>
      <c r="K7" s="4">
        <v>10</v>
      </c>
      <c r="L7">
        <v>10</v>
      </c>
      <c r="M7" s="4">
        <f t="shared" ref="M7:M19" si="0">ABS(K7-L7)/K7*100</f>
        <v>0</v>
      </c>
    </row>
    <row r="8" spans="1:13" x14ac:dyDescent="0.25">
      <c r="A8" s="3">
        <v>3</v>
      </c>
      <c r="B8">
        <v>3</v>
      </c>
      <c r="C8">
        <v>9</v>
      </c>
      <c r="D8" s="2">
        <v>3000</v>
      </c>
      <c r="E8">
        <v>10</v>
      </c>
      <c r="F8">
        <v>2.5000000000000001E-2</v>
      </c>
      <c r="G8">
        <v>4.6999999999999999E-4</v>
      </c>
      <c r="H8">
        <v>30</v>
      </c>
      <c r="I8">
        <v>10</v>
      </c>
      <c r="J8">
        <v>1</v>
      </c>
      <c r="K8" s="4">
        <v>10</v>
      </c>
      <c r="L8">
        <v>10</v>
      </c>
      <c r="M8" s="4">
        <f t="shared" si="0"/>
        <v>0</v>
      </c>
    </row>
    <row r="9" spans="1:13" x14ac:dyDescent="0.25">
      <c r="A9" s="3">
        <v>4</v>
      </c>
      <c r="B9">
        <v>4</v>
      </c>
      <c r="C9">
        <v>9</v>
      </c>
      <c r="D9" s="2">
        <v>3000</v>
      </c>
      <c r="E9">
        <v>10</v>
      </c>
      <c r="F9">
        <v>2.5000000000000001E-2</v>
      </c>
      <c r="G9">
        <v>4.6999999999999999E-4</v>
      </c>
      <c r="H9">
        <v>30</v>
      </c>
      <c r="I9">
        <v>10</v>
      </c>
      <c r="J9">
        <v>1</v>
      </c>
      <c r="K9" s="4">
        <v>10</v>
      </c>
      <c r="L9">
        <v>10</v>
      </c>
      <c r="M9" s="4">
        <f t="shared" si="0"/>
        <v>0</v>
      </c>
    </row>
    <row r="10" spans="1:13" x14ac:dyDescent="0.25">
      <c r="A10" s="3">
        <v>5</v>
      </c>
      <c r="B10">
        <v>5</v>
      </c>
      <c r="C10">
        <v>10</v>
      </c>
      <c r="D10" s="2">
        <v>2000</v>
      </c>
      <c r="E10">
        <v>10</v>
      </c>
      <c r="F10">
        <v>2.1999999999999999E-2</v>
      </c>
      <c r="G10">
        <v>2.9999999999999997E-4</v>
      </c>
      <c r="H10">
        <v>20</v>
      </c>
      <c r="I10">
        <v>10</v>
      </c>
      <c r="J10">
        <v>1</v>
      </c>
      <c r="K10" s="4">
        <v>10</v>
      </c>
      <c r="L10">
        <v>10</v>
      </c>
      <c r="M10" s="4">
        <f t="shared" si="0"/>
        <v>0</v>
      </c>
    </row>
    <row r="11" spans="1:13" x14ac:dyDescent="0.25">
      <c r="A11" s="3">
        <v>6</v>
      </c>
      <c r="B11">
        <v>6</v>
      </c>
      <c r="C11">
        <v>10</v>
      </c>
      <c r="D11" s="2">
        <v>2000</v>
      </c>
      <c r="E11">
        <v>10</v>
      </c>
      <c r="F11">
        <v>2.1999999999999999E-2</v>
      </c>
      <c r="G11">
        <v>2.9999999999999997E-4</v>
      </c>
      <c r="H11">
        <v>20</v>
      </c>
      <c r="I11">
        <v>10</v>
      </c>
      <c r="J11">
        <v>1</v>
      </c>
      <c r="K11" s="4">
        <v>10</v>
      </c>
      <c r="L11">
        <v>10</v>
      </c>
      <c r="M11" s="4">
        <f t="shared" si="0"/>
        <v>0</v>
      </c>
    </row>
    <row r="12" spans="1:13" x14ac:dyDescent="0.25">
      <c r="A12" s="3">
        <v>7</v>
      </c>
      <c r="B12">
        <v>7</v>
      </c>
      <c r="C12">
        <v>10</v>
      </c>
      <c r="D12" s="2">
        <v>2000</v>
      </c>
      <c r="E12">
        <v>10</v>
      </c>
      <c r="F12">
        <v>2.1999999999999999E-2</v>
      </c>
      <c r="G12">
        <v>2.9999999999999997E-4</v>
      </c>
      <c r="H12">
        <v>20</v>
      </c>
      <c r="I12">
        <v>10</v>
      </c>
      <c r="J12">
        <v>1</v>
      </c>
      <c r="K12" s="4">
        <v>10</v>
      </c>
      <c r="L12">
        <v>10</v>
      </c>
      <c r="M12" s="4">
        <f t="shared" si="0"/>
        <v>0</v>
      </c>
    </row>
    <row r="13" spans="1:13" x14ac:dyDescent="0.25">
      <c r="A13" s="3">
        <v>8</v>
      </c>
      <c r="B13">
        <v>8</v>
      </c>
      <c r="C13">
        <v>11</v>
      </c>
      <c r="D13" s="2">
        <v>1500</v>
      </c>
      <c r="E13">
        <v>10</v>
      </c>
      <c r="F13">
        <v>2.1999999999999999E-2</v>
      </c>
      <c r="G13">
        <v>2.7E-4</v>
      </c>
      <c r="H13">
        <v>15</v>
      </c>
      <c r="I13">
        <v>25</v>
      </c>
      <c r="J13">
        <v>1</v>
      </c>
      <c r="K13" s="4">
        <v>20</v>
      </c>
      <c r="L13">
        <v>20</v>
      </c>
      <c r="M13" s="4">
        <f t="shared" si="0"/>
        <v>0</v>
      </c>
    </row>
    <row r="14" spans="1:13" x14ac:dyDescent="0.25">
      <c r="A14" s="3">
        <v>9</v>
      </c>
      <c r="B14">
        <v>9</v>
      </c>
      <c r="C14">
        <v>11</v>
      </c>
      <c r="D14" s="2">
        <v>1500</v>
      </c>
      <c r="E14">
        <v>10</v>
      </c>
      <c r="F14">
        <v>2.1999999999999999E-2</v>
      </c>
      <c r="G14">
        <v>2.7E-4</v>
      </c>
      <c r="H14">
        <v>15</v>
      </c>
      <c r="I14">
        <v>25</v>
      </c>
      <c r="J14">
        <v>1</v>
      </c>
      <c r="K14" s="4">
        <v>20</v>
      </c>
      <c r="L14">
        <v>20</v>
      </c>
      <c r="M14" s="4">
        <f t="shared" si="0"/>
        <v>0</v>
      </c>
    </row>
    <row r="15" spans="1:13" x14ac:dyDescent="0.25">
      <c r="A15" s="3">
        <v>10</v>
      </c>
      <c r="B15">
        <v>10</v>
      </c>
      <c r="C15">
        <v>12</v>
      </c>
      <c r="D15" s="2">
        <v>2000</v>
      </c>
      <c r="E15">
        <v>10</v>
      </c>
      <c r="F15">
        <v>2.1999999999999999E-2</v>
      </c>
      <c r="G15">
        <v>2.9999999999999997E-4</v>
      </c>
      <c r="H15">
        <v>20</v>
      </c>
      <c r="I15">
        <v>25</v>
      </c>
      <c r="J15">
        <v>1</v>
      </c>
      <c r="K15" s="4">
        <v>30</v>
      </c>
      <c r="L15">
        <v>30</v>
      </c>
      <c r="M15" s="4">
        <f t="shared" si="0"/>
        <v>0</v>
      </c>
    </row>
    <row r="16" spans="1:13" x14ac:dyDescent="0.25">
      <c r="A16">
        <v>11</v>
      </c>
      <c r="B16">
        <v>11</v>
      </c>
      <c r="C16">
        <v>12</v>
      </c>
      <c r="D16" s="2">
        <v>1200</v>
      </c>
      <c r="E16">
        <v>10</v>
      </c>
      <c r="F16">
        <v>2.1999999999999999E-2</v>
      </c>
      <c r="G16">
        <v>3.3E-4</v>
      </c>
      <c r="H16">
        <v>12</v>
      </c>
      <c r="I16">
        <v>10</v>
      </c>
      <c r="J16">
        <v>0</v>
      </c>
      <c r="K16" s="4">
        <v>10.1711975752527</v>
      </c>
      <c r="L16">
        <v>10.2563</v>
      </c>
      <c r="M16" s="4">
        <f t="shared" si="0"/>
        <v>0.83670014388826996</v>
      </c>
    </row>
    <row r="17" spans="1:13" x14ac:dyDescent="0.25">
      <c r="A17">
        <v>12</v>
      </c>
      <c r="B17">
        <v>11</v>
      </c>
      <c r="C17">
        <v>13</v>
      </c>
      <c r="D17" s="2">
        <v>3600</v>
      </c>
      <c r="E17">
        <v>20</v>
      </c>
      <c r="F17">
        <v>2.1999999999999999E-2</v>
      </c>
      <c r="G17">
        <v>2.5000000000000001E-4</v>
      </c>
      <c r="H17">
        <v>36</v>
      </c>
      <c r="I17">
        <v>35</v>
      </c>
      <c r="J17">
        <v>0</v>
      </c>
      <c r="K17" s="4">
        <v>29.828802424747298</v>
      </c>
      <c r="L17">
        <v>29.7437</v>
      </c>
      <c r="M17" s="4">
        <f t="shared" si="0"/>
        <v>0.28530285438711761</v>
      </c>
    </row>
    <row r="18" spans="1:13" x14ac:dyDescent="0.25">
      <c r="A18">
        <v>13</v>
      </c>
      <c r="B18">
        <v>12</v>
      </c>
      <c r="C18">
        <v>13</v>
      </c>
      <c r="D18" s="2">
        <v>2000</v>
      </c>
      <c r="E18">
        <v>20</v>
      </c>
      <c r="F18">
        <v>2.1999999999999999E-2</v>
      </c>
      <c r="G18">
        <v>2.5000000000000001E-4</v>
      </c>
      <c r="H18">
        <v>20</v>
      </c>
      <c r="I18">
        <v>35</v>
      </c>
      <c r="J18">
        <v>0</v>
      </c>
      <c r="K18" s="4">
        <v>40.171197575252698</v>
      </c>
      <c r="L18">
        <v>40.256300000000003</v>
      </c>
      <c r="M18" s="4">
        <f t="shared" si="0"/>
        <v>0.21184935945183747</v>
      </c>
    </row>
    <row r="19" spans="1:13" x14ac:dyDescent="0.25">
      <c r="A19">
        <v>14</v>
      </c>
      <c r="B19">
        <v>13</v>
      </c>
      <c r="C19">
        <v>14</v>
      </c>
      <c r="D19" s="2">
        <v>2500</v>
      </c>
      <c r="E19">
        <v>30</v>
      </c>
      <c r="F19">
        <v>2.1999999999999999E-2</v>
      </c>
      <c r="G19">
        <v>1.6000000000000001E-4</v>
      </c>
      <c r="H19">
        <v>25</v>
      </c>
      <c r="I19">
        <v>70</v>
      </c>
      <c r="J19">
        <v>0</v>
      </c>
      <c r="K19" s="4">
        <v>70</v>
      </c>
      <c r="L19">
        <v>70</v>
      </c>
      <c r="M19" s="4">
        <f t="shared" si="0"/>
        <v>0</v>
      </c>
    </row>
    <row r="20" spans="1:13" s="1" customFormat="1" x14ac:dyDescent="0.25">
      <c r="A20" s="1" t="s">
        <v>15</v>
      </c>
      <c r="B20" s="1">
        <v>14</v>
      </c>
      <c r="I20"/>
    </row>
    <row r="21" spans="1:13" x14ac:dyDescent="0.25">
      <c r="A21" t="s">
        <v>3</v>
      </c>
      <c r="B21" t="s">
        <v>0</v>
      </c>
      <c r="C21" t="s">
        <v>13</v>
      </c>
      <c r="D21" t="s">
        <v>12</v>
      </c>
      <c r="E21" t="s">
        <v>20</v>
      </c>
    </row>
    <row r="22" spans="1:13" x14ac:dyDescent="0.25">
      <c r="A22">
        <v>1</v>
      </c>
      <c r="B22">
        <v>1</v>
      </c>
      <c r="C22">
        <v>-10</v>
      </c>
      <c r="D22">
        <v>0</v>
      </c>
      <c r="E22">
        <v>2.5</v>
      </c>
      <c r="F22" s="4">
        <v>1.5869530558331799</v>
      </c>
      <c r="G22">
        <v>3.6938</v>
      </c>
      <c r="H22">
        <f>G22-2.1</f>
        <v>1.5937999999999999</v>
      </c>
      <c r="I22" s="4">
        <f>ABS(F22-H22)/F22*100</f>
        <v>0.43145221855508475</v>
      </c>
    </row>
    <row r="23" spans="1:13" x14ac:dyDescent="0.25">
      <c r="A23">
        <v>2</v>
      </c>
      <c r="B23">
        <v>1</v>
      </c>
      <c r="C23">
        <v>-10</v>
      </c>
      <c r="D23">
        <v>0</v>
      </c>
      <c r="E23">
        <v>2.5</v>
      </c>
      <c r="F23" s="4">
        <v>1.5869530558331799</v>
      </c>
      <c r="G23">
        <v>3.6938</v>
      </c>
      <c r="H23">
        <f>G23-2.1</f>
        <v>1.5937999999999999</v>
      </c>
      <c r="I23" s="4">
        <f t="shared" ref="I23:I34" si="1">ABS(F23-H23)/F23*100</f>
        <v>0.43145221855508475</v>
      </c>
    </row>
    <row r="24" spans="1:13" x14ac:dyDescent="0.25">
      <c r="A24">
        <v>3</v>
      </c>
      <c r="B24">
        <v>1</v>
      </c>
      <c r="C24">
        <v>-10</v>
      </c>
      <c r="D24">
        <v>0</v>
      </c>
      <c r="E24">
        <v>2.5</v>
      </c>
      <c r="F24" s="4">
        <v>1.1392265755492299</v>
      </c>
      <c r="G24">
        <v>4.2434000000000003</v>
      </c>
      <c r="H24">
        <f>G24-3.11</f>
        <v>1.1334000000000004</v>
      </c>
      <c r="I24" s="4">
        <f t="shared" si="1"/>
        <v>0.51145010784360068</v>
      </c>
    </row>
    <row r="25" spans="1:13" x14ac:dyDescent="0.25">
      <c r="A25">
        <v>4</v>
      </c>
      <c r="B25">
        <v>1</v>
      </c>
      <c r="C25">
        <v>-10</v>
      </c>
      <c r="D25">
        <v>0</v>
      </c>
      <c r="E25">
        <v>2.5</v>
      </c>
      <c r="F25" s="4">
        <v>1.1392265755492299</v>
      </c>
      <c r="G25">
        <v>4.2434000000000003</v>
      </c>
      <c r="H25">
        <f>G25-3.11</f>
        <v>1.1334000000000004</v>
      </c>
      <c r="I25" s="4">
        <f t="shared" si="1"/>
        <v>0.51145010784360068</v>
      </c>
    </row>
    <row r="26" spans="1:13" x14ac:dyDescent="0.25">
      <c r="A26">
        <v>5</v>
      </c>
      <c r="B26">
        <v>1</v>
      </c>
      <c r="C26">
        <v>-10</v>
      </c>
      <c r="D26">
        <v>0</v>
      </c>
      <c r="E26">
        <v>2.5</v>
      </c>
      <c r="F26" s="4">
        <v>1.73597999459791</v>
      </c>
      <c r="G26">
        <v>3.8363</v>
      </c>
      <c r="H26">
        <f>G26-2.1</f>
        <v>1.7363</v>
      </c>
      <c r="I26" s="4">
        <f t="shared" si="1"/>
        <v>1.8433703331017046E-2</v>
      </c>
    </row>
    <row r="27" spans="1:13" x14ac:dyDescent="0.25">
      <c r="A27">
        <v>6</v>
      </c>
      <c r="B27">
        <v>1</v>
      </c>
      <c r="C27">
        <v>-10</v>
      </c>
      <c r="D27">
        <v>0</v>
      </c>
      <c r="E27">
        <v>2.5</v>
      </c>
      <c r="F27" s="4">
        <v>1.73597999459791</v>
      </c>
      <c r="G27">
        <v>3.8363</v>
      </c>
      <c r="H27">
        <f t="shared" ref="H27:H28" si="2">G27-2.1</f>
        <v>1.7363</v>
      </c>
      <c r="I27" s="4">
        <f t="shared" si="1"/>
        <v>1.8433703331017046E-2</v>
      </c>
    </row>
    <row r="28" spans="1:13" x14ac:dyDescent="0.25">
      <c r="A28">
        <v>7</v>
      </c>
      <c r="B28">
        <v>1</v>
      </c>
      <c r="C28">
        <v>-10</v>
      </c>
      <c r="D28">
        <v>0</v>
      </c>
      <c r="E28">
        <v>2.5</v>
      </c>
      <c r="F28" s="4">
        <v>1.73597999459791</v>
      </c>
      <c r="G28">
        <v>3.8363</v>
      </c>
      <c r="H28">
        <f t="shared" si="2"/>
        <v>1.7363</v>
      </c>
      <c r="I28" s="4">
        <f t="shared" si="1"/>
        <v>1.8433703331017046E-2</v>
      </c>
    </row>
    <row r="29" spans="1:13" x14ac:dyDescent="0.25">
      <c r="A29">
        <v>8</v>
      </c>
      <c r="B29">
        <v>1</v>
      </c>
      <c r="C29">
        <v>0</v>
      </c>
      <c r="D29">
        <v>0</v>
      </c>
      <c r="E29">
        <v>2.5</v>
      </c>
      <c r="F29" s="4">
        <v>1.8772340078804199</v>
      </c>
      <c r="G29">
        <v>3.5802</v>
      </c>
      <c r="H29">
        <f>G29-1.7</f>
        <v>1.8802000000000001</v>
      </c>
      <c r="I29" s="4">
        <f t="shared" si="1"/>
        <v>0.15799799636748782</v>
      </c>
    </row>
    <row r="30" spans="1:13" x14ac:dyDescent="0.25">
      <c r="A30">
        <v>9</v>
      </c>
      <c r="B30">
        <v>1</v>
      </c>
      <c r="C30">
        <v>0</v>
      </c>
      <c r="D30">
        <v>0</v>
      </c>
      <c r="E30">
        <v>2.5</v>
      </c>
      <c r="F30" s="4">
        <v>1.8772340078804199</v>
      </c>
      <c r="G30">
        <v>3.5802</v>
      </c>
      <c r="H30">
        <f>G30-1.7</f>
        <v>1.8802000000000001</v>
      </c>
      <c r="I30" s="4">
        <f t="shared" si="1"/>
        <v>0.15799799636748782</v>
      </c>
    </row>
    <row r="31" spans="1:13" x14ac:dyDescent="0.25">
      <c r="A31">
        <v>10</v>
      </c>
      <c r="B31">
        <v>1</v>
      </c>
      <c r="C31">
        <v>0</v>
      </c>
      <c r="D31">
        <v>0</v>
      </c>
      <c r="E31">
        <v>2.5</v>
      </c>
      <c r="F31" s="4">
        <v>2.2391503600218599</v>
      </c>
      <c r="G31">
        <v>3.7395999999999998</v>
      </c>
      <c r="H31">
        <f>G31-1.5</f>
        <v>2.2395999999999998</v>
      </c>
      <c r="I31" s="4">
        <f t="shared" si="1"/>
        <v>2.0080830040175149E-2</v>
      </c>
    </row>
    <row r="32" spans="1:13" x14ac:dyDescent="0.25">
      <c r="A32">
        <v>11</v>
      </c>
      <c r="B32">
        <v>1</v>
      </c>
      <c r="C32">
        <v>0</v>
      </c>
      <c r="D32">
        <v>0</v>
      </c>
      <c r="E32">
        <v>2.5</v>
      </c>
      <c r="F32" s="4">
        <v>1.9524495254202201</v>
      </c>
      <c r="G32">
        <v>3.2507999999999999</v>
      </c>
      <c r="H32">
        <f>G32-1.3</f>
        <v>1.9507999999999999</v>
      </c>
      <c r="I32" s="4">
        <f t="shared" si="1"/>
        <v>8.4484920032194419E-2</v>
      </c>
    </row>
    <row r="33" spans="1:9" x14ac:dyDescent="0.25">
      <c r="A33">
        <v>12</v>
      </c>
      <c r="B33">
        <v>1</v>
      </c>
      <c r="C33">
        <v>0</v>
      </c>
      <c r="D33">
        <v>0</v>
      </c>
      <c r="E33">
        <v>2.5</v>
      </c>
      <c r="F33" s="4">
        <v>2.27130543994575</v>
      </c>
      <c r="G33">
        <v>3.1722999999999999</v>
      </c>
      <c r="H33">
        <f>G33-0.9</f>
        <v>2.2723</v>
      </c>
      <c r="I33" s="4">
        <f t="shared" si="1"/>
        <v>4.3788036463901642E-2</v>
      </c>
    </row>
    <row r="34" spans="1:9" x14ac:dyDescent="0.25">
      <c r="A34">
        <v>13</v>
      </c>
      <c r="B34">
        <v>1</v>
      </c>
      <c r="C34">
        <v>0</v>
      </c>
      <c r="D34">
        <v>0</v>
      </c>
      <c r="E34">
        <v>2.5</v>
      </c>
      <c r="F34" s="4">
        <v>2.4849425700616199</v>
      </c>
      <c r="G34">
        <v>2.8849999999999998</v>
      </c>
      <c r="H34">
        <f>G34-0.4</f>
        <v>2.4849999999999999</v>
      </c>
      <c r="I34" s="4">
        <f t="shared" si="1"/>
        <v>2.3111173301103073E-3</v>
      </c>
    </row>
    <row r="35" spans="1:9" x14ac:dyDescent="0.25">
      <c r="A35">
        <v>14</v>
      </c>
      <c r="B35">
        <v>2</v>
      </c>
      <c r="C35">
        <v>2.5</v>
      </c>
      <c r="D35">
        <v>0</v>
      </c>
      <c r="E35">
        <v>2.5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Parameter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Zeng</dc:creator>
  <cp:lastModifiedBy>Wei Zeng</cp:lastModifiedBy>
  <dcterms:created xsi:type="dcterms:W3CDTF">2015-06-05T18:17:20Z</dcterms:created>
  <dcterms:modified xsi:type="dcterms:W3CDTF">2025-04-12T13:27:55Z</dcterms:modified>
</cp:coreProperties>
</file>