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yucivil-my.sharepoint.com/personal/leandromadeira_yucivil_onmicrosoft_com/Documents/File experiments/RC-OPCM/Concrete and flexural/"/>
    </mc:Choice>
  </mc:AlternateContent>
  <xr:revisionPtr revIDLastSave="33" documentId="13_ncr:1_{6280EC60-60A8-4728-9FBB-711DCBDEF909}" xr6:coauthVersionLast="47" xr6:coauthVersionMax="47" xr10:uidLastSave="{650A0B9E-51AA-4E87-AA33-8ED2A1F42CCA}"/>
  <bookViews>
    <workbookView xWindow="28680" yWindow="-120" windowWidth="29040" windowHeight="15840" activeTab="1" xr2:uid="{3961E0AA-89FB-4871-830C-8545FD8A1F4F}"/>
  </bookViews>
  <sheets>
    <sheet name="rc+con_003a" sheetId="1" r:id="rId1"/>
    <sheet name="Sheet1" sheetId="2" r:id="rId2"/>
    <sheet name="Resume" sheetId="5" r:id="rId3"/>
    <sheet name="Sheet2" sheetId="3" r:id="rId4"/>
    <sheet name="Sheet3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2" i="2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2" i="3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2" i="4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2" i="2"/>
  <c r="AD8" i="5"/>
  <c r="AA9" i="5"/>
  <c r="AB8" i="5" s="1"/>
  <c r="AA10" i="5"/>
  <c r="AA8" i="5"/>
  <c r="Y9" i="5"/>
  <c r="Y10" i="5"/>
  <c r="Y8" i="5"/>
  <c r="W9" i="5"/>
  <c r="W10" i="5"/>
  <c r="W8" i="5"/>
  <c r="Z8" i="5"/>
  <c r="X8" i="5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2" i="4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2" i="3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2" i="2"/>
  <c r="R4" i="5" l="1"/>
  <c r="S4" i="5" s="1"/>
  <c r="R5" i="5"/>
  <c r="S5" i="5" s="1"/>
  <c r="R3" i="5"/>
  <c r="S3" i="5" s="1"/>
  <c r="E4" i="5"/>
  <c r="E5" i="5"/>
  <c r="E3" i="5"/>
  <c r="D4" i="5"/>
  <c r="G4" i="5" s="1"/>
  <c r="D5" i="5"/>
  <c r="G5" i="5" s="1"/>
  <c r="D3" i="5"/>
  <c r="G3" i="5" s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2" i="2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2" i="3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2" i="4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2" i="2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2" i="3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2" i="4"/>
  <c r="T3" i="5" l="1"/>
  <c r="H3" i="5"/>
  <c r="F3" i="5"/>
</calcChain>
</file>

<file path=xl/sharedStrings.xml><?xml version="1.0" encoding="utf-8"?>
<sst xmlns="http://schemas.openxmlformats.org/spreadsheetml/2006/main" count="35" uniqueCount="23">
  <si>
    <t>Date Time</t>
  </si>
  <si>
    <t>CH000</t>
  </si>
  <si>
    <t>CH001</t>
  </si>
  <si>
    <t>CH002</t>
  </si>
  <si>
    <t xml:space="preserve">sample </t>
  </si>
  <si>
    <t>Weight (kg)</t>
  </si>
  <si>
    <t>Force (kgf)</t>
  </si>
  <si>
    <t>Force (kN)</t>
  </si>
  <si>
    <t xml:space="preserve">Compressive strength (Mpa) </t>
  </si>
  <si>
    <t>Density (g/cm3)</t>
  </si>
  <si>
    <t xml:space="preserve">Average </t>
  </si>
  <si>
    <t>Average</t>
  </si>
  <si>
    <t xml:space="preserve">Flexural test </t>
  </si>
  <si>
    <t>L</t>
  </si>
  <si>
    <t>L/3</t>
  </si>
  <si>
    <t xml:space="preserve">Sample </t>
  </si>
  <si>
    <t>Flexural Strength (Mpa)</t>
  </si>
  <si>
    <t>B</t>
  </si>
  <si>
    <t>H</t>
  </si>
  <si>
    <t>Modulus elastic</t>
  </si>
  <si>
    <t>Concrete Density (g/cm3)</t>
  </si>
  <si>
    <t>Compressive Strength (Mpa)</t>
  </si>
  <si>
    <t>Flexural (Mpa)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</si>
</sst>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8"/>
      <color rgb="FF000000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22" fontId="0" fillId="0" borderId="0" xfId="0" applyNumberFormat="1"/>
    <xf numFmtId="164" fontId="0" fillId="0" borderId="0" xfId="0" applyNumberFormat="1"/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10" xfId="0" applyBorder="1"/>
    <xf numFmtId="164" fontId="18" fillId="0" borderId="11" xfId="0" applyNumberFormat="1" applyFont="1" applyBorder="1" applyAlignment="1">
      <alignment horizontal="center" vertical="center" wrapText="1" readingOrder="1"/>
    </xf>
    <xf numFmtId="164" fontId="18" fillId="0" borderId="11" xfId="0" applyNumberFormat="1" applyFont="1" applyBorder="1" applyAlignment="1">
      <alignment horizontal="center" wrapText="1" readingOrder="1"/>
    </xf>
    <xf numFmtId="164" fontId="14" fillId="0" borderId="0" xfId="0" applyNumberFormat="1" applyFont="1"/>
    <xf numFmtId="165" fontId="0" fillId="0" borderId="0" xfId="0" applyNumberFormat="1"/>
    <xf numFmtId="0" fontId="18" fillId="0" borderId="12" xfId="0" applyFont="1" applyBorder="1" applyAlignment="1">
      <alignment horizontal="center" vertical="center" wrapText="1" readingOrder="1"/>
    </xf>
    <xf numFmtId="0" fontId="18" fillId="0" borderId="13" xfId="0" applyFont="1" applyBorder="1" applyAlignment="1">
      <alignment horizontal="center" vertical="center" wrapText="1" readingOrder="1"/>
    </xf>
    <xf numFmtId="0" fontId="18" fillId="0" borderId="14" xfId="0" applyFont="1" applyBorder="1" applyAlignment="1">
      <alignment horizontal="center" vertical="center" wrapText="1" readingOrder="1"/>
    </xf>
    <xf numFmtId="0" fontId="18" fillId="0" borderId="15" xfId="0" applyFont="1" applyBorder="1" applyAlignment="1">
      <alignment horizontal="center" vertical="center" wrapText="1" readingOrder="1"/>
    </xf>
    <xf numFmtId="0" fontId="18" fillId="0" borderId="16" xfId="0" applyFont="1" applyBorder="1" applyAlignment="1">
      <alignment horizontal="center" vertical="center" wrapText="1" readingOrder="1"/>
    </xf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9665384850149541E-2"/>
          <c:y val="1.2977775826341341E-2"/>
          <c:w val="0.89701678569248611"/>
          <c:h val="0.8580420535379067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Sheet1!$H$2:$H$80</c:f>
              <c:numCache>
                <c:formatCode>General</c:formatCode>
                <c:ptCount val="79"/>
                <c:pt idx="0">
                  <c:v>0</c:v>
                </c:pt>
                <c:pt idx="1">
                  <c:v>3.0000000000000001E-6</c:v>
                </c:pt>
                <c:pt idx="2">
                  <c:v>3.4999999999999999E-6</c:v>
                </c:pt>
                <c:pt idx="3">
                  <c:v>4.9999999999999996E-6</c:v>
                </c:pt>
                <c:pt idx="4">
                  <c:v>4.9999999999999996E-6</c:v>
                </c:pt>
                <c:pt idx="5">
                  <c:v>6.0000000000000002E-6</c:v>
                </c:pt>
                <c:pt idx="6">
                  <c:v>8.4999999999999999E-6</c:v>
                </c:pt>
                <c:pt idx="7">
                  <c:v>9.9999999999999991E-6</c:v>
                </c:pt>
                <c:pt idx="8">
                  <c:v>1.15E-5</c:v>
                </c:pt>
                <c:pt idx="9">
                  <c:v>1.2999999999999999E-5</c:v>
                </c:pt>
                <c:pt idx="10">
                  <c:v>1.3499999999999999E-5</c:v>
                </c:pt>
                <c:pt idx="11">
                  <c:v>1.45E-5</c:v>
                </c:pt>
                <c:pt idx="12">
                  <c:v>1.5500000000000001E-5</c:v>
                </c:pt>
                <c:pt idx="13">
                  <c:v>1.6499999999999998E-5</c:v>
                </c:pt>
                <c:pt idx="14">
                  <c:v>1.6499999999999998E-5</c:v>
                </c:pt>
                <c:pt idx="15">
                  <c:v>1.8499999999999999E-5</c:v>
                </c:pt>
                <c:pt idx="16">
                  <c:v>2.1499999999999997E-5</c:v>
                </c:pt>
                <c:pt idx="17">
                  <c:v>2.4000000000000001E-5</c:v>
                </c:pt>
                <c:pt idx="18">
                  <c:v>2.6999999999999999E-5</c:v>
                </c:pt>
                <c:pt idx="19">
                  <c:v>3.0499999999999999E-5</c:v>
                </c:pt>
                <c:pt idx="20">
                  <c:v>3.4499999999999998E-5</c:v>
                </c:pt>
                <c:pt idx="21">
                  <c:v>3.8500000000000001E-5</c:v>
                </c:pt>
                <c:pt idx="22">
                  <c:v>4.1999999999999998E-5</c:v>
                </c:pt>
                <c:pt idx="23">
                  <c:v>4.8000000000000001E-5</c:v>
                </c:pt>
                <c:pt idx="24">
                  <c:v>5.3000000000000001E-5</c:v>
                </c:pt>
                <c:pt idx="25">
                  <c:v>5.8499999999999999E-5</c:v>
                </c:pt>
                <c:pt idx="26">
                  <c:v>6.3E-5</c:v>
                </c:pt>
                <c:pt idx="27">
                  <c:v>6.8499999999999998E-5</c:v>
                </c:pt>
                <c:pt idx="28">
                  <c:v>7.4999999999999993E-5</c:v>
                </c:pt>
                <c:pt idx="29">
                  <c:v>8.0499999999999992E-5</c:v>
                </c:pt>
                <c:pt idx="30">
                  <c:v>8.6500000000000002E-5</c:v>
                </c:pt>
                <c:pt idx="31">
                  <c:v>9.2499999999999999E-5</c:v>
                </c:pt>
                <c:pt idx="32">
                  <c:v>9.9499999999999993E-5</c:v>
                </c:pt>
                <c:pt idx="33">
                  <c:v>1.06E-4</c:v>
                </c:pt>
                <c:pt idx="34">
                  <c:v>1.115E-4</c:v>
                </c:pt>
                <c:pt idx="35">
                  <c:v>1.1899999999999999E-4</c:v>
                </c:pt>
                <c:pt idx="36">
                  <c:v>1.26E-4</c:v>
                </c:pt>
                <c:pt idx="37">
                  <c:v>1.3300000000000001E-4</c:v>
                </c:pt>
                <c:pt idx="38">
                  <c:v>1.4099999999999998E-4</c:v>
                </c:pt>
                <c:pt idx="39">
                  <c:v>1.485E-4</c:v>
                </c:pt>
                <c:pt idx="40">
                  <c:v>1.56E-4</c:v>
                </c:pt>
                <c:pt idx="41">
                  <c:v>1.64E-4</c:v>
                </c:pt>
                <c:pt idx="42">
                  <c:v>1.7249999999999999E-4</c:v>
                </c:pt>
                <c:pt idx="43">
                  <c:v>1.805E-4</c:v>
                </c:pt>
                <c:pt idx="44">
                  <c:v>1.8899999999999999E-4</c:v>
                </c:pt>
                <c:pt idx="45">
                  <c:v>1.9899999999999999E-4</c:v>
                </c:pt>
                <c:pt idx="46">
                  <c:v>2.0649999999999998E-4</c:v>
                </c:pt>
                <c:pt idx="47">
                  <c:v>2.1549999999999998E-4</c:v>
                </c:pt>
                <c:pt idx="48">
                  <c:v>2.2499999999999999E-4</c:v>
                </c:pt>
                <c:pt idx="49">
                  <c:v>2.3349999999999998E-4</c:v>
                </c:pt>
                <c:pt idx="50">
                  <c:v>2.4349999999999998E-4</c:v>
                </c:pt>
                <c:pt idx="51">
                  <c:v>2.52E-4</c:v>
                </c:pt>
                <c:pt idx="52">
                  <c:v>2.6249999999999998E-4</c:v>
                </c:pt>
                <c:pt idx="53">
                  <c:v>2.72E-4</c:v>
                </c:pt>
                <c:pt idx="54">
                  <c:v>2.8150000000000001E-4</c:v>
                </c:pt>
                <c:pt idx="55">
                  <c:v>2.9149999999999998E-4</c:v>
                </c:pt>
                <c:pt idx="56">
                  <c:v>3.01E-4</c:v>
                </c:pt>
                <c:pt idx="57">
                  <c:v>3.1149999999999998E-4</c:v>
                </c:pt>
                <c:pt idx="58">
                  <c:v>3.2150000000000001E-4</c:v>
                </c:pt>
                <c:pt idx="59">
                  <c:v>3.325E-4</c:v>
                </c:pt>
                <c:pt idx="60">
                  <c:v>3.4249999999999998E-4</c:v>
                </c:pt>
                <c:pt idx="61">
                  <c:v>3.5299999999999996E-4</c:v>
                </c:pt>
                <c:pt idx="62">
                  <c:v>3.6399999999999996E-4</c:v>
                </c:pt>
                <c:pt idx="63">
                  <c:v>3.7399999999999998E-4</c:v>
                </c:pt>
                <c:pt idx="64">
                  <c:v>3.8649999999999996E-4</c:v>
                </c:pt>
                <c:pt idx="65">
                  <c:v>3.9599999999999998E-4</c:v>
                </c:pt>
                <c:pt idx="66">
                  <c:v>4.0749999999999998E-4</c:v>
                </c:pt>
                <c:pt idx="67">
                  <c:v>4.1799999999999997E-4</c:v>
                </c:pt>
                <c:pt idx="68">
                  <c:v>4.2899999999999997E-4</c:v>
                </c:pt>
                <c:pt idx="69">
                  <c:v>4.4049999999999997E-4</c:v>
                </c:pt>
                <c:pt idx="70">
                  <c:v>4.5149999999999997E-4</c:v>
                </c:pt>
                <c:pt idx="71">
                  <c:v>4.6249999999999997E-4</c:v>
                </c:pt>
                <c:pt idx="72">
                  <c:v>4.7449999999999999E-4</c:v>
                </c:pt>
                <c:pt idx="73">
                  <c:v>4.8549999999999998E-4</c:v>
                </c:pt>
                <c:pt idx="74">
                  <c:v>4.9699999999999994E-4</c:v>
                </c:pt>
                <c:pt idx="75">
                  <c:v>5.0849999999999995E-4</c:v>
                </c:pt>
                <c:pt idx="76">
                  <c:v>5.195E-4</c:v>
                </c:pt>
                <c:pt idx="77">
                  <c:v>5.3200000000000003E-4</c:v>
                </c:pt>
                <c:pt idx="78">
                  <c:v>5.44E-4</c:v>
                </c:pt>
              </c:numCache>
            </c:numRef>
          </c:xVal>
          <c:yVal>
            <c:numRef>
              <c:f>Sheet1!$C$2:$C$125</c:f>
              <c:numCache>
                <c:formatCode>General</c:formatCode>
                <c:ptCount val="124"/>
                <c:pt idx="0">
                  <c:v>0</c:v>
                </c:pt>
                <c:pt idx="1">
                  <c:v>8.4943694267515926E-2</c:v>
                </c:pt>
                <c:pt idx="2">
                  <c:v>0.10617961783439489</c:v>
                </c:pt>
                <c:pt idx="3">
                  <c:v>0.12741554140127387</c:v>
                </c:pt>
                <c:pt idx="4">
                  <c:v>0.14865146496815287</c:v>
                </c:pt>
                <c:pt idx="5">
                  <c:v>0.16988738853503185</c:v>
                </c:pt>
                <c:pt idx="6">
                  <c:v>0.23359515923566876</c:v>
                </c:pt>
                <c:pt idx="7">
                  <c:v>0.29730292993630575</c:v>
                </c:pt>
                <c:pt idx="8">
                  <c:v>0.36101070063694263</c:v>
                </c:pt>
                <c:pt idx="9">
                  <c:v>0.38224662420382166</c:v>
                </c:pt>
                <c:pt idx="10">
                  <c:v>0.40348254777070058</c:v>
                </c:pt>
                <c:pt idx="11">
                  <c:v>0.42471847133757956</c:v>
                </c:pt>
                <c:pt idx="12">
                  <c:v>0.44595439490445854</c:v>
                </c:pt>
                <c:pt idx="13">
                  <c:v>0.46719031847133752</c:v>
                </c:pt>
                <c:pt idx="14">
                  <c:v>0.48842624203821655</c:v>
                </c:pt>
                <c:pt idx="15">
                  <c:v>0.53089808917197445</c:v>
                </c:pt>
                <c:pt idx="16">
                  <c:v>0.61584178343949036</c:v>
                </c:pt>
                <c:pt idx="17">
                  <c:v>0.70078547770700628</c:v>
                </c:pt>
                <c:pt idx="18">
                  <c:v>0.78572917197452219</c:v>
                </c:pt>
                <c:pt idx="19">
                  <c:v>0.91314471337579617</c:v>
                </c:pt>
                <c:pt idx="20">
                  <c:v>1.04056025477707</c:v>
                </c:pt>
                <c:pt idx="21">
                  <c:v>1.1679757961783437</c:v>
                </c:pt>
                <c:pt idx="22">
                  <c:v>1.3166272611464966</c:v>
                </c:pt>
                <c:pt idx="23">
                  <c:v>1.4652787261146494</c:v>
                </c:pt>
                <c:pt idx="24">
                  <c:v>1.6351661146496812</c:v>
                </c:pt>
                <c:pt idx="25">
                  <c:v>1.7838175796178342</c:v>
                </c:pt>
                <c:pt idx="26">
                  <c:v>1.9749408917197451</c:v>
                </c:pt>
                <c:pt idx="27">
                  <c:v>2.1448282802547767</c:v>
                </c:pt>
                <c:pt idx="28">
                  <c:v>2.3359515923566874</c:v>
                </c:pt>
                <c:pt idx="29">
                  <c:v>2.5270749044585985</c:v>
                </c:pt>
                <c:pt idx="30">
                  <c:v>2.7181982165605096</c:v>
                </c:pt>
                <c:pt idx="31">
                  <c:v>2.9305574522292988</c:v>
                </c:pt>
                <c:pt idx="32">
                  <c:v>3.1216807643312103</c:v>
                </c:pt>
                <c:pt idx="33">
                  <c:v>3.3340399999999994</c:v>
                </c:pt>
                <c:pt idx="34">
                  <c:v>3.5463992356687895</c:v>
                </c:pt>
                <c:pt idx="35">
                  <c:v>3.8012303184713372</c:v>
                </c:pt>
                <c:pt idx="36">
                  <c:v>4.0348254777070061</c:v>
                </c:pt>
                <c:pt idx="37">
                  <c:v>4.2684206369426754</c:v>
                </c:pt>
                <c:pt idx="38">
                  <c:v>4.5232517197452227</c:v>
                </c:pt>
                <c:pt idx="39">
                  <c:v>4.756846878980892</c:v>
                </c:pt>
                <c:pt idx="40">
                  <c:v>5.0329138853503181</c:v>
                </c:pt>
                <c:pt idx="41">
                  <c:v>5.2877449681528654</c:v>
                </c:pt>
                <c:pt idx="42">
                  <c:v>5.5638119745222925</c:v>
                </c:pt>
                <c:pt idx="43">
                  <c:v>5.8186430573248407</c:v>
                </c:pt>
                <c:pt idx="44">
                  <c:v>6.0947100636942668</c:v>
                </c:pt>
                <c:pt idx="45">
                  <c:v>6.4132489171974516</c:v>
                </c:pt>
                <c:pt idx="46">
                  <c:v>6.6893159235668787</c:v>
                </c:pt>
                <c:pt idx="47">
                  <c:v>6.9653829299363048</c:v>
                </c:pt>
                <c:pt idx="48">
                  <c:v>7.2626858598726107</c:v>
                </c:pt>
                <c:pt idx="49">
                  <c:v>7.5599887898089166</c:v>
                </c:pt>
                <c:pt idx="50">
                  <c:v>7.8785276433121014</c:v>
                </c:pt>
                <c:pt idx="51">
                  <c:v>8.1758305732484065</c:v>
                </c:pt>
                <c:pt idx="52">
                  <c:v>8.4943694267515912</c:v>
                </c:pt>
                <c:pt idx="53">
                  <c:v>8.7916723566878971</c:v>
                </c:pt>
                <c:pt idx="54">
                  <c:v>9.1102112101910819</c:v>
                </c:pt>
                <c:pt idx="55">
                  <c:v>9.4287500636942667</c:v>
                </c:pt>
                <c:pt idx="56">
                  <c:v>9.7472889171974515</c:v>
                </c:pt>
                <c:pt idx="57">
                  <c:v>10.065827770700636</c:v>
                </c:pt>
                <c:pt idx="58">
                  <c:v>10.4056025477707</c:v>
                </c:pt>
                <c:pt idx="59">
                  <c:v>10.745377324840764</c:v>
                </c:pt>
                <c:pt idx="60">
                  <c:v>11.063916178343948</c:v>
                </c:pt>
                <c:pt idx="61">
                  <c:v>11.403690955414012</c:v>
                </c:pt>
                <c:pt idx="62">
                  <c:v>11.722229808917195</c:v>
                </c:pt>
                <c:pt idx="63">
                  <c:v>12.083240509554139</c:v>
                </c:pt>
                <c:pt idx="64">
                  <c:v>12.423015286624203</c:v>
                </c:pt>
                <c:pt idx="65">
                  <c:v>12.762790063694267</c:v>
                </c:pt>
                <c:pt idx="66">
                  <c:v>13.08132891719745</c:v>
                </c:pt>
                <c:pt idx="67">
                  <c:v>13.442339617834394</c:v>
                </c:pt>
                <c:pt idx="68">
                  <c:v>13.782114394904456</c:v>
                </c:pt>
                <c:pt idx="69">
                  <c:v>14.121889171974521</c:v>
                </c:pt>
                <c:pt idx="70">
                  <c:v>14.461663949044585</c:v>
                </c:pt>
                <c:pt idx="71">
                  <c:v>14.822674649681527</c:v>
                </c:pt>
                <c:pt idx="72">
                  <c:v>15.162449426751591</c:v>
                </c:pt>
                <c:pt idx="73">
                  <c:v>15.502224203821655</c:v>
                </c:pt>
                <c:pt idx="74">
                  <c:v>15.841998980891718</c:v>
                </c:pt>
                <c:pt idx="75">
                  <c:v>16.203009681528663</c:v>
                </c:pt>
                <c:pt idx="76">
                  <c:v>16.542784458598724</c:v>
                </c:pt>
                <c:pt idx="77">
                  <c:v>16.88255923566879</c:v>
                </c:pt>
                <c:pt idx="78">
                  <c:v>17.222334012738852</c:v>
                </c:pt>
                <c:pt idx="79">
                  <c:v>17.583344713375794</c:v>
                </c:pt>
                <c:pt idx="80">
                  <c:v>17.923119490445856</c:v>
                </c:pt>
                <c:pt idx="81">
                  <c:v>18.262894267515925</c:v>
                </c:pt>
                <c:pt idx="82">
                  <c:v>18.602669044585987</c:v>
                </c:pt>
                <c:pt idx="83">
                  <c:v>18.96367974522293</c:v>
                </c:pt>
                <c:pt idx="84">
                  <c:v>19.303454522292991</c:v>
                </c:pt>
                <c:pt idx="85">
                  <c:v>19.643229299363053</c:v>
                </c:pt>
                <c:pt idx="86">
                  <c:v>19.983004076433119</c:v>
                </c:pt>
                <c:pt idx="87">
                  <c:v>20.344014777070061</c:v>
                </c:pt>
                <c:pt idx="88">
                  <c:v>20.705025477707004</c:v>
                </c:pt>
                <c:pt idx="89">
                  <c:v>21.023564331210189</c:v>
                </c:pt>
                <c:pt idx="90">
                  <c:v>21.363339108280254</c:v>
                </c:pt>
                <c:pt idx="91">
                  <c:v>21.703113885350316</c:v>
                </c:pt>
                <c:pt idx="92">
                  <c:v>22.042888662420378</c:v>
                </c:pt>
                <c:pt idx="93">
                  <c:v>22.382663439490447</c:v>
                </c:pt>
                <c:pt idx="94">
                  <c:v>22.722438216560509</c:v>
                </c:pt>
                <c:pt idx="95">
                  <c:v>23.06221299363057</c:v>
                </c:pt>
                <c:pt idx="96">
                  <c:v>23.380751847133755</c:v>
                </c:pt>
                <c:pt idx="97">
                  <c:v>23.720526624203821</c:v>
                </c:pt>
                <c:pt idx="98">
                  <c:v>24.060301401273883</c:v>
                </c:pt>
                <c:pt idx="99">
                  <c:v>24.400076178343948</c:v>
                </c:pt>
                <c:pt idx="100">
                  <c:v>24.718615031847133</c:v>
                </c:pt>
                <c:pt idx="101">
                  <c:v>25.037153885350317</c:v>
                </c:pt>
                <c:pt idx="102">
                  <c:v>25.355692738853502</c:v>
                </c:pt>
                <c:pt idx="103">
                  <c:v>25.716703439490441</c:v>
                </c:pt>
                <c:pt idx="104">
                  <c:v>26.014006369426749</c:v>
                </c:pt>
                <c:pt idx="105">
                  <c:v>26.332545222929934</c:v>
                </c:pt>
                <c:pt idx="106">
                  <c:v>26.651084076433118</c:v>
                </c:pt>
                <c:pt idx="107">
                  <c:v>26.969622929936303</c:v>
                </c:pt>
                <c:pt idx="108">
                  <c:v>27.288161783439488</c:v>
                </c:pt>
                <c:pt idx="109">
                  <c:v>27.606700636942673</c:v>
                </c:pt>
                <c:pt idx="110">
                  <c:v>27.904003566878981</c:v>
                </c:pt>
                <c:pt idx="111">
                  <c:v>28.180070573248404</c:v>
                </c:pt>
                <c:pt idx="112">
                  <c:v>28.498609426751589</c:v>
                </c:pt>
                <c:pt idx="113">
                  <c:v>28.774676433121019</c:v>
                </c:pt>
                <c:pt idx="114">
                  <c:v>29.07197936305732</c:v>
                </c:pt>
                <c:pt idx="115">
                  <c:v>29.32681044585987</c:v>
                </c:pt>
                <c:pt idx="116">
                  <c:v>29.602877452229297</c:v>
                </c:pt>
                <c:pt idx="117">
                  <c:v>29.857708535031847</c:v>
                </c:pt>
                <c:pt idx="118">
                  <c:v>30.091303694267513</c:v>
                </c:pt>
                <c:pt idx="119">
                  <c:v>30.324898853503182</c:v>
                </c:pt>
                <c:pt idx="120">
                  <c:v>30.494786242038213</c:v>
                </c:pt>
                <c:pt idx="121">
                  <c:v>30.643437707006367</c:v>
                </c:pt>
                <c:pt idx="122">
                  <c:v>30.685909554140125</c:v>
                </c:pt>
                <c:pt idx="123">
                  <c:v>30.452314394904455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4DE-4711-BBBF-810B6CE893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3496927"/>
        <c:axId val="814335007"/>
      </c:scatterChart>
      <c:valAx>
        <c:axId val="813496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Strain(µƐ)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335007"/>
        <c:crosses val="autoZero"/>
        <c:crossBetween val="midCat"/>
      </c:valAx>
      <c:valAx>
        <c:axId val="814335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Compressive Strength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3496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sample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Sheet1!$F$2:$F$125</c:f>
              <c:numCache>
                <c:formatCode>0.0</c:formatCode>
                <c:ptCount val="124"/>
                <c:pt idx="0">
                  <c:v>0</c:v>
                </c:pt>
                <c:pt idx="1">
                  <c:v>3</c:v>
                </c:pt>
                <c:pt idx="2">
                  <c:v>3.5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8.5</c:v>
                </c:pt>
                <c:pt idx="7">
                  <c:v>10</c:v>
                </c:pt>
                <c:pt idx="8">
                  <c:v>11.5</c:v>
                </c:pt>
                <c:pt idx="9">
                  <c:v>13</c:v>
                </c:pt>
                <c:pt idx="10">
                  <c:v>13.5</c:v>
                </c:pt>
                <c:pt idx="11">
                  <c:v>14.5</c:v>
                </c:pt>
                <c:pt idx="12">
                  <c:v>15.5</c:v>
                </c:pt>
                <c:pt idx="13">
                  <c:v>16.5</c:v>
                </c:pt>
                <c:pt idx="14">
                  <c:v>16.5</c:v>
                </c:pt>
                <c:pt idx="15">
                  <c:v>18.5</c:v>
                </c:pt>
                <c:pt idx="16">
                  <c:v>21.5</c:v>
                </c:pt>
                <c:pt idx="17">
                  <c:v>24</c:v>
                </c:pt>
                <c:pt idx="18">
                  <c:v>27</c:v>
                </c:pt>
                <c:pt idx="19">
                  <c:v>30.5</c:v>
                </c:pt>
                <c:pt idx="20">
                  <c:v>34.5</c:v>
                </c:pt>
                <c:pt idx="21">
                  <c:v>38.5</c:v>
                </c:pt>
                <c:pt idx="22">
                  <c:v>42</c:v>
                </c:pt>
                <c:pt idx="23">
                  <c:v>48</c:v>
                </c:pt>
                <c:pt idx="24">
                  <c:v>53</c:v>
                </c:pt>
                <c:pt idx="25">
                  <c:v>58.5</c:v>
                </c:pt>
                <c:pt idx="26">
                  <c:v>63</c:v>
                </c:pt>
                <c:pt idx="27">
                  <c:v>68.5</c:v>
                </c:pt>
                <c:pt idx="28">
                  <c:v>75</c:v>
                </c:pt>
                <c:pt idx="29">
                  <c:v>80.5</c:v>
                </c:pt>
                <c:pt idx="30">
                  <c:v>86.5</c:v>
                </c:pt>
                <c:pt idx="31">
                  <c:v>92.5</c:v>
                </c:pt>
                <c:pt idx="32">
                  <c:v>99.5</c:v>
                </c:pt>
                <c:pt idx="33">
                  <c:v>106</c:v>
                </c:pt>
                <c:pt idx="34">
                  <c:v>111.5</c:v>
                </c:pt>
                <c:pt idx="35">
                  <c:v>119</c:v>
                </c:pt>
                <c:pt idx="36">
                  <c:v>126</c:v>
                </c:pt>
                <c:pt idx="37">
                  <c:v>133</c:v>
                </c:pt>
                <c:pt idx="38">
                  <c:v>141</c:v>
                </c:pt>
                <c:pt idx="39">
                  <c:v>148.5</c:v>
                </c:pt>
                <c:pt idx="40">
                  <c:v>156</c:v>
                </c:pt>
                <c:pt idx="41">
                  <c:v>164</c:v>
                </c:pt>
                <c:pt idx="42">
                  <c:v>172.5</c:v>
                </c:pt>
                <c:pt idx="43">
                  <c:v>180.5</c:v>
                </c:pt>
                <c:pt idx="44">
                  <c:v>189</c:v>
                </c:pt>
                <c:pt idx="45">
                  <c:v>199</c:v>
                </c:pt>
                <c:pt idx="46">
                  <c:v>206.5</c:v>
                </c:pt>
                <c:pt idx="47">
                  <c:v>215.5</c:v>
                </c:pt>
                <c:pt idx="48">
                  <c:v>225</c:v>
                </c:pt>
                <c:pt idx="49">
                  <c:v>233.5</c:v>
                </c:pt>
                <c:pt idx="50">
                  <c:v>243.5</c:v>
                </c:pt>
                <c:pt idx="51">
                  <c:v>252</c:v>
                </c:pt>
                <c:pt idx="52">
                  <c:v>262.5</c:v>
                </c:pt>
                <c:pt idx="53">
                  <c:v>272</c:v>
                </c:pt>
                <c:pt idx="54">
                  <c:v>281.5</c:v>
                </c:pt>
                <c:pt idx="55">
                  <c:v>291.5</c:v>
                </c:pt>
                <c:pt idx="56">
                  <c:v>301</c:v>
                </c:pt>
                <c:pt idx="57">
                  <c:v>311.5</c:v>
                </c:pt>
                <c:pt idx="58">
                  <c:v>321.5</c:v>
                </c:pt>
                <c:pt idx="59">
                  <c:v>332.5</c:v>
                </c:pt>
                <c:pt idx="60">
                  <c:v>342.5</c:v>
                </c:pt>
                <c:pt idx="61">
                  <c:v>353</c:v>
                </c:pt>
                <c:pt idx="62">
                  <c:v>364</c:v>
                </c:pt>
                <c:pt idx="63">
                  <c:v>374</c:v>
                </c:pt>
                <c:pt idx="64">
                  <c:v>386.5</c:v>
                </c:pt>
                <c:pt idx="65">
                  <c:v>396</c:v>
                </c:pt>
                <c:pt idx="66">
                  <c:v>407.5</c:v>
                </c:pt>
                <c:pt idx="67">
                  <c:v>418</c:v>
                </c:pt>
                <c:pt idx="68">
                  <c:v>429</c:v>
                </c:pt>
                <c:pt idx="69">
                  <c:v>440.5</c:v>
                </c:pt>
                <c:pt idx="70">
                  <c:v>451.5</c:v>
                </c:pt>
                <c:pt idx="71">
                  <c:v>462.5</c:v>
                </c:pt>
                <c:pt idx="72">
                  <c:v>474.5</c:v>
                </c:pt>
                <c:pt idx="73">
                  <c:v>485.5</c:v>
                </c:pt>
                <c:pt idx="74">
                  <c:v>497</c:v>
                </c:pt>
                <c:pt idx="75">
                  <c:v>508.5</c:v>
                </c:pt>
                <c:pt idx="76">
                  <c:v>519.5</c:v>
                </c:pt>
                <c:pt idx="77">
                  <c:v>532</c:v>
                </c:pt>
                <c:pt idx="78">
                  <c:v>544</c:v>
                </c:pt>
                <c:pt idx="79">
                  <c:v>555.5</c:v>
                </c:pt>
                <c:pt idx="80">
                  <c:v>567.5</c:v>
                </c:pt>
                <c:pt idx="81">
                  <c:v>580</c:v>
                </c:pt>
                <c:pt idx="82">
                  <c:v>591</c:v>
                </c:pt>
                <c:pt idx="83">
                  <c:v>603</c:v>
                </c:pt>
                <c:pt idx="84">
                  <c:v>615.5</c:v>
                </c:pt>
                <c:pt idx="85">
                  <c:v>627.5</c:v>
                </c:pt>
                <c:pt idx="86">
                  <c:v>639.5</c:v>
                </c:pt>
                <c:pt idx="87">
                  <c:v>651.5</c:v>
                </c:pt>
                <c:pt idx="88">
                  <c:v>666</c:v>
                </c:pt>
                <c:pt idx="89">
                  <c:v>677</c:v>
                </c:pt>
                <c:pt idx="90">
                  <c:v>690</c:v>
                </c:pt>
                <c:pt idx="91">
                  <c:v>702.5</c:v>
                </c:pt>
                <c:pt idx="92">
                  <c:v>715.5</c:v>
                </c:pt>
                <c:pt idx="93">
                  <c:v>728</c:v>
                </c:pt>
                <c:pt idx="94">
                  <c:v>741.5</c:v>
                </c:pt>
                <c:pt idx="95">
                  <c:v>754.5</c:v>
                </c:pt>
                <c:pt idx="96">
                  <c:v>768</c:v>
                </c:pt>
                <c:pt idx="97">
                  <c:v>781.5</c:v>
                </c:pt>
                <c:pt idx="98">
                  <c:v>794</c:v>
                </c:pt>
                <c:pt idx="99">
                  <c:v>807.5</c:v>
                </c:pt>
                <c:pt idx="100">
                  <c:v>821</c:v>
                </c:pt>
                <c:pt idx="101">
                  <c:v>835</c:v>
                </c:pt>
                <c:pt idx="102">
                  <c:v>848.5</c:v>
                </c:pt>
                <c:pt idx="103">
                  <c:v>863</c:v>
                </c:pt>
                <c:pt idx="104">
                  <c:v>876.5</c:v>
                </c:pt>
                <c:pt idx="105">
                  <c:v>891</c:v>
                </c:pt>
                <c:pt idx="106">
                  <c:v>906.5</c:v>
                </c:pt>
                <c:pt idx="107">
                  <c:v>922</c:v>
                </c:pt>
                <c:pt idx="108">
                  <c:v>938</c:v>
                </c:pt>
                <c:pt idx="109">
                  <c:v>954.5</c:v>
                </c:pt>
                <c:pt idx="110">
                  <c:v>970.5</c:v>
                </c:pt>
                <c:pt idx="111">
                  <c:v>988</c:v>
                </c:pt>
                <c:pt idx="112">
                  <c:v>1006.5</c:v>
                </c:pt>
                <c:pt idx="113">
                  <c:v>1025.5</c:v>
                </c:pt>
                <c:pt idx="114">
                  <c:v>1047.5</c:v>
                </c:pt>
                <c:pt idx="115">
                  <c:v>1070</c:v>
                </c:pt>
                <c:pt idx="116">
                  <c:v>1094.5</c:v>
                </c:pt>
                <c:pt idx="117">
                  <c:v>1120.5</c:v>
                </c:pt>
                <c:pt idx="118">
                  <c:v>1150</c:v>
                </c:pt>
                <c:pt idx="119">
                  <c:v>1181</c:v>
                </c:pt>
                <c:pt idx="120">
                  <c:v>1223.5</c:v>
                </c:pt>
                <c:pt idx="121">
                  <c:v>1276</c:v>
                </c:pt>
                <c:pt idx="122">
                  <c:v>1357</c:v>
                </c:pt>
                <c:pt idx="123">
                  <c:v>1506.5</c:v>
                </c:pt>
              </c:numCache>
            </c:numRef>
          </c:xVal>
          <c:yVal>
            <c:numRef>
              <c:f>Sheet1!$C$2:$C$125</c:f>
              <c:numCache>
                <c:formatCode>General</c:formatCode>
                <c:ptCount val="124"/>
                <c:pt idx="0">
                  <c:v>0</c:v>
                </c:pt>
                <c:pt idx="1">
                  <c:v>8.4943694267515926E-2</c:v>
                </c:pt>
                <c:pt idx="2">
                  <c:v>0.10617961783439489</c:v>
                </c:pt>
                <c:pt idx="3">
                  <c:v>0.12741554140127387</c:v>
                </c:pt>
                <c:pt idx="4">
                  <c:v>0.14865146496815287</c:v>
                </c:pt>
                <c:pt idx="5">
                  <c:v>0.16988738853503185</c:v>
                </c:pt>
                <c:pt idx="6">
                  <c:v>0.23359515923566876</c:v>
                </c:pt>
                <c:pt idx="7">
                  <c:v>0.29730292993630575</c:v>
                </c:pt>
                <c:pt idx="8">
                  <c:v>0.36101070063694263</c:v>
                </c:pt>
                <c:pt idx="9">
                  <c:v>0.38224662420382166</c:v>
                </c:pt>
                <c:pt idx="10">
                  <c:v>0.40348254777070058</c:v>
                </c:pt>
                <c:pt idx="11">
                  <c:v>0.42471847133757956</c:v>
                </c:pt>
                <c:pt idx="12">
                  <c:v>0.44595439490445854</c:v>
                </c:pt>
                <c:pt idx="13">
                  <c:v>0.46719031847133752</c:v>
                </c:pt>
                <c:pt idx="14">
                  <c:v>0.48842624203821655</c:v>
                </c:pt>
                <c:pt idx="15">
                  <c:v>0.53089808917197445</c:v>
                </c:pt>
                <c:pt idx="16">
                  <c:v>0.61584178343949036</c:v>
                </c:pt>
                <c:pt idx="17">
                  <c:v>0.70078547770700628</c:v>
                </c:pt>
                <c:pt idx="18">
                  <c:v>0.78572917197452219</c:v>
                </c:pt>
                <c:pt idx="19">
                  <c:v>0.91314471337579617</c:v>
                </c:pt>
                <c:pt idx="20">
                  <c:v>1.04056025477707</c:v>
                </c:pt>
                <c:pt idx="21">
                  <c:v>1.1679757961783437</c:v>
                </c:pt>
                <c:pt idx="22">
                  <c:v>1.3166272611464966</c:v>
                </c:pt>
                <c:pt idx="23">
                  <c:v>1.4652787261146494</c:v>
                </c:pt>
                <c:pt idx="24">
                  <c:v>1.6351661146496812</c:v>
                </c:pt>
                <c:pt idx="25">
                  <c:v>1.7838175796178342</c:v>
                </c:pt>
                <c:pt idx="26">
                  <c:v>1.9749408917197451</c:v>
                </c:pt>
                <c:pt idx="27">
                  <c:v>2.1448282802547767</c:v>
                </c:pt>
                <c:pt idx="28">
                  <c:v>2.3359515923566874</c:v>
                </c:pt>
                <c:pt idx="29">
                  <c:v>2.5270749044585985</c:v>
                </c:pt>
                <c:pt idx="30">
                  <c:v>2.7181982165605096</c:v>
                </c:pt>
                <c:pt idx="31">
                  <c:v>2.9305574522292988</c:v>
                </c:pt>
                <c:pt idx="32">
                  <c:v>3.1216807643312103</c:v>
                </c:pt>
                <c:pt idx="33">
                  <c:v>3.3340399999999994</c:v>
                </c:pt>
                <c:pt idx="34">
                  <c:v>3.5463992356687895</c:v>
                </c:pt>
                <c:pt idx="35">
                  <c:v>3.8012303184713372</c:v>
                </c:pt>
                <c:pt idx="36">
                  <c:v>4.0348254777070061</c:v>
                </c:pt>
                <c:pt idx="37">
                  <c:v>4.2684206369426754</c:v>
                </c:pt>
                <c:pt idx="38">
                  <c:v>4.5232517197452227</c:v>
                </c:pt>
                <c:pt idx="39">
                  <c:v>4.756846878980892</c:v>
                </c:pt>
                <c:pt idx="40">
                  <c:v>5.0329138853503181</c:v>
                </c:pt>
                <c:pt idx="41">
                  <c:v>5.2877449681528654</c:v>
                </c:pt>
                <c:pt idx="42">
                  <c:v>5.5638119745222925</c:v>
                </c:pt>
                <c:pt idx="43">
                  <c:v>5.8186430573248407</c:v>
                </c:pt>
                <c:pt idx="44">
                  <c:v>6.0947100636942668</c:v>
                </c:pt>
                <c:pt idx="45">
                  <c:v>6.4132489171974516</c:v>
                </c:pt>
                <c:pt idx="46">
                  <c:v>6.6893159235668787</c:v>
                </c:pt>
                <c:pt idx="47">
                  <c:v>6.9653829299363048</c:v>
                </c:pt>
                <c:pt idx="48">
                  <c:v>7.2626858598726107</c:v>
                </c:pt>
                <c:pt idx="49">
                  <c:v>7.5599887898089166</c:v>
                </c:pt>
                <c:pt idx="50">
                  <c:v>7.8785276433121014</c:v>
                </c:pt>
                <c:pt idx="51">
                  <c:v>8.1758305732484065</c:v>
                </c:pt>
                <c:pt idx="52">
                  <c:v>8.4943694267515912</c:v>
                </c:pt>
                <c:pt idx="53">
                  <c:v>8.7916723566878971</c:v>
                </c:pt>
                <c:pt idx="54">
                  <c:v>9.1102112101910819</c:v>
                </c:pt>
                <c:pt idx="55">
                  <c:v>9.4287500636942667</c:v>
                </c:pt>
                <c:pt idx="56">
                  <c:v>9.7472889171974515</c:v>
                </c:pt>
                <c:pt idx="57">
                  <c:v>10.065827770700636</c:v>
                </c:pt>
                <c:pt idx="58">
                  <c:v>10.4056025477707</c:v>
                </c:pt>
                <c:pt idx="59">
                  <c:v>10.745377324840764</c:v>
                </c:pt>
                <c:pt idx="60">
                  <c:v>11.063916178343948</c:v>
                </c:pt>
                <c:pt idx="61">
                  <c:v>11.403690955414012</c:v>
                </c:pt>
                <c:pt idx="62">
                  <c:v>11.722229808917195</c:v>
                </c:pt>
                <c:pt idx="63">
                  <c:v>12.083240509554139</c:v>
                </c:pt>
                <c:pt idx="64">
                  <c:v>12.423015286624203</c:v>
                </c:pt>
                <c:pt idx="65">
                  <c:v>12.762790063694267</c:v>
                </c:pt>
                <c:pt idx="66">
                  <c:v>13.08132891719745</c:v>
                </c:pt>
                <c:pt idx="67">
                  <c:v>13.442339617834394</c:v>
                </c:pt>
                <c:pt idx="68">
                  <c:v>13.782114394904456</c:v>
                </c:pt>
                <c:pt idx="69">
                  <c:v>14.121889171974521</c:v>
                </c:pt>
                <c:pt idx="70">
                  <c:v>14.461663949044585</c:v>
                </c:pt>
                <c:pt idx="71">
                  <c:v>14.822674649681527</c:v>
                </c:pt>
                <c:pt idx="72">
                  <c:v>15.162449426751591</c:v>
                </c:pt>
                <c:pt idx="73">
                  <c:v>15.502224203821655</c:v>
                </c:pt>
                <c:pt idx="74">
                  <c:v>15.841998980891718</c:v>
                </c:pt>
                <c:pt idx="75">
                  <c:v>16.203009681528663</c:v>
                </c:pt>
                <c:pt idx="76">
                  <c:v>16.542784458598724</c:v>
                </c:pt>
                <c:pt idx="77">
                  <c:v>16.88255923566879</c:v>
                </c:pt>
                <c:pt idx="78">
                  <c:v>17.222334012738852</c:v>
                </c:pt>
                <c:pt idx="79">
                  <c:v>17.583344713375794</c:v>
                </c:pt>
                <c:pt idx="80">
                  <c:v>17.923119490445856</c:v>
                </c:pt>
                <c:pt idx="81">
                  <c:v>18.262894267515925</c:v>
                </c:pt>
                <c:pt idx="82">
                  <c:v>18.602669044585987</c:v>
                </c:pt>
                <c:pt idx="83">
                  <c:v>18.96367974522293</c:v>
                </c:pt>
                <c:pt idx="84">
                  <c:v>19.303454522292991</c:v>
                </c:pt>
                <c:pt idx="85">
                  <c:v>19.643229299363053</c:v>
                </c:pt>
                <c:pt idx="86">
                  <c:v>19.983004076433119</c:v>
                </c:pt>
                <c:pt idx="87">
                  <c:v>20.344014777070061</c:v>
                </c:pt>
                <c:pt idx="88">
                  <c:v>20.705025477707004</c:v>
                </c:pt>
                <c:pt idx="89">
                  <c:v>21.023564331210189</c:v>
                </c:pt>
                <c:pt idx="90">
                  <c:v>21.363339108280254</c:v>
                </c:pt>
                <c:pt idx="91">
                  <c:v>21.703113885350316</c:v>
                </c:pt>
                <c:pt idx="92">
                  <c:v>22.042888662420378</c:v>
                </c:pt>
                <c:pt idx="93">
                  <c:v>22.382663439490447</c:v>
                </c:pt>
                <c:pt idx="94">
                  <c:v>22.722438216560509</c:v>
                </c:pt>
                <c:pt idx="95">
                  <c:v>23.06221299363057</c:v>
                </c:pt>
                <c:pt idx="96">
                  <c:v>23.380751847133755</c:v>
                </c:pt>
                <c:pt idx="97">
                  <c:v>23.720526624203821</c:v>
                </c:pt>
                <c:pt idx="98">
                  <c:v>24.060301401273883</c:v>
                </c:pt>
                <c:pt idx="99">
                  <c:v>24.400076178343948</c:v>
                </c:pt>
                <c:pt idx="100">
                  <c:v>24.718615031847133</c:v>
                </c:pt>
                <c:pt idx="101">
                  <c:v>25.037153885350317</c:v>
                </c:pt>
                <c:pt idx="102">
                  <c:v>25.355692738853502</c:v>
                </c:pt>
                <c:pt idx="103">
                  <c:v>25.716703439490441</c:v>
                </c:pt>
                <c:pt idx="104">
                  <c:v>26.014006369426749</c:v>
                </c:pt>
                <c:pt idx="105">
                  <c:v>26.332545222929934</c:v>
                </c:pt>
                <c:pt idx="106">
                  <c:v>26.651084076433118</c:v>
                </c:pt>
                <c:pt idx="107">
                  <c:v>26.969622929936303</c:v>
                </c:pt>
                <c:pt idx="108">
                  <c:v>27.288161783439488</c:v>
                </c:pt>
                <c:pt idx="109">
                  <c:v>27.606700636942673</c:v>
                </c:pt>
                <c:pt idx="110">
                  <c:v>27.904003566878981</c:v>
                </c:pt>
                <c:pt idx="111">
                  <c:v>28.180070573248404</c:v>
                </c:pt>
                <c:pt idx="112">
                  <c:v>28.498609426751589</c:v>
                </c:pt>
                <c:pt idx="113">
                  <c:v>28.774676433121019</c:v>
                </c:pt>
                <c:pt idx="114">
                  <c:v>29.07197936305732</c:v>
                </c:pt>
                <c:pt idx="115">
                  <c:v>29.32681044585987</c:v>
                </c:pt>
                <c:pt idx="116">
                  <c:v>29.602877452229297</c:v>
                </c:pt>
                <c:pt idx="117">
                  <c:v>29.857708535031847</c:v>
                </c:pt>
                <c:pt idx="118">
                  <c:v>30.091303694267513</c:v>
                </c:pt>
                <c:pt idx="119">
                  <c:v>30.324898853503182</c:v>
                </c:pt>
                <c:pt idx="120">
                  <c:v>30.494786242038213</c:v>
                </c:pt>
                <c:pt idx="121">
                  <c:v>30.643437707006367</c:v>
                </c:pt>
                <c:pt idx="122">
                  <c:v>30.685909554140125</c:v>
                </c:pt>
                <c:pt idx="123">
                  <c:v>30.452314394904455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12-4418-8E4B-33D5A6347EE3}"/>
            </c:ext>
          </c:extLst>
        </c:ser>
        <c:ser>
          <c:idx val="1"/>
          <c:order val="1"/>
          <c:tx>
            <c:v>Sample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Sheet2!$F$2:$F$105</c:f>
              <c:numCache>
                <c:formatCode>0.0</c:formatCode>
                <c:ptCount val="104"/>
                <c:pt idx="0">
                  <c:v>0</c:v>
                </c:pt>
                <c:pt idx="1">
                  <c:v>4.5</c:v>
                </c:pt>
                <c:pt idx="2">
                  <c:v>5.5</c:v>
                </c:pt>
                <c:pt idx="3">
                  <c:v>5.5</c:v>
                </c:pt>
                <c:pt idx="4">
                  <c:v>7</c:v>
                </c:pt>
                <c:pt idx="5">
                  <c:v>8.5</c:v>
                </c:pt>
                <c:pt idx="6">
                  <c:v>10.5</c:v>
                </c:pt>
                <c:pt idx="7">
                  <c:v>11.5</c:v>
                </c:pt>
                <c:pt idx="8">
                  <c:v>12.5</c:v>
                </c:pt>
                <c:pt idx="9">
                  <c:v>13.5</c:v>
                </c:pt>
                <c:pt idx="10">
                  <c:v>14</c:v>
                </c:pt>
                <c:pt idx="11">
                  <c:v>14.5</c:v>
                </c:pt>
                <c:pt idx="12">
                  <c:v>15</c:v>
                </c:pt>
                <c:pt idx="13">
                  <c:v>16</c:v>
                </c:pt>
                <c:pt idx="14">
                  <c:v>18</c:v>
                </c:pt>
                <c:pt idx="15">
                  <c:v>21</c:v>
                </c:pt>
                <c:pt idx="16">
                  <c:v>24</c:v>
                </c:pt>
                <c:pt idx="17">
                  <c:v>28.5</c:v>
                </c:pt>
                <c:pt idx="18">
                  <c:v>34.5</c:v>
                </c:pt>
                <c:pt idx="19">
                  <c:v>41</c:v>
                </c:pt>
                <c:pt idx="20">
                  <c:v>48</c:v>
                </c:pt>
                <c:pt idx="21">
                  <c:v>56</c:v>
                </c:pt>
                <c:pt idx="22">
                  <c:v>64</c:v>
                </c:pt>
                <c:pt idx="23">
                  <c:v>72.5</c:v>
                </c:pt>
                <c:pt idx="24">
                  <c:v>82</c:v>
                </c:pt>
                <c:pt idx="25">
                  <c:v>90.5</c:v>
                </c:pt>
                <c:pt idx="26">
                  <c:v>101</c:v>
                </c:pt>
                <c:pt idx="27">
                  <c:v>111</c:v>
                </c:pt>
                <c:pt idx="28">
                  <c:v>121.5</c:v>
                </c:pt>
                <c:pt idx="29">
                  <c:v>132</c:v>
                </c:pt>
                <c:pt idx="30">
                  <c:v>142</c:v>
                </c:pt>
                <c:pt idx="31">
                  <c:v>154</c:v>
                </c:pt>
                <c:pt idx="32">
                  <c:v>165.5</c:v>
                </c:pt>
                <c:pt idx="33">
                  <c:v>178</c:v>
                </c:pt>
                <c:pt idx="34">
                  <c:v>190</c:v>
                </c:pt>
                <c:pt idx="35">
                  <c:v>203</c:v>
                </c:pt>
                <c:pt idx="36">
                  <c:v>215.5</c:v>
                </c:pt>
                <c:pt idx="37">
                  <c:v>228</c:v>
                </c:pt>
                <c:pt idx="38">
                  <c:v>242</c:v>
                </c:pt>
                <c:pt idx="39">
                  <c:v>255.5</c:v>
                </c:pt>
                <c:pt idx="40">
                  <c:v>269</c:v>
                </c:pt>
                <c:pt idx="41">
                  <c:v>283.5</c:v>
                </c:pt>
                <c:pt idx="42">
                  <c:v>298.5</c:v>
                </c:pt>
                <c:pt idx="43">
                  <c:v>312.5</c:v>
                </c:pt>
                <c:pt idx="44">
                  <c:v>327</c:v>
                </c:pt>
                <c:pt idx="45">
                  <c:v>342</c:v>
                </c:pt>
                <c:pt idx="46">
                  <c:v>356.5</c:v>
                </c:pt>
                <c:pt idx="47">
                  <c:v>372</c:v>
                </c:pt>
                <c:pt idx="48">
                  <c:v>387</c:v>
                </c:pt>
                <c:pt idx="49">
                  <c:v>402.5</c:v>
                </c:pt>
                <c:pt idx="50">
                  <c:v>417.5</c:v>
                </c:pt>
                <c:pt idx="51">
                  <c:v>433.5</c:v>
                </c:pt>
                <c:pt idx="52">
                  <c:v>449</c:v>
                </c:pt>
                <c:pt idx="53">
                  <c:v>465</c:v>
                </c:pt>
                <c:pt idx="54">
                  <c:v>481</c:v>
                </c:pt>
                <c:pt idx="55">
                  <c:v>496.5</c:v>
                </c:pt>
                <c:pt idx="56">
                  <c:v>513</c:v>
                </c:pt>
                <c:pt idx="57">
                  <c:v>529</c:v>
                </c:pt>
                <c:pt idx="58">
                  <c:v>545.5</c:v>
                </c:pt>
                <c:pt idx="59">
                  <c:v>562</c:v>
                </c:pt>
                <c:pt idx="60">
                  <c:v>579</c:v>
                </c:pt>
                <c:pt idx="61">
                  <c:v>595.5</c:v>
                </c:pt>
                <c:pt idx="62">
                  <c:v>612.5</c:v>
                </c:pt>
                <c:pt idx="63">
                  <c:v>629.5</c:v>
                </c:pt>
                <c:pt idx="64">
                  <c:v>647</c:v>
                </c:pt>
                <c:pt idx="65">
                  <c:v>664</c:v>
                </c:pt>
                <c:pt idx="66">
                  <c:v>682</c:v>
                </c:pt>
                <c:pt idx="67">
                  <c:v>699.5</c:v>
                </c:pt>
                <c:pt idx="68">
                  <c:v>717</c:v>
                </c:pt>
                <c:pt idx="69">
                  <c:v>735.5</c:v>
                </c:pt>
                <c:pt idx="70">
                  <c:v>755</c:v>
                </c:pt>
                <c:pt idx="71">
                  <c:v>772.5</c:v>
                </c:pt>
                <c:pt idx="72">
                  <c:v>792</c:v>
                </c:pt>
                <c:pt idx="73">
                  <c:v>810.5</c:v>
                </c:pt>
                <c:pt idx="74">
                  <c:v>829.5</c:v>
                </c:pt>
                <c:pt idx="75">
                  <c:v>849</c:v>
                </c:pt>
                <c:pt idx="76">
                  <c:v>869</c:v>
                </c:pt>
                <c:pt idx="77">
                  <c:v>888.5</c:v>
                </c:pt>
                <c:pt idx="78">
                  <c:v>908.5</c:v>
                </c:pt>
                <c:pt idx="79">
                  <c:v>929</c:v>
                </c:pt>
                <c:pt idx="80">
                  <c:v>949.5</c:v>
                </c:pt>
                <c:pt idx="81">
                  <c:v>970</c:v>
                </c:pt>
                <c:pt idx="82">
                  <c:v>991</c:v>
                </c:pt>
                <c:pt idx="83">
                  <c:v>1012.5</c:v>
                </c:pt>
                <c:pt idx="84">
                  <c:v>1035</c:v>
                </c:pt>
                <c:pt idx="85">
                  <c:v>1057.5</c:v>
                </c:pt>
                <c:pt idx="86">
                  <c:v>1080</c:v>
                </c:pt>
                <c:pt idx="87">
                  <c:v>1103</c:v>
                </c:pt>
                <c:pt idx="88">
                  <c:v>1128</c:v>
                </c:pt>
                <c:pt idx="89">
                  <c:v>1152</c:v>
                </c:pt>
                <c:pt idx="90">
                  <c:v>1176</c:v>
                </c:pt>
                <c:pt idx="91">
                  <c:v>1201.5</c:v>
                </c:pt>
                <c:pt idx="92">
                  <c:v>1229</c:v>
                </c:pt>
                <c:pt idx="93">
                  <c:v>1257</c:v>
                </c:pt>
                <c:pt idx="94">
                  <c:v>1284.5</c:v>
                </c:pt>
                <c:pt idx="95">
                  <c:v>1315.5</c:v>
                </c:pt>
                <c:pt idx="96">
                  <c:v>1348</c:v>
                </c:pt>
                <c:pt idx="97">
                  <c:v>1382.5</c:v>
                </c:pt>
                <c:pt idx="98">
                  <c:v>1420</c:v>
                </c:pt>
                <c:pt idx="99">
                  <c:v>1463</c:v>
                </c:pt>
                <c:pt idx="100">
                  <c:v>1509.5</c:v>
                </c:pt>
                <c:pt idx="101">
                  <c:v>1560.5</c:v>
                </c:pt>
                <c:pt idx="102">
                  <c:v>1628</c:v>
                </c:pt>
                <c:pt idx="103">
                  <c:v>1706</c:v>
                </c:pt>
              </c:numCache>
            </c:numRef>
          </c:xVal>
          <c:yVal>
            <c:numRef>
              <c:f>Sheet2!$C$2:$C$105</c:f>
              <c:numCache>
                <c:formatCode>General</c:formatCode>
                <c:ptCount val="104"/>
                <c:pt idx="0">
                  <c:v>0</c:v>
                </c:pt>
                <c:pt idx="1">
                  <c:v>0.14865146496815287</c:v>
                </c:pt>
                <c:pt idx="2">
                  <c:v>0.16988738853503185</c:v>
                </c:pt>
                <c:pt idx="3">
                  <c:v>0.19112331210191083</c:v>
                </c:pt>
                <c:pt idx="4">
                  <c:v>0.21235923566878978</c:v>
                </c:pt>
                <c:pt idx="5">
                  <c:v>0.25483108280254774</c:v>
                </c:pt>
                <c:pt idx="6">
                  <c:v>0.36101070063694263</c:v>
                </c:pt>
                <c:pt idx="7">
                  <c:v>0.38224662420382166</c:v>
                </c:pt>
                <c:pt idx="8">
                  <c:v>0.40348254777070058</c:v>
                </c:pt>
                <c:pt idx="9">
                  <c:v>0.42471847133757956</c:v>
                </c:pt>
                <c:pt idx="10">
                  <c:v>0.44595439490445854</c:v>
                </c:pt>
                <c:pt idx="11">
                  <c:v>0.46719031847133752</c:v>
                </c:pt>
                <c:pt idx="12">
                  <c:v>0.48842624203821655</c:v>
                </c:pt>
                <c:pt idx="13">
                  <c:v>0.50966216560509547</c:v>
                </c:pt>
                <c:pt idx="14">
                  <c:v>0.57336993630573241</c:v>
                </c:pt>
                <c:pt idx="15">
                  <c:v>0.65831363057324832</c:v>
                </c:pt>
                <c:pt idx="16">
                  <c:v>0.76449324840764332</c:v>
                </c:pt>
                <c:pt idx="17">
                  <c:v>0.91314471337579617</c:v>
                </c:pt>
                <c:pt idx="18">
                  <c:v>1.1042680254777069</c:v>
                </c:pt>
                <c:pt idx="19">
                  <c:v>1.3166272611464966</c:v>
                </c:pt>
                <c:pt idx="20">
                  <c:v>1.5289864968152866</c:v>
                </c:pt>
                <c:pt idx="21">
                  <c:v>1.7838175796178342</c:v>
                </c:pt>
                <c:pt idx="22">
                  <c:v>2.0598845859872612</c:v>
                </c:pt>
                <c:pt idx="23">
                  <c:v>2.3571875159235667</c:v>
                </c:pt>
                <c:pt idx="24">
                  <c:v>2.6332545222929933</c:v>
                </c:pt>
                <c:pt idx="25">
                  <c:v>2.9517933757961781</c:v>
                </c:pt>
                <c:pt idx="26">
                  <c:v>3.2703322292993624</c:v>
                </c:pt>
                <c:pt idx="27">
                  <c:v>3.6101070063694265</c:v>
                </c:pt>
                <c:pt idx="28">
                  <c:v>3.9498817834394901</c:v>
                </c:pt>
                <c:pt idx="29">
                  <c:v>4.2896565605095534</c:v>
                </c:pt>
                <c:pt idx="30">
                  <c:v>4.6506672611464968</c:v>
                </c:pt>
                <c:pt idx="31">
                  <c:v>5.0116779617834393</c:v>
                </c:pt>
                <c:pt idx="32">
                  <c:v>5.4151605095541395</c:v>
                </c:pt>
                <c:pt idx="33">
                  <c:v>5.8186430573248407</c:v>
                </c:pt>
                <c:pt idx="34">
                  <c:v>6.200889681528662</c:v>
                </c:pt>
                <c:pt idx="35">
                  <c:v>6.6256081528662421</c:v>
                </c:pt>
                <c:pt idx="36">
                  <c:v>7.0290907006369423</c:v>
                </c:pt>
                <c:pt idx="37">
                  <c:v>7.4750450955414003</c:v>
                </c:pt>
                <c:pt idx="38">
                  <c:v>7.9209994904458592</c:v>
                </c:pt>
                <c:pt idx="39">
                  <c:v>8.3457179617834392</c:v>
                </c:pt>
                <c:pt idx="40">
                  <c:v>8.812908280254776</c:v>
                </c:pt>
                <c:pt idx="41">
                  <c:v>9.2588626751592358</c:v>
                </c:pt>
                <c:pt idx="42">
                  <c:v>9.7260529936305726</c:v>
                </c:pt>
                <c:pt idx="43">
                  <c:v>10.193243312101909</c:v>
                </c:pt>
                <c:pt idx="44">
                  <c:v>10.660433630573248</c:v>
                </c:pt>
                <c:pt idx="45">
                  <c:v>11.127623949044585</c:v>
                </c:pt>
                <c:pt idx="46">
                  <c:v>11.594814267515922</c:v>
                </c:pt>
                <c:pt idx="47">
                  <c:v>12.083240509554139</c:v>
                </c:pt>
                <c:pt idx="48">
                  <c:v>12.550430828025478</c:v>
                </c:pt>
                <c:pt idx="49">
                  <c:v>13.038857070063694</c:v>
                </c:pt>
                <c:pt idx="50">
                  <c:v>13.527283312101909</c:v>
                </c:pt>
                <c:pt idx="51">
                  <c:v>14.015709554140127</c:v>
                </c:pt>
                <c:pt idx="52">
                  <c:v>14.482899872611464</c:v>
                </c:pt>
                <c:pt idx="53">
                  <c:v>14.99256203821656</c:v>
                </c:pt>
                <c:pt idx="54">
                  <c:v>15.480988280254776</c:v>
                </c:pt>
                <c:pt idx="55">
                  <c:v>15.948178598726113</c:v>
                </c:pt>
                <c:pt idx="56">
                  <c:v>16.457840764331209</c:v>
                </c:pt>
                <c:pt idx="57">
                  <c:v>16.925031082802544</c:v>
                </c:pt>
                <c:pt idx="58">
                  <c:v>17.43469324840764</c:v>
                </c:pt>
                <c:pt idx="59">
                  <c:v>17.923119490445856</c:v>
                </c:pt>
                <c:pt idx="60">
                  <c:v>18.411545732484075</c:v>
                </c:pt>
                <c:pt idx="61">
                  <c:v>18.899971974522291</c:v>
                </c:pt>
                <c:pt idx="62">
                  <c:v>19.388398216560507</c:v>
                </c:pt>
                <c:pt idx="63">
                  <c:v>19.876824458598723</c:v>
                </c:pt>
                <c:pt idx="64">
                  <c:v>20.365250700636942</c:v>
                </c:pt>
                <c:pt idx="65">
                  <c:v>20.853676942675154</c:v>
                </c:pt>
                <c:pt idx="66">
                  <c:v>21.320867261146496</c:v>
                </c:pt>
                <c:pt idx="67">
                  <c:v>21.830529426751593</c:v>
                </c:pt>
                <c:pt idx="68">
                  <c:v>22.318955668789808</c:v>
                </c:pt>
                <c:pt idx="69">
                  <c:v>22.786145987261143</c:v>
                </c:pt>
                <c:pt idx="70">
                  <c:v>23.317044076433117</c:v>
                </c:pt>
                <c:pt idx="71">
                  <c:v>23.762998471337575</c:v>
                </c:pt>
                <c:pt idx="72">
                  <c:v>24.230188789808917</c:v>
                </c:pt>
                <c:pt idx="73">
                  <c:v>24.718615031847133</c:v>
                </c:pt>
                <c:pt idx="74">
                  <c:v>25.185805350318468</c:v>
                </c:pt>
                <c:pt idx="75">
                  <c:v>25.674231592356687</c:v>
                </c:pt>
                <c:pt idx="76">
                  <c:v>26.141421910828022</c:v>
                </c:pt>
                <c:pt idx="77">
                  <c:v>26.608612229299361</c:v>
                </c:pt>
                <c:pt idx="78">
                  <c:v>27.075802547770699</c:v>
                </c:pt>
                <c:pt idx="79">
                  <c:v>27.542992866242034</c:v>
                </c:pt>
                <c:pt idx="80">
                  <c:v>28.010183184713377</c:v>
                </c:pt>
                <c:pt idx="81">
                  <c:v>28.477373503184712</c:v>
                </c:pt>
                <c:pt idx="82">
                  <c:v>28.92332789808917</c:v>
                </c:pt>
                <c:pt idx="83">
                  <c:v>29.369282292993628</c:v>
                </c:pt>
                <c:pt idx="84">
                  <c:v>29.836472611464963</c:v>
                </c:pt>
                <c:pt idx="85">
                  <c:v>30.282427006369424</c:v>
                </c:pt>
                <c:pt idx="86">
                  <c:v>30.728381401273882</c:v>
                </c:pt>
                <c:pt idx="87">
                  <c:v>31.195571719745221</c:v>
                </c:pt>
                <c:pt idx="88">
                  <c:v>31.599054267515921</c:v>
                </c:pt>
                <c:pt idx="89">
                  <c:v>32.045008662420379</c:v>
                </c:pt>
                <c:pt idx="90">
                  <c:v>32.448491210191079</c:v>
                </c:pt>
                <c:pt idx="91">
                  <c:v>32.894445605095541</c:v>
                </c:pt>
                <c:pt idx="92">
                  <c:v>33.297928152866241</c:v>
                </c:pt>
                <c:pt idx="93">
                  <c:v>33.701410700636941</c:v>
                </c:pt>
                <c:pt idx="94">
                  <c:v>34.104893248407635</c:v>
                </c:pt>
                <c:pt idx="95">
                  <c:v>34.465903949044581</c:v>
                </c:pt>
                <c:pt idx="96">
                  <c:v>34.848150573248404</c:v>
                </c:pt>
                <c:pt idx="97">
                  <c:v>35.187925350318466</c:v>
                </c:pt>
                <c:pt idx="98">
                  <c:v>35.527700127388535</c:v>
                </c:pt>
                <c:pt idx="99">
                  <c:v>35.846238980891712</c:v>
                </c:pt>
                <c:pt idx="100">
                  <c:v>36.101070063694266</c:v>
                </c:pt>
                <c:pt idx="101">
                  <c:v>36.334665222929935</c:v>
                </c:pt>
                <c:pt idx="102">
                  <c:v>36.462080764331205</c:v>
                </c:pt>
                <c:pt idx="103">
                  <c:v>36.377137070063689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12-4418-8E4B-33D5A6347EE3}"/>
            </c:ext>
          </c:extLst>
        </c:ser>
        <c:ser>
          <c:idx val="2"/>
          <c:order val="2"/>
          <c:tx>
            <c:v>sample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Sheet3!$F$2:$F$90</c:f>
              <c:numCache>
                <c:formatCode>0.0</c:formatCode>
                <c:ptCount val="89"/>
                <c:pt idx="0">
                  <c:v>0</c:v>
                </c:pt>
                <c:pt idx="1">
                  <c:v>12</c:v>
                </c:pt>
                <c:pt idx="2">
                  <c:v>12.5</c:v>
                </c:pt>
                <c:pt idx="3">
                  <c:v>13.5</c:v>
                </c:pt>
                <c:pt idx="4">
                  <c:v>14</c:v>
                </c:pt>
                <c:pt idx="5">
                  <c:v>15</c:v>
                </c:pt>
                <c:pt idx="6">
                  <c:v>16.5</c:v>
                </c:pt>
                <c:pt idx="7">
                  <c:v>19</c:v>
                </c:pt>
                <c:pt idx="8">
                  <c:v>22</c:v>
                </c:pt>
                <c:pt idx="9">
                  <c:v>26</c:v>
                </c:pt>
                <c:pt idx="10">
                  <c:v>30</c:v>
                </c:pt>
                <c:pt idx="11">
                  <c:v>35</c:v>
                </c:pt>
                <c:pt idx="12">
                  <c:v>41</c:v>
                </c:pt>
                <c:pt idx="13">
                  <c:v>47</c:v>
                </c:pt>
                <c:pt idx="14">
                  <c:v>53</c:v>
                </c:pt>
                <c:pt idx="15">
                  <c:v>59.5</c:v>
                </c:pt>
                <c:pt idx="16">
                  <c:v>66.5</c:v>
                </c:pt>
                <c:pt idx="17">
                  <c:v>75</c:v>
                </c:pt>
                <c:pt idx="18">
                  <c:v>82.5</c:v>
                </c:pt>
                <c:pt idx="19">
                  <c:v>90</c:v>
                </c:pt>
                <c:pt idx="20">
                  <c:v>99</c:v>
                </c:pt>
                <c:pt idx="21">
                  <c:v>108.5</c:v>
                </c:pt>
                <c:pt idx="22">
                  <c:v>117.5</c:v>
                </c:pt>
                <c:pt idx="23">
                  <c:v>128</c:v>
                </c:pt>
                <c:pt idx="24">
                  <c:v>139.5</c:v>
                </c:pt>
                <c:pt idx="25">
                  <c:v>149</c:v>
                </c:pt>
                <c:pt idx="26">
                  <c:v>160</c:v>
                </c:pt>
                <c:pt idx="27">
                  <c:v>172.5</c:v>
                </c:pt>
                <c:pt idx="28">
                  <c:v>184</c:v>
                </c:pt>
                <c:pt idx="29">
                  <c:v>197</c:v>
                </c:pt>
                <c:pt idx="30">
                  <c:v>209.5</c:v>
                </c:pt>
                <c:pt idx="31">
                  <c:v>221.5</c:v>
                </c:pt>
                <c:pt idx="32">
                  <c:v>236</c:v>
                </c:pt>
                <c:pt idx="33">
                  <c:v>249.5</c:v>
                </c:pt>
                <c:pt idx="34">
                  <c:v>263.5</c:v>
                </c:pt>
                <c:pt idx="35">
                  <c:v>278</c:v>
                </c:pt>
                <c:pt idx="36">
                  <c:v>293</c:v>
                </c:pt>
                <c:pt idx="37">
                  <c:v>307.5</c:v>
                </c:pt>
                <c:pt idx="38">
                  <c:v>322.5</c:v>
                </c:pt>
                <c:pt idx="39">
                  <c:v>337.5</c:v>
                </c:pt>
                <c:pt idx="40">
                  <c:v>354</c:v>
                </c:pt>
                <c:pt idx="41">
                  <c:v>368.5</c:v>
                </c:pt>
                <c:pt idx="42">
                  <c:v>385</c:v>
                </c:pt>
                <c:pt idx="43">
                  <c:v>400.5</c:v>
                </c:pt>
                <c:pt idx="44">
                  <c:v>416.5</c:v>
                </c:pt>
                <c:pt idx="45">
                  <c:v>433.5</c:v>
                </c:pt>
                <c:pt idx="46">
                  <c:v>449.5</c:v>
                </c:pt>
                <c:pt idx="47">
                  <c:v>466.5</c:v>
                </c:pt>
                <c:pt idx="48">
                  <c:v>483.5</c:v>
                </c:pt>
                <c:pt idx="49">
                  <c:v>500</c:v>
                </c:pt>
                <c:pt idx="50">
                  <c:v>517</c:v>
                </c:pt>
                <c:pt idx="51">
                  <c:v>534</c:v>
                </c:pt>
                <c:pt idx="52">
                  <c:v>553</c:v>
                </c:pt>
                <c:pt idx="53">
                  <c:v>570</c:v>
                </c:pt>
                <c:pt idx="54">
                  <c:v>587.5</c:v>
                </c:pt>
                <c:pt idx="55">
                  <c:v>606</c:v>
                </c:pt>
                <c:pt idx="56">
                  <c:v>624.5</c:v>
                </c:pt>
                <c:pt idx="57">
                  <c:v>642</c:v>
                </c:pt>
                <c:pt idx="58">
                  <c:v>660.5</c:v>
                </c:pt>
                <c:pt idx="59">
                  <c:v>679</c:v>
                </c:pt>
                <c:pt idx="60">
                  <c:v>698</c:v>
                </c:pt>
                <c:pt idx="61">
                  <c:v>716.5</c:v>
                </c:pt>
                <c:pt idx="62">
                  <c:v>736.5</c:v>
                </c:pt>
                <c:pt idx="63">
                  <c:v>756</c:v>
                </c:pt>
                <c:pt idx="64">
                  <c:v>776</c:v>
                </c:pt>
                <c:pt idx="65">
                  <c:v>796.5</c:v>
                </c:pt>
                <c:pt idx="66">
                  <c:v>816</c:v>
                </c:pt>
                <c:pt idx="67">
                  <c:v>837.5</c:v>
                </c:pt>
                <c:pt idx="68">
                  <c:v>857.5</c:v>
                </c:pt>
                <c:pt idx="69">
                  <c:v>879.5</c:v>
                </c:pt>
                <c:pt idx="70">
                  <c:v>901</c:v>
                </c:pt>
                <c:pt idx="71">
                  <c:v>923.5</c:v>
                </c:pt>
                <c:pt idx="72">
                  <c:v>946</c:v>
                </c:pt>
                <c:pt idx="73">
                  <c:v>969.5</c:v>
                </c:pt>
                <c:pt idx="74">
                  <c:v>993</c:v>
                </c:pt>
                <c:pt idx="75">
                  <c:v>1018.5</c:v>
                </c:pt>
                <c:pt idx="76">
                  <c:v>1044</c:v>
                </c:pt>
                <c:pt idx="77">
                  <c:v>1071</c:v>
                </c:pt>
                <c:pt idx="78">
                  <c:v>1098.5</c:v>
                </c:pt>
                <c:pt idx="79">
                  <c:v>1126</c:v>
                </c:pt>
                <c:pt idx="80">
                  <c:v>1156.5</c:v>
                </c:pt>
                <c:pt idx="81">
                  <c:v>1187</c:v>
                </c:pt>
                <c:pt idx="82">
                  <c:v>1219.5</c:v>
                </c:pt>
                <c:pt idx="83">
                  <c:v>1253.5</c:v>
                </c:pt>
                <c:pt idx="84">
                  <c:v>1290</c:v>
                </c:pt>
                <c:pt idx="85">
                  <c:v>1328</c:v>
                </c:pt>
                <c:pt idx="86">
                  <c:v>1372.5</c:v>
                </c:pt>
                <c:pt idx="87">
                  <c:v>1423.5</c:v>
                </c:pt>
                <c:pt idx="88">
                  <c:v>1505.5</c:v>
                </c:pt>
              </c:numCache>
            </c:numRef>
          </c:xVal>
          <c:yVal>
            <c:numRef>
              <c:f>Sheet3!$C$2:$C$90</c:f>
              <c:numCache>
                <c:formatCode>General</c:formatCode>
                <c:ptCount val="89"/>
                <c:pt idx="0">
                  <c:v>0</c:v>
                </c:pt>
                <c:pt idx="1">
                  <c:v>0.40348254777070058</c:v>
                </c:pt>
                <c:pt idx="2">
                  <c:v>0.41472509554140125</c:v>
                </c:pt>
                <c:pt idx="3">
                  <c:v>0.44595439490445854</c:v>
                </c:pt>
                <c:pt idx="4">
                  <c:v>0.46719031847133752</c:v>
                </c:pt>
                <c:pt idx="5">
                  <c:v>0.48842624203821655</c:v>
                </c:pt>
                <c:pt idx="6">
                  <c:v>0.53089808917197445</c:v>
                </c:pt>
                <c:pt idx="7">
                  <c:v>0.5946058598726115</c:v>
                </c:pt>
                <c:pt idx="8">
                  <c:v>0.72202140127388525</c:v>
                </c:pt>
                <c:pt idx="9">
                  <c:v>0.84943694267515912</c:v>
                </c:pt>
                <c:pt idx="10">
                  <c:v>1.0193243312101909</c:v>
                </c:pt>
                <c:pt idx="11">
                  <c:v>1.189211719745223</c:v>
                </c:pt>
                <c:pt idx="12">
                  <c:v>1.3803350318471337</c:v>
                </c:pt>
                <c:pt idx="13">
                  <c:v>1.5926942675159235</c:v>
                </c:pt>
                <c:pt idx="14">
                  <c:v>1.8050535031847132</c:v>
                </c:pt>
                <c:pt idx="15">
                  <c:v>2.0386486624203819</c:v>
                </c:pt>
                <c:pt idx="16">
                  <c:v>2.2510078980891719</c:v>
                </c:pt>
                <c:pt idx="17">
                  <c:v>2.5270749044585985</c:v>
                </c:pt>
                <c:pt idx="18">
                  <c:v>2.8031419108280251</c:v>
                </c:pt>
                <c:pt idx="19">
                  <c:v>3.0792089171974517</c:v>
                </c:pt>
                <c:pt idx="20">
                  <c:v>3.3765118471337576</c:v>
                </c:pt>
                <c:pt idx="21">
                  <c:v>3.7162866242038213</c:v>
                </c:pt>
                <c:pt idx="22">
                  <c:v>4.0348254777070061</c:v>
                </c:pt>
                <c:pt idx="23">
                  <c:v>4.3746002547770688</c:v>
                </c:pt>
                <c:pt idx="24">
                  <c:v>4.756846878980892</c:v>
                </c:pt>
                <c:pt idx="25">
                  <c:v>5.1178575796178336</c:v>
                </c:pt>
                <c:pt idx="26">
                  <c:v>5.4788682802547761</c:v>
                </c:pt>
                <c:pt idx="27">
                  <c:v>5.8611149044585975</c:v>
                </c:pt>
                <c:pt idx="28">
                  <c:v>6.2645974522292986</c:v>
                </c:pt>
                <c:pt idx="29">
                  <c:v>6.6893159235668787</c:v>
                </c:pt>
                <c:pt idx="30">
                  <c:v>7.1140343949044587</c:v>
                </c:pt>
                <c:pt idx="31">
                  <c:v>7.5175169426751589</c:v>
                </c:pt>
                <c:pt idx="32">
                  <c:v>7.9847072611464966</c:v>
                </c:pt>
                <c:pt idx="33">
                  <c:v>8.4306616560509546</c:v>
                </c:pt>
                <c:pt idx="34">
                  <c:v>8.8766160509554126</c:v>
                </c:pt>
                <c:pt idx="35">
                  <c:v>9.3438063694267495</c:v>
                </c:pt>
                <c:pt idx="36">
                  <c:v>9.7897607643312092</c:v>
                </c:pt>
                <c:pt idx="37">
                  <c:v>10.256951082802546</c:v>
                </c:pt>
                <c:pt idx="38">
                  <c:v>10.745377324840764</c:v>
                </c:pt>
                <c:pt idx="39">
                  <c:v>11.233803566878979</c:v>
                </c:pt>
                <c:pt idx="40">
                  <c:v>11.743465732484076</c:v>
                </c:pt>
                <c:pt idx="41">
                  <c:v>12.210656050955413</c:v>
                </c:pt>
                <c:pt idx="42">
                  <c:v>12.699082292993628</c:v>
                </c:pt>
                <c:pt idx="43">
                  <c:v>13.187508535031846</c:v>
                </c:pt>
                <c:pt idx="44">
                  <c:v>13.675934777070061</c:v>
                </c:pt>
                <c:pt idx="45">
                  <c:v>14.185596942675158</c:v>
                </c:pt>
                <c:pt idx="46">
                  <c:v>14.674023184713375</c:v>
                </c:pt>
                <c:pt idx="47">
                  <c:v>15.18368535031847</c:v>
                </c:pt>
                <c:pt idx="48">
                  <c:v>15.672111592356686</c:v>
                </c:pt>
                <c:pt idx="49">
                  <c:v>16.181773757961782</c:v>
                </c:pt>
                <c:pt idx="50">
                  <c:v>16.691435923566878</c:v>
                </c:pt>
                <c:pt idx="51">
                  <c:v>17.179862165605094</c:v>
                </c:pt>
                <c:pt idx="52">
                  <c:v>17.731996178343948</c:v>
                </c:pt>
                <c:pt idx="53">
                  <c:v>18.199186496815287</c:v>
                </c:pt>
                <c:pt idx="54">
                  <c:v>18.687612738853499</c:v>
                </c:pt>
                <c:pt idx="55">
                  <c:v>19.197274904458595</c:v>
                </c:pt>
                <c:pt idx="56">
                  <c:v>19.706937070063692</c:v>
                </c:pt>
                <c:pt idx="57">
                  <c:v>20.216599235668788</c:v>
                </c:pt>
                <c:pt idx="58">
                  <c:v>20.705025477707004</c:v>
                </c:pt>
                <c:pt idx="59">
                  <c:v>21.193451719745223</c:v>
                </c:pt>
                <c:pt idx="60">
                  <c:v>21.703113885350316</c:v>
                </c:pt>
                <c:pt idx="61">
                  <c:v>22.212776050955412</c:v>
                </c:pt>
                <c:pt idx="62">
                  <c:v>22.701202292993631</c:v>
                </c:pt>
                <c:pt idx="63">
                  <c:v>23.189628535031844</c:v>
                </c:pt>
                <c:pt idx="64">
                  <c:v>23.678054777070063</c:v>
                </c:pt>
                <c:pt idx="65">
                  <c:v>24.166481019108279</c:v>
                </c:pt>
                <c:pt idx="66">
                  <c:v>24.654907261146498</c:v>
                </c:pt>
                <c:pt idx="67">
                  <c:v>25.164569426751591</c:v>
                </c:pt>
                <c:pt idx="68">
                  <c:v>25.610523821656049</c:v>
                </c:pt>
                <c:pt idx="69">
                  <c:v>26.098950063694264</c:v>
                </c:pt>
                <c:pt idx="70">
                  <c:v>26.58737630573248</c:v>
                </c:pt>
                <c:pt idx="71">
                  <c:v>27.054566624203819</c:v>
                </c:pt>
                <c:pt idx="72">
                  <c:v>27.521756942675157</c:v>
                </c:pt>
                <c:pt idx="73">
                  <c:v>27.967711337579615</c:v>
                </c:pt>
                <c:pt idx="74">
                  <c:v>28.43490165605095</c:v>
                </c:pt>
                <c:pt idx="75">
                  <c:v>28.880856050955412</c:v>
                </c:pt>
                <c:pt idx="76">
                  <c:v>29.32681044585987</c:v>
                </c:pt>
                <c:pt idx="77">
                  <c:v>29.73029299363057</c:v>
                </c:pt>
                <c:pt idx="78">
                  <c:v>30.176247388535032</c:v>
                </c:pt>
                <c:pt idx="79">
                  <c:v>30.579729936305728</c:v>
                </c:pt>
                <c:pt idx="80">
                  <c:v>30.983212484076432</c:v>
                </c:pt>
                <c:pt idx="81">
                  <c:v>31.386695031847132</c:v>
                </c:pt>
                <c:pt idx="82">
                  <c:v>31.747705732484075</c:v>
                </c:pt>
                <c:pt idx="83">
                  <c:v>32.08748050955414</c:v>
                </c:pt>
                <c:pt idx="84">
                  <c:v>32.406019363057325</c:v>
                </c:pt>
                <c:pt idx="85">
                  <c:v>32.703322292993626</c:v>
                </c:pt>
                <c:pt idx="86">
                  <c:v>32.936917452229295</c:v>
                </c:pt>
                <c:pt idx="87">
                  <c:v>33.043097070063695</c:v>
                </c:pt>
                <c:pt idx="88">
                  <c:v>32.72455821656051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D12-4418-8E4B-33D5A6347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3496927"/>
        <c:axId val="814335007"/>
      </c:scatterChart>
      <c:valAx>
        <c:axId val="813496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Strain(µƐ)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335007"/>
        <c:crosses val="autoZero"/>
        <c:crossBetween val="midCat"/>
      </c:valAx>
      <c:valAx>
        <c:axId val="814335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Compressive Strength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3496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Sheet2!$G$3:$G$61</c:f>
              <c:numCache>
                <c:formatCode>General</c:formatCode>
                <c:ptCount val="59"/>
                <c:pt idx="0">
                  <c:v>4.5000000000000001E-6</c:v>
                </c:pt>
                <c:pt idx="1">
                  <c:v>5.4999999999999999E-6</c:v>
                </c:pt>
                <c:pt idx="2">
                  <c:v>5.4999999999999999E-6</c:v>
                </c:pt>
                <c:pt idx="3">
                  <c:v>6.9999999999999999E-6</c:v>
                </c:pt>
                <c:pt idx="4">
                  <c:v>8.4999999999999999E-6</c:v>
                </c:pt>
                <c:pt idx="5">
                  <c:v>1.0499999999999999E-5</c:v>
                </c:pt>
                <c:pt idx="6">
                  <c:v>1.15E-5</c:v>
                </c:pt>
                <c:pt idx="7">
                  <c:v>1.2499999999999999E-5</c:v>
                </c:pt>
                <c:pt idx="8">
                  <c:v>1.3499999999999999E-5</c:v>
                </c:pt>
                <c:pt idx="9">
                  <c:v>1.4E-5</c:v>
                </c:pt>
                <c:pt idx="10">
                  <c:v>1.45E-5</c:v>
                </c:pt>
                <c:pt idx="11">
                  <c:v>1.4999999999999999E-5</c:v>
                </c:pt>
                <c:pt idx="12">
                  <c:v>1.5999999999999999E-5</c:v>
                </c:pt>
                <c:pt idx="13">
                  <c:v>1.8E-5</c:v>
                </c:pt>
                <c:pt idx="14">
                  <c:v>2.0999999999999999E-5</c:v>
                </c:pt>
                <c:pt idx="15">
                  <c:v>2.4000000000000001E-5</c:v>
                </c:pt>
                <c:pt idx="16">
                  <c:v>2.8499999999999998E-5</c:v>
                </c:pt>
                <c:pt idx="17">
                  <c:v>3.4499999999999998E-5</c:v>
                </c:pt>
                <c:pt idx="18">
                  <c:v>4.1E-5</c:v>
                </c:pt>
                <c:pt idx="19">
                  <c:v>4.8000000000000001E-5</c:v>
                </c:pt>
                <c:pt idx="20">
                  <c:v>5.5999999999999999E-5</c:v>
                </c:pt>
                <c:pt idx="21">
                  <c:v>6.3999999999999997E-5</c:v>
                </c:pt>
                <c:pt idx="22">
                  <c:v>7.25E-5</c:v>
                </c:pt>
                <c:pt idx="23">
                  <c:v>8.2000000000000001E-5</c:v>
                </c:pt>
                <c:pt idx="24">
                  <c:v>9.0499999999999991E-5</c:v>
                </c:pt>
                <c:pt idx="25">
                  <c:v>1.01E-4</c:v>
                </c:pt>
                <c:pt idx="26">
                  <c:v>1.11E-4</c:v>
                </c:pt>
                <c:pt idx="27">
                  <c:v>1.215E-4</c:v>
                </c:pt>
                <c:pt idx="28">
                  <c:v>1.3199999999999998E-4</c:v>
                </c:pt>
                <c:pt idx="29">
                  <c:v>1.4199999999999998E-4</c:v>
                </c:pt>
                <c:pt idx="30">
                  <c:v>1.54E-4</c:v>
                </c:pt>
                <c:pt idx="31">
                  <c:v>1.6549999999999998E-4</c:v>
                </c:pt>
                <c:pt idx="32">
                  <c:v>1.7799999999999999E-4</c:v>
                </c:pt>
                <c:pt idx="33">
                  <c:v>1.8999999999999998E-4</c:v>
                </c:pt>
                <c:pt idx="34">
                  <c:v>2.03E-4</c:v>
                </c:pt>
                <c:pt idx="35">
                  <c:v>2.1549999999999998E-4</c:v>
                </c:pt>
                <c:pt idx="36">
                  <c:v>2.2799999999999999E-4</c:v>
                </c:pt>
                <c:pt idx="37">
                  <c:v>2.42E-4</c:v>
                </c:pt>
                <c:pt idx="38">
                  <c:v>2.5549999999999998E-4</c:v>
                </c:pt>
                <c:pt idx="39">
                  <c:v>2.6899999999999998E-4</c:v>
                </c:pt>
                <c:pt idx="40">
                  <c:v>2.8350000000000001E-4</c:v>
                </c:pt>
                <c:pt idx="41">
                  <c:v>2.9849999999999999E-4</c:v>
                </c:pt>
                <c:pt idx="42">
                  <c:v>3.1250000000000001E-4</c:v>
                </c:pt>
                <c:pt idx="43">
                  <c:v>3.2699999999999998E-4</c:v>
                </c:pt>
                <c:pt idx="44">
                  <c:v>3.4199999999999996E-4</c:v>
                </c:pt>
                <c:pt idx="45">
                  <c:v>3.5649999999999999E-4</c:v>
                </c:pt>
                <c:pt idx="46">
                  <c:v>3.7199999999999999E-4</c:v>
                </c:pt>
                <c:pt idx="47">
                  <c:v>3.8699999999999997E-4</c:v>
                </c:pt>
                <c:pt idx="48">
                  <c:v>4.0249999999999997E-4</c:v>
                </c:pt>
                <c:pt idx="49">
                  <c:v>4.1749999999999996E-4</c:v>
                </c:pt>
                <c:pt idx="50">
                  <c:v>4.3349999999999997E-4</c:v>
                </c:pt>
                <c:pt idx="51">
                  <c:v>4.4899999999999996E-4</c:v>
                </c:pt>
                <c:pt idx="52">
                  <c:v>4.6499999999999997E-4</c:v>
                </c:pt>
                <c:pt idx="53">
                  <c:v>4.8099999999999998E-4</c:v>
                </c:pt>
                <c:pt idx="54">
                  <c:v>4.9649999999999998E-4</c:v>
                </c:pt>
                <c:pt idx="55">
                  <c:v>5.13E-4</c:v>
                </c:pt>
                <c:pt idx="56">
                  <c:v>5.2899999999999996E-4</c:v>
                </c:pt>
                <c:pt idx="57">
                  <c:v>5.4549999999999998E-4</c:v>
                </c:pt>
                <c:pt idx="58">
                  <c:v>5.62E-4</c:v>
                </c:pt>
              </c:numCache>
            </c:numRef>
          </c:xVal>
          <c:yVal>
            <c:numRef>
              <c:f>Sheet2!$C$2:$C$62</c:f>
              <c:numCache>
                <c:formatCode>General</c:formatCode>
                <c:ptCount val="61"/>
                <c:pt idx="0">
                  <c:v>0</c:v>
                </c:pt>
                <c:pt idx="1">
                  <c:v>0.14865146496815287</c:v>
                </c:pt>
                <c:pt idx="2">
                  <c:v>0.16988738853503185</c:v>
                </c:pt>
                <c:pt idx="3">
                  <c:v>0.19112331210191083</c:v>
                </c:pt>
                <c:pt idx="4">
                  <c:v>0.21235923566878978</c:v>
                </c:pt>
                <c:pt idx="5">
                  <c:v>0.25483108280254774</c:v>
                </c:pt>
                <c:pt idx="6">
                  <c:v>0.36101070063694263</c:v>
                </c:pt>
                <c:pt idx="7">
                  <c:v>0.38224662420382166</c:v>
                </c:pt>
                <c:pt idx="8">
                  <c:v>0.40348254777070058</c:v>
                </c:pt>
                <c:pt idx="9">
                  <c:v>0.42471847133757956</c:v>
                </c:pt>
                <c:pt idx="10">
                  <c:v>0.44595439490445854</c:v>
                </c:pt>
                <c:pt idx="11">
                  <c:v>0.46719031847133752</c:v>
                </c:pt>
                <c:pt idx="12">
                  <c:v>0.48842624203821655</c:v>
                </c:pt>
                <c:pt idx="13">
                  <c:v>0.50966216560509547</c:v>
                </c:pt>
                <c:pt idx="14">
                  <c:v>0.57336993630573241</c:v>
                </c:pt>
                <c:pt idx="15">
                  <c:v>0.65831363057324832</c:v>
                </c:pt>
                <c:pt idx="16">
                  <c:v>0.76449324840764332</c:v>
                </c:pt>
                <c:pt idx="17">
                  <c:v>0.91314471337579617</c:v>
                </c:pt>
                <c:pt idx="18">
                  <c:v>1.1042680254777069</c:v>
                </c:pt>
                <c:pt idx="19">
                  <c:v>1.3166272611464966</c:v>
                </c:pt>
                <c:pt idx="20">
                  <c:v>1.5289864968152866</c:v>
                </c:pt>
                <c:pt idx="21">
                  <c:v>1.7838175796178342</c:v>
                </c:pt>
                <c:pt idx="22">
                  <c:v>2.0598845859872612</c:v>
                </c:pt>
                <c:pt idx="23">
                  <c:v>2.3571875159235667</c:v>
                </c:pt>
                <c:pt idx="24">
                  <c:v>2.6332545222929933</c:v>
                </c:pt>
                <c:pt idx="25">
                  <c:v>2.9517933757961781</c:v>
                </c:pt>
                <c:pt idx="26">
                  <c:v>3.2703322292993624</c:v>
                </c:pt>
                <c:pt idx="27">
                  <c:v>3.6101070063694265</c:v>
                </c:pt>
                <c:pt idx="28">
                  <c:v>3.9498817834394901</c:v>
                </c:pt>
                <c:pt idx="29">
                  <c:v>4.2896565605095534</c:v>
                </c:pt>
                <c:pt idx="30">
                  <c:v>4.6506672611464968</c:v>
                </c:pt>
                <c:pt idx="31">
                  <c:v>5.0116779617834393</c:v>
                </c:pt>
                <c:pt idx="32">
                  <c:v>5.4151605095541395</c:v>
                </c:pt>
                <c:pt idx="33">
                  <c:v>5.8186430573248407</c:v>
                </c:pt>
                <c:pt idx="34">
                  <c:v>6.200889681528662</c:v>
                </c:pt>
                <c:pt idx="35">
                  <c:v>6.6256081528662421</c:v>
                </c:pt>
                <c:pt idx="36">
                  <c:v>7.0290907006369423</c:v>
                </c:pt>
                <c:pt idx="37">
                  <c:v>7.4750450955414003</c:v>
                </c:pt>
                <c:pt idx="38">
                  <c:v>7.9209994904458592</c:v>
                </c:pt>
                <c:pt idx="39">
                  <c:v>8.3457179617834392</c:v>
                </c:pt>
                <c:pt idx="40">
                  <c:v>8.812908280254776</c:v>
                </c:pt>
                <c:pt idx="41">
                  <c:v>9.2588626751592358</c:v>
                </c:pt>
                <c:pt idx="42">
                  <c:v>9.7260529936305726</c:v>
                </c:pt>
                <c:pt idx="43">
                  <c:v>10.193243312101909</c:v>
                </c:pt>
                <c:pt idx="44">
                  <c:v>10.660433630573248</c:v>
                </c:pt>
                <c:pt idx="45">
                  <c:v>11.127623949044585</c:v>
                </c:pt>
                <c:pt idx="46">
                  <c:v>11.594814267515922</c:v>
                </c:pt>
                <c:pt idx="47">
                  <c:v>12.083240509554139</c:v>
                </c:pt>
                <c:pt idx="48">
                  <c:v>12.550430828025478</c:v>
                </c:pt>
                <c:pt idx="49">
                  <c:v>13.038857070063694</c:v>
                </c:pt>
                <c:pt idx="50">
                  <c:v>13.527283312101909</c:v>
                </c:pt>
                <c:pt idx="51">
                  <c:v>14.015709554140127</c:v>
                </c:pt>
                <c:pt idx="52">
                  <c:v>14.482899872611464</c:v>
                </c:pt>
                <c:pt idx="53">
                  <c:v>14.99256203821656</c:v>
                </c:pt>
                <c:pt idx="54">
                  <c:v>15.480988280254776</c:v>
                </c:pt>
                <c:pt idx="55">
                  <c:v>15.948178598726113</c:v>
                </c:pt>
                <c:pt idx="56">
                  <c:v>16.457840764331209</c:v>
                </c:pt>
                <c:pt idx="57">
                  <c:v>16.925031082802544</c:v>
                </c:pt>
                <c:pt idx="58">
                  <c:v>17.43469324840764</c:v>
                </c:pt>
                <c:pt idx="59">
                  <c:v>17.923119490445856</c:v>
                </c:pt>
                <c:pt idx="60">
                  <c:v>18.411545732484075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74F-48BF-AFA0-EB3E1F866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3496927"/>
        <c:axId val="814335007"/>
      </c:scatterChart>
      <c:valAx>
        <c:axId val="813496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Strain(µƐ)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335007"/>
        <c:crosses val="autoZero"/>
        <c:crossBetween val="midCat"/>
      </c:valAx>
      <c:valAx>
        <c:axId val="814335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Compressive Strength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3496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2"/>
          <c:order val="0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Sheet3!$G$4:$G$57</c:f>
              <c:numCache>
                <c:formatCode>General</c:formatCode>
                <c:ptCount val="54"/>
                <c:pt idx="0">
                  <c:v>1.2499999999999999E-5</c:v>
                </c:pt>
                <c:pt idx="1">
                  <c:v>1.3499999999999999E-5</c:v>
                </c:pt>
                <c:pt idx="2">
                  <c:v>1.4E-5</c:v>
                </c:pt>
                <c:pt idx="3">
                  <c:v>1.4999999999999999E-5</c:v>
                </c:pt>
                <c:pt idx="4">
                  <c:v>1.6499999999999998E-5</c:v>
                </c:pt>
                <c:pt idx="5">
                  <c:v>1.8999999999999998E-5</c:v>
                </c:pt>
                <c:pt idx="6">
                  <c:v>2.1999999999999999E-5</c:v>
                </c:pt>
                <c:pt idx="7">
                  <c:v>2.5999999999999998E-5</c:v>
                </c:pt>
                <c:pt idx="8">
                  <c:v>2.9999999999999997E-5</c:v>
                </c:pt>
                <c:pt idx="9">
                  <c:v>3.4999999999999997E-5</c:v>
                </c:pt>
                <c:pt idx="10">
                  <c:v>4.1E-5</c:v>
                </c:pt>
                <c:pt idx="11">
                  <c:v>4.6999999999999997E-5</c:v>
                </c:pt>
                <c:pt idx="12">
                  <c:v>5.3000000000000001E-5</c:v>
                </c:pt>
                <c:pt idx="13">
                  <c:v>5.9499999999999996E-5</c:v>
                </c:pt>
                <c:pt idx="14">
                  <c:v>6.6500000000000004E-5</c:v>
                </c:pt>
                <c:pt idx="15">
                  <c:v>7.4999999999999993E-5</c:v>
                </c:pt>
                <c:pt idx="16">
                  <c:v>8.25E-5</c:v>
                </c:pt>
                <c:pt idx="17">
                  <c:v>8.9999999999999992E-5</c:v>
                </c:pt>
                <c:pt idx="18">
                  <c:v>9.8999999999999994E-5</c:v>
                </c:pt>
                <c:pt idx="19">
                  <c:v>1.0849999999999999E-4</c:v>
                </c:pt>
                <c:pt idx="20">
                  <c:v>1.175E-4</c:v>
                </c:pt>
                <c:pt idx="21">
                  <c:v>1.2799999999999999E-4</c:v>
                </c:pt>
                <c:pt idx="22">
                  <c:v>1.395E-4</c:v>
                </c:pt>
                <c:pt idx="23">
                  <c:v>1.4899999999999999E-4</c:v>
                </c:pt>
                <c:pt idx="24">
                  <c:v>1.5999999999999999E-4</c:v>
                </c:pt>
                <c:pt idx="25">
                  <c:v>1.7249999999999999E-4</c:v>
                </c:pt>
                <c:pt idx="26">
                  <c:v>1.84E-4</c:v>
                </c:pt>
                <c:pt idx="27">
                  <c:v>1.9699999999999999E-4</c:v>
                </c:pt>
                <c:pt idx="28">
                  <c:v>2.095E-4</c:v>
                </c:pt>
                <c:pt idx="29">
                  <c:v>2.2149999999999999E-4</c:v>
                </c:pt>
                <c:pt idx="30">
                  <c:v>2.3599999999999999E-4</c:v>
                </c:pt>
                <c:pt idx="31">
                  <c:v>2.4949999999999999E-4</c:v>
                </c:pt>
                <c:pt idx="32">
                  <c:v>2.6350000000000001E-4</c:v>
                </c:pt>
                <c:pt idx="33">
                  <c:v>2.7799999999999998E-4</c:v>
                </c:pt>
                <c:pt idx="34">
                  <c:v>2.9299999999999997E-4</c:v>
                </c:pt>
                <c:pt idx="35">
                  <c:v>3.0749999999999999E-4</c:v>
                </c:pt>
                <c:pt idx="36">
                  <c:v>3.2249999999999998E-4</c:v>
                </c:pt>
                <c:pt idx="37">
                  <c:v>3.3749999999999996E-4</c:v>
                </c:pt>
                <c:pt idx="38">
                  <c:v>3.5399999999999999E-4</c:v>
                </c:pt>
                <c:pt idx="39">
                  <c:v>3.6849999999999996E-4</c:v>
                </c:pt>
                <c:pt idx="40">
                  <c:v>3.8499999999999998E-4</c:v>
                </c:pt>
                <c:pt idx="41">
                  <c:v>4.0049999999999998E-4</c:v>
                </c:pt>
                <c:pt idx="42">
                  <c:v>4.1649999999999999E-4</c:v>
                </c:pt>
                <c:pt idx="43">
                  <c:v>4.3349999999999997E-4</c:v>
                </c:pt>
                <c:pt idx="44">
                  <c:v>4.4949999999999998E-4</c:v>
                </c:pt>
                <c:pt idx="45">
                  <c:v>4.6649999999999996E-4</c:v>
                </c:pt>
                <c:pt idx="46">
                  <c:v>4.8349999999999999E-4</c:v>
                </c:pt>
                <c:pt idx="47">
                  <c:v>5.0000000000000001E-4</c:v>
                </c:pt>
                <c:pt idx="48">
                  <c:v>5.1699999999999999E-4</c:v>
                </c:pt>
                <c:pt idx="49">
                  <c:v>5.3399999999999997E-4</c:v>
                </c:pt>
                <c:pt idx="50">
                  <c:v>5.53E-4</c:v>
                </c:pt>
                <c:pt idx="51">
                  <c:v>5.6999999999999998E-4</c:v>
                </c:pt>
                <c:pt idx="52">
                  <c:v>5.8750000000000002E-4</c:v>
                </c:pt>
                <c:pt idx="53">
                  <c:v>6.0599999999999998E-4</c:v>
                </c:pt>
              </c:numCache>
            </c:numRef>
          </c:xVal>
          <c:yVal>
            <c:numRef>
              <c:f>Sheet3!$C$2:$C$90</c:f>
              <c:numCache>
                <c:formatCode>General</c:formatCode>
                <c:ptCount val="89"/>
                <c:pt idx="0">
                  <c:v>0</c:v>
                </c:pt>
                <c:pt idx="1">
                  <c:v>0.40348254777070058</c:v>
                </c:pt>
                <c:pt idx="2">
                  <c:v>0.41472509554140125</c:v>
                </c:pt>
                <c:pt idx="3">
                  <c:v>0.44595439490445854</c:v>
                </c:pt>
                <c:pt idx="4">
                  <c:v>0.46719031847133752</c:v>
                </c:pt>
                <c:pt idx="5">
                  <c:v>0.48842624203821655</c:v>
                </c:pt>
                <c:pt idx="6">
                  <c:v>0.53089808917197445</c:v>
                </c:pt>
                <c:pt idx="7">
                  <c:v>0.5946058598726115</c:v>
                </c:pt>
                <c:pt idx="8">
                  <c:v>0.72202140127388525</c:v>
                </c:pt>
                <c:pt idx="9">
                  <c:v>0.84943694267515912</c:v>
                </c:pt>
                <c:pt idx="10">
                  <c:v>1.0193243312101909</c:v>
                </c:pt>
                <c:pt idx="11">
                  <c:v>1.189211719745223</c:v>
                </c:pt>
                <c:pt idx="12">
                  <c:v>1.3803350318471337</c:v>
                </c:pt>
                <c:pt idx="13">
                  <c:v>1.5926942675159235</c:v>
                </c:pt>
                <c:pt idx="14">
                  <c:v>1.8050535031847132</c:v>
                </c:pt>
                <c:pt idx="15">
                  <c:v>2.0386486624203819</c:v>
                </c:pt>
                <c:pt idx="16">
                  <c:v>2.2510078980891719</c:v>
                </c:pt>
                <c:pt idx="17">
                  <c:v>2.5270749044585985</c:v>
                </c:pt>
                <c:pt idx="18">
                  <c:v>2.8031419108280251</c:v>
                </c:pt>
                <c:pt idx="19">
                  <c:v>3.0792089171974517</c:v>
                </c:pt>
                <c:pt idx="20">
                  <c:v>3.3765118471337576</c:v>
                </c:pt>
                <c:pt idx="21">
                  <c:v>3.7162866242038213</c:v>
                </c:pt>
                <c:pt idx="22">
                  <c:v>4.0348254777070061</c:v>
                </c:pt>
                <c:pt idx="23">
                  <c:v>4.3746002547770688</c:v>
                </c:pt>
                <c:pt idx="24">
                  <c:v>4.756846878980892</c:v>
                </c:pt>
                <c:pt idx="25">
                  <c:v>5.1178575796178336</c:v>
                </c:pt>
                <c:pt idx="26">
                  <c:v>5.4788682802547761</c:v>
                </c:pt>
                <c:pt idx="27">
                  <c:v>5.8611149044585975</c:v>
                </c:pt>
                <c:pt idx="28">
                  <c:v>6.2645974522292986</c:v>
                </c:pt>
                <c:pt idx="29">
                  <c:v>6.6893159235668787</c:v>
                </c:pt>
                <c:pt idx="30">
                  <c:v>7.1140343949044587</c:v>
                </c:pt>
                <c:pt idx="31">
                  <c:v>7.5175169426751589</c:v>
                </c:pt>
                <c:pt idx="32">
                  <c:v>7.9847072611464966</c:v>
                </c:pt>
                <c:pt idx="33">
                  <c:v>8.4306616560509546</c:v>
                </c:pt>
                <c:pt idx="34">
                  <c:v>8.8766160509554126</c:v>
                </c:pt>
                <c:pt idx="35">
                  <c:v>9.3438063694267495</c:v>
                </c:pt>
                <c:pt idx="36">
                  <c:v>9.7897607643312092</c:v>
                </c:pt>
                <c:pt idx="37">
                  <c:v>10.256951082802546</c:v>
                </c:pt>
                <c:pt idx="38">
                  <c:v>10.745377324840764</c:v>
                </c:pt>
                <c:pt idx="39">
                  <c:v>11.233803566878979</c:v>
                </c:pt>
                <c:pt idx="40">
                  <c:v>11.743465732484076</c:v>
                </c:pt>
                <c:pt idx="41">
                  <c:v>12.210656050955413</c:v>
                </c:pt>
                <c:pt idx="42">
                  <c:v>12.699082292993628</c:v>
                </c:pt>
                <c:pt idx="43">
                  <c:v>13.187508535031846</c:v>
                </c:pt>
                <c:pt idx="44">
                  <c:v>13.675934777070061</c:v>
                </c:pt>
                <c:pt idx="45">
                  <c:v>14.185596942675158</c:v>
                </c:pt>
                <c:pt idx="46">
                  <c:v>14.674023184713375</c:v>
                </c:pt>
                <c:pt idx="47">
                  <c:v>15.18368535031847</c:v>
                </c:pt>
                <c:pt idx="48">
                  <c:v>15.672111592356686</c:v>
                </c:pt>
                <c:pt idx="49">
                  <c:v>16.181773757961782</c:v>
                </c:pt>
                <c:pt idx="50">
                  <c:v>16.691435923566878</c:v>
                </c:pt>
                <c:pt idx="51">
                  <c:v>17.179862165605094</c:v>
                </c:pt>
                <c:pt idx="52">
                  <c:v>17.731996178343948</c:v>
                </c:pt>
                <c:pt idx="53">
                  <c:v>18.199186496815287</c:v>
                </c:pt>
                <c:pt idx="54">
                  <c:v>18.687612738853499</c:v>
                </c:pt>
                <c:pt idx="55">
                  <c:v>19.197274904458595</c:v>
                </c:pt>
                <c:pt idx="56">
                  <c:v>19.706937070063692</c:v>
                </c:pt>
                <c:pt idx="57">
                  <c:v>20.216599235668788</c:v>
                </c:pt>
                <c:pt idx="58">
                  <c:v>20.705025477707004</c:v>
                </c:pt>
                <c:pt idx="59">
                  <c:v>21.193451719745223</c:v>
                </c:pt>
                <c:pt idx="60">
                  <c:v>21.703113885350316</c:v>
                </c:pt>
                <c:pt idx="61">
                  <c:v>22.212776050955412</c:v>
                </c:pt>
                <c:pt idx="62">
                  <c:v>22.701202292993631</c:v>
                </c:pt>
                <c:pt idx="63">
                  <c:v>23.189628535031844</c:v>
                </c:pt>
                <c:pt idx="64">
                  <c:v>23.678054777070063</c:v>
                </c:pt>
                <c:pt idx="65">
                  <c:v>24.166481019108279</c:v>
                </c:pt>
                <c:pt idx="66">
                  <c:v>24.654907261146498</c:v>
                </c:pt>
                <c:pt idx="67">
                  <c:v>25.164569426751591</c:v>
                </c:pt>
                <c:pt idx="68">
                  <c:v>25.610523821656049</c:v>
                </c:pt>
                <c:pt idx="69">
                  <c:v>26.098950063694264</c:v>
                </c:pt>
                <c:pt idx="70">
                  <c:v>26.58737630573248</c:v>
                </c:pt>
                <c:pt idx="71">
                  <c:v>27.054566624203819</c:v>
                </c:pt>
                <c:pt idx="72">
                  <c:v>27.521756942675157</c:v>
                </c:pt>
                <c:pt idx="73">
                  <c:v>27.967711337579615</c:v>
                </c:pt>
                <c:pt idx="74">
                  <c:v>28.43490165605095</c:v>
                </c:pt>
                <c:pt idx="75">
                  <c:v>28.880856050955412</c:v>
                </c:pt>
                <c:pt idx="76">
                  <c:v>29.32681044585987</c:v>
                </c:pt>
                <c:pt idx="77">
                  <c:v>29.73029299363057</c:v>
                </c:pt>
                <c:pt idx="78">
                  <c:v>30.176247388535032</c:v>
                </c:pt>
                <c:pt idx="79">
                  <c:v>30.579729936305728</c:v>
                </c:pt>
                <c:pt idx="80">
                  <c:v>30.983212484076432</c:v>
                </c:pt>
                <c:pt idx="81">
                  <c:v>31.386695031847132</c:v>
                </c:pt>
                <c:pt idx="82">
                  <c:v>31.747705732484075</c:v>
                </c:pt>
                <c:pt idx="83">
                  <c:v>32.08748050955414</c:v>
                </c:pt>
                <c:pt idx="84">
                  <c:v>32.406019363057325</c:v>
                </c:pt>
                <c:pt idx="85">
                  <c:v>32.703322292993626</c:v>
                </c:pt>
                <c:pt idx="86">
                  <c:v>32.936917452229295</c:v>
                </c:pt>
                <c:pt idx="87">
                  <c:v>33.043097070063695</c:v>
                </c:pt>
                <c:pt idx="88">
                  <c:v>32.72455821656051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2BE-4B18-9FD8-13496CF64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3496927"/>
        <c:axId val="814335007"/>
      </c:scatterChart>
      <c:valAx>
        <c:axId val="813496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Strain(µƐ)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335007"/>
        <c:crosses val="autoZero"/>
        <c:crossBetween val="midCat"/>
      </c:valAx>
      <c:valAx>
        <c:axId val="814335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Compressive Strength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3496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274320</xdr:colOff>
      <xdr:row>80</xdr:row>
      <xdr:rowOff>0</xdr:rowOff>
    </xdr:from>
    <xdr:to>
      <xdr:col>23</xdr:col>
      <xdr:colOff>541020</xdr:colOff>
      <xdr:row>109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7CECBE-37A1-46C2-A3FB-414167DE1F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7</xdr:row>
      <xdr:rowOff>128587</xdr:rowOff>
    </xdr:from>
    <xdr:to>
      <xdr:col>13</xdr:col>
      <xdr:colOff>504825</xdr:colOff>
      <xdr:row>35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EA4671-5F21-AFDA-B96F-5275E9C52B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428625</xdr:colOff>
      <xdr:row>31</xdr:row>
      <xdr:rowOff>123825</xdr:rowOff>
    </xdr:from>
    <xdr:to>
      <xdr:col>22</xdr:col>
      <xdr:colOff>85725</xdr:colOff>
      <xdr:row>61</xdr:row>
      <xdr:rowOff>4763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CC1C6E-CB0E-46CE-AB91-D02D4006D5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17</xdr:row>
      <xdr:rowOff>114300</xdr:rowOff>
    </xdr:from>
    <xdr:to>
      <xdr:col>23</xdr:col>
      <xdr:colOff>342900</xdr:colOff>
      <xdr:row>46</xdr:row>
      <xdr:rowOff>185738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DB1CB8-0B89-44F1-8456-E36223060F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C323F-6E77-4FCB-9E9D-05B9281EA0C8}">
  <dimension ref="A1:D390"/>
  <sheetViews>
    <sheetView topLeftCell="A267" workbookViewId="0">
      <selection activeCell="I307" sqref="I307"/>
    </sheetView>
  </sheetViews>
  <sheetFormatPr defaultRowHeight="15" x14ac:dyDescent="0.25"/>
  <cols>
    <col min="1" max="1" width="14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45476.521006944444</v>
      </c>
      <c r="B2">
        <v>-68</v>
      </c>
      <c r="C2">
        <v>-3</v>
      </c>
      <c r="D2">
        <v>-3</v>
      </c>
    </row>
    <row r="3" spans="1:4" x14ac:dyDescent="0.25">
      <c r="A3" s="1">
        <v>45476.521018518521</v>
      </c>
      <c r="B3">
        <v>-68</v>
      </c>
      <c r="C3">
        <v>-3</v>
      </c>
      <c r="D3">
        <v>-3</v>
      </c>
    </row>
    <row r="4" spans="1:4" x14ac:dyDescent="0.25">
      <c r="A4" s="1">
        <v>45476.52103009259</v>
      </c>
      <c r="B4">
        <v>-68</v>
      </c>
      <c r="C4">
        <v>-3</v>
      </c>
      <c r="D4">
        <v>-3</v>
      </c>
    </row>
    <row r="5" spans="1:4" x14ac:dyDescent="0.25">
      <c r="A5" s="1">
        <v>45476.521041666667</v>
      </c>
      <c r="B5">
        <v>-68</v>
      </c>
      <c r="C5">
        <v>-3</v>
      </c>
      <c r="D5">
        <v>-3</v>
      </c>
    </row>
    <row r="6" spans="1:4" x14ac:dyDescent="0.25">
      <c r="A6" s="1">
        <v>45476.521053240744</v>
      </c>
      <c r="B6">
        <v>-85</v>
      </c>
      <c r="C6">
        <v>-3</v>
      </c>
      <c r="D6">
        <v>-4</v>
      </c>
    </row>
    <row r="7" spans="1:4" x14ac:dyDescent="0.25">
      <c r="A7" s="1">
        <v>45476.521064814813</v>
      </c>
      <c r="B7">
        <v>-85</v>
      </c>
      <c r="C7">
        <v>-3</v>
      </c>
      <c r="D7">
        <v>-4</v>
      </c>
    </row>
    <row r="8" spans="1:4" x14ac:dyDescent="0.25">
      <c r="A8" s="1">
        <v>45476.52107638889</v>
      </c>
      <c r="B8">
        <v>-85</v>
      </c>
      <c r="C8">
        <v>-3</v>
      </c>
      <c r="D8">
        <v>-4</v>
      </c>
    </row>
    <row r="9" spans="1:4" x14ac:dyDescent="0.25">
      <c r="A9" s="1">
        <v>45476.521087962959</v>
      </c>
      <c r="B9">
        <v>-85</v>
      </c>
      <c r="C9">
        <v>-3</v>
      </c>
      <c r="D9">
        <v>-4</v>
      </c>
    </row>
    <row r="10" spans="1:4" x14ac:dyDescent="0.25">
      <c r="A10" s="1">
        <v>45476.521099537036</v>
      </c>
      <c r="B10">
        <v>-102</v>
      </c>
      <c r="C10">
        <v>-4</v>
      </c>
      <c r="D10">
        <v>-5</v>
      </c>
    </row>
    <row r="11" spans="1:4" x14ac:dyDescent="0.25">
      <c r="A11" s="1">
        <v>45476.521111111113</v>
      </c>
      <c r="B11">
        <v>-102</v>
      </c>
      <c r="C11">
        <v>-4</v>
      </c>
      <c r="D11">
        <v>-5</v>
      </c>
    </row>
    <row r="12" spans="1:4" x14ac:dyDescent="0.25">
      <c r="A12" s="1">
        <v>45476.521122685182</v>
      </c>
      <c r="B12">
        <v>-102</v>
      </c>
      <c r="C12">
        <v>-4</v>
      </c>
      <c r="D12">
        <v>-6</v>
      </c>
    </row>
    <row r="13" spans="1:4" x14ac:dyDescent="0.25">
      <c r="A13" s="1">
        <v>45476.521134259259</v>
      </c>
      <c r="B13">
        <v>-102</v>
      </c>
      <c r="C13">
        <v>-4</v>
      </c>
      <c r="D13">
        <v>-5</v>
      </c>
    </row>
    <row r="14" spans="1:4" x14ac:dyDescent="0.25">
      <c r="A14" s="1">
        <v>45476.521145833336</v>
      </c>
      <c r="B14">
        <v>-102</v>
      </c>
      <c r="C14">
        <v>-4</v>
      </c>
      <c r="D14">
        <v>-6</v>
      </c>
    </row>
    <row r="15" spans="1:4" x14ac:dyDescent="0.25">
      <c r="A15" s="1">
        <v>45476.521157407406</v>
      </c>
      <c r="B15">
        <v>-119</v>
      </c>
      <c r="C15">
        <v>-4</v>
      </c>
      <c r="D15">
        <v>-6</v>
      </c>
    </row>
    <row r="16" spans="1:4" x14ac:dyDescent="0.25">
      <c r="A16" s="1">
        <v>45476.521168981482</v>
      </c>
      <c r="B16">
        <v>-136</v>
      </c>
      <c r="C16">
        <v>-5</v>
      </c>
      <c r="D16">
        <v>-7</v>
      </c>
    </row>
    <row r="17" spans="1:4" x14ac:dyDescent="0.25">
      <c r="A17" s="1">
        <v>45476.521180555559</v>
      </c>
      <c r="B17">
        <v>-187</v>
      </c>
      <c r="C17">
        <v>-8</v>
      </c>
      <c r="D17">
        <v>-9</v>
      </c>
    </row>
    <row r="18" spans="1:4" x14ac:dyDescent="0.25">
      <c r="A18" s="1">
        <v>45476.521192129629</v>
      </c>
      <c r="B18">
        <v>-238</v>
      </c>
      <c r="C18">
        <v>-10</v>
      </c>
      <c r="D18">
        <v>-10</v>
      </c>
    </row>
    <row r="19" spans="1:4" x14ac:dyDescent="0.25">
      <c r="A19" s="1">
        <v>45476.521203703705</v>
      </c>
      <c r="B19">
        <v>-289</v>
      </c>
      <c r="C19">
        <v>-12</v>
      </c>
      <c r="D19">
        <v>-11</v>
      </c>
    </row>
    <row r="20" spans="1:4" x14ac:dyDescent="0.25">
      <c r="A20" s="1">
        <v>45476.521215277775</v>
      </c>
      <c r="B20">
        <v>-306</v>
      </c>
      <c r="C20">
        <v>-13</v>
      </c>
      <c r="D20">
        <v>-11</v>
      </c>
    </row>
    <row r="21" spans="1:4" x14ac:dyDescent="0.25">
      <c r="A21" s="1">
        <v>45476.521226851852</v>
      </c>
      <c r="B21">
        <v>-306</v>
      </c>
      <c r="C21">
        <v>-14</v>
      </c>
      <c r="D21">
        <v>-11</v>
      </c>
    </row>
    <row r="22" spans="1:4" x14ac:dyDescent="0.25">
      <c r="A22" s="1">
        <v>45476.521238425928</v>
      </c>
      <c r="B22">
        <v>-306</v>
      </c>
      <c r="C22">
        <v>-14</v>
      </c>
      <c r="D22">
        <v>-11</v>
      </c>
    </row>
    <row r="23" spans="1:4" x14ac:dyDescent="0.25">
      <c r="A23" s="1">
        <v>45476.521249999998</v>
      </c>
      <c r="B23">
        <v>-306</v>
      </c>
      <c r="C23">
        <v>-14</v>
      </c>
      <c r="D23">
        <v>-11</v>
      </c>
    </row>
    <row r="24" spans="1:4" x14ac:dyDescent="0.25">
      <c r="A24" s="1">
        <v>45476.521261574075</v>
      </c>
      <c r="B24">
        <v>-306</v>
      </c>
      <c r="C24">
        <v>-15</v>
      </c>
      <c r="D24">
        <v>-11</v>
      </c>
    </row>
    <row r="25" spans="1:4" x14ac:dyDescent="0.25">
      <c r="A25" s="1">
        <v>45476.521273148152</v>
      </c>
      <c r="B25">
        <v>-323</v>
      </c>
      <c r="C25">
        <v>-15</v>
      </c>
      <c r="D25">
        <v>-11</v>
      </c>
    </row>
    <row r="26" spans="1:4" x14ac:dyDescent="0.25">
      <c r="A26" s="1">
        <v>45476.521284722221</v>
      </c>
      <c r="B26">
        <v>-323</v>
      </c>
      <c r="C26">
        <v>-15</v>
      </c>
      <c r="D26">
        <v>-11</v>
      </c>
    </row>
    <row r="27" spans="1:4" x14ac:dyDescent="0.25">
      <c r="A27" s="1">
        <v>45476.521296296298</v>
      </c>
      <c r="B27">
        <v>-323</v>
      </c>
      <c r="C27">
        <v>-16</v>
      </c>
      <c r="D27">
        <v>-11</v>
      </c>
    </row>
    <row r="28" spans="1:4" x14ac:dyDescent="0.25">
      <c r="A28" s="1">
        <v>45476.521307870367</v>
      </c>
      <c r="B28">
        <v>-323</v>
      </c>
      <c r="C28">
        <v>-16</v>
      </c>
      <c r="D28">
        <v>-11</v>
      </c>
    </row>
    <row r="29" spans="1:4" x14ac:dyDescent="0.25">
      <c r="A29" s="1">
        <v>45476.521319444444</v>
      </c>
      <c r="B29">
        <v>-340</v>
      </c>
      <c r="C29">
        <v>-17</v>
      </c>
      <c r="D29">
        <v>-11</v>
      </c>
    </row>
    <row r="30" spans="1:4" x14ac:dyDescent="0.25">
      <c r="A30" s="1">
        <v>45476.521331018521</v>
      </c>
      <c r="B30">
        <v>-340</v>
      </c>
      <c r="C30">
        <v>-17</v>
      </c>
      <c r="D30">
        <v>-11</v>
      </c>
    </row>
    <row r="31" spans="1:4" x14ac:dyDescent="0.25">
      <c r="A31" s="1">
        <v>45476.52134259259</v>
      </c>
      <c r="B31">
        <v>-340</v>
      </c>
      <c r="C31">
        <v>-18</v>
      </c>
      <c r="D31">
        <v>-11</v>
      </c>
    </row>
    <row r="32" spans="1:4" x14ac:dyDescent="0.25">
      <c r="A32" s="1">
        <v>45476.521354166667</v>
      </c>
      <c r="B32">
        <v>-340</v>
      </c>
      <c r="C32">
        <v>-18</v>
      </c>
      <c r="D32">
        <v>-11</v>
      </c>
    </row>
    <row r="33" spans="1:4" x14ac:dyDescent="0.25">
      <c r="A33" s="1">
        <v>45476.521365740744</v>
      </c>
      <c r="B33">
        <v>-357</v>
      </c>
      <c r="C33">
        <v>-19</v>
      </c>
      <c r="D33">
        <v>-11</v>
      </c>
    </row>
    <row r="34" spans="1:4" x14ac:dyDescent="0.25">
      <c r="A34" s="1">
        <v>45476.521377314813</v>
      </c>
      <c r="B34">
        <v>-357</v>
      </c>
      <c r="C34">
        <v>-19</v>
      </c>
      <c r="D34">
        <v>-11</v>
      </c>
    </row>
    <row r="35" spans="1:4" x14ac:dyDescent="0.25">
      <c r="A35" s="1">
        <v>45476.52138888889</v>
      </c>
      <c r="B35">
        <v>-357</v>
      </c>
      <c r="C35">
        <v>-20</v>
      </c>
      <c r="D35">
        <v>-11</v>
      </c>
    </row>
    <row r="36" spans="1:4" x14ac:dyDescent="0.25">
      <c r="A36" s="1">
        <v>45476.52140046296</v>
      </c>
      <c r="B36">
        <v>-357</v>
      </c>
      <c r="C36">
        <v>-20</v>
      </c>
      <c r="D36">
        <v>-11</v>
      </c>
    </row>
    <row r="37" spans="1:4" x14ac:dyDescent="0.25">
      <c r="A37" s="1">
        <v>45476.521412037036</v>
      </c>
      <c r="B37">
        <v>-374</v>
      </c>
      <c r="C37">
        <v>-20</v>
      </c>
      <c r="D37">
        <v>-12</v>
      </c>
    </row>
    <row r="38" spans="1:4" x14ac:dyDescent="0.25">
      <c r="A38" s="1">
        <v>45476.521423611113</v>
      </c>
      <c r="B38">
        <v>-374</v>
      </c>
      <c r="C38">
        <v>-20</v>
      </c>
      <c r="D38">
        <v>-12</v>
      </c>
    </row>
    <row r="39" spans="1:4" x14ac:dyDescent="0.25">
      <c r="A39" s="1">
        <v>45476.521435185183</v>
      </c>
      <c r="B39">
        <v>-374</v>
      </c>
      <c r="C39">
        <v>-21</v>
      </c>
      <c r="D39">
        <v>-12</v>
      </c>
    </row>
    <row r="40" spans="1:4" x14ac:dyDescent="0.25">
      <c r="A40" s="1">
        <v>45476.52144675926</v>
      </c>
      <c r="B40">
        <v>-391</v>
      </c>
      <c r="C40">
        <v>-21</v>
      </c>
      <c r="D40">
        <v>-12</v>
      </c>
    </row>
    <row r="41" spans="1:4" x14ac:dyDescent="0.25">
      <c r="A41" s="1">
        <v>45476.521458333336</v>
      </c>
      <c r="B41">
        <v>-425</v>
      </c>
      <c r="C41">
        <v>-23</v>
      </c>
      <c r="D41">
        <v>-14</v>
      </c>
    </row>
    <row r="42" spans="1:4" x14ac:dyDescent="0.25">
      <c r="A42" s="1">
        <v>45476.521469907406</v>
      </c>
      <c r="B42">
        <v>-493</v>
      </c>
      <c r="C42">
        <v>-26</v>
      </c>
      <c r="D42">
        <v>-17</v>
      </c>
    </row>
    <row r="43" spans="1:4" x14ac:dyDescent="0.25">
      <c r="A43" s="1">
        <v>45476.521481481483</v>
      </c>
      <c r="B43">
        <v>-561</v>
      </c>
      <c r="C43">
        <v>-29</v>
      </c>
      <c r="D43">
        <v>-19</v>
      </c>
    </row>
    <row r="44" spans="1:4" x14ac:dyDescent="0.25">
      <c r="A44" s="1">
        <v>45476.521493055552</v>
      </c>
      <c r="B44">
        <v>-629</v>
      </c>
      <c r="C44">
        <v>-32</v>
      </c>
      <c r="D44">
        <v>-22</v>
      </c>
    </row>
    <row r="45" spans="1:4" x14ac:dyDescent="0.25">
      <c r="A45" s="1">
        <v>45476.521504629629</v>
      </c>
      <c r="B45">
        <v>-731</v>
      </c>
      <c r="C45">
        <v>-36</v>
      </c>
      <c r="D45">
        <v>-25</v>
      </c>
    </row>
    <row r="46" spans="1:4" x14ac:dyDescent="0.25">
      <c r="A46" s="1">
        <v>45476.521516203706</v>
      </c>
      <c r="B46">
        <v>-833</v>
      </c>
      <c r="C46">
        <v>-41</v>
      </c>
      <c r="D46">
        <v>-28</v>
      </c>
    </row>
    <row r="47" spans="1:4" x14ac:dyDescent="0.25">
      <c r="A47" s="1">
        <v>45476.521527777775</v>
      </c>
      <c r="B47">
        <v>-935</v>
      </c>
      <c r="C47">
        <v>-46</v>
      </c>
      <c r="D47">
        <v>-31</v>
      </c>
    </row>
    <row r="48" spans="1:4" x14ac:dyDescent="0.25">
      <c r="A48" s="1">
        <v>45476.521539351852</v>
      </c>
      <c r="B48">
        <v>-1054</v>
      </c>
      <c r="C48">
        <v>-50</v>
      </c>
      <c r="D48">
        <v>-34</v>
      </c>
    </row>
    <row r="49" spans="1:4" x14ac:dyDescent="0.25">
      <c r="A49" s="1">
        <v>45476.521550925929</v>
      </c>
      <c r="B49">
        <v>-1173</v>
      </c>
      <c r="C49">
        <v>-57</v>
      </c>
      <c r="D49">
        <v>-39</v>
      </c>
    </row>
    <row r="50" spans="1:4" x14ac:dyDescent="0.25">
      <c r="A50" s="1">
        <v>45476.521562499998</v>
      </c>
      <c r="B50">
        <v>-1309</v>
      </c>
      <c r="C50">
        <v>-63</v>
      </c>
      <c r="D50">
        <v>-43</v>
      </c>
    </row>
    <row r="51" spans="1:4" x14ac:dyDescent="0.25">
      <c r="A51" s="1">
        <v>45476.521574074075</v>
      </c>
      <c r="B51">
        <v>-1428</v>
      </c>
      <c r="C51">
        <v>-69</v>
      </c>
      <c r="D51">
        <v>-48</v>
      </c>
    </row>
    <row r="52" spans="1:4" x14ac:dyDescent="0.25">
      <c r="A52" s="1">
        <v>45476.521585648145</v>
      </c>
      <c r="B52">
        <v>-1581</v>
      </c>
      <c r="C52">
        <v>-75</v>
      </c>
      <c r="D52">
        <v>-51</v>
      </c>
    </row>
    <row r="53" spans="1:4" x14ac:dyDescent="0.25">
      <c r="A53" s="1">
        <v>45476.521597222221</v>
      </c>
      <c r="B53">
        <v>-1717</v>
      </c>
      <c r="C53">
        <v>-81</v>
      </c>
      <c r="D53">
        <v>-56</v>
      </c>
    </row>
    <row r="54" spans="1:4" x14ac:dyDescent="0.25">
      <c r="A54" s="1">
        <v>45476.521608796298</v>
      </c>
      <c r="B54">
        <v>-1870</v>
      </c>
      <c r="C54">
        <v>-89</v>
      </c>
      <c r="D54">
        <v>-61</v>
      </c>
    </row>
    <row r="55" spans="1:4" x14ac:dyDescent="0.25">
      <c r="A55" s="1">
        <v>45476.521620370368</v>
      </c>
      <c r="B55">
        <v>-2023</v>
      </c>
      <c r="C55">
        <v>-95</v>
      </c>
      <c r="D55">
        <v>-66</v>
      </c>
    </row>
    <row r="56" spans="1:4" x14ac:dyDescent="0.25">
      <c r="A56" s="1">
        <v>45476.521631944444</v>
      </c>
      <c r="B56">
        <v>-2176</v>
      </c>
      <c r="C56">
        <v>-102</v>
      </c>
      <c r="D56">
        <v>-71</v>
      </c>
    </row>
    <row r="57" spans="1:4" x14ac:dyDescent="0.25">
      <c r="A57" s="1">
        <v>45476.521643518521</v>
      </c>
      <c r="B57">
        <v>-2346</v>
      </c>
      <c r="C57">
        <v>-109</v>
      </c>
      <c r="D57">
        <v>-76</v>
      </c>
    </row>
    <row r="58" spans="1:4" x14ac:dyDescent="0.25">
      <c r="A58" s="1">
        <v>45476.521655092591</v>
      </c>
      <c r="B58">
        <v>-2499</v>
      </c>
      <c r="C58">
        <v>-117</v>
      </c>
      <c r="D58">
        <v>-82</v>
      </c>
    </row>
    <row r="59" spans="1:4" x14ac:dyDescent="0.25">
      <c r="A59" s="1">
        <v>45476.521666666667</v>
      </c>
      <c r="B59">
        <v>-2669</v>
      </c>
      <c r="C59">
        <v>-124</v>
      </c>
      <c r="D59">
        <v>-88</v>
      </c>
    </row>
    <row r="60" spans="1:4" x14ac:dyDescent="0.25">
      <c r="A60" s="1">
        <v>45476.521678240744</v>
      </c>
      <c r="B60">
        <v>-2839</v>
      </c>
      <c r="C60">
        <v>-131</v>
      </c>
      <c r="D60">
        <v>-92</v>
      </c>
    </row>
    <row r="61" spans="1:4" x14ac:dyDescent="0.25">
      <c r="A61" s="1">
        <v>45476.521689814814</v>
      </c>
      <c r="B61">
        <v>-3043</v>
      </c>
      <c r="C61">
        <v>-140</v>
      </c>
      <c r="D61">
        <v>-98</v>
      </c>
    </row>
    <row r="62" spans="1:4" x14ac:dyDescent="0.25">
      <c r="A62" s="1">
        <v>45476.521701388891</v>
      </c>
      <c r="B62">
        <v>-3230</v>
      </c>
      <c r="C62">
        <v>-148</v>
      </c>
      <c r="D62">
        <v>-104</v>
      </c>
    </row>
    <row r="63" spans="1:4" x14ac:dyDescent="0.25">
      <c r="A63" s="1">
        <v>45476.52171296296</v>
      </c>
      <c r="B63">
        <v>-3417</v>
      </c>
      <c r="C63">
        <v>-156</v>
      </c>
      <c r="D63">
        <v>-110</v>
      </c>
    </row>
    <row r="64" spans="1:4" x14ac:dyDescent="0.25">
      <c r="A64" s="1">
        <v>45476.521724537037</v>
      </c>
      <c r="B64">
        <v>-3621</v>
      </c>
      <c r="C64">
        <v>-165</v>
      </c>
      <c r="D64">
        <v>-117</v>
      </c>
    </row>
    <row r="65" spans="1:4" x14ac:dyDescent="0.25">
      <c r="A65" s="1">
        <v>45476.521736111114</v>
      </c>
      <c r="B65">
        <v>-3808</v>
      </c>
      <c r="C65">
        <v>-173</v>
      </c>
      <c r="D65">
        <v>-124</v>
      </c>
    </row>
    <row r="66" spans="1:4" x14ac:dyDescent="0.25">
      <c r="A66" s="1">
        <v>45476.521747685183</v>
      </c>
      <c r="B66">
        <v>-4029</v>
      </c>
      <c r="C66">
        <v>-182</v>
      </c>
      <c r="D66">
        <v>-130</v>
      </c>
    </row>
    <row r="67" spans="1:4" x14ac:dyDescent="0.25">
      <c r="A67" s="1">
        <v>45476.52175925926</v>
      </c>
      <c r="B67">
        <v>-4233</v>
      </c>
      <c r="C67">
        <v>-190</v>
      </c>
      <c r="D67">
        <v>-138</v>
      </c>
    </row>
    <row r="68" spans="1:4" x14ac:dyDescent="0.25">
      <c r="A68" s="1">
        <v>45476.521770833337</v>
      </c>
      <c r="B68">
        <v>-4454</v>
      </c>
      <c r="C68">
        <v>-200</v>
      </c>
      <c r="D68">
        <v>-145</v>
      </c>
    </row>
    <row r="69" spans="1:4" x14ac:dyDescent="0.25">
      <c r="A69" s="1">
        <v>45476.521782407406</v>
      </c>
      <c r="B69">
        <v>-4658</v>
      </c>
      <c r="C69">
        <v>-210</v>
      </c>
      <c r="D69">
        <v>-151</v>
      </c>
    </row>
    <row r="70" spans="1:4" x14ac:dyDescent="0.25">
      <c r="A70" s="1">
        <v>45476.521793981483</v>
      </c>
      <c r="B70">
        <v>-4879</v>
      </c>
      <c r="C70">
        <v>-219</v>
      </c>
      <c r="D70">
        <v>-159</v>
      </c>
    </row>
    <row r="71" spans="1:4" x14ac:dyDescent="0.25">
      <c r="A71" s="1">
        <v>45476.521805555552</v>
      </c>
      <c r="B71">
        <v>-5134</v>
      </c>
      <c r="C71">
        <v>-230</v>
      </c>
      <c r="D71">
        <v>-168</v>
      </c>
    </row>
    <row r="72" spans="1:4" x14ac:dyDescent="0.25">
      <c r="A72" s="1">
        <v>45476.521817129629</v>
      </c>
      <c r="B72">
        <v>-5355</v>
      </c>
      <c r="C72">
        <v>-240</v>
      </c>
      <c r="D72">
        <v>-173</v>
      </c>
    </row>
    <row r="73" spans="1:4" x14ac:dyDescent="0.25">
      <c r="A73" s="1">
        <v>45476.521828703706</v>
      </c>
      <c r="B73">
        <v>-5576</v>
      </c>
      <c r="C73">
        <v>-250</v>
      </c>
      <c r="D73">
        <v>-181</v>
      </c>
    </row>
    <row r="74" spans="1:4" x14ac:dyDescent="0.25">
      <c r="A74" s="1">
        <v>45476.521840277775</v>
      </c>
      <c r="B74">
        <v>-5814</v>
      </c>
      <c r="C74">
        <v>-261</v>
      </c>
      <c r="D74">
        <v>-189</v>
      </c>
    </row>
    <row r="75" spans="1:4" x14ac:dyDescent="0.25">
      <c r="A75" s="1">
        <v>45476.521851851852</v>
      </c>
      <c r="B75">
        <v>-6052</v>
      </c>
      <c r="C75">
        <v>-270</v>
      </c>
      <c r="D75">
        <v>-197</v>
      </c>
    </row>
    <row r="76" spans="1:4" x14ac:dyDescent="0.25">
      <c r="A76" s="1">
        <v>45476.521863425929</v>
      </c>
      <c r="B76">
        <v>-6307</v>
      </c>
      <c r="C76">
        <v>-281</v>
      </c>
      <c r="D76">
        <v>-206</v>
      </c>
    </row>
    <row r="77" spans="1:4" x14ac:dyDescent="0.25">
      <c r="A77" s="1">
        <v>45476.521874999999</v>
      </c>
      <c r="B77">
        <v>-6545</v>
      </c>
      <c r="C77">
        <v>-291</v>
      </c>
      <c r="D77">
        <v>-213</v>
      </c>
    </row>
    <row r="78" spans="1:4" x14ac:dyDescent="0.25">
      <c r="A78" s="1">
        <v>45476.521886574075</v>
      </c>
      <c r="B78">
        <v>-6800</v>
      </c>
      <c r="C78">
        <v>-304</v>
      </c>
      <c r="D78">
        <v>-221</v>
      </c>
    </row>
    <row r="79" spans="1:4" x14ac:dyDescent="0.25">
      <c r="A79" s="1">
        <v>45476.521898148145</v>
      </c>
      <c r="B79">
        <v>-7038</v>
      </c>
      <c r="C79">
        <v>-314</v>
      </c>
      <c r="D79">
        <v>-230</v>
      </c>
    </row>
    <row r="80" spans="1:4" x14ac:dyDescent="0.25">
      <c r="A80" s="1">
        <v>45476.521909722222</v>
      </c>
      <c r="B80">
        <v>-7293</v>
      </c>
      <c r="C80">
        <v>-325</v>
      </c>
      <c r="D80">
        <v>-238</v>
      </c>
    </row>
    <row r="81" spans="1:4" x14ac:dyDescent="0.25">
      <c r="A81" s="1">
        <v>45476.521921296298</v>
      </c>
      <c r="B81">
        <v>-7548</v>
      </c>
      <c r="C81">
        <v>-336</v>
      </c>
      <c r="D81">
        <v>-247</v>
      </c>
    </row>
    <row r="82" spans="1:4" x14ac:dyDescent="0.25">
      <c r="A82" s="1">
        <v>45476.521932870368</v>
      </c>
      <c r="B82">
        <v>-7803</v>
      </c>
      <c r="C82">
        <v>-348</v>
      </c>
      <c r="D82">
        <v>-254</v>
      </c>
    </row>
    <row r="83" spans="1:4" x14ac:dyDescent="0.25">
      <c r="A83" s="1">
        <v>45476.521944444445</v>
      </c>
      <c r="B83">
        <v>-8058</v>
      </c>
      <c r="C83">
        <v>-359</v>
      </c>
      <c r="D83">
        <v>-264</v>
      </c>
    </row>
    <row r="84" spans="1:4" x14ac:dyDescent="0.25">
      <c r="A84" s="1">
        <v>45476.521956018521</v>
      </c>
      <c r="B84">
        <v>-8330</v>
      </c>
      <c r="C84">
        <v>-371</v>
      </c>
      <c r="D84">
        <v>-272</v>
      </c>
    </row>
    <row r="85" spans="1:4" x14ac:dyDescent="0.25">
      <c r="A85" s="1">
        <v>45476.521967592591</v>
      </c>
      <c r="B85">
        <v>-8602</v>
      </c>
      <c r="C85">
        <v>-383</v>
      </c>
      <c r="D85">
        <v>-282</v>
      </c>
    </row>
    <row r="86" spans="1:4" x14ac:dyDescent="0.25">
      <c r="A86" s="1">
        <v>45476.521979166668</v>
      </c>
      <c r="B86">
        <v>-8857</v>
      </c>
      <c r="C86">
        <v>-395</v>
      </c>
      <c r="D86">
        <v>-290</v>
      </c>
    </row>
    <row r="87" spans="1:4" x14ac:dyDescent="0.25">
      <c r="A87" s="1">
        <v>45476.521990740737</v>
      </c>
      <c r="B87">
        <v>-9129</v>
      </c>
      <c r="C87">
        <v>-407</v>
      </c>
      <c r="D87">
        <v>-299</v>
      </c>
    </row>
    <row r="88" spans="1:4" x14ac:dyDescent="0.25">
      <c r="A88" s="1">
        <v>45476.522002314814</v>
      </c>
      <c r="B88">
        <v>-9384</v>
      </c>
      <c r="C88">
        <v>-419</v>
      </c>
      <c r="D88">
        <v>-309</v>
      </c>
    </row>
    <row r="89" spans="1:4" x14ac:dyDescent="0.25">
      <c r="A89" s="1">
        <v>45476.522013888891</v>
      </c>
      <c r="B89">
        <v>-9673</v>
      </c>
      <c r="C89">
        <v>-431</v>
      </c>
      <c r="D89">
        <v>-317</v>
      </c>
    </row>
    <row r="90" spans="1:4" x14ac:dyDescent="0.25">
      <c r="A90" s="1">
        <v>45476.52202546296</v>
      </c>
      <c r="B90">
        <v>-9945</v>
      </c>
      <c r="C90">
        <v>-445</v>
      </c>
      <c r="D90">
        <v>-328</v>
      </c>
    </row>
    <row r="91" spans="1:4" x14ac:dyDescent="0.25">
      <c r="A91" s="1">
        <v>45476.522037037037</v>
      </c>
      <c r="B91">
        <v>-10217</v>
      </c>
      <c r="C91">
        <v>-456</v>
      </c>
      <c r="D91">
        <v>-336</v>
      </c>
    </row>
    <row r="92" spans="1:4" x14ac:dyDescent="0.25">
      <c r="A92" s="1">
        <v>45476.522048611114</v>
      </c>
      <c r="B92">
        <v>-10472</v>
      </c>
      <c r="C92">
        <v>-469</v>
      </c>
      <c r="D92">
        <v>-346</v>
      </c>
    </row>
    <row r="93" spans="1:4" x14ac:dyDescent="0.25">
      <c r="A93" s="1">
        <v>45476.522060185183</v>
      </c>
      <c r="B93">
        <v>-10761</v>
      </c>
      <c r="C93">
        <v>-482</v>
      </c>
      <c r="D93">
        <v>-354</v>
      </c>
    </row>
    <row r="94" spans="1:4" x14ac:dyDescent="0.25">
      <c r="A94" s="1">
        <v>45476.52207175926</v>
      </c>
      <c r="B94">
        <v>-11033</v>
      </c>
      <c r="C94">
        <v>-494</v>
      </c>
      <c r="D94">
        <v>-364</v>
      </c>
    </row>
    <row r="95" spans="1:4" x14ac:dyDescent="0.25">
      <c r="A95" s="1">
        <v>45476.522083333337</v>
      </c>
      <c r="B95">
        <v>-11305</v>
      </c>
      <c r="C95">
        <v>-508</v>
      </c>
      <c r="D95">
        <v>-373</v>
      </c>
    </row>
    <row r="96" spans="1:4" x14ac:dyDescent="0.25">
      <c r="A96" s="1">
        <v>45476.522094907406</v>
      </c>
      <c r="B96">
        <v>-11577</v>
      </c>
      <c r="C96">
        <v>-520</v>
      </c>
      <c r="D96">
        <v>-383</v>
      </c>
    </row>
    <row r="97" spans="1:4" x14ac:dyDescent="0.25">
      <c r="A97" s="1">
        <v>45476.522106481483</v>
      </c>
      <c r="B97">
        <v>-11866</v>
      </c>
      <c r="C97">
        <v>-532</v>
      </c>
      <c r="D97">
        <v>-393</v>
      </c>
    </row>
    <row r="98" spans="1:4" x14ac:dyDescent="0.25">
      <c r="A98" s="1">
        <v>45476.522118055553</v>
      </c>
      <c r="B98">
        <v>-12138</v>
      </c>
      <c r="C98">
        <v>-547</v>
      </c>
      <c r="D98">
        <v>-402</v>
      </c>
    </row>
    <row r="99" spans="1:4" x14ac:dyDescent="0.25">
      <c r="A99" s="1">
        <v>45476.522129629629</v>
      </c>
      <c r="B99">
        <v>-12410</v>
      </c>
      <c r="C99">
        <v>-559</v>
      </c>
      <c r="D99">
        <v>-412</v>
      </c>
    </row>
    <row r="100" spans="1:4" x14ac:dyDescent="0.25">
      <c r="A100" s="1">
        <v>45476.522141203706</v>
      </c>
      <c r="B100">
        <v>-12682</v>
      </c>
      <c r="C100">
        <v>-572</v>
      </c>
      <c r="D100">
        <v>-422</v>
      </c>
    </row>
    <row r="101" spans="1:4" x14ac:dyDescent="0.25">
      <c r="A101" s="1">
        <v>45476.522152777776</v>
      </c>
      <c r="B101">
        <v>-12971</v>
      </c>
      <c r="C101">
        <v>-586</v>
      </c>
      <c r="D101">
        <v>-431</v>
      </c>
    </row>
    <row r="102" spans="1:4" x14ac:dyDescent="0.25">
      <c r="A102" s="1">
        <v>45476.522164351853</v>
      </c>
      <c r="B102">
        <v>-13243</v>
      </c>
      <c r="C102">
        <v>-598</v>
      </c>
      <c r="D102">
        <v>-441</v>
      </c>
    </row>
    <row r="103" spans="1:4" x14ac:dyDescent="0.25">
      <c r="A103" s="1">
        <v>45476.522175925929</v>
      </c>
      <c r="B103">
        <v>-13515</v>
      </c>
      <c r="C103">
        <v>-613</v>
      </c>
      <c r="D103">
        <v>-451</v>
      </c>
    </row>
    <row r="104" spans="1:4" x14ac:dyDescent="0.25">
      <c r="A104" s="1">
        <v>45476.522187499999</v>
      </c>
      <c r="B104">
        <v>-13787</v>
      </c>
      <c r="C104">
        <v>-627</v>
      </c>
      <c r="D104">
        <v>-461</v>
      </c>
    </row>
    <row r="105" spans="1:4" x14ac:dyDescent="0.25">
      <c r="A105" s="1">
        <v>45476.522199074076</v>
      </c>
      <c r="B105">
        <v>-14076</v>
      </c>
      <c r="C105">
        <v>-640</v>
      </c>
      <c r="D105">
        <v>-471</v>
      </c>
    </row>
    <row r="106" spans="1:4" x14ac:dyDescent="0.25">
      <c r="A106" s="1">
        <v>45476.522210648145</v>
      </c>
      <c r="B106">
        <v>-14348</v>
      </c>
      <c r="C106">
        <v>-654</v>
      </c>
      <c r="D106">
        <v>-481</v>
      </c>
    </row>
    <row r="107" spans="1:4" x14ac:dyDescent="0.25">
      <c r="A107" s="1">
        <v>45476.522222222222</v>
      </c>
      <c r="B107">
        <v>-14620</v>
      </c>
      <c r="C107">
        <v>-669</v>
      </c>
      <c r="D107">
        <v>-491</v>
      </c>
    </row>
    <row r="108" spans="1:4" x14ac:dyDescent="0.25">
      <c r="A108" s="1">
        <v>45476.522233796299</v>
      </c>
      <c r="B108">
        <v>-14892</v>
      </c>
      <c r="C108">
        <v>-681</v>
      </c>
      <c r="D108">
        <v>-501</v>
      </c>
    </row>
    <row r="109" spans="1:4" x14ac:dyDescent="0.25">
      <c r="A109" s="1">
        <v>45476.522245370368</v>
      </c>
      <c r="B109">
        <v>-15181</v>
      </c>
      <c r="C109">
        <v>-695</v>
      </c>
      <c r="D109">
        <v>-511</v>
      </c>
    </row>
    <row r="110" spans="1:4" x14ac:dyDescent="0.25">
      <c r="A110" s="1">
        <v>45476.522256944445</v>
      </c>
      <c r="B110">
        <v>-15453</v>
      </c>
      <c r="C110">
        <v>-709</v>
      </c>
      <c r="D110">
        <v>-522</v>
      </c>
    </row>
    <row r="111" spans="1:4" x14ac:dyDescent="0.25">
      <c r="A111" s="1">
        <v>45476.522268518522</v>
      </c>
      <c r="B111">
        <v>-15725</v>
      </c>
      <c r="C111">
        <v>-723</v>
      </c>
      <c r="D111">
        <v>-532</v>
      </c>
    </row>
    <row r="112" spans="1:4" x14ac:dyDescent="0.25">
      <c r="A112" s="1">
        <v>45476.522280092591</v>
      </c>
      <c r="B112">
        <v>-15997</v>
      </c>
      <c r="C112">
        <v>-737</v>
      </c>
      <c r="D112">
        <v>-542</v>
      </c>
    </row>
    <row r="113" spans="1:4" x14ac:dyDescent="0.25">
      <c r="A113" s="1">
        <v>45476.522291666668</v>
      </c>
      <c r="B113">
        <v>-16286</v>
      </c>
      <c r="C113">
        <v>-751</v>
      </c>
      <c r="D113">
        <v>-552</v>
      </c>
    </row>
    <row r="114" spans="1:4" x14ac:dyDescent="0.25">
      <c r="A114" s="1">
        <v>45476.522303240738</v>
      </c>
      <c r="B114">
        <v>-16575</v>
      </c>
      <c r="C114">
        <v>-768</v>
      </c>
      <c r="D114">
        <v>-564</v>
      </c>
    </row>
    <row r="115" spans="1:4" x14ac:dyDescent="0.25">
      <c r="A115" s="1">
        <v>45476.522314814814</v>
      </c>
      <c r="B115">
        <v>-16830</v>
      </c>
      <c r="C115">
        <v>-780</v>
      </c>
      <c r="D115">
        <v>-574</v>
      </c>
    </row>
    <row r="116" spans="1:4" x14ac:dyDescent="0.25">
      <c r="A116" s="1">
        <v>45476.522326388891</v>
      </c>
      <c r="B116">
        <v>-17102</v>
      </c>
      <c r="C116">
        <v>-795</v>
      </c>
      <c r="D116">
        <v>-585</v>
      </c>
    </row>
    <row r="117" spans="1:4" x14ac:dyDescent="0.25">
      <c r="A117" s="1">
        <v>45476.522337962961</v>
      </c>
      <c r="B117">
        <v>-17374</v>
      </c>
      <c r="C117">
        <v>-810</v>
      </c>
      <c r="D117">
        <v>-595</v>
      </c>
    </row>
    <row r="118" spans="1:4" x14ac:dyDescent="0.25">
      <c r="A118" s="1">
        <v>45476.522349537037</v>
      </c>
      <c r="B118">
        <v>-17646</v>
      </c>
      <c r="C118">
        <v>-825</v>
      </c>
      <c r="D118">
        <v>-606</v>
      </c>
    </row>
    <row r="119" spans="1:4" x14ac:dyDescent="0.25">
      <c r="A119" s="1">
        <v>45476.522361111114</v>
      </c>
      <c r="B119">
        <v>-17918</v>
      </c>
      <c r="C119">
        <v>-840</v>
      </c>
      <c r="D119">
        <v>-616</v>
      </c>
    </row>
    <row r="120" spans="1:4" x14ac:dyDescent="0.25">
      <c r="A120" s="1">
        <v>45476.522372685184</v>
      </c>
      <c r="B120">
        <v>-18190</v>
      </c>
      <c r="C120">
        <v>-855</v>
      </c>
      <c r="D120">
        <v>-628</v>
      </c>
    </row>
    <row r="121" spans="1:4" x14ac:dyDescent="0.25">
      <c r="A121" s="1">
        <v>45476.52238425926</v>
      </c>
      <c r="B121">
        <v>-18462</v>
      </c>
      <c r="C121">
        <v>-870</v>
      </c>
      <c r="D121">
        <v>-639</v>
      </c>
    </row>
    <row r="122" spans="1:4" x14ac:dyDescent="0.25">
      <c r="A122" s="1">
        <v>45476.52239583333</v>
      </c>
      <c r="B122">
        <v>-18717</v>
      </c>
      <c r="C122">
        <v>-886</v>
      </c>
      <c r="D122">
        <v>-650</v>
      </c>
    </row>
    <row r="123" spans="1:4" x14ac:dyDescent="0.25">
      <c r="A123" s="1">
        <v>45476.522407407407</v>
      </c>
      <c r="B123">
        <v>-18989</v>
      </c>
      <c r="C123">
        <v>-902</v>
      </c>
      <c r="D123">
        <v>-661</v>
      </c>
    </row>
    <row r="124" spans="1:4" x14ac:dyDescent="0.25">
      <c r="A124" s="1">
        <v>45476.522418981483</v>
      </c>
      <c r="B124">
        <v>-19261</v>
      </c>
      <c r="C124">
        <v>-917</v>
      </c>
      <c r="D124">
        <v>-671</v>
      </c>
    </row>
    <row r="125" spans="1:4" x14ac:dyDescent="0.25">
      <c r="A125" s="1">
        <v>45476.522430555553</v>
      </c>
      <c r="B125">
        <v>-19533</v>
      </c>
      <c r="C125">
        <v>-933</v>
      </c>
      <c r="D125">
        <v>-682</v>
      </c>
    </row>
    <row r="126" spans="1:4" x14ac:dyDescent="0.25">
      <c r="A126" s="1">
        <v>45476.52244212963</v>
      </c>
      <c r="B126">
        <v>-19788</v>
      </c>
      <c r="C126">
        <v>-949</v>
      </c>
      <c r="D126">
        <v>-693</v>
      </c>
    </row>
    <row r="127" spans="1:4" x14ac:dyDescent="0.25">
      <c r="A127" s="1">
        <v>45476.522453703707</v>
      </c>
      <c r="B127">
        <v>-20043</v>
      </c>
      <c r="C127">
        <v>-965</v>
      </c>
      <c r="D127">
        <v>-705</v>
      </c>
    </row>
    <row r="128" spans="1:4" x14ac:dyDescent="0.25">
      <c r="A128" s="1">
        <v>45476.522465277776</v>
      </c>
      <c r="B128">
        <v>-20298</v>
      </c>
      <c r="C128">
        <v>-982</v>
      </c>
      <c r="D128">
        <v>-715</v>
      </c>
    </row>
    <row r="129" spans="1:4" x14ac:dyDescent="0.25">
      <c r="A129" s="1">
        <v>45476.522476851853</v>
      </c>
      <c r="B129">
        <v>-20587</v>
      </c>
      <c r="C129">
        <v>-999</v>
      </c>
      <c r="D129">
        <v>-727</v>
      </c>
    </row>
    <row r="130" spans="1:4" x14ac:dyDescent="0.25">
      <c r="A130" s="1">
        <v>45476.522488425922</v>
      </c>
      <c r="B130">
        <v>-20825</v>
      </c>
      <c r="C130">
        <v>-1015</v>
      </c>
      <c r="D130">
        <v>-738</v>
      </c>
    </row>
    <row r="131" spans="1:4" x14ac:dyDescent="0.25">
      <c r="A131" s="1">
        <v>45476.522499999999</v>
      </c>
      <c r="B131">
        <v>-21080</v>
      </c>
      <c r="C131">
        <v>-1032</v>
      </c>
      <c r="D131">
        <v>-750</v>
      </c>
    </row>
    <row r="132" spans="1:4" x14ac:dyDescent="0.25">
      <c r="A132" s="1">
        <v>45476.522511574076</v>
      </c>
      <c r="B132">
        <v>-21335</v>
      </c>
      <c r="C132">
        <v>-1050</v>
      </c>
      <c r="D132">
        <v>-763</v>
      </c>
    </row>
    <row r="133" spans="1:4" x14ac:dyDescent="0.25">
      <c r="A133" s="1">
        <v>45476.522523148145</v>
      </c>
      <c r="B133">
        <v>-21590</v>
      </c>
      <c r="C133">
        <v>-1069</v>
      </c>
      <c r="D133">
        <v>-775</v>
      </c>
    </row>
    <row r="134" spans="1:4" x14ac:dyDescent="0.25">
      <c r="A134" s="1">
        <v>45476.522534722222</v>
      </c>
      <c r="B134">
        <v>-21845</v>
      </c>
      <c r="C134">
        <v>-1088</v>
      </c>
      <c r="D134">
        <v>-788</v>
      </c>
    </row>
    <row r="135" spans="1:4" x14ac:dyDescent="0.25">
      <c r="A135" s="1">
        <v>45476.522546296299</v>
      </c>
      <c r="B135">
        <v>-22100</v>
      </c>
      <c r="C135">
        <v>-1108</v>
      </c>
      <c r="D135">
        <v>-801</v>
      </c>
    </row>
    <row r="136" spans="1:4" x14ac:dyDescent="0.25">
      <c r="A136" s="1">
        <v>45476.522557870368</v>
      </c>
      <c r="B136">
        <v>-22338</v>
      </c>
      <c r="C136">
        <v>-1127</v>
      </c>
      <c r="D136">
        <v>-814</v>
      </c>
    </row>
    <row r="137" spans="1:4" x14ac:dyDescent="0.25">
      <c r="A137" s="1">
        <v>45476.522569444445</v>
      </c>
      <c r="B137">
        <v>-22559</v>
      </c>
      <c r="C137">
        <v>-1148</v>
      </c>
      <c r="D137">
        <v>-828</v>
      </c>
    </row>
    <row r="138" spans="1:4" x14ac:dyDescent="0.25">
      <c r="A138" s="1">
        <v>45476.522581018522</v>
      </c>
      <c r="B138">
        <v>-22814</v>
      </c>
      <c r="C138">
        <v>-1170</v>
      </c>
      <c r="D138">
        <v>-843</v>
      </c>
    </row>
    <row r="139" spans="1:4" x14ac:dyDescent="0.25">
      <c r="A139" s="1">
        <v>45476.522592592592</v>
      </c>
      <c r="B139">
        <v>-23035</v>
      </c>
      <c r="C139">
        <v>-1194</v>
      </c>
      <c r="D139">
        <v>-857</v>
      </c>
    </row>
    <row r="140" spans="1:4" x14ac:dyDescent="0.25">
      <c r="A140" s="1">
        <v>45476.522604166668</v>
      </c>
      <c r="B140">
        <v>-23273</v>
      </c>
      <c r="C140">
        <v>-1221</v>
      </c>
      <c r="D140">
        <v>-874</v>
      </c>
    </row>
    <row r="141" spans="1:4" x14ac:dyDescent="0.25">
      <c r="A141" s="1">
        <v>45476.522615740738</v>
      </c>
      <c r="B141">
        <v>-23477</v>
      </c>
      <c r="C141">
        <v>-1249</v>
      </c>
      <c r="D141">
        <v>-891</v>
      </c>
    </row>
    <row r="142" spans="1:4" x14ac:dyDescent="0.25">
      <c r="A142" s="1">
        <v>45476.522627314815</v>
      </c>
      <c r="B142">
        <v>-23698</v>
      </c>
      <c r="C142">
        <v>-1279</v>
      </c>
      <c r="D142">
        <v>-910</v>
      </c>
    </row>
    <row r="143" spans="1:4" x14ac:dyDescent="0.25">
      <c r="A143" s="1">
        <v>45476.522638888891</v>
      </c>
      <c r="B143">
        <v>-23902</v>
      </c>
      <c r="C143">
        <v>-1312</v>
      </c>
      <c r="D143">
        <v>-929</v>
      </c>
    </row>
    <row r="144" spans="1:4" x14ac:dyDescent="0.25">
      <c r="A144" s="1">
        <v>45476.522650462961</v>
      </c>
      <c r="B144">
        <v>-24089</v>
      </c>
      <c r="C144">
        <v>-1350</v>
      </c>
      <c r="D144">
        <v>-950</v>
      </c>
    </row>
    <row r="145" spans="1:4" x14ac:dyDescent="0.25">
      <c r="A145" s="1">
        <v>45476.522662037038</v>
      </c>
      <c r="B145">
        <v>-24276</v>
      </c>
      <c r="C145">
        <v>-1392</v>
      </c>
      <c r="D145">
        <v>-970</v>
      </c>
    </row>
    <row r="146" spans="1:4" x14ac:dyDescent="0.25">
      <c r="A146" s="1">
        <v>45476.522673611114</v>
      </c>
      <c r="B146">
        <v>-24412</v>
      </c>
      <c r="C146">
        <v>-1451</v>
      </c>
      <c r="D146">
        <v>-996</v>
      </c>
    </row>
    <row r="147" spans="1:4" x14ac:dyDescent="0.25">
      <c r="A147" s="1">
        <v>45476.522685185184</v>
      </c>
      <c r="B147">
        <v>-24531</v>
      </c>
      <c r="C147">
        <v>-1530</v>
      </c>
      <c r="D147">
        <v>-1022</v>
      </c>
    </row>
    <row r="148" spans="1:4" x14ac:dyDescent="0.25">
      <c r="A148" s="1">
        <v>45476.522696759261</v>
      </c>
      <c r="B148">
        <v>-24565</v>
      </c>
      <c r="C148">
        <v>-1663</v>
      </c>
      <c r="D148">
        <v>-1051</v>
      </c>
    </row>
    <row r="149" spans="1:4" x14ac:dyDescent="0.25">
      <c r="A149" s="1">
        <v>45476.52270833333</v>
      </c>
      <c r="B149">
        <v>-24378</v>
      </c>
      <c r="C149">
        <v>-1936</v>
      </c>
      <c r="D149">
        <v>-1077</v>
      </c>
    </row>
    <row r="150" spans="1:4" x14ac:dyDescent="0.25">
      <c r="A150" s="1">
        <v>45476.522719907407</v>
      </c>
      <c r="B150">
        <v>-22729</v>
      </c>
      <c r="C150">
        <v>-2410</v>
      </c>
      <c r="D150">
        <v>-1242</v>
      </c>
    </row>
    <row r="151" spans="1:4" x14ac:dyDescent="0.25">
      <c r="A151" s="1">
        <v>45476.522731481484</v>
      </c>
      <c r="B151">
        <v>-20349</v>
      </c>
      <c r="C151">
        <v>-2541</v>
      </c>
      <c r="D151">
        <v>-1290</v>
      </c>
    </row>
    <row r="152" spans="1:4" x14ac:dyDescent="0.25">
      <c r="A152" s="1">
        <v>45476.522743055553</v>
      </c>
      <c r="B152">
        <v>-18717</v>
      </c>
      <c r="C152">
        <v>-2397</v>
      </c>
      <c r="D152">
        <v>-1066</v>
      </c>
    </row>
    <row r="153" spans="1:4" x14ac:dyDescent="0.25">
      <c r="A153" s="1">
        <v>45476.52275462963</v>
      </c>
      <c r="B153">
        <v>-16286</v>
      </c>
      <c r="C153">
        <v>-2053</v>
      </c>
      <c r="D153">
        <v>-755</v>
      </c>
    </row>
    <row r="154" spans="1:4" x14ac:dyDescent="0.25">
      <c r="A154" s="1">
        <v>45476.522766203707</v>
      </c>
      <c r="B154">
        <v>-15538</v>
      </c>
      <c r="C154">
        <v>-1868</v>
      </c>
      <c r="D154">
        <v>-665</v>
      </c>
    </row>
    <row r="155" spans="1:4" x14ac:dyDescent="0.25">
      <c r="A155" s="1">
        <v>45476.522777777776</v>
      </c>
      <c r="B155">
        <v>-15028</v>
      </c>
      <c r="C155">
        <v>-1770</v>
      </c>
      <c r="D155">
        <v>-606</v>
      </c>
    </row>
    <row r="156" spans="1:4" x14ac:dyDescent="0.25">
      <c r="A156" s="1">
        <v>45476.522789351853</v>
      </c>
      <c r="B156">
        <v>-14467</v>
      </c>
      <c r="C156">
        <v>-1639</v>
      </c>
      <c r="D156">
        <v>-536</v>
      </c>
    </row>
    <row r="157" spans="1:4" x14ac:dyDescent="0.25">
      <c r="A157" s="1">
        <v>45476.522800925923</v>
      </c>
      <c r="B157">
        <v>-13923</v>
      </c>
      <c r="C157">
        <v>-1546</v>
      </c>
      <c r="D157">
        <v>-463</v>
      </c>
    </row>
    <row r="158" spans="1:4" x14ac:dyDescent="0.25">
      <c r="A158" s="1">
        <v>45476.522812499999</v>
      </c>
      <c r="B158">
        <v>-13430</v>
      </c>
      <c r="C158">
        <v>-1441</v>
      </c>
      <c r="D158">
        <v>-391</v>
      </c>
    </row>
    <row r="159" spans="1:4" x14ac:dyDescent="0.25">
      <c r="A159" s="1">
        <v>45476.522824074076</v>
      </c>
      <c r="B159">
        <v>-5049</v>
      </c>
      <c r="C159">
        <v>-877</v>
      </c>
      <c r="D159">
        <v>431</v>
      </c>
    </row>
    <row r="160" spans="1:4" x14ac:dyDescent="0.25">
      <c r="A160" s="1">
        <v>45476.522835648146</v>
      </c>
      <c r="B160">
        <v>34</v>
      </c>
      <c r="C160">
        <v>-760</v>
      </c>
      <c r="D160">
        <v>390</v>
      </c>
    </row>
    <row r="161" spans="1:4" x14ac:dyDescent="0.25">
      <c r="A161" s="1">
        <v>45476.526493055557</v>
      </c>
      <c r="B161">
        <v>0</v>
      </c>
      <c r="C161">
        <v>-1</v>
      </c>
      <c r="D161">
        <v>0</v>
      </c>
    </row>
    <row r="162" spans="1:4" x14ac:dyDescent="0.25">
      <c r="A162" s="1">
        <v>45476.526759259257</v>
      </c>
      <c r="B162">
        <v>0</v>
      </c>
      <c r="C162">
        <v>-1</v>
      </c>
      <c r="D162">
        <v>0</v>
      </c>
    </row>
    <row r="163" spans="1:4" x14ac:dyDescent="0.25">
      <c r="A163" s="1">
        <v>45476.527013888888</v>
      </c>
      <c r="B163">
        <v>0</v>
      </c>
      <c r="C163">
        <v>0</v>
      </c>
      <c r="D163">
        <v>1</v>
      </c>
    </row>
    <row r="164" spans="1:4" x14ac:dyDescent="0.25">
      <c r="A164" s="1">
        <v>45476.52884259259</v>
      </c>
      <c r="B164">
        <v>-119</v>
      </c>
      <c r="C164">
        <v>-4</v>
      </c>
      <c r="D164">
        <v>-5</v>
      </c>
    </row>
    <row r="165" spans="1:4" x14ac:dyDescent="0.25">
      <c r="A165" s="1">
        <v>45476.528854166667</v>
      </c>
      <c r="B165">
        <v>-119</v>
      </c>
      <c r="C165">
        <v>-4</v>
      </c>
      <c r="D165">
        <v>-5</v>
      </c>
    </row>
    <row r="166" spans="1:4" x14ac:dyDescent="0.25">
      <c r="A166" s="1">
        <v>45476.528865740744</v>
      </c>
      <c r="B166">
        <v>-119</v>
      </c>
      <c r="C166">
        <v>-4</v>
      </c>
      <c r="D166">
        <v>-5</v>
      </c>
    </row>
    <row r="167" spans="1:4" x14ac:dyDescent="0.25">
      <c r="A167" s="1">
        <v>45476.528877314813</v>
      </c>
      <c r="B167">
        <v>-119</v>
      </c>
      <c r="C167">
        <v>-4</v>
      </c>
      <c r="D167">
        <v>-5</v>
      </c>
    </row>
    <row r="168" spans="1:4" x14ac:dyDescent="0.25">
      <c r="A168" s="1">
        <v>45476.52888888889</v>
      </c>
      <c r="B168">
        <v>-136</v>
      </c>
      <c r="C168">
        <v>-4</v>
      </c>
      <c r="D168">
        <v>-6</v>
      </c>
    </row>
    <row r="169" spans="1:4" x14ac:dyDescent="0.25">
      <c r="A169" s="1">
        <v>45476.528900462959</v>
      </c>
      <c r="B169">
        <v>-136</v>
      </c>
      <c r="C169">
        <v>-5</v>
      </c>
      <c r="D169">
        <v>-6</v>
      </c>
    </row>
    <row r="170" spans="1:4" x14ac:dyDescent="0.25">
      <c r="A170" s="1">
        <v>45476.528912037036</v>
      </c>
      <c r="B170">
        <v>-153</v>
      </c>
      <c r="C170">
        <v>-5</v>
      </c>
      <c r="D170">
        <v>-6</v>
      </c>
    </row>
    <row r="171" spans="1:4" x14ac:dyDescent="0.25">
      <c r="A171" s="1">
        <v>45476.528923611113</v>
      </c>
      <c r="B171">
        <v>-153</v>
      </c>
      <c r="C171">
        <v>-5</v>
      </c>
      <c r="D171">
        <v>-6</v>
      </c>
    </row>
    <row r="172" spans="1:4" x14ac:dyDescent="0.25">
      <c r="A172" s="1">
        <v>45476.528935185182</v>
      </c>
      <c r="B172">
        <v>-170</v>
      </c>
      <c r="C172">
        <v>-6</v>
      </c>
      <c r="D172">
        <v>-8</v>
      </c>
    </row>
    <row r="173" spans="1:4" x14ac:dyDescent="0.25">
      <c r="A173" s="1">
        <v>45476.528946759259</v>
      </c>
      <c r="B173">
        <v>-204</v>
      </c>
      <c r="C173">
        <v>-8</v>
      </c>
      <c r="D173">
        <v>-9</v>
      </c>
    </row>
    <row r="174" spans="1:4" x14ac:dyDescent="0.25">
      <c r="A174" s="1">
        <v>45476.528958333336</v>
      </c>
      <c r="B174">
        <v>-289</v>
      </c>
      <c r="C174">
        <v>-11</v>
      </c>
      <c r="D174">
        <v>-10</v>
      </c>
    </row>
    <row r="175" spans="1:4" x14ac:dyDescent="0.25">
      <c r="A175" s="1">
        <v>45476.528969907406</v>
      </c>
      <c r="B175">
        <v>-306</v>
      </c>
      <c r="C175">
        <v>-13</v>
      </c>
      <c r="D175">
        <v>-11</v>
      </c>
    </row>
    <row r="176" spans="1:4" x14ac:dyDescent="0.25">
      <c r="A176" s="1">
        <v>45476.528981481482</v>
      </c>
      <c r="B176">
        <v>-306</v>
      </c>
      <c r="C176">
        <v>-13</v>
      </c>
      <c r="D176">
        <v>-10</v>
      </c>
    </row>
    <row r="177" spans="1:4" x14ac:dyDescent="0.25">
      <c r="A177" s="1">
        <v>45476.528993055559</v>
      </c>
      <c r="B177">
        <v>-306</v>
      </c>
      <c r="C177">
        <v>-13</v>
      </c>
      <c r="D177">
        <v>-10</v>
      </c>
    </row>
    <row r="178" spans="1:4" x14ac:dyDescent="0.25">
      <c r="A178" s="1">
        <v>45476.529004629629</v>
      </c>
      <c r="B178">
        <v>-323</v>
      </c>
      <c r="C178">
        <v>-14</v>
      </c>
      <c r="D178">
        <v>-10</v>
      </c>
    </row>
    <row r="179" spans="1:4" x14ac:dyDescent="0.25">
      <c r="A179" s="1">
        <v>45476.529016203705</v>
      </c>
      <c r="B179">
        <v>-323</v>
      </c>
      <c r="C179">
        <v>-15</v>
      </c>
      <c r="D179">
        <v>-10</v>
      </c>
    </row>
    <row r="180" spans="1:4" x14ac:dyDescent="0.25">
      <c r="A180" s="1">
        <v>45476.529027777775</v>
      </c>
      <c r="B180">
        <v>-323</v>
      </c>
      <c r="C180">
        <v>-15</v>
      </c>
      <c r="D180">
        <v>-10</v>
      </c>
    </row>
    <row r="181" spans="1:4" x14ac:dyDescent="0.25">
      <c r="A181" s="1">
        <v>45476.529039351852</v>
      </c>
      <c r="B181">
        <v>-323</v>
      </c>
      <c r="C181">
        <v>-15</v>
      </c>
      <c r="D181">
        <v>-10</v>
      </c>
    </row>
    <row r="182" spans="1:4" x14ac:dyDescent="0.25">
      <c r="A182" s="1">
        <v>45476.529050925928</v>
      </c>
      <c r="B182">
        <v>-340</v>
      </c>
      <c r="C182">
        <v>-16</v>
      </c>
      <c r="D182">
        <v>-10</v>
      </c>
    </row>
    <row r="183" spans="1:4" x14ac:dyDescent="0.25">
      <c r="A183" s="1">
        <v>45476.529062499998</v>
      </c>
      <c r="B183">
        <v>-340</v>
      </c>
      <c r="C183">
        <v>-16</v>
      </c>
      <c r="D183">
        <v>-10</v>
      </c>
    </row>
    <row r="184" spans="1:4" x14ac:dyDescent="0.25">
      <c r="A184" s="1">
        <v>45476.529074074075</v>
      </c>
      <c r="B184">
        <v>-340</v>
      </c>
      <c r="C184">
        <v>-17</v>
      </c>
      <c r="D184">
        <v>-10</v>
      </c>
    </row>
    <row r="185" spans="1:4" x14ac:dyDescent="0.25">
      <c r="A185" s="1">
        <v>45476.529085648152</v>
      </c>
      <c r="B185">
        <v>-357</v>
      </c>
      <c r="C185">
        <v>-18</v>
      </c>
      <c r="D185">
        <v>-10</v>
      </c>
    </row>
    <row r="186" spans="1:4" x14ac:dyDescent="0.25">
      <c r="A186" s="1">
        <v>45476.529097222221</v>
      </c>
      <c r="B186">
        <v>-357</v>
      </c>
      <c r="C186">
        <v>-18</v>
      </c>
      <c r="D186">
        <v>-10</v>
      </c>
    </row>
    <row r="187" spans="1:4" x14ac:dyDescent="0.25">
      <c r="A187" s="1">
        <v>45476.529108796298</v>
      </c>
      <c r="B187">
        <v>-357</v>
      </c>
      <c r="C187">
        <v>-18</v>
      </c>
      <c r="D187">
        <v>-10</v>
      </c>
    </row>
    <row r="188" spans="1:4" x14ac:dyDescent="0.25">
      <c r="A188" s="1">
        <v>45476.529120370367</v>
      </c>
      <c r="B188">
        <v>-374</v>
      </c>
      <c r="C188">
        <v>-19</v>
      </c>
      <c r="D188">
        <v>-10</v>
      </c>
    </row>
    <row r="189" spans="1:4" x14ac:dyDescent="0.25">
      <c r="A189" s="1">
        <v>45476.529131944444</v>
      </c>
      <c r="B189">
        <v>-391</v>
      </c>
      <c r="C189">
        <v>-20</v>
      </c>
      <c r="D189">
        <v>-10</v>
      </c>
    </row>
    <row r="190" spans="1:4" x14ac:dyDescent="0.25">
      <c r="A190" s="1">
        <v>45476.529143518521</v>
      </c>
      <c r="B190">
        <v>-408</v>
      </c>
      <c r="C190">
        <v>-21</v>
      </c>
      <c r="D190">
        <v>-11</v>
      </c>
    </row>
    <row r="191" spans="1:4" x14ac:dyDescent="0.25">
      <c r="A191" s="1">
        <v>45476.52915509259</v>
      </c>
      <c r="B191">
        <v>-459</v>
      </c>
      <c r="C191">
        <v>-23</v>
      </c>
      <c r="D191">
        <v>-13</v>
      </c>
    </row>
    <row r="192" spans="1:4" x14ac:dyDescent="0.25">
      <c r="A192" s="1">
        <v>45476.529166666667</v>
      </c>
      <c r="B192">
        <v>-527</v>
      </c>
      <c r="C192">
        <v>-27</v>
      </c>
      <c r="D192">
        <v>-15</v>
      </c>
    </row>
    <row r="193" spans="1:4" x14ac:dyDescent="0.25">
      <c r="A193" s="1">
        <v>45476.529178240744</v>
      </c>
      <c r="B193">
        <v>-612</v>
      </c>
      <c r="C193">
        <v>-30</v>
      </c>
      <c r="D193">
        <v>-18</v>
      </c>
    </row>
    <row r="194" spans="1:4" x14ac:dyDescent="0.25">
      <c r="A194" s="1">
        <v>45476.529189814813</v>
      </c>
      <c r="B194">
        <v>-731</v>
      </c>
      <c r="C194">
        <v>-35</v>
      </c>
      <c r="D194">
        <v>-22</v>
      </c>
    </row>
    <row r="195" spans="1:4" x14ac:dyDescent="0.25">
      <c r="A195" s="1">
        <v>45476.52920138889</v>
      </c>
      <c r="B195">
        <v>-884</v>
      </c>
      <c r="C195">
        <v>-42</v>
      </c>
      <c r="D195">
        <v>-27</v>
      </c>
    </row>
    <row r="196" spans="1:4" x14ac:dyDescent="0.25">
      <c r="A196" s="1">
        <v>45476.52921296296</v>
      </c>
      <c r="B196">
        <v>-1054</v>
      </c>
      <c r="C196">
        <v>-50</v>
      </c>
      <c r="D196">
        <v>-32</v>
      </c>
    </row>
    <row r="197" spans="1:4" x14ac:dyDescent="0.25">
      <c r="A197" s="1">
        <v>45476.529224537036</v>
      </c>
      <c r="B197">
        <v>-1224</v>
      </c>
      <c r="C197">
        <v>-59</v>
      </c>
      <c r="D197">
        <v>-37</v>
      </c>
    </row>
    <row r="198" spans="1:4" x14ac:dyDescent="0.25">
      <c r="A198" s="1">
        <v>45476.529236111113</v>
      </c>
      <c r="B198">
        <v>-1428</v>
      </c>
      <c r="C198">
        <v>-68</v>
      </c>
      <c r="D198">
        <v>-44</v>
      </c>
    </row>
    <row r="199" spans="1:4" x14ac:dyDescent="0.25">
      <c r="A199" s="1">
        <v>45476.529247685183</v>
      </c>
      <c r="B199">
        <v>-1649</v>
      </c>
      <c r="C199">
        <v>-78</v>
      </c>
      <c r="D199">
        <v>-50</v>
      </c>
    </row>
    <row r="200" spans="1:4" x14ac:dyDescent="0.25">
      <c r="A200" s="1">
        <v>45476.52925925926</v>
      </c>
      <c r="B200">
        <v>-1887</v>
      </c>
      <c r="C200">
        <v>-88</v>
      </c>
      <c r="D200">
        <v>-57</v>
      </c>
    </row>
    <row r="201" spans="1:4" x14ac:dyDescent="0.25">
      <c r="A201" s="1">
        <v>45476.529270833336</v>
      </c>
      <c r="B201">
        <v>-2108</v>
      </c>
      <c r="C201">
        <v>-99</v>
      </c>
      <c r="D201">
        <v>-65</v>
      </c>
    </row>
    <row r="202" spans="1:4" x14ac:dyDescent="0.25">
      <c r="A202" s="1">
        <v>45476.529282407406</v>
      </c>
      <c r="B202">
        <v>-2363</v>
      </c>
      <c r="C202">
        <v>-110</v>
      </c>
      <c r="D202">
        <v>-71</v>
      </c>
    </row>
    <row r="203" spans="1:4" x14ac:dyDescent="0.25">
      <c r="A203" s="1">
        <v>45476.529293981483</v>
      </c>
      <c r="B203">
        <v>-2618</v>
      </c>
      <c r="C203">
        <v>-122</v>
      </c>
      <c r="D203">
        <v>-80</v>
      </c>
    </row>
    <row r="204" spans="1:4" x14ac:dyDescent="0.25">
      <c r="A204" s="1">
        <v>45476.529305555552</v>
      </c>
      <c r="B204">
        <v>-2890</v>
      </c>
      <c r="C204">
        <v>-134</v>
      </c>
      <c r="D204">
        <v>-88</v>
      </c>
    </row>
    <row r="205" spans="1:4" x14ac:dyDescent="0.25">
      <c r="A205" s="1">
        <v>45476.529317129629</v>
      </c>
      <c r="B205">
        <v>-3162</v>
      </c>
      <c r="C205">
        <v>-147</v>
      </c>
      <c r="D205">
        <v>-96</v>
      </c>
    </row>
    <row r="206" spans="1:4" x14ac:dyDescent="0.25">
      <c r="A206" s="1">
        <v>45476.529328703706</v>
      </c>
      <c r="B206">
        <v>-3434</v>
      </c>
      <c r="C206">
        <v>-160</v>
      </c>
      <c r="D206">
        <v>-104</v>
      </c>
    </row>
    <row r="207" spans="1:4" x14ac:dyDescent="0.25">
      <c r="A207" s="1">
        <v>45476.529340277775</v>
      </c>
      <c r="B207">
        <v>-3723</v>
      </c>
      <c r="C207">
        <v>-172</v>
      </c>
      <c r="D207">
        <v>-112</v>
      </c>
    </row>
    <row r="208" spans="1:4" x14ac:dyDescent="0.25">
      <c r="A208" s="1">
        <v>45476.529351851852</v>
      </c>
      <c r="B208">
        <v>-4012</v>
      </c>
      <c r="C208">
        <v>-187</v>
      </c>
      <c r="D208">
        <v>-121</v>
      </c>
    </row>
    <row r="209" spans="1:4" x14ac:dyDescent="0.25">
      <c r="A209" s="1">
        <v>45476.529363425929</v>
      </c>
      <c r="B209">
        <v>-4335</v>
      </c>
      <c r="C209">
        <v>-201</v>
      </c>
      <c r="D209">
        <v>-130</v>
      </c>
    </row>
    <row r="210" spans="1:4" x14ac:dyDescent="0.25">
      <c r="A210" s="1">
        <v>45476.529374999998</v>
      </c>
      <c r="B210">
        <v>-4658</v>
      </c>
      <c r="C210">
        <v>-216</v>
      </c>
      <c r="D210">
        <v>-140</v>
      </c>
    </row>
    <row r="211" spans="1:4" x14ac:dyDescent="0.25">
      <c r="A211" s="1">
        <v>45476.529386574075</v>
      </c>
      <c r="B211">
        <v>-4964</v>
      </c>
      <c r="C211">
        <v>-231</v>
      </c>
      <c r="D211">
        <v>-149</v>
      </c>
    </row>
    <row r="212" spans="1:4" x14ac:dyDescent="0.25">
      <c r="A212" s="1">
        <v>45476.529398148145</v>
      </c>
      <c r="B212">
        <v>-5304</v>
      </c>
      <c r="C212">
        <v>-248</v>
      </c>
      <c r="D212">
        <v>-158</v>
      </c>
    </row>
    <row r="213" spans="1:4" x14ac:dyDescent="0.25">
      <c r="A213" s="1">
        <v>45476.529409722221</v>
      </c>
      <c r="B213">
        <v>-5627</v>
      </c>
      <c r="C213">
        <v>-263</v>
      </c>
      <c r="D213">
        <v>-168</v>
      </c>
    </row>
    <row r="214" spans="1:4" x14ac:dyDescent="0.25">
      <c r="A214" s="1">
        <v>45476.529421296298</v>
      </c>
      <c r="B214">
        <v>-5984</v>
      </c>
      <c r="C214">
        <v>-279</v>
      </c>
      <c r="D214">
        <v>-177</v>
      </c>
    </row>
    <row r="215" spans="1:4" x14ac:dyDescent="0.25">
      <c r="A215" s="1">
        <v>45476.529432870368</v>
      </c>
      <c r="B215">
        <v>-6341</v>
      </c>
      <c r="C215">
        <v>-296</v>
      </c>
      <c r="D215">
        <v>-188</v>
      </c>
    </row>
    <row r="216" spans="1:4" x14ac:dyDescent="0.25">
      <c r="A216" s="1">
        <v>45476.529444444444</v>
      </c>
      <c r="B216">
        <v>-6681</v>
      </c>
      <c r="C216">
        <v>-313</v>
      </c>
      <c r="D216">
        <v>-198</v>
      </c>
    </row>
    <row r="217" spans="1:4" x14ac:dyDescent="0.25">
      <c r="A217" s="1">
        <v>45476.529456018521</v>
      </c>
      <c r="B217">
        <v>-7055</v>
      </c>
      <c r="C217">
        <v>-330</v>
      </c>
      <c r="D217">
        <v>-208</v>
      </c>
    </row>
    <row r="218" spans="1:4" x14ac:dyDescent="0.25">
      <c r="A218" s="1">
        <v>45476.529467592591</v>
      </c>
      <c r="B218">
        <v>-7412</v>
      </c>
      <c r="C218">
        <v>-349</v>
      </c>
      <c r="D218">
        <v>-218</v>
      </c>
    </row>
    <row r="219" spans="1:4" x14ac:dyDescent="0.25">
      <c r="A219" s="1">
        <v>45476.529479166667</v>
      </c>
      <c r="B219">
        <v>-7786</v>
      </c>
      <c r="C219">
        <v>-368</v>
      </c>
      <c r="D219">
        <v>-229</v>
      </c>
    </row>
    <row r="220" spans="1:4" x14ac:dyDescent="0.25">
      <c r="A220" s="1">
        <v>45476.529490740744</v>
      </c>
      <c r="B220">
        <v>-8160</v>
      </c>
      <c r="C220">
        <v>-385</v>
      </c>
      <c r="D220">
        <v>-240</v>
      </c>
    </row>
    <row r="221" spans="1:4" x14ac:dyDescent="0.25">
      <c r="A221" s="1">
        <v>45476.529502314814</v>
      </c>
      <c r="B221">
        <v>-8534</v>
      </c>
      <c r="C221">
        <v>-404</v>
      </c>
      <c r="D221">
        <v>-250</v>
      </c>
    </row>
    <row r="222" spans="1:4" x14ac:dyDescent="0.25">
      <c r="A222" s="1">
        <v>45476.529513888891</v>
      </c>
      <c r="B222">
        <v>-8908</v>
      </c>
      <c r="C222">
        <v>-422</v>
      </c>
      <c r="D222">
        <v>-262</v>
      </c>
    </row>
    <row r="223" spans="1:4" x14ac:dyDescent="0.25">
      <c r="A223" s="1">
        <v>45476.52952546296</v>
      </c>
      <c r="B223">
        <v>-9282</v>
      </c>
      <c r="C223">
        <v>-441</v>
      </c>
      <c r="D223">
        <v>-272</v>
      </c>
    </row>
    <row r="224" spans="1:4" x14ac:dyDescent="0.25">
      <c r="A224" s="1">
        <v>45476.529537037037</v>
      </c>
      <c r="B224">
        <v>-9673</v>
      </c>
      <c r="C224">
        <v>-460</v>
      </c>
      <c r="D224">
        <v>-284</v>
      </c>
    </row>
    <row r="225" spans="1:4" x14ac:dyDescent="0.25">
      <c r="A225" s="1">
        <v>45476.529548611114</v>
      </c>
      <c r="B225">
        <v>-10047</v>
      </c>
      <c r="C225">
        <v>-480</v>
      </c>
      <c r="D225">
        <v>-294</v>
      </c>
    </row>
    <row r="226" spans="1:4" x14ac:dyDescent="0.25">
      <c r="A226" s="1">
        <v>45476.529560185183</v>
      </c>
      <c r="B226">
        <v>-10438</v>
      </c>
      <c r="C226">
        <v>-500</v>
      </c>
      <c r="D226">
        <v>-305</v>
      </c>
    </row>
    <row r="227" spans="1:4" x14ac:dyDescent="0.25">
      <c r="A227" s="1">
        <v>45476.52957175926</v>
      </c>
      <c r="B227">
        <v>-10829</v>
      </c>
      <c r="C227">
        <v>-519</v>
      </c>
      <c r="D227">
        <v>-316</v>
      </c>
    </row>
    <row r="228" spans="1:4" x14ac:dyDescent="0.25">
      <c r="A228" s="1">
        <v>45476.529583333337</v>
      </c>
      <c r="B228">
        <v>-11220</v>
      </c>
      <c r="C228">
        <v>-539</v>
      </c>
      <c r="D228">
        <v>-328</v>
      </c>
    </row>
    <row r="229" spans="1:4" x14ac:dyDescent="0.25">
      <c r="A229" s="1">
        <v>45476.529594907406</v>
      </c>
      <c r="B229">
        <v>-11594</v>
      </c>
      <c r="C229">
        <v>-559</v>
      </c>
      <c r="D229">
        <v>-339</v>
      </c>
    </row>
    <row r="230" spans="1:4" x14ac:dyDescent="0.25">
      <c r="A230" s="1">
        <v>45476.529606481483</v>
      </c>
      <c r="B230">
        <v>-12002</v>
      </c>
      <c r="C230">
        <v>-580</v>
      </c>
      <c r="D230">
        <v>-350</v>
      </c>
    </row>
    <row r="231" spans="1:4" x14ac:dyDescent="0.25">
      <c r="A231" s="1">
        <v>45476.529618055552</v>
      </c>
      <c r="B231">
        <v>-12393</v>
      </c>
      <c r="C231">
        <v>-601</v>
      </c>
      <c r="D231">
        <v>-361</v>
      </c>
    </row>
    <row r="232" spans="1:4" x14ac:dyDescent="0.25">
      <c r="A232" s="1">
        <v>45476.529629629629</v>
      </c>
      <c r="B232">
        <v>-12767</v>
      </c>
      <c r="C232">
        <v>-621</v>
      </c>
      <c r="D232">
        <v>-372</v>
      </c>
    </row>
    <row r="233" spans="1:4" x14ac:dyDescent="0.25">
      <c r="A233" s="1">
        <v>45476.529641203706</v>
      </c>
      <c r="B233">
        <v>-13175</v>
      </c>
      <c r="C233">
        <v>-642</v>
      </c>
      <c r="D233">
        <v>-384</v>
      </c>
    </row>
    <row r="234" spans="1:4" x14ac:dyDescent="0.25">
      <c r="A234" s="1">
        <v>45476.529652777775</v>
      </c>
      <c r="B234">
        <v>-13549</v>
      </c>
      <c r="C234">
        <v>-663</v>
      </c>
      <c r="D234">
        <v>-395</v>
      </c>
    </row>
    <row r="235" spans="1:4" x14ac:dyDescent="0.25">
      <c r="A235" s="1">
        <v>45476.529664351852</v>
      </c>
      <c r="B235">
        <v>-13957</v>
      </c>
      <c r="C235">
        <v>-684</v>
      </c>
      <c r="D235">
        <v>-407</v>
      </c>
    </row>
    <row r="236" spans="1:4" x14ac:dyDescent="0.25">
      <c r="A236" s="1">
        <v>45476.529675925929</v>
      </c>
      <c r="B236">
        <v>-14348</v>
      </c>
      <c r="C236">
        <v>-706</v>
      </c>
      <c r="D236">
        <v>-418</v>
      </c>
    </row>
    <row r="237" spans="1:4" x14ac:dyDescent="0.25">
      <c r="A237" s="1">
        <v>45476.529687499999</v>
      </c>
      <c r="B237">
        <v>-14739</v>
      </c>
      <c r="C237">
        <v>-728</v>
      </c>
      <c r="D237">
        <v>-430</v>
      </c>
    </row>
    <row r="238" spans="1:4" x14ac:dyDescent="0.25">
      <c r="A238" s="1">
        <v>45476.529699074075</v>
      </c>
      <c r="B238">
        <v>-15130</v>
      </c>
      <c r="C238">
        <v>-750</v>
      </c>
      <c r="D238">
        <v>-441</v>
      </c>
    </row>
    <row r="239" spans="1:4" x14ac:dyDescent="0.25">
      <c r="A239" s="1">
        <v>45476.529710648145</v>
      </c>
      <c r="B239">
        <v>-15521</v>
      </c>
      <c r="C239">
        <v>-772</v>
      </c>
      <c r="D239">
        <v>-453</v>
      </c>
    </row>
    <row r="240" spans="1:4" x14ac:dyDescent="0.25">
      <c r="A240" s="1">
        <v>45476.529722222222</v>
      </c>
      <c r="B240">
        <v>-15912</v>
      </c>
      <c r="C240">
        <v>-794</v>
      </c>
      <c r="D240">
        <v>-465</v>
      </c>
    </row>
    <row r="241" spans="1:4" x14ac:dyDescent="0.25">
      <c r="A241" s="1">
        <v>45476.529733796298</v>
      </c>
      <c r="B241">
        <v>-16303</v>
      </c>
      <c r="C241">
        <v>-818</v>
      </c>
      <c r="D241">
        <v>-476</v>
      </c>
    </row>
    <row r="242" spans="1:4" x14ac:dyDescent="0.25">
      <c r="A242" s="1">
        <v>45476.529745370368</v>
      </c>
      <c r="B242">
        <v>-16694</v>
      </c>
      <c r="C242">
        <v>-841</v>
      </c>
      <c r="D242">
        <v>-487</v>
      </c>
    </row>
    <row r="243" spans="1:4" x14ac:dyDescent="0.25">
      <c r="A243" s="1">
        <v>45476.529756944445</v>
      </c>
      <c r="B243">
        <v>-17068</v>
      </c>
      <c r="C243">
        <v>-865</v>
      </c>
      <c r="D243">
        <v>-499</v>
      </c>
    </row>
    <row r="244" spans="1:4" x14ac:dyDescent="0.25">
      <c r="A244" s="1">
        <v>45476.529768518521</v>
      </c>
      <c r="B244">
        <v>-17476</v>
      </c>
      <c r="C244">
        <v>-889</v>
      </c>
      <c r="D244">
        <v>-510</v>
      </c>
    </row>
    <row r="245" spans="1:4" x14ac:dyDescent="0.25">
      <c r="A245" s="1">
        <v>45476.529780092591</v>
      </c>
      <c r="B245">
        <v>-17867</v>
      </c>
      <c r="C245">
        <v>-912</v>
      </c>
      <c r="D245">
        <v>-522</v>
      </c>
    </row>
    <row r="246" spans="1:4" x14ac:dyDescent="0.25">
      <c r="A246" s="1">
        <v>45476.529791666668</v>
      </c>
      <c r="B246">
        <v>-18241</v>
      </c>
      <c r="C246">
        <v>-938</v>
      </c>
      <c r="D246">
        <v>-533</v>
      </c>
    </row>
    <row r="247" spans="1:4" x14ac:dyDescent="0.25">
      <c r="A247" s="1">
        <v>45476.529803240737</v>
      </c>
      <c r="B247">
        <v>-18666</v>
      </c>
      <c r="C247">
        <v>-964</v>
      </c>
      <c r="D247">
        <v>-546</v>
      </c>
    </row>
    <row r="248" spans="1:4" x14ac:dyDescent="0.25">
      <c r="A248" s="1">
        <v>45476.529814814814</v>
      </c>
      <c r="B248">
        <v>-19023</v>
      </c>
      <c r="C248">
        <v>-989</v>
      </c>
      <c r="D248">
        <v>-556</v>
      </c>
    </row>
    <row r="249" spans="1:4" x14ac:dyDescent="0.25">
      <c r="A249" s="1">
        <v>45476.529826388891</v>
      </c>
      <c r="B249">
        <v>-19397</v>
      </c>
      <c r="C249">
        <v>-1014</v>
      </c>
      <c r="D249">
        <v>-570</v>
      </c>
    </row>
    <row r="250" spans="1:4" x14ac:dyDescent="0.25">
      <c r="A250" s="1">
        <v>45476.52983796296</v>
      </c>
      <c r="B250">
        <v>-19788</v>
      </c>
      <c r="C250">
        <v>-1040</v>
      </c>
      <c r="D250">
        <v>-581</v>
      </c>
    </row>
    <row r="251" spans="1:4" x14ac:dyDescent="0.25">
      <c r="A251" s="1">
        <v>45476.529849537037</v>
      </c>
      <c r="B251">
        <v>-20162</v>
      </c>
      <c r="C251">
        <v>-1068</v>
      </c>
      <c r="D251">
        <v>-591</v>
      </c>
    </row>
    <row r="252" spans="1:4" x14ac:dyDescent="0.25">
      <c r="A252" s="1">
        <v>45476.529861111114</v>
      </c>
      <c r="B252">
        <v>-20553</v>
      </c>
      <c r="C252">
        <v>-1094</v>
      </c>
      <c r="D252">
        <v>-604</v>
      </c>
    </row>
    <row r="253" spans="1:4" x14ac:dyDescent="0.25">
      <c r="A253" s="1">
        <v>45476.529872685183</v>
      </c>
      <c r="B253">
        <v>-20927</v>
      </c>
      <c r="C253">
        <v>-1123</v>
      </c>
      <c r="D253">
        <v>-615</v>
      </c>
    </row>
    <row r="254" spans="1:4" x14ac:dyDescent="0.25">
      <c r="A254" s="1">
        <v>45476.52988425926</v>
      </c>
      <c r="B254">
        <v>-21301</v>
      </c>
      <c r="C254">
        <v>-1150</v>
      </c>
      <c r="D254">
        <v>-627</v>
      </c>
    </row>
    <row r="255" spans="1:4" x14ac:dyDescent="0.25">
      <c r="A255" s="1">
        <v>45476.529895833337</v>
      </c>
      <c r="B255">
        <v>-21675</v>
      </c>
      <c r="C255">
        <v>-1179</v>
      </c>
      <c r="D255">
        <v>-638</v>
      </c>
    </row>
    <row r="256" spans="1:4" x14ac:dyDescent="0.25">
      <c r="A256" s="1">
        <v>45476.529907407406</v>
      </c>
      <c r="B256">
        <v>-22049</v>
      </c>
      <c r="C256">
        <v>-1208</v>
      </c>
      <c r="D256">
        <v>-650</v>
      </c>
    </row>
    <row r="257" spans="1:4" x14ac:dyDescent="0.25">
      <c r="A257" s="1">
        <v>45476.529918981483</v>
      </c>
      <c r="B257">
        <v>-22423</v>
      </c>
      <c r="C257">
        <v>-1238</v>
      </c>
      <c r="D257">
        <v>-661</v>
      </c>
    </row>
    <row r="258" spans="1:4" x14ac:dyDescent="0.25">
      <c r="A258" s="1">
        <v>45476.529930555553</v>
      </c>
      <c r="B258">
        <v>-22797</v>
      </c>
      <c r="C258">
        <v>-1269</v>
      </c>
      <c r="D258">
        <v>-671</v>
      </c>
    </row>
    <row r="259" spans="1:4" x14ac:dyDescent="0.25">
      <c r="A259" s="1">
        <v>45476.529942129629</v>
      </c>
      <c r="B259">
        <v>-23154</v>
      </c>
      <c r="C259">
        <v>-1300</v>
      </c>
      <c r="D259">
        <v>-682</v>
      </c>
    </row>
    <row r="260" spans="1:4" x14ac:dyDescent="0.25">
      <c r="A260" s="1">
        <v>45476.529953703706</v>
      </c>
      <c r="B260">
        <v>-23511</v>
      </c>
      <c r="C260">
        <v>-1332</v>
      </c>
      <c r="D260">
        <v>-693</v>
      </c>
    </row>
    <row r="261" spans="1:4" x14ac:dyDescent="0.25">
      <c r="A261" s="1">
        <v>45476.529965277776</v>
      </c>
      <c r="B261">
        <v>-23885</v>
      </c>
      <c r="C261">
        <v>-1366</v>
      </c>
      <c r="D261">
        <v>-704</v>
      </c>
    </row>
    <row r="262" spans="1:4" x14ac:dyDescent="0.25">
      <c r="A262" s="1">
        <v>45476.529976851853</v>
      </c>
      <c r="B262">
        <v>-24242</v>
      </c>
      <c r="C262">
        <v>-1400</v>
      </c>
      <c r="D262">
        <v>-715</v>
      </c>
    </row>
    <row r="263" spans="1:4" x14ac:dyDescent="0.25">
      <c r="A263" s="1">
        <v>45476.529988425929</v>
      </c>
      <c r="B263">
        <v>-24599</v>
      </c>
      <c r="C263">
        <v>-1435</v>
      </c>
      <c r="D263">
        <v>-725</v>
      </c>
    </row>
    <row r="264" spans="1:4" x14ac:dyDescent="0.25">
      <c r="A264" s="1">
        <v>45476.53</v>
      </c>
      <c r="B264">
        <v>-24973</v>
      </c>
      <c r="C264">
        <v>-1471</v>
      </c>
      <c r="D264">
        <v>-735</v>
      </c>
    </row>
    <row r="265" spans="1:4" x14ac:dyDescent="0.25">
      <c r="A265" s="1">
        <v>45476.530011574076</v>
      </c>
      <c r="B265">
        <v>-25296</v>
      </c>
      <c r="C265">
        <v>-1510</v>
      </c>
      <c r="D265">
        <v>-746</v>
      </c>
    </row>
    <row r="266" spans="1:4" x14ac:dyDescent="0.25">
      <c r="A266" s="1">
        <v>45476.530023148145</v>
      </c>
      <c r="B266">
        <v>-25653</v>
      </c>
      <c r="C266">
        <v>-1548</v>
      </c>
      <c r="D266">
        <v>-756</v>
      </c>
    </row>
    <row r="267" spans="1:4" x14ac:dyDescent="0.25">
      <c r="A267" s="1">
        <v>45476.530034722222</v>
      </c>
      <c r="B267">
        <v>-25976</v>
      </c>
      <c r="C267">
        <v>-1587</v>
      </c>
      <c r="D267">
        <v>-765</v>
      </c>
    </row>
    <row r="268" spans="1:4" x14ac:dyDescent="0.25">
      <c r="A268" s="1">
        <v>45476.530046296299</v>
      </c>
      <c r="B268">
        <v>-26333</v>
      </c>
      <c r="C268">
        <v>-1630</v>
      </c>
      <c r="D268">
        <v>-773</v>
      </c>
    </row>
    <row r="269" spans="1:4" x14ac:dyDescent="0.25">
      <c r="A269" s="1">
        <v>45476.530057870368</v>
      </c>
      <c r="B269">
        <v>-26656</v>
      </c>
      <c r="C269">
        <v>-1676</v>
      </c>
      <c r="D269">
        <v>-782</v>
      </c>
    </row>
    <row r="270" spans="1:4" x14ac:dyDescent="0.25">
      <c r="A270" s="1">
        <v>45476.530069444445</v>
      </c>
      <c r="B270">
        <v>-26979</v>
      </c>
      <c r="C270">
        <v>-1724</v>
      </c>
      <c r="D270">
        <v>-790</v>
      </c>
    </row>
    <row r="271" spans="1:4" x14ac:dyDescent="0.25">
      <c r="A271" s="1">
        <v>45476.530081018522</v>
      </c>
      <c r="B271">
        <v>-27302</v>
      </c>
      <c r="C271">
        <v>-1774</v>
      </c>
      <c r="D271">
        <v>-795</v>
      </c>
    </row>
    <row r="272" spans="1:4" x14ac:dyDescent="0.25">
      <c r="A272" s="1">
        <v>45476.530092592591</v>
      </c>
      <c r="B272">
        <v>-27591</v>
      </c>
      <c r="C272">
        <v>-1830</v>
      </c>
      <c r="D272">
        <v>-801</v>
      </c>
    </row>
    <row r="273" spans="1:4" x14ac:dyDescent="0.25">
      <c r="A273" s="1">
        <v>45476.530104166668</v>
      </c>
      <c r="B273">
        <v>-27897</v>
      </c>
      <c r="C273">
        <v>-1891</v>
      </c>
      <c r="D273">
        <v>-805</v>
      </c>
    </row>
    <row r="274" spans="1:4" x14ac:dyDescent="0.25">
      <c r="A274" s="1">
        <v>45476.530115740738</v>
      </c>
      <c r="B274">
        <v>-28169</v>
      </c>
      <c r="C274">
        <v>-1957</v>
      </c>
      <c r="D274">
        <v>-808</v>
      </c>
    </row>
    <row r="275" spans="1:4" x14ac:dyDescent="0.25">
      <c r="A275" s="1">
        <v>45476.530127314814</v>
      </c>
      <c r="B275">
        <v>-28441</v>
      </c>
      <c r="C275">
        <v>-2032</v>
      </c>
      <c r="D275">
        <v>-808</v>
      </c>
    </row>
    <row r="276" spans="1:4" x14ac:dyDescent="0.25">
      <c r="A276" s="1">
        <v>45476.530138888891</v>
      </c>
      <c r="B276">
        <v>-28696</v>
      </c>
      <c r="C276">
        <v>-2119</v>
      </c>
      <c r="D276">
        <v>-807</v>
      </c>
    </row>
    <row r="277" spans="1:4" x14ac:dyDescent="0.25">
      <c r="A277" s="1">
        <v>45476.530150462961</v>
      </c>
      <c r="B277">
        <v>-28900</v>
      </c>
      <c r="C277">
        <v>-2220</v>
      </c>
      <c r="D277">
        <v>-799</v>
      </c>
    </row>
    <row r="278" spans="1:4" x14ac:dyDescent="0.25">
      <c r="A278" s="1">
        <v>45476.530162037037</v>
      </c>
      <c r="B278">
        <v>-29087</v>
      </c>
      <c r="C278">
        <v>-2334</v>
      </c>
      <c r="D278">
        <v>-787</v>
      </c>
    </row>
    <row r="279" spans="1:4" x14ac:dyDescent="0.25">
      <c r="A279" s="1">
        <v>45476.530173611114</v>
      </c>
      <c r="B279">
        <v>-29189</v>
      </c>
      <c r="C279">
        <v>-2491</v>
      </c>
      <c r="D279">
        <v>-765</v>
      </c>
    </row>
    <row r="280" spans="1:4" x14ac:dyDescent="0.25">
      <c r="A280" s="1">
        <v>45476.530185185184</v>
      </c>
      <c r="B280">
        <v>-29121</v>
      </c>
      <c r="C280">
        <v>-2688</v>
      </c>
      <c r="D280">
        <v>-724</v>
      </c>
    </row>
    <row r="281" spans="1:4" x14ac:dyDescent="0.25">
      <c r="A281" s="1">
        <v>45476.53019675926</v>
      </c>
      <c r="B281">
        <v>-28662</v>
      </c>
      <c r="C281">
        <v>-2680</v>
      </c>
      <c r="D281">
        <v>-634</v>
      </c>
    </row>
    <row r="282" spans="1:4" x14ac:dyDescent="0.25">
      <c r="A282" s="1">
        <v>45476.53020833333</v>
      </c>
      <c r="B282">
        <v>-4403</v>
      </c>
      <c r="C282">
        <v>-970</v>
      </c>
      <c r="D282">
        <v>455</v>
      </c>
    </row>
    <row r="283" spans="1:4" x14ac:dyDescent="0.25">
      <c r="A283" s="1">
        <v>45476.530219907407</v>
      </c>
      <c r="B283">
        <v>-3485</v>
      </c>
      <c r="C283">
        <v>-890</v>
      </c>
      <c r="D283">
        <v>423</v>
      </c>
    </row>
    <row r="284" spans="1:4" x14ac:dyDescent="0.25">
      <c r="A284" s="1">
        <v>45476.530231481483</v>
      </c>
      <c r="B284">
        <v>17</v>
      </c>
      <c r="C284">
        <v>-837</v>
      </c>
      <c r="D284">
        <v>188</v>
      </c>
    </row>
    <row r="285" spans="1:4" x14ac:dyDescent="0.25">
      <c r="A285" s="1">
        <v>45476.530243055553</v>
      </c>
      <c r="B285">
        <v>17</v>
      </c>
      <c r="C285">
        <v>-819</v>
      </c>
      <c r="D285">
        <v>183</v>
      </c>
    </row>
    <row r="286" spans="1:4" x14ac:dyDescent="0.25">
      <c r="A286" s="1">
        <v>45476.533229166664</v>
      </c>
      <c r="B286">
        <v>0</v>
      </c>
      <c r="C286">
        <v>0</v>
      </c>
      <c r="D286">
        <v>-1</v>
      </c>
    </row>
    <row r="287" spans="1:4" x14ac:dyDescent="0.25">
      <c r="A287" s="1">
        <v>45476.533576388887</v>
      </c>
      <c r="B287">
        <v>0</v>
      </c>
      <c r="C287">
        <v>0</v>
      </c>
      <c r="D287">
        <v>0</v>
      </c>
    </row>
    <row r="288" spans="1:4" x14ac:dyDescent="0.25">
      <c r="A288" s="1">
        <v>45476.534571759257</v>
      </c>
      <c r="B288">
        <v>-323</v>
      </c>
      <c r="C288">
        <v>-13</v>
      </c>
      <c r="D288">
        <v>-11</v>
      </c>
    </row>
    <row r="289" spans="1:4" x14ac:dyDescent="0.25">
      <c r="A289" s="1">
        <v>45476.534583333334</v>
      </c>
      <c r="B289">
        <v>-323</v>
      </c>
      <c r="C289">
        <v>-13</v>
      </c>
      <c r="D289">
        <v>-11</v>
      </c>
    </row>
    <row r="290" spans="1:4" x14ac:dyDescent="0.25">
      <c r="A290" s="1">
        <v>45476.534594907411</v>
      </c>
      <c r="B290">
        <v>-306</v>
      </c>
      <c r="C290">
        <v>-13</v>
      </c>
      <c r="D290">
        <v>-11</v>
      </c>
    </row>
    <row r="291" spans="1:4" x14ac:dyDescent="0.25">
      <c r="A291" s="1">
        <v>45476.53460648148</v>
      </c>
      <c r="B291">
        <v>-323</v>
      </c>
      <c r="C291">
        <v>-13</v>
      </c>
      <c r="D291">
        <v>-11</v>
      </c>
    </row>
    <row r="292" spans="1:4" x14ac:dyDescent="0.25">
      <c r="A292" s="1">
        <v>45476.534618055557</v>
      </c>
      <c r="B292">
        <v>-323</v>
      </c>
      <c r="C292">
        <v>-13</v>
      </c>
      <c r="D292">
        <v>-11</v>
      </c>
    </row>
    <row r="293" spans="1:4" x14ac:dyDescent="0.25">
      <c r="A293" s="1">
        <v>45476.534629629627</v>
      </c>
      <c r="B293">
        <v>-323</v>
      </c>
      <c r="C293">
        <v>-13</v>
      </c>
      <c r="D293">
        <v>-12</v>
      </c>
    </row>
    <row r="294" spans="1:4" x14ac:dyDescent="0.25">
      <c r="A294" s="1">
        <v>45476.534641203703</v>
      </c>
      <c r="B294">
        <v>-323</v>
      </c>
      <c r="C294">
        <v>-13</v>
      </c>
      <c r="D294">
        <v>-12</v>
      </c>
    </row>
    <row r="295" spans="1:4" x14ac:dyDescent="0.25">
      <c r="A295" s="1">
        <v>45476.53465277778</v>
      </c>
      <c r="B295">
        <v>-340</v>
      </c>
      <c r="C295">
        <v>-13</v>
      </c>
      <c r="D295">
        <v>-13</v>
      </c>
    </row>
    <row r="296" spans="1:4" x14ac:dyDescent="0.25">
      <c r="A296" s="1">
        <v>45476.53466435185</v>
      </c>
      <c r="B296">
        <v>-340</v>
      </c>
      <c r="C296">
        <v>-13</v>
      </c>
      <c r="D296">
        <v>-13</v>
      </c>
    </row>
    <row r="297" spans="1:4" x14ac:dyDescent="0.25">
      <c r="A297" s="1">
        <v>45476.534675925926</v>
      </c>
      <c r="B297">
        <v>-340</v>
      </c>
      <c r="C297">
        <v>-13</v>
      </c>
      <c r="D297">
        <v>-13</v>
      </c>
    </row>
    <row r="298" spans="1:4" x14ac:dyDescent="0.25">
      <c r="A298" s="1">
        <v>45476.534687500003</v>
      </c>
      <c r="B298">
        <v>-357</v>
      </c>
      <c r="C298">
        <v>-13</v>
      </c>
      <c r="D298">
        <v>-14</v>
      </c>
    </row>
    <row r="299" spans="1:4" x14ac:dyDescent="0.25">
      <c r="A299" s="1">
        <v>45476.534699074073</v>
      </c>
      <c r="B299">
        <v>-357</v>
      </c>
      <c r="C299">
        <v>-13</v>
      </c>
      <c r="D299">
        <v>-14</v>
      </c>
    </row>
    <row r="300" spans="1:4" x14ac:dyDescent="0.25">
      <c r="A300" s="1">
        <v>45476.534710648149</v>
      </c>
      <c r="B300">
        <v>-374</v>
      </c>
      <c r="C300">
        <v>-13</v>
      </c>
      <c r="D300">
        <v>-15</v>
      </c>
    </row>
    <row r="301" spans="1:4" x14ac:dyDescent="0.25">
      <c r="A301" s="1">
        <v>45476.534722222219</v>
      </c>
      <c r="B301">
        <v>-374</v>
      </c>
      <c r="C301">
        <v>-13</v>
      </c>
      <c r="D301">
        <v>-15</v>
      </c>
    </row>
    <row r="302" spans="1:4" x14ac:dyDescent="0.25">
      <c r="A302" s="1">
        <v>45476.534733796296</v>
      </c>
      <c r="B302">
        <v>-391</v>
      </c>
      <c r="C302">
        <v>-14</v>
      </c>
      <c r="D302">
        <v>-16</v>
      </c>
    </row>
    <row r="303" spans="1:4" x14ac:dyDescent="0.25">
      <c r="A303" s="1">
        <v>45476.534745370373</v>
      </c>
      <c r="B303">
        <v>-425</v>
      </c>
      <c r="C303">
        <v>-15</v>
      </c>
      <c r="D303">
        <v>-18</v>
      </c>
    </row>
    <row r="304" spans="1:4" x14ac:dyDescent="0.25">
      <c r="A304" s="1">
        <v>45476.534756944442</v>
      </c>
      <c r="B304">
        <v>-476</v>
      </c>
      <c r="C304">
        <v>-17</v>
      </c>
      <c r="D304">
        <v>-21</v>
      </c>
    </row>
    <row r="305" spans="1:4" x14ac:dyDescent="0.25">
      <c r="A305" s="1">
        <v>45476.534768518519</v>
      </c>
      <c r="B305">
        <v>-578</v>
      </c>
      <c r="C305">
        <v>-20</v>
      </c>
      <c r="D305">
        <v>-24</v>
      </c>
    </row>
    <row r="306" spans="1:4" x14ac:dyDescent="0.25">
      <c r="A306" s="1">
        <v>45476.534780092596</v>
      </c>
      <c r="B306">
        <v>-680</v>
      </c>
      <c r="C306">
        <v>-24</v>
      </c>
      <c r="D306">
        <v>-28</v>
      </c>
    </row>
    <row r="307" spans="1:4" x14ac:dyDescent="0.25">
      <c r="A307" s="1">
        <v>45476.534791666665</v>
      </c>
      <c r="B307">
        <v>-816</v>
      </c>
      <c r="C307">
        <v>-28</v>
      </c>
      <c r="D307">
        <v>-32</v>
      </c>
    </row>
    <row r="308" spans="1:4" x14ac:dyDescent="0.25">
      <c r="A308" s="1">
        <v>45476.534803240742</v>
      </c>
      <c r="B308">
        <v>-952</v>
      </c>
      <c r="C308">
        <v>-33</v>
      </c>
      <c r="D308">
        <v>-37</v>
      </c>
    </row>
    <row r="309" spans="1:4" x14ac:dyDescent="0.25">
      <c r="A309" s="1">
        <v>45476.534814814811</v>
      </c>
      <c r="B309">
        <v>-1105</v>
      </c>
      <c r="C309">
        <v>-39</v>
      </c>
      <c r="D309">
        <v>-43</v>
      </c>
    </row>
    <row r="310" spans="1:4" x14ac:dyDescent="0.25">
      <c r="A310" s="1">
        <v>45476.534826388888</v>
      </c>
      <c r="B310">
        <v>-1275</v>
      </c>
      <c r="C310">
        <v>-44</v>
      </c>
      <c r="D310">
        <v>-50</v>
      </c>
    </row>
    <row r="311" spans="1:4" x14ac:dyDescent="0.25">
      <c r="A311" s="1">
        <v>45476.534837962965</v>
      </c>
      <c r="B311">
        <v>-1445</v>
      </c>
      <c r="C311">
        <v>-50</v>
      </c>
      <c r="D311">
        <v>-56</v>
      </c>
    </row>
    <row r="312" spans="1:4" x14ac:dyDescent="0.25">
      <c r="A312" s="1">
        <v>45476.534849537034</v>
      </c>
      <c r="B312">
        <v>-1632</v>
      </c>
      <c r="C312">
        <v>-56</v>
      </c>
      <c r="D312">
        <v>-63</v>
      </c>
    </row>
    <row r="313" spans="1:4" x14ac:dyDescent="0.25">
      <c r="A313" s="1">
        <v>45476.534861111111</v>
      </c>
      <c r="B313">
        <v>-1802</v>
      </c>
      <c r="C313">
        <v>-63</v>
      </c>
      <c r="D313">
        <v>-70</v>
      </c>
    </row>
    <row r="314" spans="1:4" x14ac:dyDescent="0.25">
      <c r="A314" s="1">
        <v>45476.534872685188</v>
      </c>
      <c r="B314">
        <v>-2023</v>
      </c>
      <c r="C314">
        <v>-70</v>
      </c>
      <c r="D314">
        <v>-80</v>
      </c>
    </row>
    <row r="315" spans="1:4" x14ac:dyDescent="0.25">
      <c r="A315" s="1">
        <v>45476.534884259258</v>
      </c>
      <c r="B315">
        <v>-2244</v>
      </c>
      <c r="C315">
        <v>-77</v>
      </c>
      <c r="D315">
        <v>-88</v>
      </c>
    </row>
    <row r="316" spans="1:4" x14ac:dyDescent="0.25">
      <c r="A316" s="1">
        <v>45476.534895833334</v>
      </c>
      <c r="B316">
        <v>-2465</v>
      </c>
      <c r="C316">
        <v>-85</v>
      </c>
      <c r="D316">
        <v>-95</v>
      </c>
    </row>
    <row r="317" spans="1:4" x14ac:dyDescent="0.25">
      <c r="A317" s="1">
        <v>45476.534907407404</v>
      </c>
      <c r="B317">
        <v>-2703</v>
      </c>
      <c r="C317">
        <v>-93</v>
      </c>
      <c r="D317">
        <v>-105</v>
      </c>
    </row>
    <row r="318" spans="1:4" x14ac:dyDescent="0.25">
      <c r="A318" s="1">
        <v>45476.534918981481</v>
      </c>
      <c r="B318">
        <v>-2975</v>
      </c>
      <c r="C318">
        <v>-103</v>
      </c>
      <c r="D318">
        <v>-114</v>
      </c>
    </row>
    <row r="319" spans="1:4" x14ac:dyDescent="0.25">
      <c r="A319" s="1">
        <v>45476.534930555557</v>
      </c>
      <c r="B319">
        <v>-3230</v>
      </c>
      <c r="C319">
        <v>-111</v>
      </c>
      <c r="D319">
        <v>-124</v>
      </c>
    </row>
    <row r="320" spans="1:4" x14ac:dyDescent="0.25">
      <c r="A320" s="1">
        <v>45476.534942129627</v>
      </c>
      <c r="B320">
        <v>-3502</v>
      </c>
      <c r="C320">
        <v>-122</v>
      </c>
      <c r="D320">
        <v>-134</v>
      </c>
    </row>
    <row r="321" spans="1:4" x14ac:dyDescent="0.25">
      <c r="A321" s="1">
        <v>45476.534953703704</v>
      </c>
      <c r="B321">
        <v>-3808</v>
      </c>
      <c r="C321">
        <v>-132</v>
      </c>
      <c r="D321">
        <v>-147</v>
      </c>
    </row>
    <row r="322" spans="1:4" x14ac:dyDescent="0.25">
      <c r="A322" s="1">
        <v>45476.53496527778</v>
      </c>
      <c r="B322">
        <v>-4097</v>
      </c>
      <c r="C322">
        <v>-142</v>
      </c>
      <c r="D322">
        <v>-156</v>
      </c>
    </row>
    <row r="323" spans="1:4" x14ac:dyDescent="0.25">
      <c r="A323" s="1">
        <v>45476.53497685185</v>
      </c>
      <c r="B323">
        <v>-4386</v>
      </c>
      <c r="C323">
        <v>-152</v>
      </c>
      <c r="D323">
        <v>-168</v>
      </c>
    </row>
    <row r="324" spans="1:4" x14ac:dyDescent="0.25">
      <c r="A324" s="1">
        <v>45476.534988425927</v>
      </c>
      <c r="B324">
        <v>-4692</v>
      </c>
      <c r="C324">
        <v>-165</v>
      </c>
      <c r="D324">
        <v>-180</v>
      </c>
    </row>
    <row r="325" spans="1:4" x14ac:dyDescent="0.25">
      <c r="A325" s="1">
        <v>45476.535000000003</v>
      </c>
      <c r="B325">
        <v>-5015</v>
      </c>
      <c r="C325">
        <v>-176</v>
      </c>
      <c r="D325">
        <v>-192</v>
      </c>
    </row>
    <row r="326" spans="1:4" x14ac:dyDescent="0.25">
      <c r="A326" s="1">
        <v>45476.535011574073</v>
      </c>
      <c r="B326">
        <v>-5355</v>
      </c>
      <c r="C326">
        <v>-188</v>
      </c>
      <c r="D326">
        <v>-206</v>
      </c>
    </row>
    <row r="327" spans="1:4" x14ac:dyDescent="0.25">
      <c r="A327" s="1">
        <v>45476.53502314815</v>
      </c>
      <c r="B327">
        <v>-5695</v>
      </c>
      <c r="C327">
        <v>-201</v>
      </c>
      <c r="D327">
        <v>-218</v>
      </c>
    </row>
    <row r="328" spans="1:4" x14ac:dyDescent="0.25">
      <c r="A328" s="1">
        <v>45476.535034722219</v>
      </c>
      <c r="B328">
        <v>-6018</v>
      </c>
      <c r="C328">
        <v>-212</v>
      </c>
      <c r="D328">
        <v>-231</v>
      </c>
    </row>
    <row r="329" spans="1:4" x14ac:dyDescent="0.25">
      <c r="A329" s="1">
        <v>45476.535046296296</v>
      </c>
      <c r="B329">
        <v>-6392</v>
      </c>
      <c r="C329">
        <v>-226</v>
      </c>
      <c r="D329">
        <v>-246</v>
      </c>
    </row>
    <row r="330" spans="1:4" x14ac:dyDescent="0.25">
      <c r="A330" s="1">
        <v>45476.535057870373</v>
      </c>
      <c r="B330">
        <v>-6749</v>
      </c>
      <c r="C330">
        <v>-239</v>
      </c>
      <c r="D330">
        <v>-260</v>
      </c>
    </row>
    <row r="331" spans="1:4" x14ac:dyDescent="0.25">
      <c r="A331" s="1">
        <v>45476.535069444442</v>
      </c>
      <c r="B331">
        <v>-7106</v>
      </c>
      <c r="C331">
        <v>-252</v>
      </c>
      <c r="D331">
        <v>-275</v>
      </c>
    </row>
    <row r="332" spans="1:4" x14ac:dyDescent="0.25">
      <c r="A332" s="1">
        <v>45476.535081018519</v>
      </c>
      <c r="B332">
        <v>-7480</v>
      </c>
      <c r="C332">
        <v>-266</v>
      </c>
      <c r="D332">
        <v>-290</v>
      </c>
    </row>
    <row r="333" spans="1:4" x14ac:dyDescent="0.25">
      <c r="A333" s="1">
        <v>45476.535092592596</v>
      </c>
      <c r="B333">
        <v>-7837</v>
      </c>
      <c r="C333">
        <v>-281</v>
      </c>
      <c r="D333">
        <v>-305</v>
      </c>
    </row>
    <row r="334" spans="1:4" x14ac:dyDescent="0.25">
      <c r="A334" s="1">
        <v>45476.535104166665</v>
      </c>
      <c r="B334">
        <v>-8211</v>
      </c>
      <c r="C334">
        <v>-295</v>
      </c>
      <c r="D334">
        <v>-320</v>
      </c>
    </row>
    <row r="335" spans="1:4" x14ac:dyDescent="0.25">
      <c r="A335" s="1">
        <v>45476.535115740742</v>
      </c>
      <c r="B335">
        <v>-8602</v>
      </c>
      <c r="C335">
        <v>-310</v>
      </c>
      <c r="D335">
        <v>-335</v>
      </c>
    </row>
    <row r="336" spans="1:4" x14ac:dyDescent="0.25">
      <c r="A336" s="1">
        <v>45476.535127314812</v>
      </c>
      <c r="B336">
        <v>-8993</v>
      </c>
      <c r="C336">
        <v>-324</v>
      </c>
      <c r="D336">
        <v>-351</v>
      </c>
    </row>
    <row r="337" spans="1:4" x14ac:dyDescent="0.25">
      <c r="A337" s="1">
        <v>45476.535138888888</v>
      </c>
      <c r="B337">
        <v>-9401</v>
      </c>
      <c r="C337">
        <v>-339</v>
      </c>
      <c r="D337">
        <v>-369</v>
      </c>
    </row>
    <row r="338" spans="1:4" x14ac:dyDescent="0.25">
      <c r="A338" s="1">
        <v>45476.535150462965</v>
      </c>
      <c r="B338">
        <v>-9775</v>
      </c>
      <c r="C338">
        <v>-354</v>
      </c>
      <c r="D338">
        <v>-383</v>
      </c>
    </row>
    <row r="339" spans="1:4" x14ac:dyDescent="0.25">
      <c r="A339" s="1">
        <v>45476.535162037035</v>
      </c>
      <c r="B339">
        <v>-10166</v>
      </c>
      <c r="C339">
        <v>-370</v>
      </c>
      <c r="D339">
        <v>-400</v>
      </c>
    </row>
    <row r="340" spans="1:4" x14ac:dyDescent="0.25">
      <c r="A340" s="1">
        <v>45476.535173611112</v>
      </c>
      <c r="B340">
        <v>-10557</v>
      </c>
      <c r="C340">
        <v>-385</v>
      </c>
      <c r="D340">
        <v>-416</v>
      </c>
    </row>
    <row r="341" spans="1:4" x14ac:dyDescent="0.25">
      <c r="A341" s="1">
        <v>45476.535185185188</v>
      </c>
      <c r="B341">
        <v>-10948</v>
      </c>
      <c r="C341">
        <v>-401</v>
      </c>
      <c r="D341">
        <v>-432</v>
      </c>
    </row>
    <row r="342" spans="1:4" x14ac:dyDescent="0.25">
      <c r="A342" s="1">
        <v>45476.535196759258</v>
      </c>
      <c r="B342">
        <v>-11356</v>
      </c>
      <c r="C342">
        <v>-417</v>
      </c>
      <c r="D342">
        <v>-450</v>
      </c>
    </row>
    <row r="343" spans="1:4" x14ac:dyDescent="0.25">
      <c r="A343" s="1">
        <v>45476.535208333335</v>
      </c>
      <c r="B343">
        <v>-11747</v>
      </c>
      <c r="C343">
        <v>-432</v>
      </c>
      <c r="D343">
        <v>-467</v>
      </c>
    </row>
    <row r="344" spans="1:4" x14ac:dyDescent="0.25">
      <c r="A344" s="1">
        <v>45476.535219907404</v>
      </c>
      <c r="B344">
        <v>-12155</v>
      </c>
      <c r="C344">
        <v>-449</v>
      </c>
      <c r="D344">
        <v>-484</v>
      </c>
    </row>
    <row r="345" spans="1:4" x14ac:dyDescent="0.25">
      <c r="A345" s="1">
        <v>45476.535231481481</v>
      </c>
      <c r="B345">
        <v>-12546</v>
      </c>
      <c r="C345">
        <v>-466</v>
      </c>
      <c r="D345">
        <v>-501</v>
      </c>
    </row>
    <row r="346" spans="1:4" x14ac:dyDescent="0.25">
      <c r="A346" s="1">
        <v>45476.535243055558</v>
      </c>
      <c r="B346">
        <v>-12954</v>
      </c>
      <c r="C346">
        <v>-481</v>
      </c>
      <c r="D346">
        <v>-519</v>
      </c>
    </row>
    <row r="347" spans="1:4" x14ac:dyDescent="0.25">
      <c r="A347" s="1">
        <v>45476.535254629627</v>
      </c>
      <c r="B347">
        <v>-13362</v>
      </c>
      <c r="C347">
        <v>-498</v>
      </c>
      <c r="D347">
        <v>-536</v>
      </c>
    </row>
    <row r="348" spans="1:4" x14ac:dyDescent="0.25">
      <c r="A348" s="1">
        <v>45476.535266203704</v>
      </c>
      <c r="B348">
        <v>-13753</v>
      </c>
      <c r="C348">
        <v>-515</v>
      </c>
      <c r="D348">
        <v>-553</v>
      </c>
    </row>
    <row r="349" spans="1:4" x14ac:dyDescent="0.25">
      <c r="A349" s="1">
        <v>45476.535277777781</v>
      </c>
      <c r="B349">
        <v>-14195</v>
      </c>
      <c r="C349">
        <v>-533</v>
      </c>
      <c r="D349">
        <v>-573</v>
      </c>
    </row>
    <row r="350" spans="1:4" x14ac:dyDescent="0.25">
      <c r="A350" s="1">
        <v>45476.53528935185</v>
      </c>
      <c r="B350">
        <v>-14569</v>
      </c>
      <c r="C350">
        <v>-550</v>
      </c>
      <c r="D350">
        <v>-590</v>
      </c>
    </row>
    <row r="351" spans="1:4" x14ac:dyDescent="0.25">
      <c r="A351" s="1">
        <v>45476.535300925927</v>
      </c>
      <c r="B351">
        <v>-14960</v>
      </c>
      <c r="C351">
        <v>-566</v>
      </c>
      <c r="D351">
        <v>-609</v>
      </c>
    </row>
    <row r="352" spans="1:4" x14ac:dyDescent="0.25">
      <c r="A352" s="1">
        <v>45476.535312499997</v>
      </c>
      <c r="B352">
        <v>-15368</v>
      </c>
      <c r="C352">
        <v>-584</v>
      </c>
      <c r="D352">
        <v>-628</v>
      </c>
    </row>
    <row r="353" spans="1:4" x14ac:dyDescent="0.25">
      <c r="A353" s="1">
        <v>45476.535324074073</v>
      </c>
      <c r="B353">
        <v>-15776</v>
      </c>
      <c r="C353">
        <v>-602</v>
      </c>
      <c r="D353">
        <v>-647</v>
      </c>
    </row>
    <row r="354" spans="1:4" x14ac:dyDescent="0.25">
      <c r="A354" s="1">
        <v>45476.53533564815</v>
      </c>
      <c r="B354">
        <v>-16184</v>
      </c>
      <c r="C354">
        <v>-619</v>
      </c>
      <c r="D354">
        <v>-665</v>
      </c>
    </row>
    <row r="355" spans="1:4" x14ac:dyDescent="0.25">
      <c r="A355" s="1">
        <v>45476.53534722222</v>
      </c>
      <c r="B355">
        <v>-16575</v>
      </c>
      <c r="C355">
        <v>-636</v>
      </c>
      <c r="D355">
        <v>-685</v>
      </c>
    </row>
    <row r="356" spans="1:4" x14ac:dyDescent="0.25">
      <c r="A356" s="1">
        <v>45476.535358796296</v>
      </c>
      <c r="B356">
        <v>-16966</v>
      </c>
      <c r="C356">
        <v>-655</v>
      </c>
      <c r="D356">
        <v>-703</v>
      </c>
    </row>
    <row r="357" spans="1:4" x14ac:dyDescent="0.25">
      <c r="A357" s="1">
        <v>45476.535370370373</v>
      </c>
      <c r="B357">
        <v>-17374</v>
      </c>
      <c r="C357">
        <v>-673</v>
      </c>
      <c r="D357">
        <v>-723</v>
      </c>
    </row>
    <row r="358" spans="1:4" x14ac:dyDescent="0.25">
      <c r="A358" s="1">
        <v>45476.535381944443</v>
      </c>
      <c r="B358">
        <v>-17782</v>
      </c>
      <c r="C358">
        <v>-690</v>
      </c>
      <c r="D358">
        <v>-743</v>
      </c>
    </row>
    <row r="359" spans="1:4" x14ac:dyDescent="0.25">
      <c r="A359" s="1">
        <v>45476.535393518519</v>
      </c>
      <c r="B359">
        <v>-18173</v>
      </c>
      <c r="C359">
        <v>-709</v>
      </c>
      <c r="D359">
        <v>-764</v>
      </c>
    </row>
    <row r="360" spans="1:4" x14ac:dyDescent="0.25">
      <c r="A360" s="1">
        <v>45476.535405092596</v>
      </c>
      <c r="B360">
        <v>-18564</v>
      </c>
      <c r="C360">
        <v>-728</v>
      </c>
      <c r="D360">
        <v>-784</v>
      </c>
    </row>
    <row r="361" spans="1:4" x14ac:dyDescent="0.25">
      <c r="A361" s="1">
        <v>45476.535416666666</v>
      </c>
      <c r="B361">
        <v>-18955</v>
      </c>
      <c r="C361">
        <v>-747</v>
      </c>
      <c r="D361">
        <v>-805</v>
      </c>
    </row>
    <row r="362" spans="1:4" x14ac:dyDescent="0.25">
      <c r="A362" s="1">
        <v>45476.535428240742</v>
      </c>
      <c r="B362">
        <v>-19346</v>
      </c>
      <c r="C362">
        <v>-766</v>
      </c>
      <c r="D362">
        <v>-827</v>
      </c>
    </row>
    <row r="363" spans="1:4" x14ac:dyDescent="0.25">
      <c r="A363" s="1">
        <v>45476.535439814812</v>
      </c>
      <c r="B363">
        <v>-19737</v>
      </c>
      <c r="C363">
        <v>-785</v>
      </c>
      <c r="D363">
        <v>-847</v>
      </c>
    </row>
    <row r="364" spans="1:4" x14ac:dyDescent="0.25">
      <c r="A364" s="1">
        <v>45476.535451388889</v>
      </c>
      <c r="B364">
        <v>-20145</v>
      </c>
      <c r="C364">
        <v>-805</v>
      </c>
      <c r="D364">
        <v>-870</v>
      </c>
    </row>
    <row r="365" spans="1:4" x14ac:dyDescent="0.25">
      <c r="A365" s="1">
        <v>45476.535462962966</v>
      </c>
      <c r="B365">
        <v>-20502</v>
      </c>
      <c r="C365">
        <v>-824</v>
      </c>
      <c r="D365">
        <v>-891</v>
      </c>
    </row>
    <row r="366" spans="1:4" x14ac:dyDescent="0.25">
      <c r="A366" s="1">
        <v>45476.535474537035</v>
      </c>
      <c r="B366">
        <v>-20893</v>
      </c>
      <c r="C366">
        <v>-845</v>
      </c>
      <c r="D366">
        <v>-914</v>
      </c>
    </row>
    <row r="367" spans="1:4" x14ac:dyDescent="0.25">
      <c r="A367" s="1">
        <v>45476.535486111112</v>
      </c>
      <c r="B367">
        <v>-21284</v>
      </c>
      <c r="C367">
        <v>-865</v>
      </c>
      <c r="D367">
        <v>-937</v>
      </c>
    </row>
    <row r="368" spans="1:4" x14ac:dyDescent="0.25">
      <c r="A368" s="1">
        <v>45476.535497685189</v>
      </c>
      <c r="B368">
        <v>-21658</v>
      </c>
      <c r="C368">
        <v>-886</v>
      </c>
      <c r="D368">
        <v>-961</v>
      </c>
    </row>
    <row r="369" spans="1:4" x14ac:dyDescent="0.25">
      <c r="A369" s="1">
        <v>45476.535509259258</v>
      </c>
      <c r="B369">
        <v>-22032</v>
      </c>
      <c r="C369">
        <v>-907</v>
      </c>
      <c r="D369">
        <v>-985</v>
      </c>
    </row>
    <row r="370" spans="1:4" x14ac:dyDescent="0.25">
      <c r="A370" s="1">
        <v>45476.535520833335</v>
      </c>
      <c r="B370">
        <v>-22389</v>
      </c>
      <c r="C370">
        <v>-929</v>
      </c>
      <c r="D370">
        <v>-1010</v>
      </c>
    </row>
    <row r="371" spans="1:4" x14ac:dyDescent="0.25">
      <c r="A371" s="1">
        <v>45476.535532407404</v>
      </c>
      <c r="B371">
        <v>-22763</v>
      </c>
      <c r="C371">
        <v>-950</v>
      </c>
      <c r="D371">
        <v>-1036</v>
      </c>
    </row>
    <row r="372" spans="1:4" x14ac:dyDescent="0.25">
      <c r="A372" s="1">
        <v>45476.535543981481</v>
      </c>
      <c r="B372">
        <v>-23120</v>
      </c>
      <c r="C372">
        <v>-973</v>
      </c>
      <c r="D372">
        <v>-1064</v>
      </c>
    </row>
    <row r="373" spans="1:4" x14ac:dyDescent="0.25">
      <c r="A373" s="1">
        <v>45476.535555555558</v>
      </c>
      <c r="B373">
        <v>-23477</v>
      </c>
      <c r="C373">
        <v>-996</v>
      </c>
      <c r="D373">
        <v>-1092</v>
      </c>
    </row>
    <row r="374" spans="1:4" x14ac:dyDescent="0.25">
      <c r="A374" s="1">
        <v>45476.535567129627</v>
      </c>
      <c r="B374">
        <v>-23800</v>
      </c>
      <c r="C374">
        <v>-1020</v>
      </c>
      <c r="D374">
        <v>-1122</v>
      </c>
    </row>
    <row r="375" spans="1:4" x14ac:dyDescent="0.25">
      <c r="A375" s="1">
        <v>45476.535578703704</v>
      </c>
      <c r="B375">
        <v>-24157</v>
      </c>
      <c r="C375">
        <v>-1045</v>
      </c>
      <c r="D375">
        <v>-1152</v>
      </c>
    </row>
    <row r="376" spans="1:4" x14ac:dyDescent="0.25">
      <c r="A376" s="1">
        <v>45476.535590277781</v>
      </c>
      <c r="B376">
        <v>-24480</v>
      </c>
      <c r="C376">
        <v>-1069</v>
      </c>
      <c r="D376">
        <v>-1183</v>
      </c>
    </row>
    <row r="377" spans="1:4" x14ac:dyDescent="0.25">
      <c r="A377" s="1">
        <v>45476.535601851851</v>
      </c>
      <c r="B377">
        <v>-24803</v>
      </c>
      <c r="C377">
        <v>-1095</v>
      </c>
      <c r="D377">
        <v>-1218</v>
      </c>
    </row>
    <row r="378" spans="1:4" x14ac:dyDescent="0.25">
      <c r="A378" s="1">
        <v>45476.535613425927</v>
      </c>
      <c r="B378">
        <v>-25126</v>
      </c>
      <c r="C378">
        <v>-1122</v>
      </c>
      <c r="D378">
        <v>-1252</v>
      </c>
    </row>
    <row r="379" spans="1:4" x14ac:dyDescent="0.25">
      <c r="A379" s="1">
        <v>45476.535624999997</v>
      </c>
      <c r="B379">
        <v>-25415</v>
      </c>
      <c r="C379">
        <v>-1150</v>
      </c>
      <c r="D379">
        <v>-1289</v>
      </c>
    </row>
    <row r="380" spans="1:4" x14ac:dyDescent="0.25">
      <c r="A380" s="1">
        <v>45476.535636574074</v>
      </c>
      <c r="B380">
        <v>-25687</v>
      </c>
      <c r="C380">
        <v>-1178</v>
      </c>
      <c r="D380">
        <v>-1329</v>
      </c>
    </row>
    <row r="381" spans="1:4" x14ac:dyDescent="0.25">
      <c r="A381" s="1">
        <v>45476.53564814815</v>
      </c>
      <c r="B381">
        <v>-25942</v>
      </c>
      <c r="C381">
        <v>-1210</v>
      </c>
      <c r="D381">
        <v>-1370</v>
      </c>
    </row>
    <row r="382" spans="1:4" x14ac:dyDescent="0.25">
      <c r="A382" s="1">
        <v>45476.53565972222</v>
      </c>
      <c r="B382">
        <v>-26180</v>
      </c>
      <c r="C382">
        <v>-1242</v>
      </c>
      <c r="D382">
        <v>-1414</v>
      </c>
    </row>
    <row r="383" spans="1:4" x14ac:dyDescent="0.25">
      <c r="A383" s="1">
        <v>45476.535671296297</v>
      </c>
      <c r="B383">
        <v>-26367</v>
      </c>
      <c r="C383">
        <v>-1277</v>
      </c>
      <c r="D383">
        <v>-1468</v>
      </c>
    </row>
    <row r="384" spans="1:4" x14ac:dyDescent="0.25">
      <c r="A384" s="1">
        <v>45476.535682870373</v>
      </c>
      <c r="B384">
        <v>-26452</v>
      </c>
      <c r="C384">
        <v>-1315</v>
      </c>
      <c r="D384">
        <v>-1532</v>
      </c>
    </row>
    <row r="385" spans="1:4" x14ac:dyDescent="0.25">
      <c r="A385" s="1">
        <v>45476.535694444443</v>
      </c>
      <c r="B385">
        <v>-26197</v>
      </c>
      <c r="C385">
        <v>-1377</v>
      </c>
      <c r="D385">
        <v>-1634</v>
      </c>
    </row>
    <row r="386" spans="1:4" x14ac:dyDescent="0.25">
      <c r="A386" s="1">
        <v>45476.53570601852</v>
      </c>
      <c r="B386">
        <v>-21012</v>
      </c>
      <c r="C386">
        <v>-1578</v>
      </c>
      <c r="D386">
        <v>-1272</v>
      </c>
    </row>
    <row r="387" spans="1:4" x14ac:dyDescent="0.25">
      <c r="A387" s="1">
        <v>45476.535717592589</v>
      </c>
      <c r="B387">
        <v>-4505</v>
      </c>
      <c r="C387">
        <v>757</v>
      </c>
      <c r="D387">
        <v>961</v>
      </c>
    </row>
    <row r="388" spans="1:4" x14ac:dyDescent="0.25">
      <c r="A388" s="1">
        <v>45476.535729166666</v>
      </c>
      <c r="B388">
        <v>17</v>
      </c>
      <c r="C388">
        <v>512</v>
      </c>
      <c r="D388">
        <v>1562</v>
      </c>
    </row>
    <row r="389" spans="1:4" x14ac:dyDescent="0.25">
      <c r="A389" s="1">
        <v>45476.535740740743</v>
      </c>
      <c r="B389">
        <v>17</v>
      </c>
      <c r="C389">
        <v>507</v>
      </c>
      <c r="D389">
        <v>1576</v>
      </c>
    </row>
    <row r="390" spans="1:4" x14ac:dyDescent="0.25">
      <c r="A390" s="1">
        <v>45476.535752314812</v>
      </c>
      <c r="B390">
        <v>17</v>
      </c>
      <c r="C390">
        <v>507</v>
      </c>
      <c r="D390">
        <v>1584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1E6E2-FB90-4C4B-AAB1-636256648284}">
  <dimension ref="A1:H126"/>
  <sheetViews>
    <sheetView tabSelected="1" workbookViewId="0">
      <selection activeCell="J93" sqref="J93"/>
    </sheetView>
  </sheetViews>
  <sheetFormatPr defaultRowHeight="15" x14ac:dyDescent="0.25"/>
  <cols>
    <col min="7" max="7" width="8.85546875" style="11"/>
  </cols>
  <sheetData>
    <row r="1" spans="1:8" x14ac:dyDescent="0.25">
      <c r="A1" t="s">
        <v>1</v>
      </c>
      <c r="D1" t="s">
        <v>2</v>
      </c>
      <c r="E1" t="s">
        <v>3</v>
      </c>
    </row>
    <row r="2" spans="1:8" x14ac:dyDescent="0.25">
      <c r="A2">
        <v>0</v>
      </c>
      <c r="B2">
        <f t="shared" ref="B2:B41" si="0">-A2*9.806</f>
        <v>0</v>
      </c>
      <c r="C2">
        <f>+B2/(3.14*0.25*(100^2))</f>
        <v>0</v>
      </c>
      <c r="D2">
        <v>0</v>
      </c>
      <c r="E2">
        <v>0</v>
      </c>
      <c r="F2" s="2">
        <f t="shared" ref="F2:F41" si="1">-AVERAGE(D2:E2)</f>
        <v>0</v>
      </c>
      <c r="G2" s="11" t="e">
        <f>+C2/F2</f>
        <v>#DIV/0!</v>
      </c>
      <c r="H2">
        <f>+F2*10^-6</f>
        <v>0</v>
      </c>
    </row>
    <row r="3" spans="1:8" x14ac:dyDescent="0.25">
      <c r="A3">
        <v>-68</v>
      </c>
      <c r="B3">
        <f t="shared" si="0"/>
        <v>666.80799999999999</v>
      </c>
      <c r="C3">
        <f t="shared" ref="C3:C66" si="2">+B3/(3.14*0.25*(100^2))</f>
        <v>8.4943694267515926E-2</v>
      </c>
      <c r="D3">
        <v>-3</v>
      </c>
      <c r="E3">
        <v>-3</v>
      </c>
      <c r="F3" s="2">
        <f t="shared" si="1"/>
        <v>3</v>
      </c>
      <c r="G3" s="11">
        <f t="shared" ref="G3:G66" si="3">+C3/F3</f>
        <v>2.8314564755838642E-2</v>
      </c>
      <c r="H3">
        <f t="shared" ref="H3:H66" si="4">+F3*10^-6</f>
        <v>3.0000000000000001E-6</v>
      </c>
    </row>
    <row r="4" spans="1:8" x14ac:dyDescent="0.25">
      <c r="A4">
        <v>-85</v>
      </c>
      <c r="B4">
        <f t="shared" si="0"/>
        <v>833.50999999999988</v>
      </c>
      <c r="C4">
        <f t="shared" si="2"/>
        <v>0.10617961783439489</v>
      </c>
      <c r="D4">
        <v>-3</v>
      </c>
      <c r="E4">
        <v>-4</v>
      </c>
      <c r="F4" s="2">
        <f t="shared" si="1"/>
        <v>3.5</v>
      </c>
      <c r="G4" s="11">
        <f t="shared" si="3"/>
        <v>3.0337033666969968E-2</v>
      </c>
      <c r="H4">
        <f t="shared" si="4"/>
        <v>3.4999999999999999E-6</v>
      </c>
    </row>
    <row r="5" spans="1:8" x14ac:dyDescent="0.25">
      <c r="A5">
        <v>-102</v>
      </c>
      <c r="B5">
        <f t="shared" si="0"/>
        <v>1000.2119999999999</v>
      </c>
      <c r="C5">
        <f t="shared" si="2"/>
        <v>0.12741554140127387</v>
      </c>
      <c r="D5">
        <v>-4</v>
      </c>
      <c r="E5">
        <v>-6</v>
      </c>
      <c r="F5" s="2">
        <f t="shared" si="1"/>
        <v>5</v>
      </c>
      <c r="G5" s="11">
        <f t="shared" si="3"/>
        <v>2.5483108280254775E-2</v>
      </c>
      <c r="H5">
        <f t="shared" si="4"/>
        <v>4.9999999999999996E-6</v>
      </c>
    </row>
    <row r="6" spans="1:8" x14ac:dyDescent="0.25">
      <c r="A6">
        <v>-119</v>
      </c>
      <c r="B6">
        <f t="shared" si="0"/>
        <v>1166.914</v>
      </c>
      <c r="C6">
        <f t="shared" si="2"/>
        <v>0.14865146496815287</v>
      </c>
      <c r="D6">
        <v>-4</v>
      </c>
      <c r="E6">
        <v>-6</v>
      </c>
      <c r="F6" s="2">
        <f t="shared" si="1"/>
        <v>5</v>
      </c>
      <c r="G6" s="11">
        <f t="shared" si="3"/>
        <v>2.9730292993630576E-2</v>
      </c>
      <c r="H6">
        <f t="shared" si="4"/>
        <v>4.9999999999999996E-6</v>
      </c>
    </row>
    <row r="7" spans="1:8" x14ac:dyDescent="0.25">
      <c r="A7">
        <v>-136</v>
      </c>
      <c r="B7">
        <f t="shared" si="0"/>
        <v>1333.616</v>
      </c>
      <c r="C7">
        <f t="shared" si="2"/>
        <v>0.16988738853503185</v>
      </c>
      <c r="D7">
        <v>-5</v>
      </c>
      <c r="E7">
        <v>-7</v>
      </c>
      <c r="F7" s="2">
        <f t="shared" si="1"/>
        <v>6</v>
      </c>
      <c r="G7" s="11">
        <f t="shared" si="3"/>
        <v>2.8314564755838642E-2</v>
      </c>
      <c r="H7">
        <f t="shared" si="4"/>
        <v>6.0000000000000002E-6</v>
      </c>
    </row>
    <row r="8" spans="1:8" x14ac:dyDescent="0.25">
      <c r="A8">
        <v>-187</v>
      </c>
      <c r="B8">
        <f t="shared" si="0"/>
        <v>1833.7219999999998</v>
      </c>
      <c r="C8">
        <f t="shared" si="2"/>
        <v>0.23359515923566876</v>
      </c>
      <c r="D8">
        <v>-8</v>
      </c>
      <c r="E8">
        <v>-9</v>
      </c>
      <c r="F8" s="2">
        <f t="shared" si="1"/>
        <v>8.5</v>
      </c>
      <c r="G8" s="11">
        <f t="shared" si="3"/>
        <v>2.7481783439490443E-2</v>
      </c>
      <c r="H8">
        <f t="shared" si="4"/>
        <v>8.4999999999999999E-6</v>
      </c>
    </row>
    <row r="9" spans="1:8" x14ac:dyDescent="0.25">
      <c r="A9">
        <v>-238</v>
      </c>
      <c r="B9">
        <f t="shared" si="0"/>
        <v>2333.828</v>
      </c>
      <c r="C9">
        <f t="shared" si="2"/>
        <v>0.29730292993630575</v>
      </c>
      <c r="D9">
        <v>-10</v>
      </c>
      <c r="E9">
        <v>-10</v>
      </c>
      <c r="F9" s="2">
        <f t="shared" si="1"/>
        <v>10</v>
      </c>
      <c r="G9" s="11">
        <f t="shared" si="3"/>
        <v>2.9730292993630576E-2</v>
      </c>
      <c r="H9">
        <f t="shared" si="4"/>
        <v>9.9999999999999991E-6</v>
      </c>
    </row>
    <row r="10" spans="1:8" x14ac:dyDescent="0.25">
      <c r="A10">
        <v>-289</v>
      </c>
      <c r="B10">
        <f t="shared" si="0"/>
        <v>2833.9339999999997</v>
      </c>
      <c r="C10">
        <f t="shared" si="2"/>
        <v>0.36101070063694263</v>
      </c>
      <c r="D10">
        <v>-12</v>
      </c>
      <c r="E10">
        <v>-11</v>
      </c>
      <c r="F10" s="2">
        <f t="shared" si="1"/>
        <v>11.5</v>
      </c>
      <c r="G10" s="11">
        <f t="shared" si="3"/>
        <v>3.1392234837995012E-2</v>
      </c>
      <c r="H10">
        <f t="shared" si="4"/>
        <v>1.15E-5</v>
      </c>
    </row>
    <row r="11" spans="1:8" x14ac:dyDescent="0.25">
      <c r="A11">
        <v>-306</v>
      </c>
      <c r="B11">
        <f t="shared" si="0"/>
        <v>3000.636</v>
      </c>
      <c r="C11">
        <f t="shared" si="2"/>
        <v>0.38224662420382166</v>
      </c>
      <c r="D11">
        <v>-15</v>
      </c>
      <c r="E11">
        <v>-11</v>
      </c>
      <c r="F11" s="2">
        <f t="shared" si="1"/>
        <v>13</v>
      </c>
      <c r="G11" s="11">
        <f t="shared" si="3"/>
        <v>2.940358647721705E-2</v>
      </c>
      <c r="H11">
        <f t="shared" si="4"/>
        <v>1.2999999999999999E-5</v>
      </c>
    </row>
    <row r="12" spans="1:8" x14ac:dyDescent="0.25">
      <c r="A12">
        <v>-323</v>
      </c>
      <c r="B12">
        <f t="shared" si="0"/>
        <v>3167.3379999999997</v>
      </c>
      <c r="C12">
        <f t="shared" si="2"/>
        <v>0.40348254777070058</v>
      </c>
      <c r="D12">
        <v>-16</v>
      </c>
      <c r="E12">
        <v>-11</v>
      </c>
      <c r="F12" s="2">
        <f t="shared" si="1"/>
        <v>13.5</v>
      </c>
      <c r="G12" s="11">
        <f t="shared" si="3"/>
        <v>2.9887596131163006E-2</v>
      </c>
      <c r="H12">
        <f t="shared" si="4"/>
        <v>1.3499999999999999E-5</v>
      </c>
    </row>
    <row r="13" spans="1:8" x14ac:dyDescent="0.25">
      <c r="A13">
        <v>-340</v>
      </c>
      <c r="B13">
        <f t="shared" si="0"/>
        <v>3334.0399999999995</v>
      </c>
      <c r="C13">
        <f t="shared" si="2"/>
        <v>0.42471847133757956</v>
      </c>
      <c r="D13">
        <v>-18</v>
      </c>
      <c r="E13">
        <v>-11</v>
      </c>
      <c r="F13" s="2">
        <f t="shared" si="1"/>
        <v>14.5</v>
      </c>
      <c r="G13" s="11">
        <f t="shared" si="3"/>
        <v>2.9290929057764106E-2</v>
      </c>
      <c r="H13">
        <f t="shared" si="4"/>
        <v>1.45E-5</v>
      </c>
    </row>
    <row r="14" spans="1:8" x14ac:dyDescent="0.25">
      <c r="A14">
        <v>-357</v>
      </c>
      <c r="B14">
        <f t="shared" si="0"/>
        <v>3500.7419999999997</v>
      </c>
      <c r="C14">
        <f t="shared" si="2"/>
        <v>0.44595439490445854</v>
      </c>
      <c r="D14">
        <v>-20</v>
      </c>
      <c r="E14">
        <v>-11</v>
      </c>
      <c r="F14" s="2">
        <f t="shared" si="1"/>
        <v>15.5</v>
      </c>
      <c r="G14" s="11">
        <f t="shared" si="3"/>
        <v>2.8771251284158614E-2</v>
      </c>
      <c r="H14">
        <f t="shared" si="4"/>
        <v>1.5500000000000001E-5</v>
      </c>
    </row>
    <row r="15" spans="1:8" x14ac:dyDescent="0.25">
      <c r="A15">
        <v>-374</v>
      </c>
      <c r="B15">
        <f t="shared" si="0"/>
        <v>3667.4439999999995</v>
      </c>
      <c r="C15">
        <f t="shared" si="2"/>
        <v>0.46719031847133752</v>
      </c>
      <c r="D15">
        <v>-21</v>
      </c>
      <c r="E15">
        <v>-12</v>
      </c>
      <c r="F15" s="2">
        <f t="shared" si="1"/>
        <v>16.5</v>
      </c>
      <c r="G15" s="11">
        <f t="shared" si="3"/>
        <v>2.8314564755838639E-2</v>
      </c>
      <c r="H15">
        <f t="shared" si="4"/>
        <v>1.6499999999999998E-5</v>
      </c>
    </row>
    <row r="16" spans="1:8" x14ac:dyDescent="0.25">
      <c r="A16">
        <v>-391</v>
      </c>
      <c r="B16">
        <f t="shared" si="0"/>
        <v>3834.1459999999997</v>
      </c>
      <c r="C16">
        <f t="shared" si="2"/>
        <v>0.48842624203821655</v>
      </c>
      <c r="D16">
        <v>-21</v>
      </c>
      <c r="E16">
        <v>-12</v>
      </c>
      <c r="F16" s="2">
        <f t="shared" si="1"/>
        <v>16.5</v>
      </c>
      <c r="G16" s="11">
        <f t="shared" si="3"/>
        <v>2.9601590426558577E-2</v>
      </c>
      <c r="H16">
        <f t="shared" si="4"/>
        <v>1.6499999999999998E-5</v>
      </c>
    </row>
    <row r="17" spans="1:8" x14ac:dyDescent="0.25">
      <c r="A17">
        <v>-425</v>
      </c>
      <c r="B17">
        <f t="shared" si="0"/>
        <v>4167.5499999999993</v>
      </c>
      <c r="C17">
        <f t="shared" si="2"/>
        <v>0.53089808917197445</v>
      </c>
      <c r="D17">
        <v>-23</v>
      </c>
      <c r="E17">
        <v>-14</v>
      </c>
      <c r="F17" s="2">
        <f t="shared" si="1"/>
        <v>18.5</v>
      </c>
      <c r="G17" s="11">
        <f t="shared" si="3"/>
        <v>2.8697194009295917E-2</v>
      </c>
      <c r="H17">
        <f t="shared" si="4"/>
        <v>1.8499999999999999E-5</v>
      </c>
    </row>
    <row r="18" spans="1:8" x14ac:dyDescent="0.25">
      <c r="A18">
        <v>-493</v>
      </c>
      <c r="B18">
        <f t="shared" si="0"/>
        <v>4834.3579999999993</v>
      </c>
      <c r="C18">
        <f t="shared" si="2"/>
        <v>0.61584178343949036</v>
      </c>
      <c r="D18">
        <v>-26</v>
      </c>
      <c r="E18">
        <v>-17</v>
      </c>
      <c r="F18" s="2">
        <f t="shared" si="1"/>
        <v>21.5</v>
      </c>
      <c r="G18" s="11">
        <f t="shared" si="3"/>
        <v>2.8643803880906527E-2</v>
      </c>
      <c r="H18">
        <f t="shared" si="4"/>
        <v>2.1499999999999997E-5</v>
      </c>
    </row>
    <row r="19" spans="1:8" x14ac:dyDescent="0.25">
      <c r="A19">
        <v>-561</v>
      </c>
      <c r="B19">
        <f t="shared" si="0"/>
        <v>5501.1659999999993</v>
      </c>
      <c r="C19">
        <f t="shared" si="2"/>
        <v>0.70078547770700628</v>
      </c>
      <c r="D19">
        <v>-29</v>
      </c>
      <c r="E19">
        <v>-19</v>
      </c>
      <c r="F19" s="2">
        <f t="shared" si="1"/>
        <v>24</v>
      </c>
      <c r="G19" s="11">
        <f t="shared" si="3"/>
        <v>2.9199394904458595E-2</v>
      </c>
      <c r="H19">
        <f t="shared" si="4"/>
        <v>2.4000000000000001E-5</v>
      </c>
    </row>
    <row r="20" spans="1:8" x14ac:dyDescent="0.25">
      <c r="A20">
        <v>-629</v>
      </c>
      <c r="B20">
        <f t="shared" si="0"/>
        <v>6167.9739999999993</v>
      </c>
      <c r="C20">
        <f t="shared" si="2"/>
        <v>0.78572917197452219</v>
      </c>
      <c r="D20">
        <v>-32</v>
      </c>
      <c r="E20">
        <v>-22</v>
      </c>
      <c r="F20" s="2">
        <f t="shared" si="1"/>
        <v>27</v>
      </c>
      <c r="G20" s="11">
        <f t="shared" si="3"/>
        <v>2.9101080443500821E-2</v>
      </c>
      <c r="H20">
        <f t="shared" si="4"/>
        <v>2.6999999999999999E-5</v>
      </c>
    </row>
    <row r="21" spans="1:8" x14ac:dyDescent="0.25">
      <c r="A21">
        <v>-731</v>
      </c>
      <c r="B21">
        <f t="shared" si="0"/>
        <v>7168.1859999999997</v>
      </c>
      <c r="C21">
        <f t="shared" si="2"/>
        <v>0.91314471337579617</v>
      </c>
      <c r="D21">
        <v>-36</v>
      </c>
      <c r="E21">
        <v>-25</v>
      </c>
      <c r="F21" s="2">
        <f t="shared" si="1"/>
        <v>30.5</v>
      </c>
      <c r="G21" s="11">
        <f t="shared" si="3"/>
        <v>2.9939170930353972E-2</v>
      </c>
      <c r="H21">
        <f t="shared" si="4"/>
        <v>3.0499999999999999E-5</v>
      </c>
    </row>
    <row r="22" spans="1:8" x14ac:dyDescent="0.25">
      <c r="A22">
        <v>-833</v>
      </c>
      <c r="B22">
        <f t="shared" si="0"/>
        <v>8168.3979999999992</v>
      </c>
      <c r="C22">
        <f t="shared" si="2"/>
        <v>1.04056025477707</v>
      </c>
      <c r="D22">
        <v>-41</v>
      </c>
      <c r="E22">
        <v>-28</v>
      </c>
      <c r="F22" s="2">
        <f t="shared" si="1"/>
        <v>34.5</v>
      </c>
      <c r="G22" s="11">
        <f t="shared" si="3"/>
        <v>3.0161166805132464E-2</v>
      </c>
      <c r="H22">
        <f t="shared" si="4"/>
        <v>3.4499999999999998E-5</v>
      </c>
    </row>
    <row r="23" spans="1:8" x14ac:dyDescent="0.25">
      <c r="A23">
        <v>-935</v>
      </c>
      <c r="B23">
        <f t="shared" si="0"/>
        <v>9168.6099999999988</v>
      </c>
      <c r="C23">
        <f t="shared" si="2"/>
        <v>1.1679757961783437</v>
      </c>
      <c r="D23">
        <v>-46</v>
      </c>
      <c r="E23">
        <v>-31</v>
      </c>
      <c r="F23" s="2">
        <f t="shared" si="1"/>
        <v>38.5</v>
      </c>
      <c r="G23" s="11">
        <f t="shared" si="3"/>
        <v>3.0337033666969965E-2</v>
      </c>
      <c r="H23">
        <f t="shared" si="4"/>
        <v>3.8500000000000001E-5</v>
      </c>
    </row>
    <row r="24" spans="1:8" x14ac:dyDescent="0.25">
      <c r="A24">
        <v>-1054</v>
      </c>
      <c r="B24">
        <f t="shared" si="0"/>
        <v>10335.523999999999</v>
      </c>
      <c r="C24">
        <f t="shared" si="2"/>
        <v>1.3166272611464966</v>
      </c>
      <c r="D24">
        <v>-50</v>
      </c>
      <c r="E24">
        <v>-34</v>
      </c>
      <c r="F24" s="2">
        <f t="shared" si="1"/>
        <v>42</v>
      </c>
      <c r="G24" s="11">
        <f t="shared" si="3"/>
        <v>3.1348268122535633E-2</v>
      </c>
      <c r="H24">
        <f t="shared" si="4"/>
        <v>4.1999999999999998E-5</v>
      </c>
    </row>
    <row r="25" spans="1:8" x14ac:dyDescent="0.25">
      <c r="A25">
        <v>-1173</v>
      </c>
      <c r="B25">
        <f t="shared" si="0"/>
        <v>11502.437999999998</v>
      </c>
      <c r="C25">
        <f t="shared" si="2"/>
        <v>1.4652787261146494</v>
      </c>
      <c r="D25">
        <v>-57</v>
      </c>
      <c r="E25">
        <v>-39</v>
      </c>
      <c r="F25" s="2">
        <f t="shared" si="1"/>
        <v>48</v>
      </c>
      <c r="G25" s="11">
        <f t="shared" si="3"/>
        <v>3.0526640127388528E-2</v>
      </c>
      <c r="H25">
        <f t="shared" si="4"/>
        <v>4.8000000000000001E-5</v>
      </c>
    </row>
    <row r="26" spans="1:8" x14ac:dyDescent="0.25">
      <c r="A26">
        <v>-1309</v>
      </c>
      <c r="B26">
        <f t="shared" si="0"/>
        <v>12836.053999999998</v>
      </c>
      <c r="C26">
        <f t="shared" si="2"/>
        <v>1.6351661146496812</v>
      </c>
      <c r="D26">
        <v>-63</v>
      </c>
      <c r="E26">
        <v>-43</v>
      </c>
      <c r="F26" s="2">
        <f t="shared" si="1"/>
        <v>53</v>
      </c>
      <c r="G26" s="11">
        <f t="shared" si="3"/>
        <v>3.0852190842446815E-2</v>
      </c>
      <c r="H26">
        <f t="shared" si="4"/>
        <v>5.3000000000000001E-5</v>
      </c>
    </row>
    <row r="27" spans="1:8" x14ac:dyDescent="0.25">
      <c r="A27">
        <v>-1428</v>
      </c>
      <c r="B27">
        <f t="shared" si="0"/>
        <v>14002.967999999999</v>
      </c>
      <c r="C27">
        <f t="shared" si="2"/>
        <v>1.7838175796178342</v>
      </c>
      <c r="D27">
        <v>-69</v>
      </c>
      <c r="E27">
        <v>-48</v>
      </c>
      <c r="F27" s="2">
        <f t="shared" si="1"/>
        <v>58.5</v>
      </c>
      <c r="G27" s="11">
        <f t="shared" si="3"/>
        <v>3.0492608198595457E-2</v>
      </c>
      <c r="H27">
        <f t="shared" si="4"/>
        <v>5.8499999999999999E-5</v>
      </c>
    </row>
    <row r="28" spans="1:8" x14ac:dyDescent="0.25">
      <c r="A28">
        <v>-1581</v>
      </c>
      <c r="B28">
        <f t="shared" si="0"/>
        <v>15503.285999999998</v>
      </c>
      <c r="C28">
        <f t="shared" si="2"/>
        <v>1.9749408917197451</v>
      </c>
      <c r="D28">
        <v>-75</v>
      </c>
      <c r="E28">
        <v>-51</v>
      </c>
      <c r="F28" s="2">
        <f t="shared" si="1"/>
        <v>63</v>
      </c>
      <c r="G28" s="11">
        <f t="shared" si="3"/>
        <v>3.1348268122535633E-2</v>
      </c>
      <c r="H28">
        <f t="shared" si="4"/>
        <v>6.3E-5</v>
      </c>
    </row>
    <row r="29" spans="1:8" x14ac:dyDescent="0.25">
      <c r="A29">
        <v>-1717</v>
      </c>
      <c r="B29">
        <f t="shared" si="0"/>
        <v>16836.901999999998</v>
      </c>
      <c r="C29">
        <f t="shared" si="2"/>
        <v>2.1448282802547767</v>
      </c>
      <c r="D29">
        <v>-81</v>
      </c>
      <c r="E29">
        <v>-56</v>
      </c>
      <c r="F29" s="2">
        <f t="shared" si="1"/>
        <v>68.5</v>
      </c>
      <c r="G29" s="11">
        <f t="shared" si="3"/>
        <v>3.1311361755544186E-2</v>
      </c>
      <c r="H29">
        <f t="shared" si="4"/>
        <v>6.8499999999999998E-5</v>
      </c>
    </row>
    <row r="30" spans="1:8" x14ac:dyDescent="0.25">
      <c r="A30">
        <v>-1870</v>
      </c>
      <c r="B30">
        <f t="shared" si="0"/>
        <v>18337.219999999998</v>
      </c>
      <c r="C30">
        <f t="shared" si="2"/>
        <v>2.3359515923566874</v>
      </c>
      <c r="D30">
        <v>-89</v>
      </c>
      <c r="E30">
        <v>-61</v>
      </c>
      <c r="F30" s="2">
        <f t="shared" si="1"/>
        <v>75</v>
      </c>
      <c r="G30" s="11">
        <f t="shared" si="3"/>
        <v>3.1146021231422499E-2</v>
      </c>
      <c r="H30">
        <f t="shared" si="4"/>
        <v>7.4999999999999993E-5</v>
      </c>
    </row>
    <row r="31" spans="1:8" x14ac:dyDescent="0.25">
      <c r="A31">
        <v>-2023</v>
      </c>
      <c r="B31">
        <f t="shared" si="0"/>
        <v>19837.537999999997</v>
      </c>
      <c r="C31">
        <f t="shared" si="2"/>
        <v>2.5270749044585985</v>
      </c>
      <c r="D31">
        <v>-95</v>
      </c>
      <c r="E31">
        <v>-66</v>
      </c>
      <c r="F31" s="2">
        <f t="shared" si="1"/>
        <v>80.5</v>
      </c>
      <c r="G31" s="11">
        <f t="shared" si="3"/>
        <v>3.1392234837995012E-2</v>
      </c>
      <c r="H31">
        <f t="shared" si="4"/>
        <v>8.0499999999999992E-5</v>
      </c>
    </row>
    <row r="32" spans="1:8" x14ac:dyDescent="0.25">
      <c r="A32">
        <v>-2176</v>
      </c>
      <c r="B32">
        <f t="shared" si="0"/>
        <v>21337.856</v>
      </c>
      <c r="C32">
        <f t="shared" si="2"/>
        <v>2.7181982165605096</v>
      </c>
      <c r="D32">
        <v>-102</v>
      </c>
      <c r="E32">
        <v>-71</v>
      </c>
      <c r="F32" s="2">
        <f t="shared" si="1"/>
        <v>86.5</v>
      </c>
      <c r="G32" s="11">
        <f t="shared" si="3"/>
        <v>3.1424256838849821E-2</v>
      </c>
      <c r="H32">
        <f t="shared" si="4"/>
        <v>8.6500000000000002E-5</v>
      </c>
    </row>
    <row r="33" spans="1:8" x14ac:dyDescent="0.25">
      <c r="A33">
        <v>-2346</v>
      </c>
      <c r="B33">
        <f t="shared" si="0"/>
        <v>23004.875999999997</v>
      </c>
      <c r="C33">
        <f t="shared" si="2"/>
        <v>2.9305574522292988</v>
      </c>
      <c r="D33">
        <v>-109</v>
      </c>
      <c r="E33">
        <v>-76</v>
      </c>
      <c r="F33" s="2">
        <f t="shared" si="1"/>
        <v>92.5</v>
      </c>
      <c r="G33" s="11">
        <f t="shared" si="3"/>
        <v>3.1681702186262692E-2</v>
      </c>
      <c r="H33">
        <f t="shared" si="4"/>
        <v>9.2499999999999999E-5</v>
      </c>
    </row>
    <row r="34" spans="1:8" x14ac:dyDescent="0.25">
      <c r="A34">
        <v>-2499</v>
      </c>
      <c r="B34">
        <f t="shared" si="0"/>
        <v>24505.194</v>
      </c>
      <c r="C34">
        <f t="shared" si="2"/>
        <v>3.1216807643312103</v>
      </c>
      <c r="D34">
        <v>-117</v>
      </c>
      <c r="E34">
        <v>-82</v>
      </c>
      <c r="F34" s="2">
        <f t="shared" si="1"/>
        <v>99.5</v>
      </c>
      <c r="G34" s="11">
        <f t="shared" si="3"/>
        <v>3.1373676023429248E-2</v>
      </c>
      <c r="H34">
        <f t="shared" si="4"/>
        <v>9.9499999999999993E-5</v>
      </c>
    </row>
    <row r="35" spans="1:8" x14ac:dyDescent="0.25">
      <c r="A35">
        <v>-2669</v>
      </c>
      <c r="B35">
        <f t="shared" si="0"/>
        <v>26172.213999999996</v>
      </c>
      <c r="C35">
        <f t="shared" si="2"/>
        <v>3.3340399999999994</v>
      </c>
      <c r="D35">
        <v>-124</v>
      </c>
      <c r="E35">
        <v>-88</v>
      </c>
      <c r="F35" s="2">
        <f t="shared" si="1"/>
        <v>106</v>
      </c>
      <c r="G35" s="11">
        <f t="shared" si="3"/>
        <v>3.1453207547169806E-2</v>
      </c>
      <c r="H35">
        <f t="shared" si="4"/>
        <v>1.06E-4</v>
      </c>
    </row>
    <row r="36" spans="1:8" x14ac:dyDescent="0.25">
      <c r="A36">
        <v>-2839</v>
      </c>
      <c r="B36">
        <f t="shared" si="0"/>
        <v>27839.233999999997</v>
      </c>
      <c r="C36">
        <f t="shared" si="2"/>
        <v>3.5463992356687895</v>
      </c>
      <c r="D36">
        <v>-131</v>
      </c>
      <c r="E36">
        <v>-92</v>
      </c>
      <c r="F36" s="2">
        <f t="shared" si="1"/>
        <v>111.5</v>
      </c>
      <c r="G36" s="11">
        <f t="shared" si="3"/>
        <v>3.1806271171917394E-2</v>
      </c>
      <c r="H36">
        <f t="shared" si="4"/>
        <v>1.115E-4</v>
      </c>
    </row>
    <row r="37" spans="1:8" x14ac:dyDescent="0.25">
      <c r="A37">
        <v>-3043</v>
      </c>
      <c r="B37">
        <f t="shared" si="0"/>
        <v>29839.657999999996</v>
      </c>
      <c r="C37">
        <f t="shared" si="2"/>
        <v>3.8012303184713372</v>
      </c>
      <c r="D37">
        <v>-140</v>
      </c>
      <c r="E37">
        <v>-98</v>
      </c>
      <c r="F37" s="2">
        <f t="shared" si="1"/>
        <v>119</v>
      </c>
      <c r="G37" s="11">
        <f t="shared" si="3"/>
        <v>3.19431119199272E-2</v>
      </c>
      <c r="H37">
        <f t="shared" si="4"/>
        <v>1.1899999999999999E-4</v>
      </c>
    </row>
    <row r="38" spans="1:8" x14ac:dyDescent="0.25">
      <c r="A38">
        <v>-3230</v>
      </c>
      <c r="B38">
        <f t="shared" si="0"/>
        <v>31673.379999999997</v>
      </c>
      <c r="C38">
        <f t="shared" si="2"/>
        <v>4.0348254777070061</v>
      </c>
      <c r="D38">
        <v>-148</v>
      </c>
      <c r="E38">
        <v>-104</v>
      </c>
      <c r="F38" s="2">
        <f t="shared" si="1"/>
        <v>126</v>
      </c>
      <c r="G38" s="11">
        <f t="shared" si="3"/>
        <v>3.2022424426246081E-2</v>
      </c>
      <c r="H38">
        <f t="shared" si="4"/>
        <v>1.26E-4</v>
      </c>
    </row>
    <row r="39" spans="1:8" x14ac:dyDescent="0.25">
      <c r="A39">
        <v>-3417</v>
      </c>
      <c r="B39">
        <f t="shared" si="0"/>
        <v>33507.101999999999</v>
      </c>
      <c r="C39">
        <f t="shared" si="2"/>
        <v>4.2684206369426754</v>
      </c>
      <c r="D39">
        <v>-156</v>
      </c>
      <c r="E39">
        <v>-110</v>
      </c>
      <c r="F39" s="2">
        <f t="shared" si="1"/>
        <v>133</v>
      </c>
      <c r="G39" s="11">
        <f t="shared" si="3"/>
        <v>3.2093388247689286E-2</v>
      </c>
      <c r="H39">
        <f t="shared" si="4"/>
        <v>1.3300000000000001E-4</v>
      </c>
    </row>
    <row r="40" spans="1:8" x14ac:dyDescent="0.25">
      <c r="A40">
        <v>-3621</v>
      </c>
      <c r="B40">
        <f t="shared" si="0"/>
        <v>35507.525999999998</v>
      </c>
      <c r="C40">
        <f t="shared" si="2"/>
        <v>4.5232517197452227</v>
      </c>
      <c r="D40">
        <v>-165</v>
      </c>
      <c r="E40">
        <v>-117</v>
      </c>
      <c r="F40" s="2">
        <f t="shared" si="1"/>
        <v>141</v>
      </c>
      <c r="G40" s="11">
        <f t="shared" si="3"/>
        <v>3.207979943081718E-2</v>
      </c>
      <c r="H40">
        <f t="shared" si="4"/>
        <v>1.4099999999999998E-4</v>
      </c>
    </row>
    <row r="41" spans="1:8" x14ac:dyDescent="0.25">
      <c r="A41">
        <v>-3808</v>
      </c>
      <c r="B41">
        <f t="shared" si="0"/>
        <v>37341.248</v>
      </c>
      <c r="C41">
        <f t="shared" si="2"/>
        <v>4.756846878980892</v>
      </c>
      <c r="D41">
        <v>-173</v>
      </c>
      <c r="E41">
        <v>-124</v>
      </c>
      <c r="F41" s="2">
        <f t="shared" si="1"/>
        <v>148.5</v>
      </c>
      <c r="G41" s="11">
        <f t="shared" si="3"/>
        <v>3.2032638915696243E-2</v>
      </c>
      <c r="H41">
        <f t="shared" si="4"/>
        <v>1.485E-4</v>
      </c>
    </row>
    <row r="42" spans="1:8" x14ac:dyDescent="0.25">
      <c r="A42">
        <v>-4029</v>
      </c>
      <c r="B42">
        <f t="shared" ref="B42:B105" si="5">-A42*9.806</f>
        <v>39508.373999999996</v>
      </c>
      <c r="C42">
        <f t="shared" si="2"/>
        <v>5.0329138853503181</v>
      </c>
      <c r="D42">
        <v>-182</v>
      </c>
      <c r="E42">
        <v>-130</v>
      </c>
      <c r="F42" s="2">
        <f t="shared" ref="F42:F105" si="6">-AVERAGE(D42:E42)</f>
        <v>156</v>
      </c>
      <c r="G42" s="11">
        <f t="shared" si="3"/>
        <v>3.2262268495835369E-2</v>
      </c>
      <c r="H42">
        <f t="shared" si="4"/>
        <v>1.56E-4</v>
      </c>
    </row>
    <row r="43" spans="1:8" x14ac:dyDescent="0.25">
      <c r="A43">
        <v>-4233</v>
      </c>
      <c r="B43">
        <f t="shared" si="5"/>
        <v>41508.797999999995</v>
      </c>
      <c r="C43">
        <f t="shared" si="2"/>
        <v>5.2877449681528654</v>
      </c>
      <c r="D43">
        <v>-190</v>
      </c>
      <c r="E43">
        <v>-138</v>
      </c>
      <c r="F43" s="2">
        <f t="shared" si="6"/>
        <v>164</v>
      </c>
      <c r="G43" s="11">
        <f t="shared" si="3"/>
        <v>3.2242347366785766E-2</v>
      </c>
      <c r="H43">
        <f t="shared" si="4"/>
        <v>1.64E-4</v>
      </c>
    </row>
    <row r="44" spans="1:8" x14ac:dyDescent="0.25">
      <c r="A44">
        <v>-4454</v>
      </c>
      <c r="B44">
        <f t="shared" si="5"/>
        <v>43675.923999999999</v>
      </c>
      <c r="C44">
        <f t="shared" si="2"/>
        <v>5.5638119745222925</v>
      </c>
      <c r="D44">
        <v>-200</v>
      </c>
      <c r="E44">
        <v>-145</v>
      </c>
      <c r="F44" s="2">
        <f t="shared" si="6"/>
        <v>172.5</v>
      </c>
      <c r="G44" s="11">
        <f t="shared" si="3"/>
        <v>3.2253982460998795E-2</v>
      </c>
      <c r="H44">
        <f t="shared" si="4"/>
        <v>1.7249999999999999E-4</v>
      </c>
    </row>
    <row r="45" spans="1:8" x14ac:dyDescent="0.25">
      <c r="A45">
        <v>-4658</v>
      </c>
      <c r="B45">
        <f t="shared" si="5"/>
        <v>45676.347999999998</v>
      </c>
      <c r="C45">
        <f t="shared" si="2"/>
        <v>5.8186430573248407</v>
      </c>
      <c r="D45">
        <v>-210</v>
      </c>
      <c r="E45">
        <v>-151</v>
      </c>
      <c r="F45" s="2">
        <f t="shared" si="6"/>
        <v>180.5</v>
      </c>
      <c r="G45" s="11">
        <f t="shared" si="3"/>
        <v>3.2236249625068367E-2</v>
      </c>
      <c r="H45">
        <f t="shared" si="4"/>
        <v>1.805E-4</v>
      </c>
    </row>
    <row r="46" spans="1:8" x14ac:dyDescent="0.25">
      <c r="A46">
        <v>-4879</v>
      </c>
      <c r="B46">
        <f t="shared" si="5"/>
        <v>47843.473999999995</v>
      </c>
      <c r="C46">
        <f t="shared" si="2"/>
        <v>6.0947100636942668</v>
      </c>
      <c r="D46">
        <v>-219</v>
      </c>
      <c r="E46">
        <v>-159</v>
      </c>
      <c r="F46" s="2">
        <f t="shared" si="6"/>
        <v>189</v>
      </c>
      <c r="G46" s="11">
        <f t="shared" si="3"/>
        <v>3.2247143194149556E-2</v>
      </c>
      <c r="H46">
        <f t="shared" si="4"/>
        <v>1.8899999999999999E-4</v>
      </c>
    </row>
    <row r="47" spans="1:8" x14ac:dyDescent="0.25">
      <c r="A47">
        <v>-5134</v>
      </c>
      <c r="B47">
        <f t="shared" si="5"/>
        <v>50344.003999999994</v>
      </c>
      <c r="C47">
        <f t="shared" si="2"/>
        <v>6.4132489171974516</v>
      </c>
      <c r="D47">
        <v>-230</v>
      </c>
      <c r="E47">
        <v>-168</v>
      </c>
      <c r="F47" s="2">
        <f t="shared" si="6"/>
        <v>199</v>
      </c>
      <c r="G47" s="11">
        <f t="shared" si="3"/>
        <v>3.2227381493454534E-2</v>
      </c>
      <c r="H47">
        <f t="shared" si="4"/>
        <v>1.9899999999999999E-4</v>
      </c>
    </row>
    <row r="48" spans="1:8" x14ac:dyDescent="0.25">
      <c r="A48">
        <v>-5355</v>
      </c>
      <c r="B48">
        <f t="shared" si="5"/>
        <v>52511.13</v>
      </c>
      <c r="C48">
        <f t="shared" si="2"/>
        <v>6.6893159235668787</v>
      </c>
      <c r="D48">
        <v>-240</v>
      </c>
      <c r="E48">
        <v>-173</v>
      </c>
      <c r="F48" s="2">
        <f t="shared" si="6"/>
        <v>206.5</v>
      </c>
      <c r="G48" s="11">
        <f t="shared" si="3"/>
        <v>3.2393781712188277E-2</v>
      </c>
      <c r="H48">
        <f t="shared" si="4"/>
        <v>2.0649999999999998E-4</v>
      </c>
    </row>
    <row r="49" spans="1:8" x14ac:dyDescent="0.25">
      <c r="A49">
        <v>-5576</v>
      </c>
      <c r="B49">
        <f t="shared" si="5"/>
        <v>54678.255999999994</v>
      </c>
      <c r="C49">
        <f t="shared" si="2"/>
        <v>6.9653829299363048</v>
      </c>
      <c r="D49">
        <v>-250</v>
      </c>
      <c r="E49">
        <v>-181</v>
      </c>
      <c r="F49" s="2">
        <f t="shared" si="6"/>
        <v>215.5</v>
      </c>
      <c r="G49" s="11">
        <f t="shared" si="3"/>
        <v>3.2321962551908605E-2</v>
      </c>
      <c r="H49">
        <f t="shared" si="4"/>
        <v>2.1549999999999998E-4</v>
      </c>
    </row>
    <row r="50" spans="1:8" x14ac:dyDescent="0.25">
      <c r="A50">
        <v>-5814</v>
      </c>
      <c r="B50">
        <f t="shared" si="5"/>
        <v>57012.083999999995</v>
      </c>
      <c r="C50">
        <f t="shared" si="2"/>
        <v>7.2626858598726107</v>
      </c>
      <c r="D50">
        <v>-261</v>
      </c>
      <c r="E50">
        <v>-189</v>
      </c>
      <c r="F50" s="2">
        <f t="shared" si="6"/>
        <v>225</v>
      </c>
      <c r="G50" s="11">
        <f t="shared" si="3"/>
        <v>3.2278603821656045E-2</v>
      </c>
      <c r="H50">
        <f t="shared" si="4"/>
        <v>2.2499999999999999E-4</v>
      </c>
    </row>
    <row r="51" spans="1:8" x14ac:dyDescent="0.25">
      <c r="A51">
        <v>-6052</v>
      </c>
      <c r="B51">
        <f t="shared" si="5"/>
        <v>59345.911999999997</v>
      </c>
      <c r="C51">
        <f t="shared" si="2"/>
        <v>7.5599887898089166</v>
      </c>
      <c r="D51">
        <v>-270</v>
      </c>
      <c r="E51">
        <v>-197</v>
      </c>
      <c r="F51" s="2">
        <f t="shared" si="6"/>
        <v>233.5</v>
      </c>
      <c r="G51" s="11">
        <f t="shared" si="3"/>
        <v>3.2376825652286584E-2</v>
      </c>
      <c r="H51">
        <f t="shared" si="4"/>
        <v>2.3349999999999998E-4</v>
      </c>
    </row>
    <row r="52" spans="1:8" x14ac:dyDescent="0.25">
      <c r="A52">
        <v>-6307</v>
      </c>
      <c r="B52">
        <f t="shared" si="5"/>
        <v>61846.441999999995</v>
      </c>
      <c r="C52">
        <f t="shared" si="2"/>
        <v>7.8785276433121014</v>
      </c>
      <c r="D52">
        <v>-281</v>
      </c>
      <c r="E52">
        <v>-206</v>
      </c>
      <c r="F52" s="2">
        <f t="shared" si="6"/>
        <v>243.5</v>
      </c>
      <c r="G52" s="11">
        <f t="shared" si="3"/>
        <v>3.2355349664526085E-2</v>
      </c>
      <c r="H52">
        <f t="shared" si="4"/>
        <v>2.4349999999999998E-4</v>
      </c>
    </row>
    <row r="53" spans="1:8" x14ac:dyDescent="0.25">
      <c r="A53">
        <v>-6545</v>
      </c>
      <c r="B53">
        <f t="shared" si="5"/>
        <v>64180.27</v>
      </c>
      <c r="C53">
        <f t="shared" si="2"/>
        <v>8.1758305732484065</v>
      </c>
      <c r="D53">
        <v>-291</v>
      </c>
      <c r="E53">
        <v>-213</v>
      </c>
      <c r="F53" s="2">
        <f t="shared" si="6"/>
        <v>252</v>
      </c>
      <c r="G53" s="11">
        <f t="shared" si="3"/>
        <v>3.2443772116065105E-2</v>
      </c>
      <c r="H53">
        <f t="shared" si="4"/>
        <v>2.52E-4</v>
      </c>
    </row>
    <row r="54" spans="1:8" x14ac:dyDescent="0.25">
      <c r="A54">
        <v>-6800</v>
      </c>
      <c r="B54">
        <f t="shared" si="5"/>
        <v>66680.799999999988</v>
      </c>
      <c r="C54">
        <f t="shared" si="2"/>
        <v>8.4943694267515912</v>
      </c>
      <c r="D54">
        <v>-304</v>
      </c>
      <c r="E54">
        <v>-221</v>
      </c>
      <c r="F54" s="2">
        <f t="shared" si="6"/>
        <v>262.5</v>
      </c>
      <c r="G54" s="11">
        <f t="shared" si="3"/>
        <v>3.2359502578101301E-2</v>
      </c>
      <c r="H54">
        <f t="shared" si="4"/>
        <v>2.6249999999999998E-4</v>
      </c>
    </row>
    <row r="55" spans="1:8" x14ac:dyDescent="0.25">
      <c r="A55">
        <v>-7038</v>
      </c>
      <c r="B55">
        <f t="shared" si="5"/>
        <v>69014.627999999997</v>
      </c>
      <c r="C55">
        <f t="shared" si="2"/>
        <v>8.7916723566878971</v>
      </c>
      <c r="D55">
        <v>-314</v>
      </c>
      <c r="E55">
        <v>-230</v>
      </c>
      <c r="F55" s="2">
        <f t="shared" si="6"/>
        <v>272</v>
      </c>
      <c r="G55" s="11">
        <f t="shared" si="3"/>
        <v>3.2322324840764326E-2</v>
      </c>
      <c r="H55">
        <f t="shared" si="4"/>
        <v>2.72E-4</v>
      </c>
    </row>
    <row r="56" spans="1:8" x14ac:dyDescent="0.25">
      <c r="A56">
        <v>-7293</v>
      </c>
      <c r="B56">
        <f t="shared" si="5"/>
        <v>71515.157999999996</v>
      </c>
      <c r="C56">
        <f t="shared" si="2"/>
        <v>9.1102112101910819</v>
      </c>
      <c r="D56">
        <v>-325</v>
      </c>
      <c r="E56">
        <v>-238</v>
      </c>
      <c r="F56" s="2">
        <f t="shared" si="6"/>
        <v>281.5</v>
      </c>
      <c r="G56" s="11">
        <f t="shared" si="3"/>
        <v>3.2363094885225867E-2</v>
      </c>
      <c r="H56">
        <f t="shared" si="4"/>
        <v>2.8150000000000001E-4</v>
      </c>
    </row>
    <row r="57" spans="1:8" x14ac:dyDescent="0.25">
      <c r="A57">
        <v>-7548</v>
      </c>
      <c r="B57">
        <f t="shared" si="5"/>
        <v>74015.687999999995</v>
      </c>
      <c r="C57">
        <f t="shared" si="2"/>
        <v>9.4287500636942667</v>
      </c>
      <c r="D57">
        <v>-336</v>
      </c>
      <c r="E57">
        <v>-247</v>
      </c>
      <c r="F57" s="2">
        <f t="shared" si="6"/>
        <v>291.5</v>
      </c>
      <c r="G57" s="11">
        <f t="shared" si="3"/>
        <v>3.2345626290546367E-2</v>
      </c>
      <c r="H57">
        <f t="shared" si="4"/>
        <v>2.9149999999999998E-4</v>
      </c>
    </row>
    <row r="58" spans="1:8" x14ac:dyDescent="0.25">
      <c r="A58">
        <v>-7803</v>
      </c>
      <c r="B58">
        <f t="shared" si="5"/>
        <v>76516.217999999993</v>
      </c>
      <c r="C58">
        <f t="shared" si="2"/>
        <v>9.7472889171974515</v>
      </c>
      <c r="D58">
        <v>-348</v>
      </c>
      <c r="E58">
        <v>-254</v>
      </c>
      <c r="F58" s="2">
        <f t="shared" si="6"/>
        <v>301</v>
      </c>
      <c r="G58" s="11">
        <f t="shared" si="3"/>
        <v>3.2383019658463297E-2</v>
      </c>
      <c r="H58">
        <f t="shared" si="4"/>
        <v>3.01E-4</v>
      </c>
    </row>
    <row r="59" spans="1:8" x14ac:dyDescent="0.25">
      <c r="A59">
        <v>-8058</v>
      </c>
      <c r="B59">
        <f t="shared" si="5"/>
        <v>79016.747999999992</v>
      </c>
      <c r="C59">
        <f t="shared" si="2"/>
        <v>10.065827770700636</v>
      </c>
      <c r="D59">
        <v>-359</v>
      </c>
      <c r="E59">
        <v>-264</v>
      </c>
      <c r="F59" s="2">
        <f t="shared" si="6"/>
        <v>311.5</v>
      </c>
      <c r="G59" s="11">
        <f t="shared" si="3"/>
        <v>3.2314053838525314E-2</v>
      </c>
      <c r="H59">
        <f t="shared" si="4"/>
        <v>3.1149999999999998E-4</v>
      </c>
    </row>
    <row r="60" spans="1:8" x14ac:dyDescent="0.25">
      <c r="A60">
        <v>-8330</v>
      </c>
      <c r="B60">
        <f t="shared" si="5"/>
        <v>81683.98</v>
      </c>
      <c r="C60">
        <f t="shared" si="2"/>
        <v>10.4056025477707</v>
      </c>
      <c r="D60">
        <v>-371</v>
      </c>
      <c r="E60">
        <v>-272</v>
      </c>
      <c r="F60" s="2">
        <f t="shared" si="6"/>
        <v>321.5</v>
      </c>
      <c r="G60" s="11">
        <f t="shared" si="3"/>
        <v>3.2365793305663144E-2</v>
      </c>
      <c r="H60">
        <f t="shared" si="4"/>
        <v>3.2150000000000001E-4</v>
      </c>
    </row>
    <row r="61" spans="1:8" x14ac:dyDescent="0.25">
      <c r="A61">
        <v>-8602</v>
      </c>
      <c r="B61">
        <f t="shared" si="5"/>
        <v>84351.212</v>
      </c>
      <c r="C61">
        <f t="shared" si="2"/>
        <v>10.745377324840764</v>
      </c>
      <c r="D61">
        <v>-383</v>
      </c>
      <c r="E61">
        <v>-282</v>
      </c>
      <c r="F61" s="2">
        <f t="shared" si="6"/>
        <v>332.5</v>
      </c>
      <c r="G61" s="11">
        <f t="shared" si="3"/>
        <v>3.2316924285235381E-2</v>
      </c>
      <c r="H61">
        <f t="shared" si="4"/>
        <v>3.325E-4</v>
      </c>
    </row>
    <row r="62" spans="1:8" x14ac:dyDescent="0.25">
      <c r="A62">
        <v>-8857</v>
      </c>
      <c r="B62">
        <f t="shared" si="5"/>
        <v>86851.741999999998</v>
      </c>
      <c r="C62">
        <f t="shared" si="2"/>
        <v>11.063916178343948</v>
      </c>
      <c r="D62">
        <v>-395</v>
      </c>
      <c r="E62">
        <v>-290</v>
      </c>
      <c r="F62" s="2">
        <f t="shared" si="6"/>
        <v>342.5</v>
      </c>
      <c r="G62" s="11">
        <f t="shared" si="3"/>
        <v>3.23034049002743E-2</v>
      </c>
      <c r="H62">
        <f t="shared" si="4"/>
        <v>3.4249999999999998E-4</v>
      </c>
    </row>
    <row r="63" spans="1:8" x14ac:dyDescent="0.25">
      <c r="A63">
        <v>-9129</v>
      </c>
      <c r="B63">
        <f t="shared" si="5"/>
        <v>89518.973999999987</v>
      </c>
      <c r="C63">
        <f t="shared" si="2"/>
        <v>11.403690955414012</v>
      </c>
      <c r="D63">
        <v>-407</v>
      </c>
      <c r="E63">
        <v>-299</v>
      </c>
      <c r="F63" s="2">
        <f t="shared" si="6"/>
        <v>353</v>
      </c>
      <c r="G63" s="11">
        <f t="shared" si="3"/>
        <v>3.2305073528085017E-2</v>
      </c>
      <c r="H63">
        <f t="shared" si="4"/>
        <v>3.5299999999999996E-4</v>
      </c>
    </row>
    <row r="64" spans="1:8" x14ac:dyDescent="0.25">
      <c r="A64">
        <v>-9384</v>
      </c>
      <c r="B64">
        <f t="shared" si="5"/>
        <v>92019.503999999986</v>
      </c>
      <c r="C64">
        <f t="shared" si="2"/>
        <v>11.722229808917195</v>
      </c>
      <c r="D64">
        <v>-419</v>
      </c>
      <c r="E64">
        <v>-309</v>
      </c>
      <c r="F64" s="2">
        <f t="shared" si="6"/>
        <v>364</v>
      </c>
      <c r="G64" s="11">
        <f t="shared" si="3"/>
        <v>3.2203928046475809E-2</v>
      </c>
      <c r="H64">
        <f t="shared" si="4"/>
        <v>3.6399999999999996E-4</v>
      </c>
    </row>
    <row r="65" spans="1:8" x14ac:dyDescent="0.25">
      <c r="A65">
        <v>-9673</v>
      </c>
      <c r="B65">
        <f t="shared" si="5"/>
        <v>94853.437999999995</v>
      </c>
      <c r="C65">
        <f t="shared" si="2"/>
        <v>12.083240509554139</v>
      </c>
      <c r="D65">
        <v>-431</v>
      </c>
      <c r="E65">
        <v>-317</v>
      </c>
      <c r="F65" s="2">
        <f t="shared" si="6"/>
        <v>374</v>
      </c>
      <c r="G65" s="11">
        <f t="shared" si="3"/>
        <v>3.2308129704690214E-2</v>
      </c>
      <c r="H65">
        <f t="shared" si="4"/>
        <v>3.7399999999999998E-4</v>
      </c>
    </row>
    <row r="66" spans="1:8" x14ac:dyDescent="0.25">
      <c r="A66">
        <v>-9945</v>
      </c>
      <c r="B66">
        <f t="shared" si="5"/>
        <v>97520.67</v>
      </c>
      <c r="C66">
        <f t="shared" si="2"/>
        <v>12.423015286624203</v>
      </c>
      <c r="D66">
        <v>-445</v>
      </c>
      <c r="E66">
        <v>-328</v>
      </c>
      <c r="F66" s="2">
        <f t="shared" si="6"/>
        <v>386.5</v>
      </c>
      <c r="G66" s="11">
        <f t="shared" si="3"/>
        <v>3.2142342268109192E-2</v>
      </c>
      <c r="H66">
        <f t="shared" si="4"/>
        <v>3.8649999999999996E-4</v>
      </c>
    </row>
    <row r="67" spans="1:8" x14ac:dyDescent="0.25">
      <c r="A67">
        <v>-10217</v>
      </c>
      <c r="B67">
        <f t="shared" si="5"/>
        <v>100187.90199999999</v>
      </c>
      <c r="C67">
        <f t="shared" ref="C67:C125" si="7">+B67/(3.14*0.25*(100^2))</f>
        <v>12.762790063694267</v>
      </c>
      <c r="D67">
        <v>-456</v>
      </c>
      <c r="E67">
        <v>-336</v>
      </c>
      <c r="F67" s="2">
        <f t="shared" si="6"/>
        <v>396</v>
      </c>
      <c r="G67" s="11">
        <f t="shared" ref="G67:G126" si="8">+C67/F67</f>
        <v>3.2229267837611784E-2</v>
      </c>
      <c r="H67">
        <f t="shared" ref="H67:H125" si="9">+F67*10^-6</f>
        <v>3.9599999999999998E-4</v>
      </c>
    </row>
    <row r="68" spans="1:8" x14ac:dyDescent="0.25">
      <c r="A68">
        <v>-10472</v>
      </c>
      <c r="B68">
        <f t="shared" si="5"/>
        <v>102688.43199999999</v>
      </c>
      <c r="C68">
        <f t="shared" si="7"/>
        <v>13.08132891719745</v>
      </c>
      <c r="D68">
        <v>-469</v>
      </c>
      <c r="E68">
        <v>-346</v>
      </c>
      <c r="F68" s="2">
        <f t="shared" si="6"/>
        <v>407.5</v>
      </c>
      <c r="G68" s="11">
        <f t="shared" si="8"/>
        <v>3.2101420655699264E-2</v>
      </c>
      <c r="H68">
        <f t="shared" si="9"/>
        <v>4.0749999999999998E-4</v>
      </c>
    </row>
    <row r="69" spans="1:8" x14ac:dyDescent="0.25">
      <c r="A69">
        <v>-10761</v>
      </c>
      <c r="B69">
        <f t="shared" si="5"/>
        <v>105522.36599999999</v>
      </c>
      <c r="C69">
        <f t="shared" si="7"/>
        <v>13.442339617834394</v>
      </c>
      <c r="D69">
        <v>-482</v>
      </c>
      <c r="E69">
        <v>-354</v>
      </c>
      <c r="F69" s="2">
        <f t="shared" si="6"/>
        <v>418</v>
      </c>
      <c r="G69" s="11">
        <f t="shared" si="8"/>
        <v>3.215870721969951E-2</v>
      </c>
      <c r="H69">
        <f t="shared" si="9"/>
        <v>4.1799999999999997E-4</v>
      </c>
    </row>
    <row r="70" spans="1:8" x14ac:dyDescent="0.25">
      <c r="A70">
        <v>-11033</v>
      </c>
      <c r="B70">
        <f t="shared" si="5"/>
        <v>108189.59799999998</v>
      </c>
      <c r="C70">
        <f t="shared" si="7"/>
        <v>13.782114394904456</v>
      </c>
      <c r="D70">
        <v>-494</v>
      </c>
      <c r="E70">
        <v>-364</v>
      </c>
      <c r="F70" s="2">
        <f t="shared" si="6"/>
        <v>429</v>
      </c>
      <c r="G70" s="11">
        <f t="shared" si="8"/>
        <v>3.2126140780663066E-2</v>
      </c>
      <c r="H70">
        <f t="shared" si="9"/>
        <v>4.2899999999999997E-4</v>
      </c>
    </row>
    <row r="71" spans="1:8" x14ac:dyDescent="0.25">
      <c r="A71">
        <v>-11305</v>
      </c>
      <c r="B71">
        <f t="shared" si="5"/>
        <v>110856.82999999999</v>
      </c>
      <c r="C71">
        <f t="shared" si="7"/>
        <v>14.121889171974521</v>
      </c>
      <c r="D71">
        <v>-508</v>
      </c>
      <c r="E71">
        <v>-373</v>
      </c>
      <c r="F71" s="2">
        <f t="shared" si="6"/>
        <v>440.5</v>
      </c>
      <c r="G71" s="11">
        <f t="shared" si="8"/>
        <v>3.20587722405778E-2</v>
      </c>
      <c r="H71">
        <f t="shared" si="9"/>
        <v>4.4049999999999997E-4</v>
      </c>
    </row>
    <row r="72" spans="1:8" x14ac:dyDescent="0.25">
      <c r="A72">
        <v>-11577</v>
      </c>
      <c r="B72">
        <f t="shared" si="5"/>
        <v>113524.06199999999</v>
      </c>
      <c r="C72">
        <f t="shared" si="7"/>
        <v>14.461663949044585</v>
      </c>
      <c r="D72">
        <v>-520</v>
      </c>
      <c r="E72">
        <v>-383</v>
      </c>
      <c r="F72" s="2">
        <f t="shared" si="6"/>
        <v>451.5</v>
      </c>
      <c r="G72" s="11">
        <f t="shared" si="8"/>
        <v>3.2030263453033413E-2</v>
      </c>
      <c r="H72">
        <f t="shared" si="9"/>
        <v>4.5149999999999997E-4</v>
      </c>
    </row>
    <row r="73" spans="1:8" x14ac:dyDescent="0.25">
      <c r="A73">
        <v>-11866</v>
      </c>
      <c r="B73">
        <f t="shared" si="5"/>
        <v>116357.99599999998</v>
      </c>
      <c r="C73">
        <f t="shared" si="7"/>
        <v>14.822674649681527</v>
      </c>
      <c r="D73">
        <v>-532</v>
      </c>
      <c r="E73">
        <v>-393</v>
      </c>
      <c r="F73" s="2">
        <f t="shared" si="6"/>
        <v>462.5</v>
      </c>
      <c r="G73" s="11">
        <f t="shared" si="8"/>
        <v>3.2049026269581678E-2</v>
      </c>
      <c r="H73">
        <f t="shared" si="9"/>
        <v>4.6249999999999997E-4</v>
      </c>
    </row>
    <row r="74" spans="1:8" x14ac:dyDescent="0.25">
      <c r="A74">
        <v>-12138</v>
      </c>
      <c r="B74">
        <f t="shared" si="5"/>
        <v>119025.22799999999</v>
      </c>
      <c r="C74">
        <f t="shared" si="7"/>
        <v>15.162449426751591</v>
      </c>
      <c r="D74">
        <v>-547</v>
      </c>
      <c r="E74">
        <v>-402</v>
      </c>
      <c r="F74" s="2">
        <f t="shared" si="6"/>
        <v>474.5</v>
      </c>
      <c r="G74" s="11">
        <f t="shared" si="8"/>
        <v>3.195458256428154E-2</v>
      </c>
      <c r="H74">
        <f t="shared" si="9"/>
        <v>4.7449999999999999E-4</v>
      </c>
    </row>
    <row r="75" spans="1:8" x14ac:dyDescent="0.25">
      <c r="A75">
        <v>-12410</v>
      </c>
      <c r="B75">
        <f t="shared" si="5"/>
        <v>121692.45999999999</v>
      </c>
      <c r="C75">
        <f t="shared" si="7"/>
        <v>15.502224203821655</v>
      </c>
      <c r="D75">
        <v>-559</v>
      </c>
      <c r="E75">
        <v>-412</v>
      </c>
      <c r="F75" s="2">
        <f t="shared" si="6"/>
        <v>485.5</v>
      </c>
      <c r="G75" s="11">
        <f t="shared" si="8"/>
        <v>3.1930430903855105E-2</v>
      </c>
      <c r="H75">
        <f t="shared" si="9"/>
        <v>4.8549999999999998E-4</v>
      </c>
    </row>
    <row r="76" spans="1:8" x14ac:dyDescent="0.25">
      <c r="A76">
        <v>-12682</v>
      </c>
      <c r="B76">
        <f t="shared" si="5"/>
        <v>124359.692</v>
      </c>
      <c r="C76">
        <f t="shared" si="7"/>
        <v>15.841998980891718</v>
      </c>
      <c r="D76">
        <v>-572</v>
      </c>
      <c r="E76">
        <v>-422</v>
      </c>
      <c r="F76" s="2">
        <f t="shared" si="6"/>
        <v>497</v>
      </c>
      <c r="G76" s="11">
        <f t="shared" si="8"/>
        <v>3.1875249458534642E-2</v>
      </c>
      <c r="H76">
        <f t="shared" si="9"/>
        <v>4.9699999999999994E-4</v>
      </c>
    </row>
    <row r="77" spans="1:8" x14ac:dyDescent="0.25">
      <c r="A77">
        <v>-12971</v>
      </c>
      <c r="B77">
        <f t="shared" si="5"/>
        <v>127193.62599999999</v>
      </c>
      <c r="C77">
        <f t="shared" si="7"/>
        <v>16.203009681528663</v>
      </c>
      <c r="D77">
        <v>-586</v>
      </c>
      <c r="E77">
        <v>-431</v>
      </c>
      <c r="F77" s="10">
        <f t="shared" si="6"/>
        <v>508.5</v>
      </c>
      <c r="G77" s="11">
        <f t="shared" si="8"/>
        <v>3.1864325824048502E-2</v>
      </c>
      <c r="H77">
        <f t="shared" si="9"/>
        <v>5.0849999999999995E-4</v>
      </c>
    </row>
    <row r="78" spans="1:8" x14ac:dyDescent="0.25">
      <c r="A78">
        <v>-13243</v>
      </c>
      <c r="B78">
        <f t="shared" si="5"/>
        <v>129860.85799999999</v>
      </c>
      <c r="C78">
        <f t="shared" si="7"/>
        <v>16.542784458598724</v>
      </c>
      <c r="D78">
        <v>-598</v>
      </c>
      <c r="E78">
        <v>-441</v>
      </c>
      <c r="F78" s="2">
        <f t="shared" si="6"/>
        <v>519.5</v>
      </c>
      <c r="G78" s="11">
        <f t="shared" si="8"/>
        <v>3.1843665945329593E-2</v>
      </c>
      <c r="H78">
        <f t="shared" si="9"/>
        <v>5.195E-4</v>
      </c>
    </row>
    <row r="79" spans="1:8" x14ac:dyDescent="0.25">
      <c r="A79">
        <v>-13515</v>
      </c>
      <c r="B79">
        <f t="shared" si="5"/>
        <v>132528.09</v>
      </c>
      <c r="C79">
        <f t="shared" si="7"/>
        <v>16.88255923566879</v>
      </c>
      <c r="D79">
        <v>-613</v>
      </c>
      <c r="E79">
        <v>-451</v>
      </c>
      <c r="F79" s="2">
        <f t="shared" si="6"/>
        <v>532</v>
      </c>
      <c r="G79" s="11">
        <f t="shared" si="8"/>
        <v>3.1734133901633065E-2</v>
      </c>
      <c r="H79">
        <f t="shared" si="9"/>
        <v>5.3200000000000003E-4</v>
      </c>
    </row>
    <row r="80" spans="1:8" x14ac:dyDescent="0.25">
      <c r="A80">
        <v>-13787</v>
      </c>
      <c r="B80">
        <f t="shared" si="5"/>
        <v>135195.32199999999</v>
      </c>
      <c r="C80">
        <f t="shared" si="7"/>
        <v>17.222334012738852</v>
      </c>
      <c r="D80">
        <v>-627</v>
      </c>
      <c r="E80">
        <v>-461</v>
      </c>
      <c r="F80" s="2">
        <f t="shared" si="6"/>
        <v>544</v>
      </c>
      <c r="G80" s="11">
        <f t="shared" si="8"/>
        <v>3.1658702229299361E-2</v>
      </c>
      <c r="H80">
        <f t="shared" si="9"/>
        <v>5.44E-4</v>
      </c>
    </row>
    <row r="81" spans="1:8" x14ac:dyDescent="0.25">
      <c r="A81">
        <v>-14076</v>
      </c>
      <c r="B81">
        <f t="shared" si="5"/>
        <v>138029.25599999999</v>
      </c>
      <c r="C81">
        <f t="shared" si="7"/>
        <v>17.583344713375794</v>
      </c>
      <c r="D81">
        <v>-640</v>
      </c>
      <c r="E81">
        <v>-471</v>
      </c>
      <c r="F81" s="2">
        <f t="shared" si="6"/>
        <v>555.5</v>
      </c>
      <c r="G81" s="11">
        <f t="shared" si="8"/>
        <v>3.1653185802656698E-2</v>
      </c>
      <c r="H81">
        <f t="shared" si="9"/>
        <v>5.555E-4</v>
      </c>
    </row>
    <row r="82" spans="1:8" x14ac:dyDescent="0.25">
      <c r="A82">
        <v>-14348</v>
      </c>
      <c r="B82">
        <f t="shared" si="5"/>
        <v>140696.48799999998</v>
      </c>
      <c r="C82">
        <f t="shared" si="7"/>
        <v>17.923119490445856</v>
      </c>
      <c r="D82">
        <v>-654</v>
      </c>
      <c r="E82">
        <v>-481</v>
      </c>
      <c r="F82" s="2">
        <f t="shared" si="6"/>
        <v>567.5</v>
      </c>
      <c r="G82" s="11">
        <f t="shared" si="8"/>
        <v>3.1582589410477278E-2</v>
      </c>
      <c r="H82">
        <f t="shared" si="9"/>
        <v>5.6749999999999997E-4</v>
      </c>
    </row>
    <row r="83" spans="1:8" x14ac:dyDescent="0.25">
      <c r="A83">
        <v>-14620</v>
      </c>
      <c r="B83">
        <f t="shared" si="5"/>
        <v>143363.72</v>
      </c>
      <c r="C83">
        <f t="shared" si="7"/>
        <v>18.262894267515925</v>
      </c>
      <c r="D83">
        <v>-669</v>
      </c>
      <c r="E83">
        <v>-491</v>
      </c>
      <c r="F83" s="2">
        <f t="shared" si="6"/>
        <v>580</v>
      </c>
      <c r="G83" s="11">
        <f t="shared" si="8"/>
        <v>3.1487748737096422E-2</v>
      </c>
      <c r="H83">
        <f t="shared" si="9"/>
        <v>5.8E-4</v>
      </c>
    </row>
    <row r="84" spans="1:8" x14ac:dyDescent="0.25">
      <c r="A84">
        <v>-14892</v>
      </c>
      <c r="B84">
        <f t="shared" si="5"/>
        <v>146030.95199999999</v>
      </c>
      <c r="C84">
        <f t="shared" si="7"/>
        <v>18.602669044585987</v>
      </c>
      <c r="D84">
        <v>-681</v>
      </c>
      <c r="E84">
        <v>-501</v>
      </c>
      <c r="F84" s="2">
        <f t="shared" si="6"/>
        <v>591</v>
      </c>
      <c r="G84" s="11">
        <f t="shared" si="8"/>
        <v>3.1476597368165798E-2</v>
      </c>
      <c r="H84">
        <f t="shared" si="9"/>
        <v>5.9099999999999995E-4</v>
      </c>
    </row>
    <row r="85" spans="1:8" x14ac:dyDescent="0.25">
      <c r="A85">
        <v>-15181</v>
      </c>
      <c r="B85">
        <f t="shared" si="5"/>
        <v>148864.886</v>
      </c>
      <c r="C85">
        <f t="shared" si="7"/>
        <v>18.96367974522293</v>
      </c>
      <c r="D85">
        <v>-695</v>
      </c>
      <c r="E85">
        <v>-511</v>
      </c>
      <c r="F85" s="2">
        <f t="shared" si="6"/>
        <v>603</v>
      </c>
      <c r="G85" s="11">
        <f t="shared" si="8"/>
        <v>3.1448888466373018E-2</v>
      </c>
      <c r="H85">
        <f t="shared" si="9"/>
        <v>6.0300000000000002E-4</v>
      </c>
    </row>
    <row r="86" spans="1:8" x14ac:dyDescent="0.25">
      <c r="A86">
        <v>-15453</v>
      </c>
      <c r="B86">
        <f t="shared" si="5"/>
        <v>151532.11799999999</v>
      </c>
      <c r="C86">
        <f t="shared" si="7"/>
        <v>19.303454522292991</v>
      </c>
      <c r="D86">
        <v>-709</v>
      </c>
      <c r="E86">
        <v>-522</v>
      </c>
      <c r="F86" s="2">
        <f t="shared" si="6"/>
        <v>615.5</v>
      </c>
      <c r="G86" s="11">
        <f t="shared" si="8"/>
        <v>3.1362233180004861E-2</v>
      </c>
      <c r="H86">
        <f t="shared" si="9"/>
        <v>6.1549999999999994E-4</v>
      </c>
    </row>
    <row r="87" spans="1:8" x14ac:dyDescent="0.25">
      <c r="A87">
        <v>-15725</v>
      </c>
      <c r="B87">
        <f t="shared" si="5"/>
        <v>154199.34999999998</v>
      </c>
      <c r="C87">
        <f t="shared" si="7"/>
        <v>19.643229299363053</v>
      </c>
      <c r="D87">
        <v>-723</v>
      </c>
      <c r="E87">
        <v>-532</v>
      </c>
      <c r="F87" s="2">
        <f t="shared" si="6"/>
        <v>627.5</v>
      </c>
      <c r="G87" s="11">
        <f t="shared" si="8"/>
        <v>3.130395107468216E-2</v>
      </c>
      <c r="H87">
        <f t="shared" si="9"/>
        <v>6.2750000000000002E-4</v>
      </c>
    </row>
    <row r="88" spans="1:8" x14ac:dyDescent="0.25">
      <c r="A88">
        <v>-15997</v>
      </c>
      <c r="B88">
        <f t="shared" si="5"/>
        <v>156866.58199999999</v>
      </c>
      <c r="C88">
        <f t="shared" si="7"/>
        <v>19.983004076433119</v>
      </c>
      <c r="D88">
        <v>-737</v>
      </c>
      <c r="E88">
        <v>-542</v>
      </c>
      <c r="F88" s="2">
        <f t="shared" si="6"/>
        <v>639.5</v>
      </c>
      <c r="G88" s="11">
        <f t="shared" si="8"/>
        <v>3.1247856257127629E-2</v>
      </c>
      <c r="H88">
        <f t="shared" si="9"/>
        <v>6.3949999999999999E-4</v>
      </c>
    </row>
    <row r="89" spans="1:8" x14ac:dyDescent="0.25">
      <c r="A89">
        <v>-16286</v>
      </c>
      <c r="B89">
        <f t="shared" si="5"/>
        <v>159700.51599999997</v>
      </c>
      <c r="C89">
        <f t="shared" si="7"/>
        <v>20.344014777070061</v>
      </c>
      <c r="D89">
        <v>-751</v>
      </c>
      <c r="E89">
        <v>-552</v>
      </c>
      <c r="F89" s="2">
        <f t="shared" si="6"/>
        <v>651.5</v>
      </c>
      <c r="G89" s="11">
        <f t="shared" si="8"/>
        <v>3.1226423295579526E-2</v>
      </c>
      <c r="H89">
        <f t="shared" si="9"/>
        <v>6.5149999999999995E-4</v>
      </c>
    </row>
    <row r="90" spans="1:8" x14ac:dyDescent="0.25">
      <c r="A90">
        <v>-16575</v>
      </c>
      <c r="B90">
        <f t="shared" si="5"/>
        <v>162534.44999999998</v>
      </c>
      <c r="C90">
        <f t="shared" si="7"/>
        <v>20.705025477707004</v>
      </c>
      <c r="D90">
        <v>-768</v>
      </c>
      <c r="E90">
        <v>-564</v>
      </c>
      <c r="F90" s="2">
        <f t="shared" si="6"/>
        <v>666</v>
      </c>
      <c r="G90" s="11">
        <f t="shared" si="8"/>
        <v>3.108862684340391E-2</v>
      </c>
      <c r="H90">
        <f t="shared" si="9"/>
        <v>6.6599999999999993E-4</v>
      </c>
    </row>
    <row r="91" spans="1:8" x14ac:dyDescent="0.25">
      <c r="A91">
        <v>-16830</v>
      </c>
      <c r="B91">
        <f t="shared" si="5"/>
        <v>165034.97999999998</v>
      </c>
      <c r="C91">
        <f t="shared" si="7"/>
        <v>21.023564331210189</v>
      </c>
      <c r="D91">
        <v>-780</v>
      </c>
      <c r="E91">
        <v>-574</v>
      </c>
      <c r="F91" s="2">
        <f t="shared" si="6"/>
        <v>677</v>
      </c>
      <c r="G91" s="11">
        <f t="shared" si="8"/>
        <v>3.1054009351861429E-2</v>
      </c>
      <c r="H91">
        <f t="shared" si="9"/>
        <v>6.7699999999999998E-4</v>
      </c>
    </row>
    <row r="92" spans="1:8" x14ac:dyDescent="0.25">
      <c r="A92">
        <v>-17102</v>
      </c>
      <c r="B92">
        <f t="shared" si="5"/>
        <v>167702.212</v>
      </c>
      <c r="C92">
        <f t="shared" si="7"/>
        <v>21.363339108280254</v>
      </c>
      <c r="D92">
        <v>-795</v>
      </c>
      <c r="E92">
        <v>-585</v>
      </c>
      <c r="F92" s="2">
        <f t="shared" si="6"/>
        <v>690</v>
      </c>
      <c r="G92" s="11">
        <f t="shared" si="8"/>
        <v>3.096136102649312E-2</v>
      </c>
      <c r="H92">
        <f t="shared" si="9"/>
        <v>6.8999999999999997E-4</v>
      </c>
    </row>
    <row r="93" spans="1:8" x14ac:dyDescent="0.25">
      <c r="A93">
        <v>-17374</v>
      </c>
      <c r="B93">
        <f t="shared" si="5"/>
        <v>170369.44399999999</v>
      </c>
      <c r="C93">
        <f t="shared" si="7"/>
        <v>21.703113885350316</v>
      </c>
      <c r="D93">
        <v>-810</v>
      </c>
      <c r="E93">
        <v>-595</v>
      </c>
      <c r="F93" s="2">
        <f t="shared" si="6"/>
        <v>702.5</v>
      </c>
      <c r="G93" s="11">
        <f t="shared" si="8"/>
        <v>3.0894112292313616E-2</v>
      </c>
      <c r="H93">
        <f t="shared" si="9"/>
        <v>7.025E-4</v>
      </c>
    </row>
    <row r="94" spans="1:8" x14ac:dyDescent="0.25">
      <c r="A94">
        <v>-17646</v>
      </c>
      <c r="B94">
        <f t="shared" si="5"/>
        <v>173036.67599999998</v>
      </c>
      <c r="C94">
        <f t="shared" si="7"/>
        <v>22.042888662420378</v>
      </c>
      <c r="D94">
        <v>-825</v>
      </c>
      <c r="E94">
        <v>-606</v>
      </c>
      <c r="F94" s="2">
        <f t="shared" si="6"/>
        <v>715.5</v>
      </c>
      <c r="G94" s="11">
        <f t="shared" si="8"/>
        <v>3.0807671086541408E-2</v>
      </c>
      <c r="H94">
        <f t="shared" si="9"/>
        <v>7.1549999999999999E-4</v>
      </c>
    </row>
    <row r="95" spans="1:8" x14ac:dyDescent="0.25">
      <c r="A95">
        <v>-17918</v>
      </c>
      <c r="B95">
        <f t="shared" si="5"/>
        <v>175703.908</v>
      </c>
      <c r="C95">
        <f t="shared" si="7"/>
        <v>22.382663439490447</v>
      </c>
      <c r="D95">
        <v>-840</v>
      </c>
      <c r="E95">
        <v>-616</v>
      </c>
      <c r="F95" s="2">
        <f t="shared" si="6"/>
        <v>728</v>
      </c>
      <c r="G95" s="11">
        <f t="shared" si="8"/>
        <v>3.0745416812486877E-2</v>
      </c>
      <c r="H95">
        <f t="shared" si="9"/>
        <v>7.2799999999999991E-4</v>
      </c>
    </row>
    <row r="96" spans="1:8" x14ac:dyDescent="0.25">
      <c r="A96">
        <v>-18190</v>
      </c>
      <c r="B96">
        <f t="shared" si="5"/>
        <v>178371.13999999998</v>
      </c>
      <c r="C96">
        <f t="shared" si="7"/>
        <v>22.722438216560509</v>
      </c>
      <c r="D96">
        <v>-855</v>
      </c>
      <c r="E96">
        <v>-628</v>
      </c>
      <c r="F96" s="2">
        <f t="shared" si="6"/>
        <v>741.5</v>
      </c>
      <c r="G96" s="11">
        <f t="shared" si="8"/>
        <v>3.0643881613702642E-2</v>
      </c>
      <c r="H96">
        <f t="shared" si="9"/>
        <v>7.4149999999999997E-4</v>
      </c>
    </row>
    <row r="97" spans="1:8" x14ac:dyDescent="0.25">
      <c r="A97">
        <v>-18462</v>
      </c>
      <c r="B97">
        <f t="shared" si="5"/>
        <v>181038.37199999997</v>
      </c>
      <c r="C97">
        <f t="shared" si="7"/>
        <v>23.06221299363057</v>
      </c>
      <c r="D97">
        <v>-870</v>
      </c>
      <c r="E97">
        <v>-639</v>
      </c>
      <c r="F97" s="2">
        <f t="shared" si="6"/>
        <v>754.5</v>
      </c>
      <c r="G97" s="11">
        <f t="shared" si="8"/>
        <v>3.0566220004811889E-2</v>
      </c>
      <c r="H97">
        <f t="shared" si="9"/>
        <v>7.5449999999999996E-4</v>
      </c>
    </row>
    <row r="98" spans="1:8" x14ac:dyDescent="0.25">
      <c r="A98">
        <v>-18717</v>
      </c>
      <c r="B98">
        <f t="shared" si="5"/>
        <v>183538.90199999997</v>
      </c>
      <c r="C98">
        <f t="shared" si="7"/>
        <v>23.380751847133755</v>
      </c>
      <c r="D98">
        <v>-886</v>
      </c>
      <c r="E98">
        <v>-650</v>
      </c>
      <c r="F98" s="2">
        <f t="shared" si="6"/>
        <v>768</v>
      </c>
      <c r="G98" s="11">
        <f t="shared" si="8"/>
        <v>3.044368730095541E-2</v>
      </c>
      <c r="H98">
        <f t="shared" si="9"/>
        <v>7.6800000000000002E-4</v>
      </c>
    </row>
    <row r="99" spans="1:8" x14ac:dyDescent="0.25">
      <c r="A99">
        <v>-18989</v>
      </c>
      <c r="B99">
        <f t="shared" si="5"/>
        <v>186206.13399999999</v>
      </c>
      <c r="C99">
        <f t="shared" si="7"/>
        <v>23.720526624203821</v>
      </c>
      <c r="D99">
        <v>-902</v>
      </c>
      <c r="E99">
        <v>-661</v>
      </c>
      <c r="F99" s="2">
        <f t="shared" si="6"/>
        <v>781.5</v>
      </c>
      <c r="G99" s="11">
        <f t="shared" si="8"/>
        <v>3.0352561259377891E-2</v>
      </c>
      <c r="H99">
        <f t="shared" si="9"/>
        <v>7.8149999999999997E-4</v>
      </c>
    </row>
    <row r="100" spans="1:8" x14ac:dyDescent="0.25">
      <c r="A100">
        <v>-19261</v>
      </c>
      <c r="B100">
        <f t="shared" si="5"/>
        <v>188873.36599999998</v>
      </c>
      <c r="C100">
        <f t="shared" si="7"/>
        <v>24.060301401273883</v>
      </c>
      <c r="D100">
        <v>-917</v>
      </c>
      <c r="E100">
        <v>-671</v>
      </c>
      <c r="F100" s="2">
        <f t="shared" si="6"/>
        <v>794</v>
      </c>
      <c r="G100" s="11">
        <f t="shared" si="8"/>
        <v>3.0302646601100609E-2</v>
      </c>
      <c r="H100">
        <f t="shared" si="9"/>
        <v>7.94E-4</v>
      </c>
    </row>
    <row r="101" spans="1:8" x14ac:dyDescent="0.25">
      <c r="A101">
        <v>-19533</v>
      </c>
      <c r="B101">
        <f t="shared" si="5"/>
        <v>191540.598</v>
      </c>
      <c r="C101">
        <f t="shared" si="7"/>
        <v>24.400076178343948</v>
      </c>
      <c r="D101">
        <v>-933</v>
      </c>
      <c r="E101">
        <v>-682</v>
      </c>
      <c r="F101" s="2">
        <f t="shared" si="6"/>
        <v>807.5</v>
      </c>
      <c r="G101" s="11">
        <f t="shared" si="8"/>
        <v>3.0216812604760307E-2</v>
      </c>
      <c r="H101">
        <f t="shared" si="9"/>
        <v>8.0749999999999995E-4</v>
      </c>
    </row>
    <row r="102" spans="1:8" x14ac:dyDescent="0.25">
      <c r="A102">
        <v>-19788</v>
      </c>
      <c r="B102">
        <f t="shared" si="5"/>
        <v>194041.128</v>
      </c>
      <c r="C102">
        <f t="shared" si="7"/>
        <v>24.718615031847133</v>
      </c>
      <c r="D102">
        <v>-949</v>
      </c>
      <c r="E102">
        <v>-693</v>
      </c>
      <c r="F102" s="2">
        <f t="shared" si="6"/>
        <v>821</v>
      </c>
      <c r="G102" s="11">
        <f t="shared" si="8"/>
        <v>3.0107935483370443E-2</v>
      </c>
      <c r="H102">
        <f t="shared" si="9"/>
        <v>8.2100000000000001E-4</v>
      </c>
    </row>
    <row r="103" spans="1:8" x14ac:dyDescent="0.25">
      <c r="A103">
        <v>-20043</v>
      </c>
      <c r="B103">
        <f t="shared" si="5"/>
        <v>196541.658</v>
      </c>
      <c r="C103">
        <f t="shared" si="7"/>
        <v>25.037153885350317</v>
      </c>
      <c r="D103">
        <v>-965</v>
      </c>
      <c r="E103">
        <v>-705</v>
      </c>
      <c r="F103" s="2">
        <f t="shared" si="6"/>
        <v>835</v>
      </c>
      <c r="G103" s="11">
        <f t="shared" si="8"/>
        <v>2.9984615431557265E-2</v>
      </c>
      <c r="H103">
        <f t="shared" si="9"/>
        <v>8.3499999999999991E-4</v>
      </c>
    </row>
    <row r="104" spans="1:8" x14ac:dyDescent="0.25">
      <c r="A104">
        <v>-20298</v>
      </c>
      <c r="B104">
        <f t="shared" si="5"/>
        <v>199042.18799999999</v>
      </c>
      <c r="C104">
        <f t="shared" si="7"/>
        <v>25.355692738853502</v>
      </c>
      <c r="D104">
        <v>-982</v>
      </c>
      <c r="E104">
        <v>-715</v>
      </c>
      <c r="F104" s="2">
        <f t="shared" si="6"/>
        <v>848.5</v>
      </c>
      <c r="G104" s="11">
        <f t="shared" si="8"/>
        <v>2.9882961389338245E-2</v>
      </c>
      <c r="H104">
        <f t="shared" si="9"/>
        <v>8.4849999999999997E-4</v>
      </c>
    </row>
    <row r="105" spans="1:8" x14ac:dyDescent="0.25">
      <c r="A105">
        <v>-20587</v>
      </c>
      <c r="B105">
        <f t="shared" si="5"/>
        <v>201876.12199999997</v>
      </c>
      <c r="C105">
        <f t="shared" si="7"/>
        <v>25.716703439490441</v>
      </c>
      <c r="D105">
        <v>-999</v>
      </c>
      <c r="E105">
        <v>-727</v>
      </c>
      <c r="F105" s="2">
        <f t="shared" si="6"/>
        <v>863</v>
      </c>
      <c r="G105" s="11">
        <f t="shared" si="8"/>
        <v>2.9799192861518473E-2</v>
      </c>
      <c r="H105">
        <f t="shared" si="9"/>
        <v>8.6299999999999994E-4</v>
      </c>
    </row>
    <row r="106" spans="1:8" x14ac:dyDescent="0.25">
      <c r="A106">
        <v>-20825</v>
      </c>
      <c r="B106">
        <f t="shared" ref="B106:B125" si="10">-A106*9.806</f>
        <v>204209.94999999998</v>
      </c>
      <c r="C106">
        <f t="shared" si="7"/>
        <v>26.014006369426749</v>
      </c>
      <c r="D106">
        <v>-1015</v>
      </c>
      <c r="E106">
        <v>-738</v>
      </c>
      <c r="F106" s="2">
        <f t="shared" ref="F106:F125" si="11">-AVERAGE(D106:E106)</f>
        <v>876.5</v>
      </c>
      <c r="G106" s="11">
        <f t="shared" si="8"/>
        <v>2.9679413998205076E-2</v>
      </c>
      <c r="H106">
        <f t="shared" si="9"/>
        <v>8.765E-4</v>
      </c>
    </row>
    <row r="107" spans="1:8" x14ac:dyDescent="0.25">
      <c r="A107">
        <v>-21080</v>
      </c>
      <c r="B107">
        <f t="shared" si="10"/>
        <v>206710.47999999998</v>
      </c>
      <c r="C107">
        <f t="shared" si="7"/>
        <v>26.332545222929934</v>
      </c>
      <c r="D107">
        <v>-1032</v>
      </c>
      <c r="E107">
        <v>-750</v>
      </c>
      <c r="F107" s="2">
        <f t="shared" si="11"/>
        <v>891</v>
      </c>
      <c r="G107" s="11">
        <f t="shared" si="8"/>
        <v>2.9553922809124503E-2</v>
      </c>
      <c r="H107">
        <f t="shared" si="9"/>
        <v>8.9099999999999997E-4</v>
      </c>
    </row>
    <row r="108" spans="1:8" x14ac:dyDescent="0.25">
      <c r="A108">
        <v>-21335</v>
      </c>
      <c r="B108">
        <f t="shared" si="10"/>
        <v>209211.00999999998</v>
      </c>
      <c r="C108">
        <f t="shared" si="7"/>
        <v>26.651084076433118</v>
      </c>
      <c r="D108">
        <v>-1050</v>
      </c>
      <c r="E108">
        <v>-763</v>
      </c>
      <c r="F108" s="2">
        <f t="shared" si="11"/>
        <v>906.5</v>
      </c>
      <c r="G108" s="11">
        <f t="shared" si="8"/>
        <v>2.9399982434013368E-2</v>
      </c>
      <c r="H108">
        <f t="shared" si="9"/>
        <v>9.0649999999999997E-4</v>
      </c>
    </row>
    <row r="109" spans="1:8" x14ac:dyDescent="0.25">
      <c r="A109">
        <v>-21590</v>
      </c>
      <c r="B109">
        <f t="shared" si="10"/>
        <v>211711.53999999998</v>
      </c>
      <c r="C109">
        <f t="shared" si="7"/>
        <v>26.969622929936303</v>
      </c>
      <c r="D109">
        <v>-1069</v>
      </c>
      <c r="E109">
        <v>-775</v>
      </c>
      <c r="F109" s="2">
        <f t="shared" si="11"/>
        <v>922</v>
      </c>
      <c r="G109" s="11">
        <f t="shared" si="8"/>
        <v>2.9251217928347402E-2</v>
      </c>
      <c r="H109">
        <f t="shared" si="9"/>
        <v>9.2199999999999997E-4</v>
      </c>
    </row>
    <row r="110" spans="1:8" x14ac:dyDescent="0.25">
      <c r="A110">
        <v>-21845</v>
      </c>
      <c r="B110">
        <f t="shared" si="10"/>
        <v>214212.06999999998</v>
      </c>
      <c r="C110">
        <f t="shared" si="7"/>
        <v>27.288161783439488</v>
      </c>
      <c r="D110">
        <v>-1088</v>
      </c>
      <c r="E110">
        <v>-788</v>
      </c>
      <c r="F110" s="2">
        <f t="shared" si="11"/>
        <v>938</v>
      </c>
      <c r="G110" s="11">
        <f t="shared" si="8"/>
        <v>2.9091856911982395E-2</v>
      </c>
      <c r="H110">
        <f t="shared" si="9"/>
        <v>9.3799999999999992E-4</v>
      </c>
    </row>
    <row r="111" spans="1:8" x14ac:dyDescent="0.25">
      <c r="A111">
        <v>-22100</v>
      </c>
      <c r="B111">
        <f t="shared" si="10"/>
        <v>216712.59999999998</v>
      </c>
      <c r="C111">
        <f t="shared" si="7"/>
        <v>27.606700636942673</v>
      </c>
      <c r="D111">
        <v>-1108</v>
      </c>
      <c r="E111">
        <v>-801</v>
      </c>
      <c r="F111" s="2">
        <f t="shared" si="11"/>
        <v>954.5</v>
      </c>
      <c r="G111" s="11">
        <f t="shared" si="8"/>
        <v>2.8922682699782789E-2</v>
      </c>
      <c r="H111">
        <f t="shared" si="9"/>
        <v>9.5449999999999994E-4</v>
      </c>
    </row>
    <row r="112" spans="1:8" x14ac:dyDescent="0.25">
      <c r="A112">
        <v>-22338</v>
      </c>
      <c r="B112">
        <f t="shared" si="10"/>
        <v>219046.42799999999</v>
      </c>
      <c r="C112">
        <f t="shared" si="7"/>
        <v>27.904003566878981</v>
      </c>
      <c r="D112">
        <v>-1127</v>
      </c>
      <c r="E112">
        <v>-814</v>
      </c>
      <c r="F112" s="2">
        <f t="shared" si="11"/>
        <v>970.5</v>
      </c>
      <c r="G112" s="11">
        <f t="shared" si="8"/>
        <v>2.8752193268293643E-2</v>
      </c>
      <c r="H112">
        <f t="shared" si="9"/>
        <v>9.7050000000000001E-4</v>
      </c>
    </row>
    <row r="113" spans="1:8" x14ac:dyDescent="0.25">
      <c r="A113">
        <v>-22559</v>
      </c>
      <c r="B113">
        <f t="shared" si="10"/>
        <v>221213.55399999997</v>
      </c>
      <c r="C113">
        <f t="shared" si="7"/>
        <v>28.180070573248404</v>
      </c>
      <c r="D113">
        <v>-1148</v>
      </c>
      <c r="E113">
        <v>-828</v>
      </c>
      <c r="F113" s="2">
        <f t="shared" si="11"/>
        <v>988</v>
      </c>
      <c r="G113" s="11">
        <f t="shared" si="8"/>
        <v>2.8522338636891097E-2</v>
      </c>
      <c r="H113">
        <f t="shared" si="9"/>
        <v>9.8799999999999995E-4</v>
      </c>
    </row>
    <row r="114" spans="1:8" x14ac:dyDescent="0.25">
      <c r="A114">
        <v>-22814</v>
      </c>
      <c r="B114">
        <f t="shared" si="10"/>
        <v>223714.08399999997</v>
      </c>
      <c r="C114">
        <f t="shared" si="7"/>
        <v>28.498609426751589</v>
      </c>
      <c r="D114">
        <v>-1170</v>
      </c>
      <c r="E114">
        <v>-843</v>
      </c>
      <c r="F114" s="2">
        <f t="shared" si="11"/>
        <v>1006.5</v>
      </c>
      <c r="G114" s="11">
        <f t="shared" si="8"/>
        <v>2.8314564755838639E-2</v>
      </c>
      <c r="H114">
        <f t="shared" si="9"/>
        <v>1.0065E-3</v>
      </c>
    </row>
    <row r="115" spans="1:8" x14ac:dyDescent="0.25">
      <c r="A115">
        <v>-23035</v>
      </c>
      <c r="B115">
        <f t="shared" si="10"/>
        <v>225881.21</v>
      </c>
      <c r="C115">
        <f t="shared" si="7"/>
        <v>28.774676433121019</v>
      </c>
      <c r="D115">
        <v>-1194</v>
      </c>
      <c r="E115">
        <v>-857</v>
      </c>
      <c r="F115" s="2">
        <f t="shared" si="11"/>
        <v>1025.5</v>
      </c>
      <c r="G115" s="11">
        <f t="shared" si="8"/>
        <v>2.8059167657845947E-2</v>
      </c>
      <c r="H115">
        <f t="shared" si="9"/>
        <v>1.0254999999999999E-3</v>
      </c>
    </row>
    <row r="116" spans="1:8" x14ac:dyDescent="0.25">
      <c r="A116">
        <v>-23273</v>
      </c>
      <c r="B116">
        <f t="shared" si="10"/>
        <v>228215.03799999997</v>
      </c>
      <c r="C116">
        <f t="shared" si="7"/>
        <v>29.07197936305732</v>
      </c>
      <c r="D116">
        <v>-1221</v>
      </c>
      <c r="E116">
        <v>-874</v>
      </c>
      <c r="F116" s="2">
        <f t="shared" si="11"/>
        <v>1047.5</v>
      </c>
      <c r="G116" s="11">
        <f t="shared" si="8"/>
        <v>2.7753679582870949E-2</v>
      </c>
      <c r="H116">
        <f t="shared" si="9"/>
        <v>1.0475E-3</v>
      </c>
    </row>
    <row r="117" spans="1:8" x14ac:dyDescent="0.25">
      <c r="A117">
        <v>-23477</v>
      </c>
      <c r="B117">
        <f t="shared" si="10"/>
        <v>230215.46199999997</v>
      </c>
      <c r="C117">
        <f t="shared" si="7"/>
        <v>29.32681044585987</v>
      </c>
      <c r="D117">
        <v>-1249</v>
      </c>
      <c r="E117">
        <v>-891</v>
      </c>
      <c r="F117" s="2">
        <f t="shared" si="11"/>
        <v>1070</v>
      </c>
      <c r="G117" s="11">
        <f t="shared" si="8"/>
        <v>2.7408234061551282E-2</v>
      </c>
      <c r="H117">
        <f t="shared" si="9"/>
        <v>1.07E-3</v>
      </c>
    </row>
    <row r="118" spans="1:8" x14ac:dyDescent="0.25">
      <c r="A118">
        <v>-23698</v>
      </c>
      <c r="B118">
        <f t="shared" si="10"/>
        <v>232382.58799999999</v>
      </c>
      <c r="C118">
        <f t="shared" si="7"/>
        <v>29.602877452229297</v>
      </c>
      <c r="D118">
        <v>-1279</v>
      </c>
      <c r="E118">
        <v>-910</v>
      </c>
      <c r="F118" s="2">
        <f t="shared" si="11"/>
        <v>1094.5</v>
      </c>
      <c r="G118" s="11">
        <f t="shared" si="8"/>
        <v>2.704694148216473E-2</v>
      </c>
      <c r="H118">
        <f t="shared" si="9"/>
        <v>1.0945E-3</v>
      </c>
    </row>
    <row r="119" spans="1:8" x14ac:dyDescent="0.25">
      <c r="A119">
        <v>-23902</v>
      </c>
      <c r="B119">
        <f t="shared" si="10"/>
        <v>234383.01199999999</v>
      </c>
      <c r="C119">
        <f t="shared" si="7"/>
        <v>29.857708535031847</v>
      </c>
      <c r="D119">
        <v>-1312</v>
      </c>
      <c r="E119">
        <v>-929</v>
      </c>
      <c r="F119" s="2">
        <f t="shared" si="11"/>
        <v>1120.5</v>
      </c>
      <c r="G119" s="11">
        <f t="shared" si="8"/>
        <v>2.6646772454289914E-2</v>
      </c>
      <c r="H119">
        <f t="shared" si="9"/>
        <v>1.1205E-3</v>
      </c>
    </row>
    <row r="120" spans="1:8" x14ac:dyDescent="0.25">
      <c r="A120">
        <v>-24089</v>
      </c>
      <c r="B120">
        <f t="shared" si="10"/>
        <v>236216.73399999997</v>
      </c>
      <c r="C120">
        <f t="shared" si="7"/>
        <v>30.091303694267513</v>
      </c>
      <c r="D120">
        <v>-1350</v>
      </c>
      <c r="E120">
        <v>-950</v>
      </c>
      <c r="F120" s="2">
        <f t="shared" si="11"/>
        <v>1150</v>
      </c>
      <c r="G120" s="11">
        <f t="shared" si="8"/>
        <v>2.6166351038493491E-2</v>
      </c>
      <c r="H120">
        <f t="shared" si="9"/>
        <v>1.15E-3</v>
      </c>
    </row>
    <row r="121" spans="1:8" x14ac:dyDescent="0.25">
      <c r="A121">
        <v>-24276</v>
      </c>
      <c r="B121">
        <f t="shared" si="10"/>
        <v>238050.45599999998</v>
      </c>
      <c r="C121">
        <f t="shared" si="7"/>
        <v>30.324898853503182</v>
      </c>
      <c r="D121">
        <v>-1392</v>
      </c>
      <c r="E121">
        <v>-970</v>
      </c>
      <c r="F121" s="2">
        <f t="shared" si="11"/>
        <v>1181</v>
      </c>
      <c r="G121" s="11">
        <f t="shared" si="8"/>
        <v>2.567730639585367E-2</v>
      </c>
      <c r="H121">
        <f t="shared" si="9"/>
        <v>1.181E-3</v>
      </c>
    </row>
    <row r="122" spans="1:8" x14ac:dyDescent="0.25">
      <c r="A122">
        <v>-24412</v>
      </c>
      <c r="B122">
        <f t="shared" si="10"/>
        <v>239384.07199999999</v>
      </c>
      <c r="C122">
        <f t="shared" si="7"/>
        <v>30.494786242038213</v>
      </c>
      <c r="D122">
        <v>-1451</v>
      </c>
      <c r="E122">
        <v>-996</v>
      </c>
      <c r="F122" s="2">
        <f t="shared" si="11"/>
        <v>1223.5</v>
      </c>
      <c r="G122" s="11">
        <f t="shared" si="8"/>
        <v>2.4924222510860818E-2</v>
      </c>
      <c r="H122">
        <f t="shared" si="9"/>
        <v>1.2235E-3</v>
      </c>
    </row>
    <row r="123" spans="1:8" x14ac:dyDescent="0.25">
      <c r="A123">
        <v>-24531</v>
      </c>
      <c r="B123">
        <f t="shared" si="10"/>
        <v>240550.98599999998</v>
      </c>
      <c r="C123">
        <f t="shared" si="7"/>
        <v>30.643437707006367</v>
      </c>
      <c r="D123">
        <v>-1530</v>
      </c>
      <c r="E123">
        <v>-1022</v>
      </c>
      <c r="F123" s="2">
        <f t="shared" si="11"/>
        <v>1276</v>
      </c>
      <c r="G123" s="11">
        <f t="shared" si="8"/>
        <v>2.4015233312700914E-2</v>
      </c>
      <c r="H123">
        <f t="shared" si="9"/>
        <v>1.276E-3</v>
      </c>
    </row>
    <row r="124" spans="1:8" x14ac:dyDescent="0.25">
      <c r="A124">
        <v>-24565</v>
      </c>
      <c r="B124">
        <f t="shared" si="10"/>
        <v>240884.38999999998</v>
      </c>
      <c r="C124">
        <f t="shared" si="7"/>
        <v>30.685909554140125</v>
      </c>
      <c r="D124">
        <v>-1663</v>
      </c>
      <c r="E124">
        <v>-1051</v>
      </c>
      <c r="F124" s="2">
        <f t="shared" si="11"/>
        <v>1357</v>
      </c>
      <c r="G124" s="11">
        <f t="shared" si="8"/>
        <v>2.2613050518894711E-2</v>
      </c>
      <c r="H124">
        <f t="shared" si="9"/>
        <v>1.3569999999999999E-3</v>
      </c>
    </row>
    <row r="125" spans="1:8" x14ac:dyDescent="0.25">
      <c r="A125">
        <v>-24378</v>
      </c>
      <c r="B125">
        <f t="shared" si="10"/>
        <v>239050.66799999998</v>
      </c>
      <c r="C125">
        <f t="shared" si="7"/>
        <v>30.452314394904455</v>
      </c>
      <c r="D125">
        <v>-1936</v>
      </c>
      <c r="E125">
        <v>-1077</v>
      </c>
      <c r="F125" s="2">
        <f t="shared" si="11"/>
        <v>1506.5</v>
      </c>
      <c r="G125" s="11">
        <f t="shared" si="8"/>
        <v>2.0213949150285068E-2</v>
      </c>
      <c r="H125">
        <f t="shared" si="9"/>
        <v>1.5065E-3</v>
      </c>
    </row>
    <row r="126" spans="1:8" x14ac:dyDescent="0.25">
      <c r="G126" s="11" t="e">
        <f t="shared" si="8"/>
        <v>#DIV/0!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6729F-3661-4DEB-A72B-9B81C5D4578B}">
  <dimension ref="A1:AD10"/>
  <sheetViews>
    <sheetView topLeftCell="B14" workbookViewId="0">
      <selection activeCell="W13" sqref="W13"/>
    </sheetView>
  </sheetViews>
  <sheetFormatPr defaultRowHeight="15" x14ac:dyDescent="0.25"/>
  <cols>
    <col min="1" max="1" width="7.5703125" customWidth="1"/>
    <col min="2" max="2" width="9.42578125" bestFit="1" customWidth="1"/>
    <col min="3" max="3" width="10.5703125" bestFit="1" customWidth="1"/>
    <col min="4" max="8" width="9.42578125" bestFit="1" customWidth="1"/>
  </cols>
  <sheetData>
    <row r="1" spans="1:30" x14ac:dyDescent="0.25">
      <c r="L1" t="s">
        <v>12</v>
      </c>
    </row>
    <row r="2" spans="1:30" ht="60" x14ac:dyDescent="0.25">
      <c r="A2" s="3" t="s">
        <v>4</v>
      </c>
      <c r="B2" s="3" t="s">
        <v>5</v>
      </c>
      <c r="C2" s="3" t="s">
        <v>6</v>
      </c>
      <c r="D2" s="3" t="s">
        <v>7</v>
      </c>
      <c r="E2" s="3" t="s">
        <v>9</v>
      </c>
      <c r="F2" s="3" t="s">
        <v>10</v>
      </c>
      <c r="G2" s="3" t="s">
        <v>8</v>
      </c>
      <c r="H2" s="6" t="s">
        <v>11</v>
      </c>
      <c r="I2" s="3" t="s">
        <v>19</v>
      </c>
      <c r="J2" s="7"/>
      <c r="L2" s="3" t="s">
        <v>15</v>
      </c>
      <c r="M2" s="3" t="s">
        <v>13</v>
      </c>
      <c r="N2" s="3" t="s">
        <v>14</v>
      </c>
      <c r="O2" s="3" t="s">
        <v>17</v>
      </c>
      <c r="P2" s="3" t="s">
        <v>18</v>
      </c>
      <c r="Q2" s="3" t="s">
        <v>6</v>
      </c>
      <c r="R2" s="3" t="s">
        <v>7</v>
      </c>
      <c r="S2" s="3" t="s">
        <v>16</v>
      </c>
      <c r="T2" s="3" t="s">
        <v>11</v>
      </c>
    </row>
    <row r="3" spans="1:30" x14ac:dyDescent="0.25">
      <c r="A3" s="7">
        <v>1</v>
      </c>
      <c r="B3" s="5">
        <v>3.56</v>
      </c>
      <c r="C3" s="5">
        <v>24500</v>
      </c>
      <c r="D3" s="5">
        <f>+(C3*9.806)/1000</f>
        <v>240.24699999999996</v>
      </c>
      <c r="E3" s="5">
        <f>+(B3*1000)/(20*(0.25*3.14*(10^2)))</f>
        <v>2.2675159235668789</v>
      </c>
      <c r="F3" s="17">
        <f>+AVERAGE(E3:E5)</f>
        <v>2.2802547770700641</v>
      </c>
      <c r="G3" s="5">
        <f>+(D3*1000)/(3.14*0.25*(100^2))</f>
        <v>30.604713375796173</v>
      </c>
      <c r="H3" s="17">
        <f>+AVERAGE(G3:G5)</f>
        <v>33.019779193205942</v>
      </c>
      <c r="I3" s="7"/>
      <c r="J3" s="18"/>
      <c r="L3" s="4">
        <v>1</v>
      </c>
      <c r="M3" s="19">
        <v>300</v>
      </c>
      <c r="N3" s="19">
        <v>100</v>
      </c>
      <c r="O3" s="19">
        <v>100</v>
      </c>
      <c r="P3" s="19">
        <v>100</v>
      </c>
      <c r="Q3" s="4">
        <v>1500</v>
      </c>
      <c r="R3" s="5">
        <f>+(Q3*9.806)/1000</f>
        <v>14.708999999999998</v>
      </c>
      <c r="S3" s="5">
        <f>+((R3*1000)*$M$3)/($O$3*($P$3^2))</f>
        <v>4.4126999999999992</v>
      </c>
      <c r="T3" s="17">
        <f>+AVERAGE(S3:S5)</f>
        <v>4.6872679999999995</v>
      </c>
    </row>
    <row r="4" spans="1:30" x14ac:dyDescent="0.25">
      <c r="A4" s="7">
        <v>2</v>
      </c>
      <c r="B4" s="5">
        <v>3.59</v>
      </c>
      <c r="C4" s="5">
        <v>28500</v>
      </c>
      <c r="D4" s="5">
        <f t="shared" ref="D4:D5" si="0">+(C4*9.806)/1000</f>
        <v>279.471</v>
      </c>
      <c r="E4" s="5">
        <f t="shared" ref="E4:E5" si="1">+(B4*1000)/(20*(0.25*3.14*(10^2)))</f>
        <v>2.2866242038216562</v>
      </c>
      <c r="F4" s="17"/>
      <c r="G4" s="5">
        <f t="shared" ref="G4:G5" si="2">+(D4*1000)/(3.14*0.25*(100^2))</f>
        <v>35.601401273885351</v>
      </c>
      <c r="H4" s="17"/>
      <c r="I4" s="7"/>
      <c r="J4" s="18"/>
      <c r="L4" s="4">
        <v>2</v>
      </c>
      <c r="M4" s="19"/>
      <c r="N4" s="19"/>
      <c r="O4" s="19"/>
      <c r="P4" s="19"/>
      <c r="Q4" s="4">
        <v>1600</v>
      </c>
      <c r="R4" s="5">
        <f t="shared" ref="R4:R5" si="3">+(Q4*9.806)/1000</f>
        <v>15.689599999999999</v>
      </c>
      <c r="S4" s="5">
        <f>+((R4*1000)*$M$3)/($O$3*($P$3^2))</f>
        <v>4.70688</v>
      </c>
      <c r="T4" s="17"/>
    </row>
    <row r="5" spans="1:30" x14ac:dyDescent="0.25">
      <c r="A5" s="7">
        <v>3</v>
      </c>
      <c r="B5" s="5">
        <v>3.59</v>
      </c>
      <c r="C5" s="5">
        <v>26300</v>
      </c>
      <c r="D5" s="5">
        <f t="shared" si="0"/>
        <v>257.89779999999996</v>
      </c>
      <c r="E5" s="5">
        <f t="shared" si="1"/>
        <v>2.2866242038216562</v>
      </c>
      <c r="F5" s="17"/>
      <c r="G5" s="5">
        <f t="shared" si="2"/>
        <v>32.853222929936301</v>
      </c>
      <c r="H5" s="17"/>
      <c r="I5" s="7"/>
      <c r="J5" s="18"/>
      <c r="L5" s="4">
        <v>3</v>
      </c>
      <c r="M5" s="19"/>
      <c r="N5" s="19"/>
      <c r="O5" s="19"/>
      <c r="P5" s="19"/>
      <c r="Q5" s="4">
        <v>1680</v>
      </c>
      <c r="R5" s="5">
        <f t="shared" si="3"/>
        <v>16.474079999999997</v>
      </c>
      <c r="S5" s="5">
        <f>+((R5*1000)*$M$3)/($O$3*($P$3^2))</f>
        <v>4.9422239999999995</v>
      </c>
      <c r="T5" s="17"/>
    </row>
    <row r="7" spans="1:30" ht="69.75" customHeight="1" x14ac:dyDescent="0.25">
      <c r="W7" s="12" t="s">
        <v>20</v>
      </c>
      <c r="X7" s="13"/>
      <c r="Y7" s="12" t="s">
        <v>21</v>
      </c>
      <c r="Z7" s="13"/>
      <c r="AA7" s="12" t="s">
        <v>22</v>
      </c>
      <c r="AB7" s="13"/>
    </row>
    <row r="8" spans="1:30" ht="23.25" x14ac:dyDescent="0.35">
      <c r="W8" s="8">
        <f>+E3</f>
        <v>2.2675159235668789</v>
      </c>
      <c r="X8" s="14">
        <f>+AVERAGE(W8:W10)</f>
        <v>2.2802547770700641</v>
      </c>
      <c r="Y8" s="8">
        <f>+G3</f>
        <v>30.604713375796173</v>
      </c>
      <c r="Z8" s="14">
        <f>+AVERAGE(Y8:Y10)</f>
        <v>33.019779193205942</v>
      </c>
      <c r="AA8" s="9">
        <f>+S3</f>
        <v>4.4126999999999992</v>
      </c>
      <c r="AB8" s="14">
        <f>+AVERAGE(AA8:AA10)</f>
        <v>4.6872679999999995</v>
      </c>
      <c r="AC8">
        <v>32.1</v>
      </c>
      <c r="AD8">
        <f>+AVERAGE(AC8:AC10)</f>
        <v>31.366666666666664</v>
      </c>
    </row>
    <row r="9" spans="1:30" ht="23.25" x14ac:dyDescent="0.35">
      <c r="W9" s="8">
        <f t="shared" ref="W9:W10" si="4">+E4</f>
        <v>2.2866242038216562</v>
      </c>
      <c r="X9" s="15"/>
      <c r="Y9" s="8">
        <f t="shared" ref="Y9:Y10" si="5">+G4</f>
        <v>35.601401273885351</v>
      </c>
      <c r="Z9" s="15"/>
      <c r="AA9" s="9">
        <f t="shared" ref="AA9:AA10" si="6">+S4</f>
        <v>4.70688</v>
      </c>
      <c r="AB9" s="15"/>
      <c r="AC9">
        <v>31.4</v>
      </c>
    </row>
    <row r="10" spans="1:30" ht="23.25" x14ac:dyDescent="0.35">
      <c r="W10" s="8">
        <f t="shared" si="4"/>
        <v>2.2866242038216562</v>
      </c>
      <c r="X10" s="16"/>
      <c r="Y10" s="8">
        <f t="shared" si="5"/>
        <v>32.853222929936301</v>
      </c>
      <c r="Z10" s="16"/>
      <c r="AA10" s="9">
        <f t="shared" si="6"/>
        <v>4.9422239999999995</v>
      </c>
      <c r="AB10" s="16"/>
      <c r="AC10">
        <v>30.6</v>
      </c>
    </row>
  </sheetData>
  <mergeCells count="14">
    <mergeCell ref="T3:T5"/>
    <mergeCell ref="J3:J5"/>
    <mergeCell ref="F3:F5"/>
    <mergeCell ref="H3:H5"/>
    <mergeCell ref="M3:M5"/>
    <mergeCell ref="N3:N5"/>
    <mergeCell ref="O3:O5"/>
    <mergeCell ref="P3:P5"/>
    <mergeCell ref="W7:X7"/>
    <mergeCell ref="Y7:Z7"/>
    <mergeCell ref="AA7:AB7"/>
    <mergeCell ref="X8:X10"/>
    <mergeCell ref="Z8:Z10"/>
    <mergeCell ref="AB8:AB1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17AC9-E4DA-40AC-92FE-E68DD834CD23}">
  <dimension ref="A1:G105"/>
  <sheetViews>
    <sheetView topLeftCell="A28" workbookViewId="0">
      <selection activeCell="G2" sqref="G2:G105"/>
    </sheetView>
  </sheetViews>
  <sheetFormatPr defaultRowHeight="15" x14ac:dyDescent="0.25"/>
  <sheetData>
    <row r="1" spans="1:7" x14ac:dyDescent="0.25">
      <c r="A1" t="s">
        <v>1</v>
      </c>
      <c r="D1" t="s">
        <v>2</v>
      </c>
      <c r="E1" t="s">
        <v>3</v>
      </c>
    </row>
    <row r="2" spans="1:7" x14ac:dyDescent="0.25">
      <c r="A2">
        <v>0</v>
      </c>
      <c r="B2">
        <f t="shared" ref="B2:B51" si="0">-A2*9.806</f>
        <v>0</v>
      </c>
      <c r="C2">
        <f t="shared" ref="C2:C65" si="1">+B2/(3.14*0.25*(100^2))</f>
        <v>0</v>
      </c>
      <c r="D2">
        <v>0</v>
      </c>
      <c r="E2">
        <v>0</v>
      </c>
      <c r="F2" s="2">
        <f t="shared" ref="F2:F51" si="2">-AVERAGE(D2:E2)</f>
        <v>0</v>
      </c>
      <c r="G2">
        <f>+F2*10^-6</f>
        <v>0</v>
      </c>
    </row>
    <row r="3" spans="1:7" x14ac:dyDescent="0.25">
      <c r="A3">
        <v>-119</v>
      </c>
      <c r="B3">
        <f t="shared" si="0"/>
        <v>1166.914</v>
      </c>
      <c r="C3">
        <f t="shared" si="1"/>
        <v>0.14865146496815287</v>
      </c>
      <c r="D3">
        <v>-4</v>
      </c>
      <c r="E3">
        <v>-5</v>
      </c>
      <c r="F3" s="2">
        <f t="shared" si="2"/>
        <v>4.5</v>
      </c>
      <c r="G3">
        <f t="shared" ref="G3:G66" si="3">+F3*10^-6</f>
        <v>4.5000000000000001E-6</v>
      </c>
    </row>
    <row r="4" spans="1:7" x14ac:dyDescent="0.25">
      <c r="A4">
        <v>-136</v>
      </c>
      <c r="B4">
        <f t="shared" si="0"/>
        <v>1333.616</v>
      </c>
      <c r="C4">
        <f t="shared" si="1"/>
        <v>0.16988738853503185</v>
      </c>
      <c r="D4">
        <v>-5</v>
      </c>
      <c r="E4">
        <v>-6</v>
      </c>
      <c r="F4" s="2">
        <f t="shared" si="2"/>
        <v>5.5</v>
      </c>
      <c r="G4">
        <f t="shared" si="3"/>
        <v>5.4999999999999999E-6</v>
      </c>
    </row>
    <row r="5" spans="1:7" x14ac:dyDescent="0.25">
      <c r="A5">
        <v>-153</v>
      </c>
      <c r="B5">
        <f t="shared" si="0"/>
        <v>1500.318</v>
      </c>
      <c r="C5">
        <f t="shared" si="1"/>
        <v>0.19112331210191083</v>
      </c>
      <c r="D5">
        <v>-5</v>
      </c>
      <c r="E5">
        <v>-6</v>
      </c>
      <c r="F5" s="2">
        <f t="shared" si="2"/>
        <v>5.5</v>
      </c>
      <c r="G5">
        <f t="shared" si="3"/>
        <v>5.4999999999999999E-6</v>
      </c>
    </row>
    <row r="6" spans="1:7" x14ac:dyDescent="0.25">
      <c r="A6">
        <v>-170</v>
      </c>
      <c r="B6">
        <f t="shared" si="0"/>
        <v>1667.0199999999998</v>
      </c>
      <c r="C6">
        <f t="shared" si="1"/>
        <v>0.21235923566878978</v>
      </c>
      <c r="D6">
        <v>-6</v>
      </c>
      <c r="E6">
        <v>-8</v>
      </c>
      <c r="F6" s="2">
        <f t="shared" si="2"/>
        <v>7</v>
      </c>
      <c r="G6">
        <f t="shared" si="3"/>
        <v>6.9999999999999999E-6</v>
      </c>
    </row>
    <row r="7" spans="1:7" x14ac:dyDescent="0.25">
      <c r="A7">
        <v>-204</v>
      </c>
      <c r="B7">
        <f t="shared" si="0"/>
        <v>2000.4239999999998</v>
      </c>
      <c r="C7">
        <f t="shared" si="1"/>
        <v>0.25483108280254774</v>
      </c>
      <c r="D7">
        <v>-8</v>
      </c>
      <c r="E7">
        <v>-9</v>
      </c>
      <c r="F7" s="2">
        <f t="shared" si="2"/>
        <v>8.5</v>
      </c>
      <c r="G7">
        <f t="shared" si="3"/>
        <v>8.4999999999999999E-6</v>
      </c>
    </row>
    <row r="8" spans="1:7" x14ac:dyDescent="0.25">
      <c r="A8">
        <v>-289</v>
      </c>
      <c r="B8">
        <f t="shared" si="0"/>
        <v>2833.9339999999997</v>
      </c>
      <c r="C8">
        <f t="shared" si="1"/>
        <v>0.36101070063694263</v>
      </c>
      <c r="D8">
        <v>-11</v>
      </c>
      <c r="E8">
        <v>-10</v>
      </c>
      <c r="F8" s="2">
        <f t="shared" si="2"/>
        <v>10.5</v>
      </c>
      <c r="G8">
        <f t="shared" si="3"/>
        <v>1.0499999999999999E-5</v>
      </c>
    </row>
    <row r="9" spans="1:7" x14ac:dyDescent="0.25">
      <c r="A9">
        <v>-306</v>
      </c>
      <c r="B9">
        <f t="shared" si="0"/>
        <v>3000.636</v>
      </c>
      <c r="C9">
        <f t="shared" si="1"/>
        <v>0.38224662420382166</v>
      </c>
      <c r="D9">
        <v>-13</v>
      </c>
      <c r="E9">
        <v>-10</v>
      </c>
      <c r="F9" s="2">
        <f t="shared" si="2"/>
        <v>11.5</v>
      </c>
      <c r="G9">
        <f t="shared" si="3"/>
        <v>1.15E-5</v>
      </c>
    </row>
    <row r="10" spans="1:7" x14ac:dyDescent="0.25">
      <c r="A10">
        <v>-323</v>
      </c>
      <c r="B10">
        <f t="shared" si="0"/>
        <v>3167.3379999999997</v>
      </c>
      <c r="C10">
        <f t="shared" si="1"/>
        <v>0.40348254777070058</v>
      </c>
      <c r="D10">
        <v>-15</v>
      </c>
      <c r="E10">
        <v>-10</v>
      </c>
      <c r="F10" s="2">
        <f t="shared" si="2"/>
        <v>12.5</v>
      </c>
      <c r="G10">
        <f t="shared" si="3"/>
        <v>1.2499999999999999E-5</v>
      </c>
    </row>
    <row r="11" spans="1:7" x14ac:dyDescent="0.25">
      <c r="A11">
        <v>-340</v>
      </c>
      <c r="B11">
        <f t="shared" si="0"/>
        <v>3334.0399999999995</v>
      </c>
      <c r="C11">
        <f t="shared" si="1"/>
        <v>0.42471847133757956</v>
      </c>
      <c r="D11">
        <v>-17</v>
      </c>
      <c r="E11">
        <v>-10</v>
      </c>
      <c r="F11" s="2">
        <f t="shared" si="2"/>
        <v>13.5</v>
      </c>
      <c r="G11">
        <f t="shared" si="3"/>
        <v>1.3499999999999999E-5</v>
      </c>
    </row>
    <row r="12" spans="1:7" x14ac:dyDescent="0.25">
      <c r="A12">
        <v>-357</v>
      </c>
      <c r="B12">
        <f t="shared" si="0"/>
        <v>3500.7419999999997</v>
      </c>
      <c r="C12">
        <f t="shared" si="1"/>
        <v>0.44595439490445854</v>
      </c>
      <c r="D12">
        <v>-18</v>
      </c>
      <c r="E12">
        <v>-10</v>
      </c>
      <c r="F12" s="2">
        <f t="shared" si="2"/>
        <v>14</v>
      </c>
      <c r="G12">
        <f t="shared" si="3"/>
        <v>1.4E-5</v>
      </c>
    </row>
    <row r="13" spans="1:7" x14ac:dyDescent="0.25">
      <c r="A13">
        <v>-374</v>
      </c>
      <c r="B13">
        <f t="shared" si="0"/>
        <v>3667.4439999999995</v>
      </c>
      <c r="C13">
        <f t="shared" si="1"/>
        <v>0.46719031847133752</v>
      </c>
      <c r="D13">
        <v>-19</v>
      </c>
      <c r="E13">
        <v>-10</v>
      </c>
      <c r="F13" s="2">
        <f t="shared" si="2"/>
        <v>14.5</v>
      </c>
      <c r="G13">
        <f t="shared" si="3"/>
        <v>1.45E-5</v>
      </c>
    </row>
    <row r="14" spans="1:7" x14ac:dyDescent="0.25">
      <c r="A14">
        <v>-391</v>
      </c>
      <c r="B14">
        <f t="shared" si="0"/>
        <v>3834.1459999999997</v>
      </c>
      <c r="C14">
        <f t="shared" si="1"/>
        <v>0.48842624203821655</v>
      </c>
      <c r="D14">
        <v>-20</v>
      </c>
      <c r="E14">
        <v>-10</v>
      </c>
      <c r="F14" s="2">
        <f t="shared" si="2"/>
        <v>15</v>
      </c>
      <c r="G14">
        <f t="shared" si="3"/>
        <v>1.4999999999999999E-5</v>
      </c>
    </row>
    <row r="15" spans="1:7" x14ac:dyDescent="0.25">
      <c r="A15">
        <v>-408</v>
      </c>
      <c r="B15">
        <f t="shared" si="0"/>
        <v>4000.8479999999995</v>
      </c>
      <c r="C15">
        <f t="shared" si="1"/>
        <v>0.50966216560509547</v>
      </c>
      <c r="D15">
        <v>-21</v>
      </c>
      <c r="E15">
        <v>-11</v>
      </c>
      <c r="F15" s="2">
        <f t="shared" si="2"/>
        <v>16</v>
      </c>
      <c r="G15">
        <f t="shared" si="3"/>
        <v>1.5999999999999999E-5</v>
      </c>
    </row>
    <row r="16" spans="1:7" x14ac:dyDescent="0.25">
      <c r="A16">
        <v>-459</v>
      </c>
      <c r="B16">
        <f t="shared" si="0"/>
        <v>4500.9539999999997</v>
      </c>
      <c r="C16">
        <f t="shared" si="1"/>
        <v>0.57336993630573241</v>
      </c>
      <c r="D16">
        <v>-23</v>
      </c>
      <c r="E16">
        <v>-13</v>
      </c>
      <c r="F16" s="2">
        <f t="shared" si="2"/>
        <v>18</v>
      </c>
      <c r="G16">
        <f t="shared" si="3"/>
        <v>1.8E-5</v>
      </c>
    </row>
    <row r="17" spans="1:7" x14ac:dyDescent="0.25">
      <c r="A17">
        <v>-527</v>
      </c>
      <c r="B17">
        <f t="shared" si="0"/>
        <v>5167.7619999999997</v>
      </c>
      <c r="C17">
        <f t="shared" si="1"/>
        <v>0.65831363057324832</v>
      </c>
      <c r="D17">
        <v>-27</v>
      </c>
      <c r="E17">
        <v>-15</v>
      </c>
      <c r="F17" s="2">
        <f t="shared" si="2"/>
        <v>21</v>
      </c>
      <c r="G17">
        <f t="shared" si="3"/>
        <v>2.0999999999999999E-5</v>
      </c>
    </row>
    <row r="18" spans="1:7" x14ac:dyDescent="0.25">
      <c r="A18">
        <v>-612</v>
      </c>
      <c r="B18">
        <f t="shared" si="0"/>
        <v>6001.2719999999999</v>
      </c>
      <c r="C18">
        <f t="shared" si="1"/>
        <v>0.76449324840764332</v>
      </c>
      <c r="D18">
        <v>-30</v>
      </c>
      <c r="E18">
        <v>-18</v>
      </c>
      <c r="F18" s="2">
        <f t="shared" si="2"/>
        <v>24</v>
      </c>
      <c r="G18">
        <f t="shared" si="3"/>
        <v>2.4000000000000001E-5</v>
      </c>
    </row>
    <row r="19" spans="1:7" x14ac:dyDescent="0.25">
      <c r="A19">
        <v>-731</v>
      </c>
      <c r="B19">
        <f t="shared" si="0"/>
        <v>7168.1859999999997</v>
      </c>
      <c r="C19">
        <f t="shared" si="1"/>
        <v>0.91314471337579617</v>
      </c>
      <c r="D19">
        <v>-35</v>
      </c>
      <c r="E19">
        <v>-22</v>
      </c>
      <c r="F19" s="2">
        <f t="shared" si="2"/>
        <v>28.5</v>
      </c>
      <c r="G19">
        <f t="shared" si="3"/>
        <v>2.8499999999999998E-5</v>
      </c>
    </row>
    <row r="20" spans="1:7" x14ac:dyDescent="0.25">
      <c r="A20">
        <v>-884</v>
      </c>
      <c r="B20">
        <f t="shared" si="0"/>
        <v>8668.503999999999</v>
      </c>
      <c r="C20">
        <f t="shared" si="1"/>
        <v>1.1042680254777069</v>
      </c>
      <c r="D20">
        <v>-42</v>
      </c>
      <c r="E20">
        <v>-27</v>
      </c>
      <c r="F20" s="2">
        <f t="shared" si="2"/>
        <v>34.5</v>
      </c>
      <c r="G20">
        <f t="shared" si="3"/>
        <v>3.4499999999999998E-5</v>
      </c>
    </row>
    <row r="21" spans="1:7" x14ac:dyDescent="0.25">
      <c r="A21">
        <v>-1054</v>
      </c>
      <c r="B21">
        <f t="shared" si="0"/>
        <v>10335.523999999999</v>
      </c>
      <c r="C21">
        <f t="shared" si="1"/>
        <v>1.3166272611464966</v>
      </c>
      <c r="D21">
        <v>-50</v>
      </c>
      <c r="E21">
        <v>-32</v>
      </c>
      <c r="F21" s="2">
        <f t="shared" si="2"/>
        <v>41</v>
      </c>
      <c r="G21">
        <f t="shared" si="3"/>
        <v>4.1E-5</v>
      </c>
    </row>
    <row r="22" spans="1:7" x14ac:dyDescent="0.25">
      <c r="A22">
        <v>-1224</v>
      </c>
      <c r="B22">
        <f t="shared" si="0"/>
        <v>12002.544</v>
      </c>
      <c r="C22">
        <f t="shared" si="1"/>
        <v>1.5289864968152866</v>
      </c>
      <c r="D22">
        <v>-59</v>
      </c>
      <c r="E22">
        <v>-37</v>
      </c>
      <c r="F22" s="2">
        <f t="shared" si="2"/>
        <v>48</v>
      </c>
      <c r="G22">
        <f t="shared" si="3"/>
        <v>4.8000000000000001E-5</v>
      </c>
    </row>
    <row r="23" spans="1:7" x14ac:dyDescent="0.25">
      <c r="A23">
        <v>-1428</v>
      </c>
      <c r="B23">
        <f t="shared" si="0"/>
        <v>14002.967999999999</v>
      </c>
      <c r="C23">
        <f t="shared" si="1"/>
        <v>1.7838175796178342</v>
      </c>
      <c r="D23">
        <v>-68</v>
      </c>
      <c r="E23">
        <v>-44</v>
      </c>
      <c r="F23" s="2">
        <f t="shared" si="2"/>
        <v>56</v>
      </c>
      <c r="G23">
        <f t="shared" si="3"/>
        <v>5.5999999999999999E-5</v>
      </c>
    </row>
    <row r="24" spans="1:7" x14ac:dyDescent="0.25">
      <c r="A24">
        <v>-1649</v>
      </c>
      <c r="B24">
        <f t="shared" si="0"/>
        <v>16170.093999999999</v>
      </c>
      <c r="C24">
        <f t="shared" si="1"/>
        <v>2.0598845859872612</v>
      </c>
      <c r="D24">
        <v>-78</v>
      </c>
      <c r="E24">
        <v>-50</v>
      </c>
      <c r="F24" s="2">
        <f t="shared" si="2"/>
        <v>64</v>
      </c>
      <c r="G24">
        <f t="shared" si="3"/>
        <v>6.3999999999999997E-5</v>
      </c>
    </row>
    <row r="25" spans="1:7" x14ac:dyDescent="0.25">
      <c r="A25">
        <v>-1887</v>
      </c>
      <c r="B25">
        <f t="shared" si="0"/>
        <v>18503.921999999999</v>
      </c>
      <c r="C25">
        <f t="shared" si="1"/>
        <v>2.3571875159235667</v>
      </c>
      <c r="D25">
        <v>-88</v>
      </c>
      <c r="E25">
        <v>-57</v>
      </c>
      <c r="F25" s="2">
        <f t="shared" si="2"/>
        <v>72.5</v>
      </c>
      <c r="G25">
        <f t="shared" si="3"/>
        <v>7.25E-5</v>
      </c>
    </row>
    <row r="26" spans="1:7" x14ac:dyDescent="0.25">
      <c r="A26">
        <v>-2108</v>
      </c>
      <c r="B26">
        <f t="shared" si="0"/>
        <v>20671.047999999999</v>
      </c>
      <c r="C26">
        <f t="shared" si="1"/>
        <v>2.6332545222929933</v>
      </c>
      <c r="D26">
        <v>-99</v>
      </c>
      <c r="E26">
        <v>-65</v>
      </c>
      <c r="F26" s="2">
        <f t="shared" si="2"/>
        <v>82</v>
      </c>
      <c r="G26">
        <f t="shared" si="3"/>
        <v>8.2000000000000001E-5</v>
      </c>
    </row>
    <row r="27" spans="1:7" x14ac:dyDescent="0.25">
      <c r="A27">
        <v>-2363</v>
      </c>
      <c r="B27">
        <f t="shared" si="0"/>
        <v>23171.577999999998</v>
      </c>
      <c r="C27">
        <f t="shared" si="1"/>
        <v>2.9517933757961781</v>
      </c>
      <c r="D27">
        <v>-110</v>
      </c>
      <c r="E27">
        <v>-71</v>
      </c>
      <c r="F27" s="2">
        <f t="shared" si="2"/>
        <v>90.5</v>
      </c>
      <c r="G27">
        <f t="shared" si="3"/>
        <v>9.0499999999999991E-5</v>
      </c>
    </row>
    <row r="28" spans="1:7" x14ac:dyDescent="0.25">
      <c r="A28">
        <v>-2618</v>
      </c>
      <c r="B28">
        <f t="shared" si="0"/>
        <v>25672.107999999997</v>
      </c>
      <c r="C28">
        <f t="shared" si="1"/>
        <v>3.2703322292993624</v>
      </c>
      <c r="D28">
        <v>-122</v>
      </c>
      <c r="E28">
        <v>-80</v>
      </c>
      <c r="F28" s="2">
        <f t="shared" si="2"/>
        <v>101</v>
      </c>
      <c r="G28">
        <f t="shared" si="3"/>
        <v>1.01E-4</v>
      </c>
    </row>
    <row r="29" spans="1:7" x14ac:dyDescent="0.25">
      <c r="A29">
        <v>-2890</v>
      </c>
      <c r="B29">
        <f t="shared" si="0"/>
        <v>28339.339999999997</v>
      </c>
      <c r="C29">
        <f t="shared" si="1"/>
        <v>3.6101070063694265</v>
      </c>
      <c r="D29">
        <v>-134</v>
      </c>
      <c r="E29">
        <v>-88</v>
      </c>
      <c r="F29" s="2">
        <f t="shared" si="2"/>
        <v>111</v>
      </c>
      <c r="G29">
        <f t="shared" si="3"/>
        <v>1.11E-4</v>
      </c>
    </row>
    <row r="30" spans="1:7" x14ac:dyDescent="0.25">
      <c r="A30">
        <v>-3162</v>
      </c>
      <c r="B30">
        <f t="shared" si="0"/>
        <v>31006.571999999996</v>
      </c>
      <c r="C30">
        <f t="shared" si="1"/>
        <v>3.9498817834394901</v>
      </c>
      <c r="D30">
        <v>-147</v>
      </c>
      <c r="E30">
        <v>-96</v>
      </c>
      <c r="F30" s="2">
        <f t="shared" si="2"/>
        <v>121.5</v>
      </c>
      <c r="G30">
        <f t="shared" si="3"/>
        <v>1.215E-4</v>
      </c>
    </row>
    <row r="31" spans="1:7" x14ac:dyDescent="0.25">
      <c r="A31">
        <v>-3434</v>
      </c>
      <c r="B31">
        <f t="shared" si="0"/>
        <v>33673.803999999996</v>
      </c>
      <c r="C31">
        <f t="shared" si="1"/>
        <v>4.2896565605095534</v>
      </c>
      <c r="D31">
        <v>-160</v>
      </c>
      <c r="E31">
        <v>-104</v>
      </c>
      <c r="F31" s="2">
        <f t="shared" si="2"/>
        <v>132</v>
      </c>
      <c r="G31">
        <f t="shared" si="3"/>
        <v>1.3199999999999998E-4</v>
      </c>
    </row>
    <row r="32" spans="1:7" x14ac:dyDescent="0.25">
      <c r="A32">
        <v>-3723</v>
      </c>
      <c r="B32">
        <f t="shared" si="0"/>
        <v>36507.737999999998</v>
      </c>
      <c r="C32">
        <f t="shared" si="1"/>
        <v>4.6506672611464968</v>
      </c>
      <c r="D32">
        <v>-172</v>
      </c>
      <c r="E32">
        <v>-112</v>
      </c>
      <c r="F32" s="2">
        <f t="shared" si="2"/>
        <v>142</v>
      </c>
      <c r="G32">
        <f t="shared" si="3"/>
        <v>1.4199999999999998E-4</v>
      </c>
    </row>
    <row r="33" spans="1:7" x14ac:dyDescent="0.25">
      <c r="A33">
        <v>-4012</v>
      </c>
      <c r="B33">
        <f t="shared" si="0"/>
        <v>39341.671999999999</v>
      </c>
      <c r="C33">
        <f t="shared" si="1"/>
        <v>5.0116779617834393</v>
      </c>
      <c r="D33">
        <v>-187</v>
      </c>
      <c r="E33">
        <v>-121</v>
      </c>
      <c r="F33" s="2">
        <f t="shared" si="2"/>
        <v>154</v>
      </c>
      <c r="G33">
        <f t="shared" si="3"/>
        <v>1.54E-4</v>
      </c>
    </row>
    <row r="34" spans="1:7" x14ac:dyDescent="0.25">
      <c r="A34">
        <v>-4335</v>
      </c>
      <c r="B34">
        <f t="shared" si="0"/>
        <v>42509.009999999995</v>
      </c>
      <c r="C34">
        <f t="shared" si="1"/>
        <v>5.4151605095541395</v>
      </c>
      <c r="D34">
        <v>-201</v>
      </c>
      <c r="E34">
        <v>-130</v>
      </c>
      <c r="F34" s="2">
        <f t="shared" si="2"/>
        <v>165.5</v>
      </c>
      <c r="G34">
        <f t="shared" si="3"/>
        <v>1.6549999999999998E-4</v>
      </c>
    </row>
    <row r="35" spans="1:7" x14ac:dyDescent="0.25">
      <c r="A35">
        <v>-4658</v>
      </c>
      <c r="B35">
        <f t="shared" si="0"/>
        <v>45676.347999999998</v>
      </c>
      <c r="C35">
        <f t="shared" si="1"/>
        <v>5.8186430573248407</v>
      </c>
      <c r="D35">
        <v>-216</v>
      </c>
      <c r="E35">
        <v>-140</v>
      </c>
      <c r="F35" s="2">
        <f t="shared" si="2"/>
        <v>178</v>
      </c>
      <c r="G35">
        <f t="shared" si="3"/>
        <v>1.7799999999999999E-4</v>
      </c>
    </row>
    <row r="36" spans="1:7" x14ac:dyDescent="0.25">
      <c r="A36">
        <v>-4964</v>
      </c>
      <c r="B36">
        <f t="shared" si="0"/>
        <v>48676.983999999997</v>
      </c>
      <c r="C36">
        <f t="shared" si="1"/>
        <v>6.200889681528662</v>
      </c>
      <c r="D36">
        <v>-231</v>
      </c>
      <c r="E36">
        <v>-149</v>
      </c>
      <c r="F36" s="2">
        <f t="shared" si="2"/>
        <v>190</v>
      </c>
      <c r="G36">
        <f t="shared" si="3"/>
        <v>1.8999999999999998E-4</v>
      </c>
    </row>
    <row r="37" spans="1:7" x14ac:dyDescent="0.25">
      <c r="A37">
        <v>-5304</v>
      </c>
      <c r="B37">
        <f t="shared" si="0"/>
        <v>52011.023999999998</v>
      </c>
      <c r="C37">
        <f t="shared" si="1"/>
        <v>6.6256081528662421</v>
      </c>
      <c r="D37">
        <v>-248</v>
      </c>
      <c r="E37">
        <v>-158</v>
      </c>
      <c r="F37" s="2">
        <f t="shared" si="2"/>
        <v>203</v>
      </c>
      <c r="G37">
        <f t="shared" si="3"/>
        <v>2.03E-4</v>
      </c>
    </row>
    <row r="38" spans="1:7" x14ac:dyDescent="0.25">
      <c r="A38">
        <v>-5627</v>
      </c>
      <c r="B38">
        <f t="shared" si="0"/>
        <v>55178.361999999994</v>
      </c>
      <c r="C38">
        <f t="shared" si="1"/>
        <v>7.0290907006369423</v>
      </c>
      <c r="D38">
        <v>-263</v>
      </c>
      <c r="E38">
        <v>-168</v>
      </c>
      <c r="F38" s="2">
        <f t="shared" si="2"/>
        <v>215.5</v>
      </c>
      <c r="G38">
        <f t="shared" si="3"/>
        <v>2.1549999999999998E-4</v>
      </c>
    </row>
    <row r="39" spans="1:7" x14ac:dyDescent="0.25">
      <c r="A39">
        <v>-5984</v>
      </c>
      <c r="B39">
        <f t="shared" si="0"/>
        <v>58679.103999999992</v>
      </c>
      <c r="C39">
        <f t="shared" si="1"/>
        <v>7.4750450955414003</v>
      </c>
      <c r="D39">
        <v>-279</v>
      </c>
      <c r="E39">
        <v>-177</v>
      </c>
      <c r="F39" s="2">
        <f t="shared" si="2"/>
        <v>228</v>
      </c>
      <c r="G39">
        <f t="shared" si="3"/>
        <v>2.2799999999999999E-4</v>
      </c>
    </row>
    <row r="40" spans="1:7" x14ac:dyDescent="0.25">
      <c r="A40">
        <v>-6341</v>
      </c>
      <c r="B40">
        <f t="shared" si="0"/>
        <v>62179.845999999998</v>
      </c>
      <c r="C40">
        <f t="shared" si="1"/>
        <v>7.9209994904458592</v>
      </c>
      <c r="D40">
        <v>-296</v>
      </c>
      <c r="E40">
        <v>-188</v>
      </c>
      <c r="F40" s="2">
        <f t="shared" si="2"/>
        <v>242</v>
      </c>
      <c r="G40">
        <f t="shared" si="3"/>
        <v>2.42E-4</v>
      </c>
    </row>
    <row r="41" spans="1:7" x14ac:dyDescent="0.25">
      <c r="A41">
        <v>-6681</v>
      </c>
      <c r="B41">
        <f t="shared" si="0"/>
        <v>65513.885999999991</v>
      </c>
      <c r="C41">
        <f t="shared" si="1"/>
        <v>8.3457179617834392</v>
      </c>
      <c r="D41">
        <v>-313</v>
      </c>
      <c r="E41">
        <v>-198</v>
      </c>
      <c r="F41" s="2">
        <f t="shared" si="2"/>
        <v>255.5</v>
      </c>
      <c r="G41">
        <f t="shared" si="3"/>
        <v>2.5549999999999998E-4</v>
      </c>
    </row>
    <row r="42" spans="1:7" x14ac:dyDescent="0.25">
      <c r="A42">
        <v>-7055</v>
      </c>
      <c r="B42">
        <f t="shared" si="0"/>
        <v>69181.329999999987</v>
      </c>
      <c r="C42">
        <f t="shared" si="1"/>
        <v>8.812908280254776</v>
      </c>
      <c r="D42">
        <v>-330</v>
      </c>
      <c r="E42">
        <v>-208</v>
      </c>
      <c r="F42" s="2">
        <f t="shared" si="2"/>
        <v>269</v>
      </c>
      <c r="G42">
        <f t="shared" si="3"/>
        <v>2.6899999999999998E-4</v>
      </c>
    </row>
    <row r="43" spans="1:7" x14ac:dyDescent="0.25">
      <c r="A43">
        <v>-7412</v>
      </c>
      <c r="B43">
        <f t="shared" si="0"/>
        <v>72682.072</v>
      </c>
      <c r="C43">
        <f t="shared" si="1"/>
        <v>9.2588626751592358</v>
      </c>
      <c r="D43">
        <v>-349</v>
      </c>
      <c r="E43">
        <v>-218</v>
      </c>
      <c r="F43" s="2">
        <f t="shared" si="2"/>
        <v>283.5</v>
      </c>
      <c r="G43">
        <f t="shared" si="3"/>
        <v>2.8350000000000001E-4</v>
      </c>
    </row>
    <row r="44" spans="1:7" x14ac:dyDescent="0.25">
      <c r="A44">
        <v>-7786</v>
      </c>
      <c r="B44">
        <f t="shared" si="0"/>
        <v>76349.515999999989</v>
      </c>
      <c r="C44">
        <f t="shared" si="1"/>
        <v>9.7260529936305726</v>
      </c>
      <c r="D44">
        <v>-368</v>
      </c>
      <c r="E44">
        <v>-229</v>
      </c>
      <c r="F44" s="2">
        <f t="shared" si="2"/>
        <v>298.5</v>
      </c>
      <c r="G44">
        <f t="shared" si="3"/>
        <v>2.9849999999999999E-4</v>
      </c>
    </row>
    <row r="45" spans="1:7" x14ac:dyDescent="0.25">
      <c r="A45">
        <v>-8160</v>
      </c>
      <c r="B45">
        <f t="shared" si="0"/>
        <v>80016.959999999992</v>
      </c>
      <c r="C45">
        <f t="shared" si="1"/>
        <v>10.193243312101909</v>
      </c>
      <c r="D45">
        <v>-385</v>
      </c>
      <c r="E45">
        <v>-240</v>
      </c>
      <c r="F45" s="2">
        <f t="shared" si="2"/>
        <v>312.5</v>
      </c>
      <c r="G45">
        <f t="shared" si="3"/>
        <v>3.1250000000000001E-4</v>
      </c>
    </row>
    <row r="46" spans="1:7" x14ac:dyDescent="0.25">
      <c r="A46">
        <v>-8534</v>
      </c>
      <c r="B46">
        <f t="shared" si="0"/>
        <v>83684.403999999995</v>
      </c>
      <c r="C46">
        <f t="shared" si="1"/>
        <v>10.660433630573248</v>
      </c>
      <c r="D46">
        <v>-404</v>
      </c>
      <c r="E46">
        <v>-250</v>
      </c>
      <c r="F46" s="2">
        <f t="shared" si="2"/>
        <v>327</v>
      </c>
      <c r="G46">
        <f t="shared" si="3"/>
        <v>3.2699999999999998E-4</v>
      </c>
    </row>
    <row r="47" spans="1:7" x14ac:dyDescent="0.25">
      <c r="A47">
        <v>-8908</v>
      </c>
      <c r="B47">
        <f t="shared" si="0"/>
        <v>87351.847999999998</v>
      </c>
      <c r="C47">
        <f t="shared" si="1"/>
        <v>11.127623949044585</v>
      </c>
      <c r="D47">
        <v>-422</v>
      </c>
      <c r="E47">
        <v>-262</v>
      </c>
      <c r="F47" s="2">
        <f t="shared" si="2"/>
        <v>342</v>
      </c>
      <c r="G47">
        <f t="shared" si="3"/>
        <v>3.4199999999999996E-4</v>
      </c>
    </row>
    <row r="48" spans="1:7" x14ac:dyDescent="0.25">
      <c r="A48">
        <v>-9282</v>
      </c>
      <c r="B48">
        <f t="shared" si="0"/>
        <v>91019.291999999987</v>
      </c>
      <c r="C48">
        <f t="shared" si="1"/>
        <v>11.594814267515922</v>
      </c>
      <c r="D48">
        <v>-441</v>
      </c>
      <c r="E48">
        <v>-272</v>
      </c>
      <c r="F48" s="2">
        <f t="shared" si="2"/>
        <v>356.5</v>
      </c>
      <c r="G48">
        <f t="shared" si="3"/>
        <v>3.5649999999999999E-4</v>
      </c>
    </row>
    <row r="49" spans="1:7" x14ac:dyDescent="0.25">
      <c r="A49">
        <v>-9673</v>
      </c>
      <c r="B49">
        <f t="shared" si="0"/>
        <v>94853.437999999995</v>
      </c>
      <c r="C49">
        <f t="shared" si="1"/>
        <v>12.083240509554139</v>
      </c>
      <c r="D49">
        <v>-460</v>
      </c>
      <c r="E49">
        <v>-284</v>
      </c>
      <c r="F49" s="2">
        <f t="shared" si="2"/>
        <v>372</v>
      </c>
      <c r="G49">
        <f t="shared" si="3"/>
        <v>3.7199999999999999E-4</v>
      </c>
    </row>
    <row r="50" spans="1:7" x14ac:dyDescent="0.25">
      <c r="A50">
        <v>-10047</v>
      </c>
      <c r="B50">
        <f t="shared" si="0"/>
        <v>98520.881999999998</v>
      </c>
      <c r="C50">
        <f t="shared" si="1"/>
        <v>12.550430828025478</v>
      </c>
      <c r="D50">
        <v>-480</v>
      </c>
      <c r="E50">
        <v>-294</v>
      </c>
      <c r="F50" s="2">
        <f t="shared" si="2"/>
        <v>387</v>
      </c>
      <c r="G50">
        <f t="shared" si="3"/>
        <v>3.8699999999999997E-4</v>
      </c>
    </row>
    <row r="51" spans="1:7" x14ac:dyDescent="0.25">
      <c r="A51">
        <v>-10438</v>
      </c>
      <c r="B51">
        <f t="shared" si="0"/>
        <v>102355.02799999999</v>
      </c>
      <c r="C51">
        <f t="shared" si="1"/>
        <v>13.038857070063694</v>
      </c>
      <c r="D51">
        <v>-500</v>
      </c>
      <c r="E51">
        <v>-305</v>
      </c>
      <c r="F51" s="2">
        <f t="shared" si="2"/>
        <v>402.5</v>
      </c>
      <c r="G51">
        <f t="shared" si="3"/>
        <v>4.0249999999999997E-4</v>
      </c>
    </row>
    <row r="52" spans="1:7" x14ac:dyDescent="0.25">
      <c r="A52">
        <v>-10829</v>
      </c>
      <c r="B52">
        <f t="shared" ref="B52:B105" si="4">-A52*9.806</f>
        <v>106189.17399999998</v>
      </c>
      <c r="C52">
        <f t="shared" si="1"/>
        <v>13.527283312101909</v>
      </c>
      <c r="D52">
        <v>-519</v>
      </c>
      <c r="E52">
        <v>-316</v>
      </c>
      <c r="F52" s="2">
        <f t="shared" ref="F52:F105" si="5">-AVERAGE(D52:E52)</f>
        <v>417.5</v>
      </c>
      <c r="G52">
        <f t="shared" si="3"/>
        <v>4.1749999999999996E-4</v>
      </c>
    </row>
    <row r="53" spans="1:7" x14ac:dyDescent="0.25">
      <c r="A53">
        <v>-11220</v>
      </c>
      <c r="B53">
        <f t="shared" si="4"/>
        <v>110023.31999999999</v>
      </c>
      <c r="C53">
        <f t="shared" si="1"/>
        <v>14.015709554140127</v>
      </c>
      <c r="D53">
        <v>-539</v>
      </c>
      <c r="E53">
        <v>-328</v>
      </c>
      <c r="F53" s="2">
        <f t="shared" si="5"/>
        <v>433.5</v>
      </c>
      <c r="G53">
        <f t="shared" si="3"/>
        <v>4.3349999999999997E-4</v>
      </c>
    </row>
    <row r="54" spans="1:7" x14ac:dyDescent="0.25">
      <c r="A54">
        <v>-11594</v>
      </c>
      <c r="B54">
        <f t="shared" si="4"/>
        <v>113690.764</v>
      </c>
      <c r="C54">
        <f t="shared" si="1"/>
        <v>14.482899872611464</v>
      </c>
      <c r="D54">
        <v>-559</v>
      </c>
      <c r="E54">
        <v>-339</v>
      </c>
      <c r="F54" s="2">
        <f t="shared" si="5"/>
        <v>449</v>
      </c>
      <c r="G54">
        <f t="shared" si="3"/>
        <v>4.4899999999999996E-4</v>
      </c>
    </row>
    <row r="55" spans="1:7" x14ac:dyDescent="0.25">
      <c r="A55">
        <v>-12002</v>
      </c>
      <c r="B55">
        <f t="shared" si="4"/>
        <v>117691.61199999999</v>
      </c>
      <c r="C55">
        <f t="shared" si="1"/>
        <v>14.99256203821656</v>
      </c>
      <c r="D55">
        <v>-580</v>
      </c>
      <c r="E55">
        <v>-350</v>
      </c>
      <c r="F55" s="2">
        <f t="shared" si="5"/>
        <v>465</v>
      </c>
      <c r="G55">
        <f t="shared" si="3"/>
        <v>4.6499999999999997E-4</v>
      </c>
    </row>
    <row r="56" spans="1:7" x14ac:dyDescent="0.25">
      <c r="A56">
        <v>-12393</v>
      </c>
      <c r="B56">
        <f t="shared" si="4"/>
        <v>121525.75799999999</v>
      </c>
      <c r="C56">
        <f t="shared" si="1"/>
        <v>15.480988280254776</v>
      </c>
      <c r="D56">
        <v>-601</v>
      </c>
      <c r="E56">
        <v>-361</v>
      </c>
      <c r="F56" s="2">
        <f t="shared" si="5"/>
        <v>481</v>
      </c>
      <c r="G56">
        <f t="shared" si="3"/>
        <v>4.8099999999999998E-4</v>
      </c>
    </row>
    <row r="57" spans="1:7" x14ac:dyDescent="0.25">
      <c r="A57">
        <v>-12767</v>
      </c>
      <c r="B57">
        <f t="shared" si="4"/>
        <v>125193.20199999999</v>
      </c>
      <c r="C57">
        <f t="shared" si="1"/>
        <v>15.948178598726113</v>
      </c>
      <c r="D57">
        <v>-621</v>
      </c>
      <c r="E57">
        <v>-372</v>
      </c>
      <c r="F57" s="2">
        <f t="shared" si="5"/>
        <v>496.5</v>
      </c>
      <c r="G57">
        <f t="shared" si="3"/>
        <v>4.9649999999999998E-4</v>
      </c>
    </row>
    <row r="58" spans="1:7" x14ac:dyDescent="0.25">
      <c r="A58">
        <v>-13175</v>
      </c>
      <c r="B58">
        <f t="shared" si="4"/>
        <v>129194.04999999999</v>
      </c>
      <c r="C58">
        <f t="shared" si="1"/>
        <v>16.457840764331209</v>
      </c>
      <c r="D58">
        <v>-642</v>
      </c>
      <c r="E58">
        <v>-384</v>
      </c>
      <c r="F58" s="2">
        <f t="shared" si="5"/>
        <v>513</v>
      </c>
      <c r="G58">
        <f t="shared" si="3"/>
        <v>5.13E-4</v>
      </c>
    </row>
    <row r="59" spans="1:7" x14ac:dyDescent="0.25">
      <c r="A59">
        <v>-13549</v>
      </c>
      <c r="B59">
        <f t="shared" si="4"/>
        <v>132861.49399999998</v>
      </c>
      <c r="C59">
        <f t="shared" si="1"/>
        <v>16.925031082802544</v>
      </c>
      <c r="D59">
        <v>-663</v>
      </c>
      <c r="E59">
        <v>-395</v>
      </c>
      <c r="F59" s="2">
        <f t="shared" si="5"/>
        <v>529</v>
      </c>
      <c r="G59">
        <f t="shared" si="3"/>
        <v>5.2899999999999996E-4</v>
      </c>
    </row>
    <row r="60" spans="1:7" x14ac:dyDescent="0.25">
      <c r="A60">
        <v>-13957</v>
      </c>
      <c r="B60">
        <f t="shared" si="4"/>
        <v>136862.34199999998</v>
      </c>
      <c r="C60">
        <f t="shared" si="1"/>
        <v>17.43469324840764</v>
      </c>
      <c r="D60">
        <v>-684</v>
      </c>
      <c r="E60">
        <v>-407</v>
      </c>
      <c r="F60" s="2">
        <f t="shared" si="5"/>
        <v>545.5</v>
      </c>
      <c r="G60">
        <f t="shared" si="3"/>
        <v>5.4549999999999998E-4</v>
      </c>
    </row>
    <row r="61" spans="1:7" x14ac:dyDescent="0.25">
      <c r="A61">
        <v>-14348</v>
      </c>
      <c r="B61">
        <f t="shared" si="4"/>
        <v>140696.48799999998</v>
      </c>
      <c r="C61">
        <f t="shared" si="1"/>
        <v>17.923119490445856</v>
      </c>
      <c r="D61">
        <v>-706</v>
      </c>
      <c r="E61">
        <v>-418</v>
      </c>
      <c r="F61" s="2">
        <f t="shared" si="5"/>
        <v>562</v>
      </c>
      <c r="G61">
        <f t="shared" si="3"/>
        <v>5.62E-4</v>
      </c>
    </row>
    <row r="62" spans="1:7" x14ac:dyDescent="0.25">
      <c r="A62">
        <v>-14739</v>
      </c>
      <c r="B62">
        <f t="shared" si="4"/>
        <v>144530.63399999999</v>
      </c>
      <c r="C62">
        <f t="shared" si="1"/>
        <v>18.411545732484075</v>
      </c>
      <c r="D62">
        <v>-728</v>
      </c>
      <c r="E62">
        <v>-430</v>
      </c>
      <c r="F62" s="2">
        <f t="shared" si="5"/>
        <v>579</v>
      </c>
      <c r="G62">
        <f t="shared" si="3"/>
        <v>5.7899999999999998E-4</v>
      </c>
    </row>
    <row r="63" spans="1:7" x14ac:dyDescent="0.25">
      <c r="A63">
        <v>-15130</v>
      </c>
      <c r="B63">
        <f t="shared" si="4"/>
        <v>148364.78</v>
      </c>
      <c r="C63">
        <f t="shared" si="1"/>
        <v>18.899971974522291</v>
      </c>
      <c r="D63">
        <v>-750</v>
      </c>
      <c r="E63">
        <v>-441</v>
      </c>
      <c r="F63" s="2">
        <f t="shared" si="5"/>
        <v>595.5</v>
      </c>
      <c r="G63">
        <f t="shared" si="3"/>
        <v>5.955E-4</v>
      </c>
    </row>
    <row r="64" spans="1:7" x14ac:dyDescent="0.25">
      <c r="A64">
        <v>-15521</v>
      </c>
      <c r="B64">
        <f t="shared" si="4"/>
        <v>152198.92599999998</v>
      </c>
      <c r="C64">
        <f t="shared" si="1"/>
        <v>19.388398216560507</v>
      </c>
      <c r="D64">
        <v>-772</v>
      </c>
      <c r="E64">
        <v>-453</v>
      </c>
      <c r="F64" s="2">
        <f t="shared" si="5"/>
        <v>612.5</v>
      </c>
      <c r="G64">
        <f t="shared" si="3"/>
        <v>6.1249999999999998E-4</v>
      </c>
    </row>
    <row r="65" spans="1:7" x14ac:dyDescent="0.25">
      <c r="A65">
        <v>-15912</v>
      </c>
      <c r="B65">
        <f t="shared" si="4"/>
        <v>156033.07199999999</v>
      </c>
      <c r="C65">
        <f t="shared" si="1"/>
        <v>19.876824458598723</v>
      </c>
      <c r="D65">
        <v>-794</v>
      </c>
      <c r="E65">
        <v>-465</v>
      </c>
      <c r="F65" s="2">
        <f t="shared" si="5"/>
        <v>629.5</v>
      </c>
      <c r="G65">
        <f t="shared" si="3"/>
        <v>6.2949999999999996E-4</v>
      </c>
    </row>
    <row r="66" spans="1:7" x14ac:dyDescent="0.25">
      <c r="A66">
        <v>-16303</v>
      </c>
      <c r="B66">
        <f t="shared" si="4"/>
        <v>159867.21799999999</v>
      </c>
      <c r="C66">
        <f t="shared" ref="C66:C105" si="6">+B66/(3.14*0.25*(100^2))</f>
        <v>20.365250700636942</v>
      </c>
      <c r="D66">
        <v>-818</v>
      </c>
      <c r="E66">
        <v>-476</v>
      </c>
      <c r="F66" s="2">
        <f t="shared" si="5"/>
        <v>647</v>
      </c>
      <c r="G66">
        <f t="shared" si="3"/>
        <v>6.4700000000000001E-4</v>
      </c>
    </row>
    <row r="67" spans="1:7" x14ac:dyDescent="0.25">
      <c r="A67">
        <v>-16694</v>
      </c>
      <c r="B67">
        <f t="shared" si="4"/>
        <v>163701.36399999997</v>
      </c>
      <c r="C67">
        <f t="shared" si="6"/>
        <v>20.853676942675154</v>
      </c>
      <c r="D67">
        <v>-841</v>
      </c>
      <c r="E67">
        <v>-487</v>
      </c>
      <c r="F67" s="2">
        <f t="shared" si="5"/>
        <v>664</v>
      </c>
      <c r="G67">
        <f t="shared" ref="G67:G105" si="7">+F67*10^-6</f>
        <v>6.6399999999999999E-4</v>
      </c>
    </row>
    <row r="68" spans="1:7" x14ac:dyDescent="0.25">
      <c r="A68">
        <v>-17068</v>
      </c>
      <c r="B68">
        <f t="shared" si="4"/>
        <v>167368.80799999999</v>
      </c>
      <c r="C68">
        <f t="shared" si="6"/>
        <v>21.320867261146496</v>
      </c>
      <c r="D68">
        <v>-865</v>
      </c>
      <c r="E68">
        <v>-499</v>
      </c>
      <c r="F68" s="2">
        <f t="shared" si="5"/>
        <v>682</v>
      </c>
      <c r="G68">
        <f t="shared" si="7"/>
        <v>6.8199999999999999E-4</v>
      </c>
    </row>
    <row r="69" spans="1:7" x14ac:dyDescent="0.25">
      <c r="A69">
        <v>-17476</v>
      </c>
      <c r="B69">
        <f t="shared" si="4"/>
        <v>171369.65599999999</v>
      </c>
      <c r="C69">
        <f t="shared" si="6"/>
        <v>21.830529426751593</v>
      </c>
      <c r="D69">
        <v>-889</v>
      </c>
      <c r="E69">
        <v>-510</v>
      </c>
      <c r="F69" s="2">
        <f t="shared" si="5"/>
        <v>699.5</v>
      </c>
      <c r="G69">
        <f t="shared" si="7"/>
        <v>6.9949999999999993E-4</v>
      </c>
    </row>
    <row r="70" spans="1:7" x14ac:dyDescent="0.25">
      <c r="A70">
        <v>-17867</v>
      </c>
      <c r="B70">
        <f t="shared" si="4"/>
        <v>175203.802</v>
      </c>
      <c r="C70">
        <f t="shared" si="6"/>
        <v>22.318955668789808</v>
      </c>
      <c r="D70">
        <v>-912</v>
      </c>
      <c r="E70">
        <v>-522</v>
      </c>
      <c r="F70" s="2">
        <f t="shared" si="5"/>
        <v>717</v>
      </c>
      <c r="G70">
        <f t="shared" si="7"/>
        <v>7.1699999999999997E-4</v>
      </c>
    </row>
    <row r="71" spans="1:7" x14ac:dyDescent="0.25">
      <c r="A71">
        <v>-18241</v>
      </c>
      <c r="B71">
        <f t="shared" si="4"/>
        <v>178871.24599999998</v>
      </c>
      <c r="C71">
        <f t="shared" si="6"/>
        <v>22.786145987261143</v>
      </c>
      <c r="D71">
        <v>-938</v>
      </c>
      <c r="E71">
        <v>-533</v>
      </c>
      <c r="F71" s="2">
        <f t="shared" si="5"/>
        <v>735.5</v>
      </c>
      <c r="G71">
        <f t="shared" si="7"/>
        <v>7.3549999999999993E-4</v>
      </c>
    </row>
    <row r="72" spans="1:7" x14ac:dyDescent="0.25">
      <c r="A72">
        <v>-18666</v>
      </c>
      <c r="B72">
        <f t="shared" si="4"/>
        <v>183038.79599999997</v>
      </c>
      <c r="C72">
        <f t="shared" si="6"/>
        <v>23.317044076433117</v>
      </c>
      <c r="D72">
        <v>-964</v>
      </c>
      <c r="E72">
        <v>-546</v>
      </c>
      <c r="F72" s="2">
        <f t="shared" si="5"/>
        <v>755</v>
      </c>
      <c r="G72">
        <f t="shared" si="7"/>
        <v>7.5499999999999992E-4</v>
      </c>
    </row>
    <row r="73" spans="1:7" x14ac:dyDescent="0.25">
      <c r="A73">
        <v>-19023</v>
      </c>
      <c r="B73">
        <f t="shared" si="4"/>
        <v>186539.53799999997</v>
      </c>
      <c r="C73">
        <f t="shared" si="6"/>
        <v>23.762998471337575</v>
      </c>
      <c r="D73">
        <v>-989</v>
      </c>
      <c r="E73">
        <v>-556</v>
      </c>
      <c r="F73" s="2">
        <f t="shared" si="5"/>
        <v>772.5</v>
      </c>
      <c r="G73">
        <f t="shared" si="7"/>
        <v>7.7249999999999997E-4</v>
      </c>
    </row>
    <row r="74" spans="1:7" x14ac:dyDescent="0.25">
      <c r="A74">
        <v>-19397</v>
      </c>
      <c r="B74">
        <f t="shared" si="4"/>
        <v>190206.98199999999</v>
      </c>
      <c r="C74">
        <f t="shared" si="6"/>
        <v>24.230188789808917</v>
      </c>
      <c r="D74">
        <v>-1014</v>
      </c>
      <c r="E74">
        <v>-570</v>
      </c>
      <c r="F74" s="2">
        <f t="shared" si="5"/>
        <v>792</v>
      </c>
      <c r="G74">
        <f t="shared" si="7"/>
        <v>7.9199999999999995E-4</v>
      </c>
    </row>
    <row r="75" spans="1:7" x14ac:dyDescent="0.25">
      <c r="A75">
        <v>-19788</v>
      </c>
      <c r="B75">
        <f t="shared" si="4"/>
        <v>194041.128</v>
      </c>
      <c r="C75">
        <f t="shared" si="6"/>
        <v>24.718615031847133</v>
      </c>
      <c r="D75">
        <v>-1040</v>
      </c>
      <c r="E75">
        <v>-581</v>
      </c>
      <c r="F75" s="2">
        <f t="shared" si="5"/>
        <v>810.5</v>
      </c>
      <c r="G75">
        <f t="shared" si="7"/>
        <v>8.1049999999999991E-4</v>
      </c>
    </row>
    <row r="76" spans="1:7" x14ac:dyDescent="0.25">
      <c r="A76">
        <v>-20162</v>
      </c>
      <c r="B76">
        <f t="shared" si="4"/>
        <v>197708.57199999999</v>
      </c>
      <c r="C76">
        <f t="shared" si="6"/>
        <v>25.185805350318468</v>
      </c>
      <c r="D76">
        <v>-1068</v>
      </c>
      <c r="E76">
        <v>-591</v>
      </c>
      <c r="F76" s="2">
        <f t="shared" si="5"/>
        <v>829.5</v>
      </c>
      <c r="G76">
        <f t="shared" si="7"/>
        <v>8.2949999999999994E-4</v>
      </c>
    </row>
    <row r="77" spans="1:7" x14ac:dyDescent="0.25">
      <c r="A77">
        <v>-20553</v>
      </c>
      <c r="B77">
        <f t="shared" si="4"/>
        <v>201542.71799999999</v>
      </c>
      <c r="C77">
        <f t="shared" si="6"/>
        <v>25.674231592356687</v>
      </c>
      <c r="D77">
        <v>-1094</v>
      </c>
      <c r="E77">
        <v>-604</v>
      </c>
      <c r="F77" s="2">
        <f t="shared" si="5"/>
        <v>849</v>
      </c>
      <c r="G77">
        <f t="shared" si="7"/>
        <v>8.4899999999999993E-4</v>
      </c>
    </row>
    <row r="78" spans="1:7" x14ac:dyDescent="0.25">
      <c r="A78">
        <v>-20927</v>
      </c>
      <c r="B78">
        <f t="shared" si="4"/>
        <v>205210.16199999998</v>
      </c>
      <c r="C78">
        <f t="shared" si="6"/>
        <v>26.141421910828022</v>
      </c>
      <c r="D78">
        <v>-1123</v>
      </c>
      <c r="E78">
        <v>-615</v>
      </c>
      <c r="F78" s="2">
        <f t="shared" si="5"/>
        <v>869</v>
      </c>
      <c r="G78">
        <f t="shared" si="7"/>
        <v>8.6899999999999998E-4</v>
      </c>
    </row>
    <row r="79" spans="1:7" x14ac:dyDescent="0.25">
      <c r="A79">
        <v>-21301</v>
      </c>
      <c r="B79">
        <f t="shared" si="4"/>
        <v>208877.60599999997</v>
      </c>
      <c r="C79">
        <f t="shared" si="6"/>
        <v>26.608612229299361</v>
      </c>
      <c r="D79">
        <v>-1150</v>
      </c>
      <c r="E79">
        <v>-627</v>
      </c>
      <c r="F79" s="2">
        <f t="shared" si="5"/>
        <v>888.5</v>
      </c>
      <c r="G79">
        <f t="shared" si="7"/>
        <v>8.8849999999999997E-4</v>
      </c>
    </row>
    <row r="80" spans="1:7" x14ac:dyDescent="0.25">
      <c r="A80">
        <v>-21675</v>
      </c>
      <c r="B80">
        <f t="shared" si="4"/>
        <v>212545.05</v>
      </c>
      <c r="C80">
        <f t="shared" si="6"/>
        <v>27.075802547770699</v>
      </c>
      <c r="D80">
        <v>-1179</v>
      </c>
      <c r="E80">
        <v>-638</v>
      </c>
      <c r="F80" s="2">
        <f t="shared" si="5"/>
        <v>908.5</v>
      </c>
      <c r="G80">
        <f t="shared" si="7"/>
        <v>9.0849999999999991E-4</v>
      </c>
    </row>
    <row r="81" spans="1:7" x14ac:dyDescent="0.25">
      <c r="A81">
        <v>-22049</v>
      </c>
      <c r="B81">
        <f t="shared" si="4"/>
        <v>216212.49399999998</v>
      </c>
      <c r="C81">
        <f t="shared" si="6"/>
        <v>27.542992866242034</v>
      </c>
      <c r="D81">
        <v>-1208</v>
      </c>
      <c r="E81">
        <v>-650</v>
      </c>
      <c r="F81" s="2">
        <f t="shared" si="5"/>
        <v>929</v>
      </c>
      <c r="G81">
        <f t="shared" si="7"/>
        <v>9.2899999999999992E-4</v>
      </c>
    </row>
    <row r="82" spans="1:7" x14ac:dyDescent="0.25">
      <c r="A82">
        <v>-22423</v>
      </c>
      <c r="B82">
        <f t="shared" si="4"/>
        <v>219879.93799999999</v>
      </c>
      <c r="C82">
        <f t="shared" si="6"/>
        <v>28.010183184713377</v>
      </c>
      <c r="D82">
        <v>-1238</v>
      </c>
      <c r="E82">
        <v>-661</v>
      </c>
      <c r="F82" s="2">
        <f t="shared" si="5"/>
        <v>949.5</v>
      </c>
      <c r="G82">
        <f t="shared" si="7"/>
        <v>9.4949999999999993E-4</v>
      </c>
    </row>
    <row r="83" spans="1:7" x14ac:dyDescent="0.25">
      <c r="A83">
        <v>-22797</v>
      </c>
      <c r="B83">
        <f t="shared" si="4"/>
        <v>223547.38199999998</v>
      </c>
      <c r="C83">
        <f t="shared" si="6"/>
        <v>28.477373503184712</v>
      </c>
      <c r="D83">
        <v>-1269</v>
      </c>
      <c r="E83">
        <v>-671</v>
      </c>
      <c r="F83" s="2">
        <f t="shared" si="5"/>
        <v>970</v>
      </c>
      <c r="G83">
        <f t="shared" si="7"/>
        <v>9.6999999999999994E-4</v>
      </c>
    </row>
    <row r="84" spans="1:7" x14ac:dyDescent="0.25">
      <c r="A84">
        <v>-23154</v>
      </c>
      <c r="B84">
        <f t="shared" si="4"/>
        <v>227048.12399999998</v>
      </c>
      <c r="C84">
        <f t="shared" si="6"/>
        <v>28.92332789808917</v>
      </c>
      <c r="D84">
        <v>-1300</v>
      </c>
      <c r="E84">
        <v>-682</v>
      </c>
      <c r="F84" s="2">
        <f t="shared" si="5"/>
        <v>991</v>
      </c>
      <c r="G84">
        <f t="shared" si="7"/>
        <v>9.9099999999999991E-4</v>
      </c>
    </row>
    <row r="85" spans="1:7" x14ac:dyDescent="0.25">
      <c r="A85">
        <v>-23511</v>
      </c>
      <c r="B85">
        <f t="shared" si="4"/>
        <v>230548.86599999998</v>
      </c>
      <c r="C85">
        <f t="shared" si="6"/>
        <v>29.369282292993628</v>
      </c>
      <c r="D85">
        <v>-1332</v>
      </c>
      <c r="E85">
        <v>-693</v>
      </c>
      <c r="F85" s="2">
        <f t="shared" si="5"/>
        <v>1012.5</v>
      </c>
      <c r="G85">
        <f t="shared" si="7"/>
        <v>1.0124999999999999E-3</v>
      </c>
    </row>
    <row r="86" spans="1:7" x14ac:dyDescent="0.25">
      <c r="A86">
        <v>-23885</v>
      </c>
      <c r="B86">
        <f t="shared" si="4"/>
        <v>234216.30999999997</v>
      </c>
      <c r="C86">
        <f t="shared" si="6"/>
        <v>29.836472611464963</v>
      </c>
      <c r="D86">
        <v>-1366</v>
      </c>
      <c r="E86">
        <v>-704</v>
      </c>
      <c r="F86" s="2">
        <f t="shared" si="5"/>
        <v>1035</v>
      </c>
      <c r="G86">
        <f t="shared" si="7"/>
        <v>1.0349999999999999E-3</v>
      </c>
    </row>
    <row r="87" spans="1:7" x14ac:dyDescent="0.25">
      <c r="A87">
        <v>-24242</v>
      </c>
      <c r="B87">
        <f t="shared" si="4"/>
        <v>237717.05199999997</v>
      </c>
      <c r="C87">
        <f t="shared" si="6"/>
        <v>30.282427006369424</v>
      </c>
      <c r="D87">
        <v>-1400</v>
      </c>
      <c r="E87">
        <v>-715</v>
      </c>
      <c r="F87" s="2">
        <f t="shared" si="5"/>
        <v>1057.5</v>
      </c>
      <c r="G87">
        <f t="shared" si="7"/>
        <v>1.0574999999999998E-3</v>
      </c>
    </row>
    <row r="88" spans="1:7" x14ac:dyDescent="0.25">
      <c r="A88">
        <v>-24599</v>
      </c>
      <c r="B88">
        <f t="shared" si="4"/>
        <v>241217.79399999997</v>
      </c>
      <c r="C88">
        <f t="shared" si="6"/>
        <v>30.728381401273882</v>
      </c>
      <c r="D88">
        <v>-1435</v>
      </c>
      <c r="E88">
        <v>-725</v>
      </c>
      <c r="F88" s="2">
        <f t="shared" si="5"/>
        <v>1080</v>
      </c>
      <c r="G88">
        <f t="shared" si="7"/>
        <v>1.08E-3</v>
      </c>
    </row>
    <row r="89" spans="1:7" x14ac:dyDescent="0.25">
      <c r="A89">
        <v>-24973</v>
      </c>
      <c r="B89">
        <f t="shared" si="4"/>
        <v>244885.23799999998</v>
      </c>
      <c r="C89">
        <f t="shared" si="6"/>
        <v>31.195571719745221</v>
      </c>
      <c r="D89">
        <v>-1471</v>
      </c>
      <c r="E89">
        <v>-735</v>
      </c>
      <c r="F89" s="2">
        <f t="shared" si="5"/>
        <v>1103</v>
      </c>
      <c r="G89">
        <f t="shared" si="7"/>
        <v>1.103E-3</v>
      </c>
    </row>
    <row r="90" spans="1:7" x14ac:dyDescent="0.25">
      <c r="A90">
        <v>-25296</v>
      </c>
      <c r="B90">
        <f t="shared" si="4"/>
        <v>248052.57599999997</v>
      </c>
      <c r="C90">
        <f t="shared" si="6"/>
        <v>31.599054267515921</v>
      </c>
      <c r="D90">
        <v>-1510</v>
      </c>
      <c r="E90">
        <v>-746</v>
      </c>
      <c r="F90" s="2">
        <f t="shared" si="5"/>
        <v>1128</v>
      </c>
      <c r="G90">
        <f t="shared" si="7"/>
        <v>1.1279999999999999E-3</v>
      </c>
    </row>
    <row r="91" spans="1:7" x14ac:dyDescent="0.25">
      <c r="A91">
        <v>-25653</v>
      </c>
      <c r="B91">
        <f t="shared" si="4"/>
        <v>251553.31799999997</v>
      </c>
      <c r="C91">
        <f t="shared" si="6"/>
        <v>32.045008662420379</v>
      </c>
      <c r="D91">
        <v>-1548</v>
      </c>
      <c r="E91">
        <v>-756</v>
      </c>
      <c r="F91" s="2">
        <f t="shared" si="5"/>
        <v>1152</v>
      </c>
      <c r="G91">
        <f t="shared" si="7"/>
        <v>1.152E-3</v>
      </c>
    </row>
    <row r="92" spans="1:7" x14ac:dyDescent="0.25">
      <c r="A92">
        <v>-25976</v>
      </c>
      <c r="B92">
        <f t="shared" si="4"/>
        <v>254720.65599999999</v>
      </c>
      <c r="C92">
        <f t="shared" si="6"/>
        <v>32.448491210191079</v>
      </c>
      <c r="D92">
        <v>-1587</v>
      </c>
      <c r="E92">
        <v>-765</v>
      </c>
      <c r="F92" s="2">
        <f t="shared" si="5"/>
        <v>1176</v>
      </c>
      <c r="G92">
        <f t="shared" si="7"/>
        <v>1.176E-3</v>
      </c>
    </row>
    <row r="93" spans="1:7" x14ac:dyDescent="0.25">
      <c r="A93">
        <v>-26333</v>
      </c>
      <c r="B93">
        <f t="shared" si="4"/>
        <v>258221.39799999999</v>
      </c>
      <c r="C93">
        <f t="shared" si="6"/>
        <v>32.894445605095541</v>
      </c>
      <c r="D93">
        <v>-1630</v>
      </c>
      <c r="E93">
        <v>-773</v>
      </c>
      <c r="F93" s="2">
        <f t="shared" si="5"/>
        <v>1201.5</v>
      </c>
      <c r="G93">
        <f t="shared" si="7"/>
        <v>1.2014999999999999E-3</v>
      </c>
    </row>
    <row r="94" spans="1:7" x14ac:dyDescent="0.25">
      <c r="A94">
        <v>-26656</v>
      </c>
      <c r="B94">
        <f t="shared" si="4"/>
        <v>261388.73599999998</v>
      </c>
      <c r="C94">
        <f t="shared" si="6"/>
        <v>33.297928152866241</v>
      </c>
      <c r="D94">
        <v>-1676</v>
      </c>
      <c r="E94">
        <v>-782</v>
      </c>
      <c r="F94" s="2">
        <f t="shared" si="5"/>
        <v>1229</v>
      </c>
      <c r="G94">
        <f t="shared" si="7"/>
        <v>1.2289999999999998E-3</v>
      </c>
    </row>
    <row r="95" spans="1:7" x14ac:dyDescent="0.25">
      <c r="A95">
        <v>-26979</v>
      </c>
      <c r="B95">
        <f t="shared" si="4"/>
        <v>264556.07399999996</v>
      </c>
      <c r="C95">
        <f t="shared" si="6"/>
        <v>33.701410700636941</v>
      </c>
      <c r="D95">
        <v>-1724</v>
      </c>
      <c r="E95">
        <v>-790</v>
      </c>
      <c r="F95" s="2">
        <f t="shared" si="5"/>
        <v>1257</v>
      </c>
      <c r="G95">
        <f t="shared" si="7"/>
        <v>1.2569999999999999E-3</v>
      </c>
    </row>
    <row r="96" spans="1:7" x14ac:dyDescent="0.25">
      <c r="A96">
        <v>-27302</v>
      </c>
      <c r="B96">
        <f t="shared" si="4"/>
        <v>267723.41199999995</v>
      </c>
      <c r="C96">
        <f t="shared" si="6"/>
        <v>34.104893248407635</v>
      </c>
      <c r="D96">
        <v>-1774</v>
      </c>
      <c r="E96">
        <v>-795</v>
      </c>
      <c r="F96" s="2">
        <f t="shared" si="5"/>
        <v>1284.5</v>
      </c>
      <c r="G96">
        <f t="shared" si="7"/>
        <v>1.2844999999999998E-3</v>
      </c>
    </row>
    <row r="97" spans="1:7" x14ac:dyDescent="0.25">
      <c r="A97">
        <v>-27591</v>
      </c>
      <c r="B97">
        <f t="shared" si="4"/>
        <v>270557.34599999996</v>
      </c>
      <c r="C97">
        <f t="shared" si="6"/>
        <v>34.465903949044581</v>
      </c>
      <c r="D97">
        <v>-1830</v>
      </c>
      <c r="E97">
        <v>-801</v>
      </c>
      <c r="F97" s="2">
        <f t="shared" si="5"/>
        <v>1315.5</v>
      </c>
      <c r="G97">
        <f t="shared" si="7"/>
        <v>1.3155E-3</v>
      </c>
    </row>
    <row r="98" spans="1:7" x14ac:dyDescent="0.25">
      <c r="A98">
        <v>-27897</v>
      </c>
      <c r="B98">
        <f t="shared" si="4"/>
        <v>273557.98199999996</v>
      </c>
      <c r="C98">
        <f t="shared" si="6"/>
        <v>34.848150573248404</v>
      </c>
      <c r="D98">
        <v>-1891</v>
      </c>
      <c r="E98">
        <v>-805</v>
      </c>
      <c r="F98" s="2">
        <f t="shared" si="5"/>
        <v>1348</v>
      </c>
      <c r="G98">
        <f t="shared" si="7"/>
        <v>1.348E-3</v>
      </c>
    </row>
    <row r="99" spans="1:7" x14ac:dyDescent="0.25">
      <c r="A99">
        <v>-28169</v>
      </c>
      <c r="B99">
        <f t="shared" si="4"/>
        <v>276225.21399999998</v>
      </c>
      <c r="C99">
        <f t="shared" si="6"/>
        <v>35.187925350318466</v>
      </c>
      <c r="D99">
        <v>-1957</v>
      </c>
      <c r="E99">
        <v>-808</v>
      </c>
      <c r="F99" s="2">
        <f t="shared" si="5"/>
        <v>1382.5</v>
      </c>
      <c r="G99">
        <f t="shared" si="7"/>
        <v>1.3824999999999998E-3</v>
      </c>
    </row>
    <row r="100" spans="1:7" x14ac:dyDescent="0.25">
      <c r="A100">
        <v>-28441</v>
      </c>
      <c r="B100">
        <f t="shared" si="4"/>
        <v>278892.446</v>
      </c>
      <c r="C100">
        <f t="shared" si="6"/>
        <v>35.527700127388535</v>
      </c>
      <c r="D100">
        <v>-2032</v>
      </c>
      <c r="E100">
        <v>-808</v>
      </c>
      <c r="F100" s="2">
        <f t="shared" si="5"/>
        <v>1420</v>
      </c>
      <c r="G100">
        <f t="shared" si="7"/>
        <v>1.42E-3</v>
      </c>
    </row>
    <row r="101" spans="1:7" x14ac:dyDescent="0.25">
      <c r="A101">
        <v>-28696</v>
      </c>
      <c r="B101">
        <f t="shared" si="4"/>
        <v>281392.97599999997</v>
      </c>
      <c r="C101">
        <f t="shared" si="6"/>
        <v>35.846238980891712</v>
      </c>
      <c r="D101">
        <v>-2119</v>
      </c>
      <c r="E101">
        <v>-807</v>
      </c>
      <c r="F101" s="2">
        <f t="shared" si="5"/>
        <v>1463</v>
      </c>
      <c r="G101">
        <f t="shared" si="7"/>
        <v>1.4629999999999999E-3</v>
      </c>
    </row>
    <row r="102" spans="1:7" x14ac:dyDescent="0.25">
      <c r="A102">
        <v>-28900</v>
      </c>
      <c r="B102">
        <f t="shared" si="4"/>
        <v>283393.39999999997</v>
      </c>
      <c r="C102">
        <f t="shared" si="6"/>
        <v>36.101070063694266</v>
      </c>
      <c r="D102">
        <v>-2220</v>
      </c>
      <c r="E102">
        <v>-799</v>
      </c>
      <c r="F102" s="2">
        <f t="shared" si="5"/>
        <v>1509.5</v>
      </c>
      <c r="G102">
        <f t="shared" si="7"/>
        <v>1.5095E-3</v>
      </c>
    </row>
    <row r="103" spans="1:7" x14ac:dyDescent="0.25">
      <c r="A103">
        <v>-29087</v>
      </c>
      <c r="B103">
        <f t="shared" si="4"/>
        <v>285227.12199999997</v>
      </c>
      <c r="C103">
        <f t="shared" si="6"/>
        <v>36.334665222929935</v>
      </c>
      <c r="D103">
        <v>-2334</v>
      </c>
      <c r="E103">
        <v>-787</v>
      </c>
      <c r="F103" s="2">
        <f t="shared" si="5"/>
        <v>1560.5</v>
      </c>
      <c r="G103">
        <f t="shared" si="7"/>
        <v>1.5604999999999998E-3</v>
      </c>
    </row>
    <row r="104" spans="1:7" x14ac:dyDescent="0.25">
      <c r="A104">
        <v>-29189</v>
      </c>
      <c r="B104">
        <f t="shared" si="4"/>
        <v>286227.33399999997</v>
      </c>
      <c r="C104">
        <f t="shared" si="6"/>
        <v>36.462080764331205</v>
      </c>
      <c r="D104">
        <v>-2491</v>
      </c>
      <c r="E104">
        <v>-765</v>
      </c>
      <c r="F104" s="2">
        <f t="shared" si="5"/>
        <v>1628</v>
      </c>
      <c r="G104">
        <f t="shared" si="7"/>
        <v>1.6279999999999999E-3</v>
      </c>
    </row>
    <row r="105" spans="1:7" x14ac:dyDescent="0.25">
      <c r="A105">
        <v>-29121</v>
      </c>
      <c r="B105">
        <f t="shared" si="4"/>
        <v>285560.52599999995</v>
      </c>
      <c r="C105">
        <f t="shared" si="6"/>
        <v>36.377137070063689</v>
      </c>
      <c r="D105">
        <v>-2688</v>
      </c>
      <c r="E105">
        <v>-724</v>
      </c>
      <c r="F105" s="2">
        <f t="shared" si="5"/>
        <v>1706</v>
      </c>
      <c r="G105">
        <f t="shared" si="7"/>
        <v>1.7059999999999998E-3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21440-F097-4D89-9AFD-09F0AFD93E73}">
  <dimension ref="A1:G90"/>
  <sheetViews>
    <sheetView topLeftCell="A16" workbookViewId="0">
      <selection activeCell="G2" sqref="G2"/>
    </sheetView>
  </sheetViews>
  <sheetFormatPr defaultRowHeight="15" x14ac:dyDescent="0.25"/>
  <cols>
    <col min="2" max="3" width="9.140625" style="2"/>
    <col min="6" max="6" width="9.140625" style="2"/>
  </cols>
  <sheetData>
    <row r="1" spans="1:7" x14ac:dyDescent="0.25">
      <c r="A1" t="s">
        <v>1</v>
      </c>
      <c r="D1" t="s">
        <v>2</v>
      </c>
      <c r="E1" t="s">
        <v>3</v>
      </c>
    </row>
    <row r="2" spans="1:7" x14ac:dyDescent="0.25">
      <c r="A2">
        <v>0</v>
      </c>
      <c r="B2" s="2">
        <f>-A2*9.806</f>
        <v>0</v>
      </c>
      <c r="C2">
        <f t="shared" ref="C2:C65" si="0">+B2/(3.14*0.25*(100^2))</f>
        <v>0</v>
      </c>
      <c r="D2">
        <v>0</v>
      </c>
      <c r="E2">
        <v>0</v>
      </c>
      <c r="F2" s="2">
        <f>-AVERAGE(D2:E2)</f>
        <v>0</v>
      </c>
      <c r="G2">
        <f>+F2*10^-6</f>
        <v>0</v>
      </c>
    </row>
    <row r="3" spans="1:7" x14ac:dyDescent="0.25">
      <c r="A3">
        <v>-323</v>
      </c>
      <c r="B3" s="2">
        <f t="shared" ref="B3:B56" si="1">-A3*9.806</f>
        <v>3167.3379999999997</v>
      </c>
      <c r="C3">
        <f t="shared" si="0"/>
        <v>0.40348254777070058</v>
      </c>
      <c r="D3">
        <v>-13</v>
      </c>
      <c r="E3">
        <v>-11</v>
      </c>
      <c r="F3" s="2">
        <f t="shared" ref="F3:F56" si="2">-AVERAGE(D3:E3)</f>
        <v>12</v>
      </c>
      <c r="G3">
        <f t="shared" ref="G3:G66" si="3">+F3*10^-6</f>
        <v>1.2E-5</v>
      </c>
    </row>
    <row r="4" spans="1:7" x14ac:dyDescent="0.25">
      <c r="A4">
        <v>-332</v>
      </c>
      <c r="B4" s="2">
        <f t="shared" si="1"/>
        <v>3255.5919999999996</v>
      </c>
      <c r="C4">
        <f t="shared" si="0"/>
        <v>0.41472509554140125</v>
      </c>
      <c r="D4">
        <v>-13</v>
      </c>
      <c r="E4">
        <v>-12</v>
      </c>
      <c r="F4" s="2">
        <f t="shared" si="2"/>
        <v>12.5</v>
      </c>
      <c r="G4">
        <f t="shared" si="3"/>
        <v>1.2499999999999999E-5</v>
      </c>
    </row>
    <row r="5" spans="1:7" x14ac:dyDescent="0.25">
      <c r="A5">
        <v>-357</v>
      </c>
      <c r="B5" s="2">
        <f t="shared" si="1"/>
        <v>3500.7419999999997</v>
      </c>
      <c r="C5">
        <f t="shared" si="0"/>
        <v>0.44595439490445854</v>
      </c>
      <c r="D5">
        <v>-13</v>
      </c>
      <c r="E5">
        <v>-14</v>
      </c>
      <c r="F5" s="2">
        <f t="shared" si="2"/>
        <v>13.5</v>
      </c>
      <c r="G5">
        <f t="shared" si="3"/>
        <v>1.3499999999999999E-5</v>
      </c>
    </row>
    <row r="6" spans="1:7" x14ac:dyDescent="0.25">
      <c r="A6">
        <v>-374</v>
      </c>
      <c r="B6" s="2">
        <f t="shared" si="1"/>
        <v>3667.4439999999995</v>
      </c>
      <c r="C6">
        <f t="shared" si="0"/>
        <v>0.46719031847133752</v>
      </c>
      <c r="D6">
        <v>-13</v>
      </c>
      <c r="E6">
        <v>-15</v>
      </c>
      <c r="F6" s="2">
        <f t="shared" si="2"/>
        <v>14</v>
      </c>
      <c r="G6">
        <f t="shared" si="3"/>
        <v>1.4E-5</v>
      </c>
    </row>
    <row r="7" spans="1:7" x14ac:dyDescent="0.25">
      <c r="A7">
        <v>-391</v>
      </c>
      <c r="B7" s="2">
        <f t="shared" si="1"/>
        <v>3834.1459999999997</v>
      </c>
      <c r="C7">
        <f t="shared" si="0"/>
        <v>0.48842624203821655</v>
      </c>
      <c r="D7">
        <v>-14</v>
      </c>
      <c r="E7">
        <v>-16</v>
      </c>
      <c r="F7" s="2">
        <f t="shared" si="2"/>
        <v>15</v>
      </c>
      <c r="G7">
        <f t="shared" si="3"/>
        <v>1.4999999999999999E-5</v>
      </c>
    </row>
    <row r="8" spans="1:7" x14ac:dyDescent="0.25">
      <c r="A8">
        <v>-425</v>
      </c>
      <c r="B8" s="2">
        <f t="shared" si="1"/>
        <v>4167.5499999999993</v>
      </c>
      <c r="C8">
        <f t="shared" si="0"/>
        <v>0.53089808917197445</v>
      </c>
      <c r="D8">
        <v>-15</v>
      </c>
      <c r="E8">
        <v>-18</v>
      </c>
      <c r="F8" s="2">
        <f t="shared" si="2"/>
        <v>16.5</v>
      </c>
      <c r="G8">
        <f t="shared" si="3"/>
        <v>1.6499999999999998E-5</v>
      </c>
    </row>
    <row r="9" spans="1:7" x14ac:dyDescent="0.25">
      <c r="A9">
        <v>-476</v>
      </c>
      <c r="B9" s="2">
        <f t="shared" si="1"/>
        <v>4667.6559999999999</v>
      </c>
      <c r="C9">
        <f t="shared" si="0"/>
        <v>0.5946058598726115</v>
      </c>
      <c r="D9">
        <v>-17</v>
      </c>
      <c r="E9">
        <v>-21</v>
      </c>
      <c r="F9" s="2">
        <f t="shared" si="2"/>
        <v>19</v>
      </c>
      <c r="G9">
        <f t="shared" si="3"/>
        <v>1.8999999999999998E-5</v>
      </c>
    </row>
    <row r="10" spans="1:7" x14ac:dyDescent="0.25">
      <c r="A10">
        <v>-578</v>
      </c>
      <c r="B10" s="2">
        <f t="shared" si="1"/>
        <v>5667.8679999999995</v>
      </c>
      <c r="C10">
        <f t="shared" si="0"/>
        <v>0.72202140127388525</v>
      </c>
      <c r="D10">
        <v>-20</v>
      </c>
      <c r="E10">
        <v>-24</v>
      </c>
      <c r="F10" s="2">
        <f t="shared" si="2"/>
        <v>22</v>
      </c>
      <c r="G10">
        <f t="shared" si="3"/>
        <v>2.1999999999999999E-5</v>
      </c>
    </row>
    <row r="11" spans="1:7" x14ac:dyDescent="0.25">
      <c r="A11">
        <v>-680</v>
      </c>
      <c r="B11" s="2">
        <f t="shared" si="1"/>
        <v>6668.079999999999</v>
      </c>
      <c r="C11">
        <f t="shared" si="0"/>
        <v>0.84943694267515912</v>
      </c>
      <c r="D11">
        <v>-24</v>
      </c>
      <c r="E11">
        <v>-28</v>
      </c>
      <c r="F11" s="2">
        <f t="shared" si="2"/>
        <v>26</v>
      </c>
      <c r="G11">
        <f t="shared" si="3"/>
        <v>2.5999999999999998E-5</v>
      </c>
    </row>
    <row r="12" spans="1:7" x14ac:dyDescent="0.25">
      <c r="A12">
        <v>-816</v>
      </c>
      <c r="B12" s="2">
        <f t="shared" si="1"/>
        <v>8001.695999999999</v>
      </c>
      <c r="C12">
        <f t="shared" si="0"/>
        <v>1.0193243312101909</v>
      </c>
      <c r="D12">
        <v>-28</v>
      </c>
      <c r="E12">
        <v>-32</v>
      </c>
      <c r="F12" s="2">
        <f t="shared" si="2"/>
        <v>30</v>
      </c>
      <c r="G12">
        <f t="shared" si="3"/>
        <v>2.9999999999999997E-5</v>
      </c>
    </row>
    <row r="13" spans="1:7" x14ac:dyDescent="0.25">
      <c r="A13">
        <v>-952</v>
      </c>
      <c r="B13" s="2">
        <f t="shared" si="1"/>
        <v>9335.3119999999999</v>
      </c>
      <c r="C13">
        <f t="shared" si="0"/>
        <v>1.189211719745223</v>
      </c>
      <c r="D13">
        <v>-33</v>
      </c>
      <c r="E13">
        <v>-37</v>
      </c>
      <c r="F13" s="2">
        <f t="shared" si="2"/>
        <v>35</v>
      </c>
      <c r="G13">
        <f t="shared" si="3"/>
        <v>3.4999999999999997E-5</v>
      </c>
    </row>
    <row r="14" spans="1:7" x14ac:dyDescent="0.25">
      <c r="A14">
        <v>-1105</v>
      </c>
      <c r="B14" s="2">
        <f t="shared" si="1"/>
        <v>10835.63</v>
      </c>
      <c r="C14">
        <f t="shared" si="0"/>
        <v>1.3803350318471337</v>
      </c>
      <c r="D14">
        <v>-39</v>
      </c>
      <c r="E14">
        <v>-43</v>
      </c>
      <c r="F14" s="2">
        <f t="shared" si="2"/>
        <v>41</v>
      </c>
      <c r="G14">
        <f t="shared" si="3"/>
        <v>4.1E-5</v>
      </c>
    </row>
    <row r="15" spans="1:7" x14ac:dyDescent="0.25">
      <c r="A15">
        <v>-1275</v>
      </c>
      <c r="B15" s="2">
        <f t="shared" si="1"/>
        <v>12502.65</v>
      </c>
      <c r="C15">
        <f t="shared" si="0"/>
        <v>1.5926942675159235</v>
      </c>
      <c r="D15">
        <v>-44</v>
      </c>
      <c r="E15">
        <v>-50</v>
      </c>
      <c r="F15" s="2">
        <f t="shared" si="2"/>
        <v>47</v>
      </c>
      <c r="G15">
        <f t="shared" si="3"/>
        <v>4.6999999999999997E-5</v>
      </c>
    </row>
    <row r="16" spans="1:7" x14ac:dyDescent="0.25">
      <c r="A16">
        <v>-1445</v>
      </c>
      <c r="B16" s="2">
        <f t="shared" si="1"/>
        <v>14169.669999999998</v>
      </c>
      <c r="C16">
        <f t="shared" si="0"/>
        <v>1.8050535031847132</v>
      </c>
      <c r="D16">
        <v>-50</v>
      </c>
      <c r="E16">
        <v>-56</v>
      </c>
      <c r="F16" s="2">
        <f t="shared" si="2"/>
        <v>53</v>
      </c>
      <c r="G16">
        <f t="shared" si="3"/>
        <v>5.3000000000000001E-5</v>
      </c>
    </row>
    <row r="17" spans="1:7" x14ac:dyDescent="0.25">
      <c r="A17">
        <v>-1632</v>
      </c>
      <c r="B17" s="2">
        <f t="shared" si="1"/>
        <v>16003.391999999998</v>
      </c>
      <c r="C17">
        <f t="shared" si="0"/>
        <v>2.0386486624203819</v>
      </c>
      <c r="D17">
        <v>-56</v>
      </c>
      <c r="E17">
        <v>-63</v>
      </c>
      <c r="F17" s="2">
        <f t="shared" si="2"/>
        <v>59.5</v>
      </c>
      <c r="G17">
        <f t="shared" si="3"/>
        <v>5.9499999999999996E-5</v>
      </c>
    </row>
    <row r="18" spans="1:7" x14ac:dyDescent="0.25">
      <c r="A18">
        <v>-1802</v>
      </c>
      <c r="B18" s="2">
        <f t="shared" si="1"/>
        <v>17670.412</v>
      </c>
      <c r="C18">
        <f t="shared" si="0"/>
        <v>2.2510078980891719</v>
      </c>
      <c r="D18">
        <v>-63</v>
      </c>
      <c r="E18">
        <v>-70</v>
      </c>
      <c r="F18" s="2">
        <f t="shared" si="2"/>
        <v>66.5</v>
      </c>
      <c r="G18">
        <f t="shared" si="3"/>
        <v>6.6500000000000004E-5</v>
      </c>
    </row>
    <row r="19" spans="1:7" x14ac:dyDescent="0.25">
      <c r="A19">
        <v>-2023</v>
      </c>
      <c r="B19" s="2">
        <f t="shared" si="1"/>
        <v>19837.537999999997</v>
      </c>
      <c r="C19">
        <f t="shared" si="0"/>
        <v>2.5270749044585985</v>
      </c>
      <c r="D19">
        <v>-70</v>
      </c>
      <c r="E19">
        <v>-80</v>
      </c>
      <c r="F19" s="2">
        <f t="shared" si="2"/>
        <v>75</v>
      </c>
      <c r="G19">
        <f t="shared" si="3"/>
        <v>7.4999999999999993E-5</v>
      </c>
    </row>
    <row r="20" spans="1:7" x14ac:dyDescent="0.25">
      <c r="A20">
        <v>-2244</v>
      </c>
      <c r="B20" s="2">
        <f t="shared" si="1"/>
        <v>22004.663999999997</v>
      </c>
      <c r="C20">
        <f t="shared" si="0"/>
        <v>2.8031419108280251</v>
      </c>
      <c r="D20">
        <v>-77</v>
      </c>
      <c r="E20">
        <v>-88</v>
      </c>
      <c r="F20" s="2">
        <f t="shared" si="2"/>
        <v>82.5</v>
      </c>
      <c r="G20">
        <f t="shared" si="3"/>
        <v>8.25E-5</v>
      </c>
    </row>
    <row r="21" spans="1:7" x14ac:dyDescent="0.25">
      <c r="A21">
        <v>-2465</v>
      </c>
      <c r="B21" s="2">
        <f t="shared" si="1"/>
        <v>24171.789999999997</v>
      </c>
      <c r="C21">
        <f t="shared" si="0"/>
        <v>3.0792089171974517</v>
      </c>
      <c r="D21">
        <v>-85</v>
      </c>
      <c r="E21">
        <v>-95</v>
      </c>
      <c r="F21" s="2">
        <f t="shared" si="2"/>
        <v>90</v>
      </c>
      <c r="G21">
        <f t="shared" si="3"/>
        <v>8.9999999999999992E-5</v>
      </c>
    </row>
    <row r="22" spans="1:7" x14ac:dyDescent="0.25">
      <c r="A22">
        <v>-2703</v>
      </c>
      <c r="B22" s="2">
        <f t="shared" si="1"/>
        <v>26505.617999999999</v>
      </c>
      <c r="C22">
        <f t="shared" si="0"/>
        <v>3.3765118471337576</v>
      </c>
      <c r="D22">
        <v>-93</v>
      </c>
      <c r="E22">
        <v>-105</v>
      </c>
      <c r="F22" s="2">
        <f t="shared" si="2"/>
        <v>99</v>
      </c>
      <c r="G22">
        <f t="shared" si="3"/>
        <v>9.8999999999999994E-5</v>
      </c>
    </row>
    <row r="23" spans="1:7" x14ac:dyDescent="0.25">
      <c r="A23">
        <v>-2975</v>
      </c>
      <c r="B23" s="2">
        <f t="shared" si="1"/>
        <v>29172.85</v>
      </c>
      <c r="C23">
        <f t="shared" si="0"/>
        <v>3.7162866242038213</v>
      </c>
      <c r="D23">
        <v>-103</v>
      </c>
      <c r="E23">
        <v>-114</v>
      </c>
      <c r="F23" s="2">
        <f t="shared" si="2"/>
        <v>108.5</v>
      </c>
      <c r="G23">
        <f t="shared" si="3"/>
        <v>1.0849999999999999E-4</v>
      </c>
    </row>
    <row r="24" spans="1:7" x14ac:dyDescent="0.25">
      <c r="A24">
        <v>-3230</v>
      </c>
      <c r="B24" s="2">
        <f t="shared" si="1"/>
        <v>31673.379999999997</v>
      </c>
      <c r="C24">
        <f t="shared" si="0"/>
        <v>4.0348254777070061</v>
      </c>
      <c r="D24">
        <v>-111</v>
      </c>
      <c r="E24">
        <v>-124</v>
      </c>
      <c r="F24" s="2">
        <f t="shared" si="2"/>
        <v>117.5</v>
      </c>
      <c r="G24">
        <f t="shared" si="3"/>
        <v>1.175E-4</v>
      </c>
    </row>
    <row r="25" spans="1:7" x14ac:dyDescent="0.25">
      <c r="A25">
        <v>-3502</v>
      </c>
      <c r="B25" s="2">
        <f t="shared" si="1"/>
        <v>34340.611999999994</v>
      </c>
      <c r="C25">
        <f t="shared" si="0"/>
        <v>4.3746002547770688</v>
      </c>
      <c r="D25">
        <v>-122</v>
      </c>
      <c r="E25">
        <v>-134</v>
      </c>
      <c r="F25" s="2">
        <f t="shared" si="2"/>
        <v>128</v>
      </c>
      <c r="G25">
        <f t="shared" si="3"/>
        <v>1.2799999999999999E-4</v>
      </c>
    </row>
    <row r="26" spans="1:7" x14ac:dyDescent="0.25">
      <c r="A26">
        <v>-3808</v>
      </c>
      <c r="B26" s="2">
        <f t="shared" si="1"/>
        <v>37341.248</v>
      </c>
      <c r="C26">
        <f t="shared" si="0"/>
        <v>4.756846878980892</v>
      </c>
      <c r="D26">
        <v>-132</v>
      </c>
      <c r="E26">
        <v>-147</v>
      </c>
      <c r="F26" s="2">
        <f t="shared" si="2"/>
        <v>139.5</v>
      </c>
      <c r="G26">
        <f t="shared" si="3"/>
        <v>1.395E-4</v>
      </c>
    </row>
    <row r="27" spans="1:7" x14ac:dyDescent="0.25">
      <c r="A27">
        <v>-4097</v>
      </c>
      <c r="B27" s="2">
        <f t="shared" si="1"/>
        <v>40175.181999999993</v>
      </c>
      <c r="C27">
        <f t="shared" si="0"/>
        <v>5.1178575796178336</v>
      </c>
      <c r="D27">
        <v>-142</v>
      </c>
      <c r="E27">
        <v>-156</v>
      </c>
      <c r="F27" s="2">
        <f t="shared" si="2"/>
        <v>149</v>
      </c>
      <c r="G27">
        <f t="shared" si="3"/>
        <v>1.4899999999999999E-4</v>
      </c>
    </row>
    <row r="28" spans="1:7" x14ac:dyDescent="0.25">
      <c r="A28">
        <v>-4386</v>
      </c>
      <c r="B28" s="2">
        <f t="shared" si="1"/>
        <v>43009.115999999995</v>
      </c>
      <c r="C28">
        <f t="shared" si="0"/>
        <v>5.4788682802547761</v>
      </c>
      <c r="D28">
        <v>-152</v>
      </c>
      <c r="E28">
        <v>-168</v>
      </c>
      <c r="F28" s="2">
        <f t="shared" si="2"/>
        <v>160</v>
      </c>
      <c r="G28">
        <f t="shared" si="3"/>
        <v>1.5999999999999999E-4</v>
      </c>
    </row>
    <row r="29" spans="1:7" x14ac:dyDescent="0.25">
      <c r="A29">
        <v>-4692</v>
      </c>
      <c r="B29" s="2">
        <f t="shared" si="1"/>
        <v>46009.751999999993</v>
      </c>
      <c r="C29">
        <f t="shared" si="0"/>
        <v>5.8611149044585975</v>
      </c>
      <c r="D29">
        <v>-165</v>
      </c>
      <c r="E29">
        <v>-180</v>
      </c>
      <c r="F29" s="2">
        <f t="shared" si="2"/>
        <v>172.5</v>
      </c>
      <c r="G29">
        <f t="shared" si="3"/>
        <v>1.7249999999999999E-4</v>
      </c>
    </row>
    <row r="30" spans="1:7" x14ac:dyDescent="0.25">
      <c r="A30">
        <v>-5015</v>
      </c>
      <c r="B30" s="2">
        <f t="shared" si="1"/>
        <v>49177.09</v>
      </c>
      <c r="C30">
        <f t="shared" si="0"/>
        <v>6.2645974522292986</v>
      </c>
      <c r="D30">
        <v>-176</v>
      </c>
      <c r="E30">
        <v>-192</v>
      </c>
      <c r="F30" s="2">
        <f t="shared" si="2"/>
        <v>184</v>
      </c>
      <c r="G30">
        <f t="shared" si="3"/>
        <v>1.84E-4</v>
      </c>
    </row>
    <row r="31" spans="1:7" x14ac:dyDescent="0.25">
      <c r="A31">
        <v>-5355</v>
      </c>
      <c r="B31" s="2">
        <f t="shared" si="1"/>
        <v>52511.13</v>
      </c>
      <c r="C31">
        <f t="shared" si="0"/>
        <v>6.6893159235668787</v>
      </c>
      <c r="D31">
        <v>-188</v>
      </c>
      <c r="E31">
        <v>-206</v>
      </c>
      <c r="F31" s="2">
        <f t="shared" si="2"/>
        <v>197</v>
      </c>
      <c r="G31">
        <f t="shared" si="3"/>
        <v>1.9699999999999999E-4</v>
      </c>
    </row>
    <row r="32" spans="1:7" x14ac:dyDescent="0.25">
      <c r="A32">
        <v>-5695</v>
      </c>
      <c r="B32" s="2">
        <f t="shared" si="1"/>
        <v>55845.17</v>
      </c>
      <c r="C32">
        <f t="shared" si="0"/>
        <v>7.1140343949044587</v>
      </c>
      <c r="D32">
        <v>-201</v>
      </c>
      <c r="E32">
        <v>-218</v>
      </c>
      <c r="F32" s="2">
        <f t="shared" si="2"/>
        <v>209.5</v>
      </c>
      <c r="G32">
        <f t="shared" si="3"/>
        <v>2.095E-4</v>
      </c>
    </row>
    <row r="33" spans="1:7" x14ac:dyDescent="0.25">
      <c r="A33">
        <v>-6018</v>
      </c>
      <c r="B33" s="2">
        <f t="shared" si="1"/>
        <v>59012.507999999994</v>
      </c>
      <c r="C33">
        <f t="shared" si="0"/>
        <v>7.5175169426751589</v>
      </c>
      <c r="D33">
        <v>-212</v>
      </c>
      <c r="E33">
        <v>-231</v>
      </c>
      <c r="F33" s="2">
        <f t="shared" si="2"/>
        <v>221.5</v>
      </c>
      <c r="G33">
        <f t="shared" si="3"/>
        <v>2.2149999999999999E-4</v>
      </c>
    </row>
    <row r="34" spans="1:7" x14ac:dyDescent="0.25">
      <c r="A34">
        <v>-6392</v>
      </c>
      <c r="B34" s="2">
        <f t="shared" si="1"/>
        <v>62679.951999999997</v>
      </c>
      <c r="C34">
        <f t="shared" si="0"/>
        <v>7.9847072611464966</v>
      </c>
      <c r="D34">
        <v>-226</v>
      </c>
      <c r="E34">
        <v>-246</v>
      </c>
      <c r="F34" s="2">
        <f t="shared" si="2"/>
        <v>236</v>
      </c>
      <c r="G34">
        <f t="shared" si="3"/>
        <v>2.3599999999999999E-4</v>
      </c>
    </row>
    <row r="35" spans="1:7" x14ac:dyDescent="0.25">
      <c r="A35">
        <v>-6749</v>
      </c>
      <c r="B35" s="2">
        <f t="shared" si="1"/>
        <v>66180.693999999989</v>
      </c>
      <c r="C35">
        <f t="shared" si="0"/>
        <v>8.4306616560509546</v>
      </c>
      <c r="D35">
        <v>-239</v>
      </c>
      <c r="E35">
        <v>-260</v>
      </c>
      <c r="F35" s="2">
        <f t="shared" si="2"/>
        <v>249.5</v>
      </c>
      <c r="G35">
        <f t="shared" si="3"/>
        <v>2.4949999999999999E-4</v>
      </c>
    </row>
    <row r="36" spans="1:7" x14ac:dyDescent="0.25">
      <c r="A36">
        <v>-7106</v>
      </c>
      <c r="B36" s="2">
        <f t="shared" si="1"/>
        <v>69681.435999999987</v>
      </c>
      <c r="C36">
        <f t="shared" si="0"/>
        <v>8.8766160509554126</v>
      </c>
      <c r="D36">
        <v>-252</v>
      </c>
      <c r="E36">
        <v>-275</v>
      </c>
      <c r="F36" s="2">
        <f t="shared" si="2"/>
        <v>263.5</v>
      </c>
      <c r="G36">
        <f t="shared" si="3"/>
        <v>2.6350000000000001E-4</v>
      </c>
    </row>
    <row r="37" spans="1:7" x14ac:dyDescent="0.25">
      <c r="A37">
        <v>-7480</v>
      </c>
      <c r="B37" s="2">
        <f t="shared" si="1"/>
        <v>73348.87999999999</v>
      </c>
      <c r="C37">
        <f t="shared" si="0"/>
        <v>9.3438063694267495</v>
      </c>
      <c r="D37">
        <v>-266</v>
      </c>
      <c r="E37">
        <v>-290</v>
      </c>
      <c r="F37" s="2">
        <f t="shared" si="2"/>
        <v>278</v>
      </c>
      <c r="G37">
        <f t="shared" si="3"/>
        <v>2.7799999999999998E-4</v>
      </c>
    </row>
    <row r="38" spans="1:7" x14ac:dyDescent="0.25">
      <c r="A38">
        <v>-7837</v>
      </c>
      <c r="B38" s="2">
        <f t="shared" si="1"/>
        <v>76849.621999999988</v>
      </c>
      <c r="C38">
        <f t="shared" si="0"/>
        <v>9.7897607643312092</v>
      </c>
      <c r="D38">
        <v>-281</v>
      </c>
      <c r="E38">
        <v>-305</v>
      </c>
      <c r="F38" s="2">
        <f t="shared" si="2"/>
        <v>293</v>
      </c>
      <c r="G38">
        <f t="shared" si="3"/>
        <v>2.9299999999999997E-4</v>
      </c>
    </row>
    <row r="39" spans="1:7" x14ac:dyDescent="0.25">
      <c r="A39">
        <v>-8211</v>
      </c>
      <c r="B39" s="2">
        <f t="shared" si="1"/>
        <v>80517.065999999992</v>
      </c>
      <c r="C39">
        <f t="shared" si="0"/>
        <v>10.256951082802546</v>
      </c>
      <c r="D39">
        <v>-295</v>
      </c>
      <c r="E39">
        <v>-320</v>
      </c>
      <c r="F39" s="2">
        <f t="shared" si="2"/>
        <v>307.5</v>
      </c>
      <c r="G39">
        <f t="shared" si="3"/>
        <v>3.0749999999999999E-4</v>
      </c>
    </row>
    <row r="40" spans="1:7" x14ac:dyDescent="0.25">
      <c r="A40">
        <v>-8602</v>
      </c>
      <c r="B40" s="2">
        <f t="shared" si="1"/>
        <v>84351.212</v>
      </c>
      <c r="C40">
        <f t="shared" si="0"/>
        <v>10.745377324840764</v>
      </c>
      <c r="D40">
        <v>-310</v>
      </c>
      <c r="E40">
        <v>-335</v>
      </c>
      <c r="F40" s="2">
        <f t="shared" si="2"/>
        <v>322.5</v>
      </c>
      <c r="G40">
        <f t="shared" si="3"/>
        <v>3.2249999999999998E-4</v>
      </c>
    </row>
    <row r="41" spans="1:7" x14ac:dyDescent="0.25">
      <c r="A41">
        <v>-8993</v>
      </c>
      <c r="B41" s="2">
        <f t="shared" si="1"/>
        <v>88185.357999999993</v>
      </c>
      <c r="C41">
        <f t="shared" si="0"/>
        <v>11.233803566878979</v>
      </c>
      <c r="D41">
        <v>-324</v>
      </c>
      <c r="E41">
        <v>-351</v>
      </c>
      <c r="F41" s="2">
        <f t="shared" si="2"/>
        <v>337.5</v>
      </c>
      <c r="G41">
        <f t="shared" si="3"/>
        <v>3.3749999999999996E-4</v>
      </c>
    </row>
    <row r="42" spans="1:7" x14ac:dyDescent="0.25">
      <c r="A42">
        <v>-9401</v>
      </c>
      <c r="B42" s="2">
        <f t="shared" si="1"/>
        <v>92186.205999999991</v>
      </c>
      <c r="C42">
        <f t="shared" si="0"/>
        <v>11.743465732484076</v>
      </c>
      <c r="D42">
        <v>-339</v>
      </c>
      <c r="E42">
        <v>-369</v>
      </c>
      <c r="F42" s="2">
        <f t="shared" si="2"/>
        <v>354</v>
      </c>
      <c r="G42">
        <f t="shared" si="3"/>
        <v>3.5399999999999999E-4</v>
      </c>
    </row>
    <row r="43" spans="1:7" x14ac:dyDescent="0.25">
      <c r="A43">
        <v>-9775</v>
      </c>
      <c r="B43" s="2">
        <f t="shared" si="1"/>
        <v>95853.65</v>
      </c>
      <c r="C43">
        <f t="shared" si="0"/>
        <v>12.210656050955413</v>
      </c>
      <c r="D43">
        <v>-354</v>
      </c>
      <c r="E43">
        <v>-383</v>
      </c>
      <c r="F43" s="2">
        <f t="shared" si="2"/>
        <v>368.5</v>
      </c>
      <c r="G43">
        <f t="shared" si="3"/>
        <v>3.6849999999999996E-4</v>
      </c>
    </row>
    <row r="44" spans="1:7" x14ac:dyDescent="0.25">
      <c r="A44">
        <v>-10166</v>
      </c>
      <c r="B44" s="2">
        <f t="shared" si="1"/>
        <v>99687.795999999988</v>
      </c>
      <c r="C44">
        <f t="shared" si="0"/>
        <v>12.699082292993628</v>
      </c>
      <c r="D44">
        <v>-370</v>
      </c>
      <c r="E44">
        <v>-400</v>
      </c>
      <c r="F44" s="2">
        <f t="shared" si="2"/>
        <v>385</v>
      </c>
      <c r="G44">
        <f t="shared" si="3"/>
        <v>3.8499999999999998E-4</v>
      </c>
    </row>
    <row r="45" spans="1:7" x14ac:dyDescent="0.25">
      <c r="A45">
        <v>-10557</v>
      </c>
      <c r="B45" s="2">
        <f t="shared" si="1"/>
        <v>103521.942</v>
      </c>
      <c r="C45">
        <f t="shared" si="0"/>
        <v>13.187508535031846</v>
      </c>
      <c r="D45">
        <v>-385</v>
      </c>
      <c r="E45">
        <v>-416</v>
      </c>
      <c r="F45" s="2">
        <f t="shared" si="2"/>
        <v>400.5</v>
      </c>
      <c r="G45">
        <f t="shared" si="3"/>
        <v>4.0049999999999998E-4</v>
      </c>
    </row>
    <row r="46" spans="1:7" x14ac:dyDescent="0.25">
      <c r="A46">
        <v>-10948</v>
      </c>
      <c r="B46" s="2">
        <f t="shared" si="1"/>
        <v>107356.08799999999</v>
      </c>
      <c r="C46">
        <f t="shared" si="0"/>
        <v>13.675934777070061</v>
      </c>
      <c r="D46">
        <v>-401</v>
      </c>
      <c r="E46">
        <v>-432</v>
      </c>
      <c r="F46" s="2">
        <f t="shared" si="2"/>
        <v>416.5</v>
      </c>
      <c r="G46">
        <f t="shared" si="3"/>
        <v>4.1649999999999999E-4</v>
      </c>
    </row>
    <row r="47" spans="1:7" x14ac:dyDescent="0.25">
      <c r="A47">
        <v>-11356</v>
      </c>
      <c r="B47" s="2">
        <f t="shared" si="1"/>
        <v>111356.93599999999</v>
      </c>
      <c r="C47">
        <f t="shared" si="0"/>
        <v>14.185596942675158</v>
      </c>
      <c r="D47">
        <v>-417</v>
      </c>
      <c r="E47">
        <v>-450</v>
      </c>
      <c r="F47" s="10">
        <f t="shared" si="2"/>
        <v>433.5</v>
      </c>
      <c r="G47">
        <f t="shared" si="3"/>
        <v>4.3349999999999997E-4</v>
      </c>
    </row>
    <row r="48" spans="1:7" x14ac:dyDescent="0.25">
      <c r="A48">
        <v>-11747</v>
      </c>
      <c r="B48" s="2">
        <f t="shared" si="1"/>
        <v>115191.08199999999</v>
      </c>
      <c r="C48">
        <f t="shared" si="0"/>
        <v>14.674023184713375</v>
      </c>
      <c r="D48">
        <v>-432</v>
      </c>
      <c r="E48">
        <v>-467</v>
      </c>
      <c r="F48" s="2">
        <f t="shared" si="2"/>
        <v>449.5</v>
      </c>
      <c r="G48">
        <f t="shared" si="3"/>
        <v>4.4949999999999998E-4</v>
      </c>
    </row>
    <row r="49" spans="1:7" x14ac:dyDescent="0.25">
      <c r="A49">
        <v>-12155</v>
      </c>
      <c r="B49" s="2">
        <f t="shared" si="1"/>
        <v>119191.93</v>
      </c>
      <c r="C49">
        <f t="shared" si="0"/>
        <v>15.18368535031847</v>
      </c>
      <c r="D49">
        <v>-449</v>
      </c>
      <c r="E49">
        <v>-484</v>
      </c>
      <c r="F49" s="2">
        <f t="shared" si="2"/>
        <v>466.5</v>
      </c>
      <c r="G49">
        <f t="shared" si="3"/>
        <v>4.6649999999999996E-4</v>
      </c>
    </row>
    <row r="50" spans="1:7" x14ac:dyDescent="0.25">
      <c r="A50">
        <v>-12546</v>
      </c>
      <c r="B50" s="2">
        <f t="shared" si="1"/>
        <v>123026.07599999999</v>
      </c>
      <c r="C50">
        <f t="shared" si="0"/>
        <v>15.672111592356686</v>
      </c>
      <c r="D50">
        <v>-466</v>
      </c>
      <c r="E50">
        <v>-501</v>
      </c>
      <c r="F50" s="2">
        <f t="shared" si="2"/>
        <v>483.5</v>
      </c>
      <c r="G50">
        <f t="shared" si="3"/>
        <v>4.8349999999999999E-4</v>
      </c>
    </row>
    <row r="51" spans="1:7" x14ac:dyDescent="0.25">
      <c r="A51">
        <v>-12954</v>
      </c>
      <c r="B51" s="2">
        <f t="shared" si="1"/>
        <v>127026.92399999998</v>
      </c>
      <c r="C51">
        <f t="shared" si="0"/>
        <v>16.181773757961782</v>
      </c>
      <c r="D51">
        <v>-481</v>
      </c>
      <c r="E51">
        <v>-519</v>
      </c>
      <c r="F51" s="2">
        <f t="shared" si="2"/>
        <v>500</v>
      </c>
      <c r="G51">
        <f t="shared" si="3"/>
        <v>5.0000000000000001E-4</v>
      </c>
    </row>
    <row r="52" spans="1:7" x14ac:dyDescent="0.25">
      <c r="A52">
        <v>-13362</v>
      </c>
      <c r="B52" s="2">
        <f t="shared" si="1"/>
        <v>131027.77199999998</v>
      </c>
      <c r="C52">
        <f t="shared" si="0"/>
        <v>16.691435923566878</v>
      </c>
      <c r="D52">
        <v>-498</v>
      </c>
      <c r="E52">
        <v>-536</v>
      </c>
      <c r="F52" s="2">
        <f t="shared" si="2"/>
        <v>517</v>
      </c>
      <c r="G52">
        <f t="shared" si="3"/>
        <v>5.1699999999999999E-4</v>
      </c>
    </row>
    <row r="53" spans="1:7" x14ac:dyDescent="0.25">
      <c r="A53">
        <v>-13753</v>
      </c>
      <c r="B53" s="2">
        <f t="shared" si="1"/>
        <v>134861.91799999998</v>
      </c>
      <c r="C53">
        <f t="shared" si="0"/>
        <v>17.179862165605094</v>
      </c>
      <c r="D53">
        <v>-515</v>
      </c>
      <c r="E53">
        <v>-553</v>
      </c>
      <c r="F53" s="2">
        <f t="shared" si="2"/>
        <v>534</v>
      </c>
      <c r="G53">
        <f t="shared" si="3"/>
        <v>5.3399999999999997E-4</v>
      </c>
    </row>
    <row r="54" spans="1:7" x14ac:dyDescent="0.25">
      <c r="A54">
        <v>-14195</v>
      </c>
      <c r="B54" s="2">
        <f t="shared" si="1"/>
        <v>139196.16999999998</v>
      </c>
      <c r="C54">
        <f t="shared" si="0"/>
        <v>17.731996178343948</v>
      </c>
      <c r="D54">
        <v>-533</v>
      </c>
      <c r="E54">
        <v>-573</v>
      </c>
      <c r="F54" s="2">
        <f t="shared" si="2"/>
        <v>553</v>
      </c>
      <c r="G54">
        <f t="shared" si="3"/>
        <v>5.53E-4</v>
      </c>
    </row>
    <row r="55" spans="1:7" x14ac:dyDescent="0.25">
      <c r="A55">
        <v>-14569</v>
      </c>
      <c r="B55" s="2">
        <f t="shared" si="1"/>
        <v>142863.614</v>
      </c>
      <c r="C55">
        <f t="shared" si="0"/>
        <v>18.199186496815287</v>
      </c>
      <c r="D55">
        <v>-550</v>
      </c>
      <c r="E55">
        <v>-590</v>
      </c>
      <c r="F55" s="2">
        <f t="shared" si="2"/>
        <v>570</v>
      </c>
      <c r="G55">
        <f t="shared" si="3"/>
        <v>5.6999999999999998E-4</v>
      </c>
    </row>
    <row r="56" spans="1:7" x14ac:dyDescent="0.25">
      <c r="A56">
        <v>-14960</v>
      </c>
      <c r="B56" s="2">
        <f t="shared" si="1"/>
        <v>146697.75999999998</v>
      </c>
      <c r="C56">
        <f t="shared" si="0"/>
        <v>18.687612738853499</v>
      </c>
      <c r="D56">
        <v>-566</v>
      </c>
      <c r="E56">
        <v>-609</v>
      </c>
      <c r="F56" s="2">
        <f t="shared" si="2"/>
        <v>587.5</v>
      </c>
      <c r="G56">
        <f t="shared" si="3"/>
        <v>5.8750000000000002E-4</v>
      </c>
    </row>
    <row r="57" spans="1:7" x14ac:dyDescent="0.25">
      <c r="A57">
        <v>-15368</v>
      </c>
      <c r="B57" s="2">
        <f t="shared" ref="B57:B90" si="4">-A57*9.806</f>
        <v>150698.60799999998</v>
      </c>
      <c r="C57">
        <f t="shared" si="0"/>
        <v>19.197274904458595</v>
      </c>
      <c r="D57">
        <v>-584</v>
      </c>
      <c r="E57">
        <v>-628</v>
      </c>
      <c r="F57" s="2">
        <f t="shared" ref="F57:F90" si="5">-AVERAGE(D57:E57)</f>
        <v>606</v>
      </c>
      <c r="G57">
        <f t="shared" si="3"/>
        <v>6.0599999999999998E-4</v>
      </c>
    </row>
    <row r="58" spans="1:7" x14ac:dyDescent="0.25">
      <c r="A58">
        <v>-15776</v>
      </c>
      <c r="B58" s="2">
        <f t="shared" si="4"/>
        <v>154699.45599999998</v>
      </c>
      <c r="C58">
        <f t="shared" si="0"/>
        <v>19.706937070063692</v>
      </c>
      <c r="D58">
        <v>-602</v>
      </c>
      <c r="E58">
        <v>-647</v>
      </c>
      <c r="F58" s="2">
        <f t="shared" si="5"/>
        <v>624.5</v>
      </c>
      <c r="G58">
        <f t="shared" si="3"/>
        <v>6.2449999999999995E-4</v>
      </c>
    </row>
    <row r="59" spans="1:7" x14ac:dyDescent="0.25">
      <c r="A59">
        <v>-16184</v>
      </c>
      <c r="B59" s="2">
        <f t="shared" si="4"/>
        <v>158700.30399999997</v>
      </c>
      <c r="C59">
        <f t="shared" si="0"/>
        <v>20.216599235668788</v>
      </c>
      <c r="D59">
        <v>-619</v>
      </c>
      <c r="E59">
        <v>-665</v>
      </c>
      <c r="F59" s="2">
        <f t="shared" si="5"/>
        <v>642</v>
      </c>
      <c r="G59">
        <f t="shared" si="3"/>
        <v>6.4199999999999999E-4</v>
      </c>
    </row>
    <row r="60" spans="1:7" x14ac:dyDescent="0.25">
      <c r="A60">
        <v>-16575</v>
      </c>
      <c r="B60" s="2">
        <f t="shared" si="4"/>
        <v>162534.44999999998</v>
      </c>
      <c r="C60">
        <f t="shared" si="0"/>
        <v>20.705025477707004</v>
      </c>
      <c r="D60">
        <v>-636</v>
      </c>
      <c r="E60">
        <v>-685</v>
      </c>
      <c r="F60" s="2">
        <f t="shared" si="5"/>
        <v>660.5</v>
      </c>
      <c r="G60">
        <f t="shared" si="3"/>
        <v>6.6049999999999995E-4</v>
      </c>
    </row>
    <row r="61" spans="1:7" x14ac:dyDescent="0.25">
      <c r="A61">
        <v>-16966</v>
      </c>
      <c r="B61" s="2">
        <f t="shared" si="4"/>
        <v>166368.59599999999</v>
      </c>
      <c r="C61">
        <f t="shared" si="0"/>
        <v>21.193451719745223</v>
      </c>
      <c r="D61">
        <v>-655</v>
      </c>
      <c r="E61">
        <v>-703</v>
      </c>
      <c r="F61" s="2">
        <f t="shared" si="5"/>
        <v>679</v>
      </c>
      <c r="G61">
        <f t="shared" si="3"/>
        <v>6.7899999999999992E-4</v>
      </c>
    </row>
    <row r="62" spans="1:7" x14ac:dyDescent="0.25">
      <c r="A62">
        <v>-17374</v>
      </c>
      <c r="B62" s="2">
        <f t="shared" si="4"/>
        <v>170369.44399999999</v>
      </c>
      <c r="C62">
        <f t="shared" si="0"/>
        <v>21.703113885350316</v>
      </c>
      <c r="D62">
        <v>-673</v>
      </c>
      <c r="E62">
        <v>-723</v>
      </c>
      <c r="F62" s="2">
        <f t="shared" si="5"/>
        <v>698</v>
      </c>
      <c r="G62">
        <f t="shared" si="3"/>
        <v>6.9799999999999994E-4</v>
      </c>
    </row>
    <row r="63" spans="1:7" x14ac:dyDescent="0.25">
      <c r="A63">
        <v>-17782</v>
      </c>
      <c r="B63" s="2">
        <f t="shared" si="4"/>
        <v>174370.29199999999</v>
      </c>
      <c r="C63">
        <f t="shared" si="0"/>
        <v>22.212776050955412</v>
      </c>
      <c r="D63">
        <v>-690</v>
      </c>
      <c r="E63">
        <v>-743</v>
      </c>
      <c r="F63" s="2">
        <f t="shared" si="5"/>
        <v>716.5</v>
      </c>
      <c r="G63">
        <f t="shared" si="3"/>
        <v>7.1650000000000001E-4</v>
      </c>
    </row>
    <row r="64" spans="1:7" x14ac:dyDescent="0.25">
      <c r="A64">
        <v>-18173</v>
      </c>
      <c r="B64" s="2">
        <f t="shared" si="4"/>
        <v>178204.43799999999</v>
      </c>
      <c r="C64">
        <f t="shared" si="0"/>
        <v>22.701202292993631</v>
      </c>
      <c r="D64">
        <v>-709</v>
      </c>
      <c r="E64">
        <v>-764</v>
      </c>
      <c r="F64" s="2">
        <f t="shared" si="5"/>
        <v>736.5</v>
      </c>
      <c r="G64">
        <f t="shared" si="3"/>
        <v>7.3649999999999996E-4</v>
      </c>
    </row>
    <row r="65" spans="1:7" x14ac:dyDescent="0.25">
      <c r="A65">
        <v>-18564</v>
      </c>
      <c r="B65" s="2">
        <f t="shared" si="4"/>
        <v>182038.58399999997</v>
      </c>
      <c r="C65">
        <f t="shared" si="0"/>
        <v>23.189628535031844</v>
      </c>
      <c r="D65">
        <v>-728</v>
      </c>
      <c r="E65">
        <v>-784</v>
      </c>
      <c r="F65" s="2">
        <f t="shared" si="5"/>
        <v>756</v>
      </c>
      <c r="G65">
        <f t="shared" si="3"/>
        <v>7.5599999999999994E-4</v>
      </c>
    </row>
    <row r="66" spans="1:7" x14ac:dyDescent="0.25">
      <c r="A66">
        <v>-18955</v>
      </c>
      <c r="B66" s="2">
        <f t="shared" si="4"/>
        <v>185872.72999999998</v>
      </c>
      <c r="C66">
        <f t="shared" ref="C66:C90" si="6">+B66/(3.14*0.25*(100^2))</f>
        <v>23.678054777070063</v>
      </c>
      <c r="D66">
        <v>-747</v>
      </c>
      <c r="E66">
        <v>-805</v>
      </c>
      <c r="F66" s="2">
        <f t="shared" si="5"/>
        <v>776</v>
      </c>
      <c r="G66">
        <f t="shared" si="3"/>
        <v>7.76E-4</v>
      </c>
    </row>
    <row r="67" spans="1:7" x14ac:dyDescent="0.25">
      <c r="A67">
        <v>-19346</v>
      </c>
      <c r="B67" s="2">
        <f t="shared" si="4"/>
        <v>189706.87599999999</v>
      </c>
      <c r="C67">
        <f t="shared" si="6"/>
        <v>24.166481019108279</v>
      </c>
      <c r="D67">
        <v>-766</v>
      </c>
      <c r="E67">
        <v>-827</v>
      </c>
      <c r="F67" s="2">
        <f t="shared" si="5"/>
        <v>796.5</v>
      </c>
      <c r="G67">
        <f t="shared" ref="G67:G90" si="7">+F67*10^-6</f>
        <v>7.9650000000000001E-4</v>
      </c>
    </row>
    <row r="68" spans="1:7" x14ac:dyDescent="0.25">
      <c r="A68">
        <v>-19737</v>
      </c>
      <c r="B68" s="2">
        <f t="shared" si="4"/>
        <v>193541.022</v>
      </c>
      <c r="C68">
        <f t="shared" si="6"/>
        <v>24.654907261146498</v>
      </c>
      <c r="D68">
        <v>-785</v>
      </c>
      <c r="E68">
        <v>-847</v>
      </c>
      <c r="F68" s="2">
        <f t="shared" si="5"/>
        <v>816</v>
      </c>
      <c r="G68">
        <f t="shared" si="7"/>
        <v>8.1599999999999999E-4</v>
      </c>
    </row>
    <row r="69" spans="1:7" x14ac:dyDescent="0.25">
      <c r="A69">
        <v>-20145</v>
      </c>
      <c r="B69" s="2">
        <f t="shared" si="4"/>
        <v>197541.87</v>
      </c>
      <c r="C69">
        <f t="shared" si="6"/>
        <v>25.164569426751591</v>
      </c>
      <c r="D69">
        <v>-805</v>
      </c>
      <c r="E69">
        <v>-870</v>
      </c>
      <c r="F69" s="2">
        <f t="shared" si="5"/>
        <v>837.5</v>
      </c>
      <c r="G69">
        <f t="shared" si="7"/>
        <v>8.3749999999999992E-4</v>
      </c>
    </row>
    <row r="70" spans="1:7" x14ac:dyDescent="0.25">
      <c r="A70">
        <v>-20502</v>
      </c>
      <c r="B70" s="2">
        <f t="shared" si="4"/>
        <v>201042.61199999999</v>
      </c>
      <c r="C70">
        <f t="shared" si="6"/>
        <v>25.610523821656049</v>
      </c>
      <c r="D70">
        <v>-824</v>
      </c>
      <c r="E70">
        <v>-891</v>
      </c>
      <c r="F70" s="2">
        <f t="shared" si="5"/>
        <v>857.5</v>
      </c>
      <c r="G70">
        <f t="shared" si="7"/>
        <v>8.5749999999999997E-4</v>
      </c>
    </row>
    <row r="71" spans="1:7" x14ac:dyDescent="0.25">
      <c r="A71">
        <v>-20893</v>
      </c>
      <c r="B71" s="2">
        <f t="shared" si="4"/>
        <v>204876.75799999997</v>
      </c>
      <c r="C71">
        <f t="shared" si="6"/>
        <v>26.098950063694264</v>
      </c>
      <c r="D71">
        <v>-845</v>
      </c>
      <c r="E71">
        <v>-914</v>
      </c>
      <c r="F71" s="2">
        <f t="shared" si="5"/>
        <v>879.5</v>
      </c>
      <c r="G71">
        <f t="shared" si="7"/>
        <v>8.7949999999999996E-4</v>
      </c>
    </row>
    <row r="72" spans="1:7" x14ac:dyDescent="0.25">
      <c r="A72">
        <v>-21284</v>
      </c>
      <c r="B72" s="2">
        <f t="shared" si="4"/>
        <v>208710.90399999998</v>
      </c>
      <c r="C72">
        <f t="shared" si="6"/>
        <v>26.58737630573248</v>
      </c>
      <c r="D72">
        <v>-865</v>
      </c>
      <c r="E72">
        <v>-937</v>
      </c>
      <c r="F72" s="2">
        <f t="shared" si="5"/>
        <v>901</v>
      </c>
      <c r="G72">
        <f t="shared" si="7"/>
        <v>9.01E-4</v>
      </c>
    </row>
    <row r="73" spans="1:7" x14ac:dyDescent="0.25">
      <c r="A73">
        <v>-21658</v>
      </c>
      <c r="B73" s="2">
        <f t="shared" si="4"/>
        <v>212378.34799999997</v>
      </c>
      <c r="C73">
        <f t="shared" si="6"/>
        <v>27.054566624203819</v>
      </c>
      <c r="D73">
        <v>-886</v>
      </c>
      <c r="E73">
        <v>-961</v>
      </c>
      <c r="F73" s="2">
        <f t="shared" si="5"/>
        <v>923.5</v>
      </c>
      <c r="G73">
        <f t="shared" si="7"/>
        <v>9.2349999999999995E-4</v>
      </c>
    </row>
    <row r="74" spans="1:7" x14ac:dyDescent="0.25">
      <c r="A74">
        <v>-22032</v>
      </c>
      <c r="B74" s="2">
        <f t="shared" si="4"/>
        <v>216045.79199999999</v>
      </c>
      <c r="C74">
        <f t="shared" si="6"/>
        <v>27.521756942675157</v>
      </c>
      <c r="D74">
        <v>-907</v>
      </c>
      <c r="E74">
        <v>-985</v>
      </c>
      <c r="F74" s="2">
        <f t="shared" si="5"/>
        <v>946</v>
      </c>
      <c r="G74">
        <f t="shared" si="7"/>
        <v>9.4600000000000001E-4</v>
      </c>
    </row>
    <row r="75" spans="1:7" x14ac:dyDescent="0.25">
      <c r="A75">
        <v>-22389</v>
      </c>
      <c r="B75" s="2">
        <f t="shared" si="4"/>
        <v>219546.53399999999</v>
      </c>
      <c r="C75">
        <f t="shared" si="6"/>
        <v>27.967711337579615</v>
      </c>
      <c r="D75">
        <v>-929</v>
      </c>
      <c r="E75">
        <v>-1010</v>
      </c>
      <c r="F75" s="2">
        <f t="shared" si="5"/>
        <v>969.5</v>
      </c>
      <c r="G75">
        <f t="shared" si="7"/>
        <v>9.6949999999999998E-4</v>
      </c>
    </row>
    <row r="76" spans="1:7" x14ac:dyDescent="0.25">
      <c r="A76">
        <v>-22763</v>
      </c>
      <c r="B76" s="2">
        <f t="shared" si="4"/>
        <v>223213.97799999997</v>
      </c>
      <c r="C76">
        <f t="shared" si="6"/>
        <v>28.43490165605095</v>
      </c>
      <c r="D76">
        <v>-950</v>
      </c>
      <c r="E76">
        <v>-1036</v>
      </c>
      <c r="F76" s="2">
        <f t="shared" si="5"/>
        <v>993</v>
      </c>
      <c r="G76">
        <f t="shared" si="7"/>
        <v>9.9299999999999996E-4</v>
      </c>
    </row>
    <row r="77" spans="1:7" x14ac:dyDescent="0.25">
      <c r="A77">
        <v>-23120</v>
      </c>
      <c r="B77" s="2">
        <f t="shared" si="4"/>
        <v>226714.71999999997</v>
      </c>
      <c r="C77">
        <f t="shared" si="6"/>
        <v>28.880856050955412</v>
      </c>
      <c r="D77">
        <v>-973</v>
      </c>
      <c r="E77">
        <v>-1064</v>
      </c>
      <c r="F77" s="2">
        <f t="shared" si="5"/>
        <v>1018.5</v>
      </c>
      <c r="G77">
        <f t="shared" si="7"/>
        <v>1.0184999999999999E-3</v>
      </c>
    </row>
    <row r="78" spans="1:7" x14ac:dyDescent="0.25">
      <c r="A78">
        <v>-23477</v>
      </c>
      <c r="B78" s="2">
        <f t="shared" si="4"/>
        <v>230215.46199999997</v>
      </c>
      <c r="C78">
        <f t="shared" si="6"/>
        <v>29.32681044585987</v>
      </c>
      <c r="D78">
        <v>-996</v>
      </c>
      <c r="E78">
        <v>-1092</v>
      </c>
      <c r="F78" s="2">
        <f t="shared" si="5"/>
        <v>1044</v>
      </c>
      <c r="G78">
        <f t="shared" si="7"/>
        <v>1.044E-3</v>
      </c>
    </row>
    <row r="79" spans="1:7" x14ac:dyDescent="0.25">
      <c r="A79">
        <v>-23800</v>
      </c>
      <c r="B79" s="2">
        <f t="shared" si="4"/>
        <v>233382.8</v>
      </c>
      <c r="C79">
        <f t="shared" si="6"/>
        <v>29.73029299363057</v>
      </c>
      <c r="D79">
        <v>-1020</v>
      </c>
      <c r="E79">
        <v>-1122</v>
      </c>
      <c r="F79" s="2">
        <f t="shared" si="5"/>
        <v>1071</v>
      </c>
      <c r="G79">
        <f t="shared" si="7"/>
        <v>1.0709999999999999E-3</v>
      </c>
    </row>
    <row r="80" spans="1:7" x14ac:dyDescent="0.25">
      <c r="A80">
        <v>-24157</v>
      </c>
      <c r="B80" s="2">
        <f t="shared" si="4"/>
        <v>236883.54199999999</v>
      </c>
      <c r="C80">
        <f t="shared" si="6"/>
        <v>30.176247388535032</v>
      </c>
      <c r="D80">
        <v>-1045</v>
      </c>
      <c r="E80">
        <v>-1152</v>
      </c>
      <c r="F80" s="2">
        <f t="shared" si="5"/>
        <v>1098.5</v>
      </c>
      <c r="G80">
        <f t="shared" si="7"/>
        <v>1.0984999999999999E-3</v>
      </c>
    </row>
    <row r="81" spans="1:7" x14ac:dyDescent="0.25">
      <c r="A81">
        <v>-24480</v>
      </c>
      <c r="B81" s="2">
        <f t="shared" si="4"/>
        <v>240050.87999999998</v>
      </c>
      <c r="C81">
        <f t="shared" si="6"/>
        <v>30.579729936305728</v>
      </c>
      <c r="D81">
        <v>-1069</v>
      </c>
      <c r="E81">
        <v>-1183</v>
      </c>
      <c r="F81" s="2">
        <f t="shared" si="5"/>
        <v>1126</v>
      </c>
      <c r="G81">
        <f t="shared" si="7"/>
        <v>1.126E-3</v>
      </c>
    </row>
    <row r="82" spans="1:7" x14ac:dyDescent="0.25">
      <c r="A82">
        <v>-24803</v>
      </c>
      <c r="B82" s="2">
        <f t="shared" si="4"/>
        <v>243218.21799999999</v>
      </c>
      <c r="C82">
        <f t="shared" si="6"/>
        <v>30.983212484076432</v>
      </c>
      <c r="D82">
        <v>-1095</v>
      </c>
      <c r="E82">
        <v>-1218</v>
      </c>
      <c r="F82" s="2">
        <f t="shared" si="5"/>
        <v>1156.5</v>
      </c>
      <c r="G82">
        <f t="shared" si="7"/>
        <v>1.1565E-3</v>
      </c>
    </row>
    <row r="83" spans="1:7" x14ac:dyDescent="0.25">
      <c r="A83">
        <v>-25126</v>
      </c>
      <c r="B83" s="2">
        <f t="shared" si="4"/>
        <v>246385.55599999998</v>
      </c>
      <c r="C83">
        <f t="shared" si="6"/>
        <v>31.386695031847132</v>
      </c>
      <c r="D83">
        <v>-1122</v>
      </c>
      <c r="E83">
        <v>-1252</v>
      </c>
      <c r="F83" s="2">
        <f t="shared" si="5"/>
        <v>1187</v>
      </c>
      <c r="G83">
        <f t="shared" si="7"/>
        <v>1.1869999999999999E-3</v>
      </c>
    </row>
    <row r="84" spans="1:7" x14ac:dyDescent="0.25">
      <c r="A84">
        <v>-25415</v>
      </c>
      <c r="B84" s="2">
        <f t="shared" si="4"/>
        <v>249219.49</v>
      </c>
      <c r="C84">
        <f t="shared" si="6"/>
        <v>31.747705732484075</v>
      </c>
      <c r="D84">
        <v>-1150</v>
      </c>
      <c r="E84">
        <v>-1289</v>
      </c>
      <c r="F84" s="2">
        <f t="shared" si="5"/>
        <v>1219.5</v>
      </c>
      <c r="G84">
        <f t="shared" si="7"/>
        <v>1.2194999999999999E-3</v>
      </c>
    </row>
    <row r="85" spans="1:7" x14ac:dyDescent="0.25">
      <c r="A85">
        <v>-25687</v>
      </c>
      <c r="B85" s="2">
        <f t="shared" si="4"/>
        <v>251886.72199999998</v>
      </c>
      <c r="C85">
        <f t="shared" si="6"/>
        <v>32.08748050955414</v>
      </c>
      <c r="D85">
        <v>-1178</v>
      </c>
      <c r="E85">
        <v>-1329</v>
      </c>
      <c r="F85" s="2">
        <f t="shared" si="5"/>
        <v>1253.5</v>
      </c>
      <c r="G85">
        <f t="shared" si="7"/>
        <v>1.2534999999999998E-3</v>
      </c>
    </row>
    <row r="86" spans="1:7" x14ac:dyDescent="0.25">
      <c r="A86">
        <v>-25942</v>
      </c>
      <c r="B86" s="2">
        <f t="shared" si="4"/>
        <v>254387.25199999998</v>
      </c>
      <c r="C86">
        <f t="shared" si="6"/>
        <v>32.406019363057325</v>
      </c>
      <c r="D86">
        <v>-1210</v>
      </c>
      <c r="E86">
        <v>-1370</v>
      </c>
      <c r="F86" s="2">
        <f t="shared" si="5"/>
        <v>1290</v>
      </c>
      <c r="G86">
        <f t="shared" si="7"/>
        <v>1.2899999999999999E-3</v>
      </c>
    </row>
    <row r="87" spans="1:7" x14ac:dyDescent="0.25">
      <c r="A87">
        <v>-26180</v>
      </c>
      <c r="B87" s="2">
        <f t="shared" si="4"/>
        <v>256721.08</v>
      </c>
      <c r="C87">
        <f t="shared" si="6"/>
        <v>32.703322292993626</v>
      </c>
      <c r="D87">
        <v>-1242</v>
      </c>
      <c r="E87">
        <v>-1414</v>
      </c>
      <c r="F87" s="2">
        <f t="shared" si="5"/>
        <v>1328</v>
      </c>
      <c r="G87">
        <f t="shared" si="7"/>
        <v>1.328E-3</v>
      </c>
    </row>
    <row r="88" spans="1:7" x14ac:dyDescent="0.25">
      <c r="A88">
        <v>-26367</v>
      </c>
      <c r="B88" s="2">
        <f t="shared" si="4"/>
        <v>258554.80199999997</v>
      </c>
      <c r="C88">
        <f t="shared" si="6"/>
        <v>32.936917452229295</v>
      </c>
      <c r="D88">
        <v>-1277</v>
      </c>
      <c r="E88">
        <v>-1468</v>
      </c>
      <c r="F88" s="2">
        <f t="shared" si="5"/>
        <v>1372.5</v>
      </c>
      <c r="G88">
        <f t="shared" si="7"/>
        <v>1.3725E-3</v>
      </c>
    </row>
    <row r="89" spans="1:7" x14ac:dyDescent="0.25">
      <c r="A89">
        <v>-26452</v>
      </c>
      <c r="B89" s="2">
        <f t="shared" si="4"/>
        <v>259388.31199999998</v>
      </c>
      <c r="C89">
        <f t="shared" si="6"/>
        <v>33.043097070063695</v>
      </c>
      <c r="D89">
        <v>-1315</v>
      </c>
      <c r="E89">
        <v>-1532</v>
      </c>
      <c r="F89" s="2">
        <f t="shared" si="5"/>
        <v>1423.5</v>
      </c>
      <c r="G89">
        <f t="shared" si="7"/>
        <v>1.4234999999999999E-3</v>
      </c>
    </row>
    <row r="90" spans="1:7" x14ac:dyDescent="0.25">
      <c r="A90">
        <v>-26197</v>
      </c>
      <c r="B90" s="2">
        <f t="shared" si="4"/>
        <v>256887.78199999998</v>
      </c>
      <c r="C90">
        <f t="shared" si="6"/>
        <v>32.72455821656051</v>
      </c>
      <c r="D90">
        <v>-1377</v>
      </c>
      <c r="E90">
        <v>-1634</v>
      </c>
      <c r="F90" s="2">
        <f t="shared" si="5"/>
        <v>1505.5</v>
      </c>
      <c r="G90">
        <f t="shared" si="7"/>
        <v>1.5054999999999999E-3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rc+con_003a</vt:lpstr>
      <vt:lpstr>Sheet1</vt:lpstr>
      <vt:lpstr>Resume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Leandro Madeira</cp:lastModifiedBy>
  <dcterms:created xsi:type="dcterms:W3CDTF">2024-07-04T04:02:16Z</dcterms:created>
  <dcterms:modified xsi:type="dcterms:W3CDTF">2024-11-20T05:35:04Z</dcterms:modified>
</cp:coreProperties>
</file>