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RC-OPCM-Fiber 0.08%/Concrete and flexural/"/>
    </mc:Choice>
  </mc:AlternateContent>
  <xr:revisionPtr revIDLastSave="26" documentId="13_ncr:9_{1C97DF25-1BFB-4CEF-ADDF-A20C50E5DA95}" xr6:coauthVersionLast="47" xr6:coauthVersionMax="47" xr10:uidLastSave="{BEB9D265-7F9F-4AAA-BC90-C14250635F54}"/>
  <bookViews>
    <workbookView xWindow="28680" yWindow="-120" windowWidth="29040" windowHeight="15840" activeTab="2" xr2:uid="{C550A36C-8978-46E1-96BD-D0B514F3F1C7}"/>
  </bookViews>
  <sheets>
    <sheet name="rc+con_006a" sheetId="1" r:id="rId1"/>
    <sheet name="Sheet1" sheetId="2" r:id="rId2"/>
    <sheet name="Resume" sheetId="5" r:id="rId3"/>
    <sheet name="Sheet2" sheetId="3" r:id="rId4"/>
    <sheet name="Sheet3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5" l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2" i="2"/>
  <c r="E4" i="5"/>
  <c r="E3" i="5"/>
  <c r="R5" i="5" l="1"/>
  <c r="S5" i="5" s="1"/>
  <c r="AA10" i="5" s="1"/>
  <c r="W10" i="5"/>
  <c r="D5" i="5"/>
  <c r="G5" i="5" s="1"/>
  <c r="Y10" i="5" s="1"/>
  <c r="R4" i="5"/>
  <c r="S4" i="5" s="1"/>
  <c r="AA9" i="5" s="1"/>
  <c r="W9" i="5"/>
  <c r="D4" i="5"/>
  <c r="G4" i="5" s="1"/>
  <c r="Y9" i="5" s="1"/>
  <c r="R3" i="5"/>
  <c r="S3" i="5" s="1"/>
  <c r="T3" i="5" s="1"/>
  <c r="W8" i="5"/>
  <c r="D3" i="5"/>
  <c r="G3" i="5" s="1"/>
  <c r="Y8" i="5" s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C3" i="2"/>
  <c r="D3" i="2" s="1"/>
  <c r="C4" i="2"/>
  <c r="D4" i="2" s="1"/>
  <c r="C5" i="2"/>
  <c r="D5" i="2"/>
  <c r="C6" i="2"/>
  <c r="D6" i="2" s="1"/>
  <c r="C7" i="2"/>
  <c r="D7" i="2" s="1"/>
  <c r="C8" i="2"/>
  <c r="D8" i="2" s="1"/>
  <c r="C9" i="2"/>
  <c r="D9" i="2"/>
  <c r="C10" i="2"/>
  <c r="D10" i="2" s="1"/>
  <c r="C11" i="2"/>
  <c r="D11" i="2" s="1"/>
  <c r="C12" i="2"/>
  <c r="D12" i="2" s="1"/>
  <c r="C13" i="2"/>
  <c r="D13" i="2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D25" i="2" s="1"/>
  <c r="C26" i="2"/>
  <c r="D26" i="2" s="1"/>
  <c r="C27" i="2"/>
  <c r="D27" i="2" s="1"/>
  <c r="C28" i="2"/>
  <c r="D28" i="2" s="1"/>
  <c r="C29" i="2"/>
  <c r="D29" i="2"/>
  <c r="C30" i="2"/>
  <c r="D30" i="2" s="1"/>
  <c r="C31" i="2"/>
  <c r="D31" i="2" s="1"/>
  <c r="C32" i="2"/>
  <c r="D32" i="2" s="1"/>
  <c r="C33" i="2"/>
  <c r="D33" i="2"/>
  <c r="C34" i="2"/>
  <c r="D34" i="2" s="1"/>
  <c r="C35" i="2"/>
  <c r="D35" i="2" s="1"/>
  <c r="C36" i="2"/>
  <c r="D36" i="2" s="1"/>
  <c r="C37" i="2"/>
  <c r="D37" i="2"/>
  <c r="C38" i="2"/>
  <c r="D38" i="2" s="1"/>
  <c r="C39" i="2"/>
  <c r="D39" i="2" s="1"/>
  <c r="C40" i="2"/>
  <c r="D40" i="2" s="1"/>
  <c r="C41" i="2"/>
  <c r="D41" i="2"/>
  <c r="C42" i="2"/>
  <c r="D42" i="2" s="1"/>
  <c r="C43" i="2"/>
  <c r="D43" i="2" s="1"/>
  <c r="C44" i="2"/>
  <c r="D44" i="2" s="1"/>
  <c r="C45" i="2"/>
  <c r="D45" i="2"/>
  <c r="C46" i="2"/>
  <c r="D46" i="2" s="1"/>
  <c r="C47" i="2"/>
  <c r="D47" i="2" s="1"/>
  <c r="C48" i="2"/>
  <c r="D48" i="2" s="1"/>
  <c r="C49" i="2"/>
  <c r="D49" i="2" s="1"/>
  <c r="C50" i="2"/>
  <c r="D50" i="2" s="1"/>
  <c r="C51" i="2"/>
  <c r="D51" i="2" s="1"/>
  <c r="C52" i="2"/>
  <c r="D52" i="2" s="1"/>
  <c r="C53" i="2"/>
  <c r="D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/>
  <c r="C62" i="2"/>
  <c r="D62" i="2" s="1"/>
  <c r="C63" i="2"/>
  <c r="D63" i="2" s="1"/>
  <c r="C64" i="2"/>
  <c r="D64" i="2" s="1"/>
  <c r="C65" i="2"/>
  <c r="D65" i="2"/>
  <c r="C66" i="2"/>
  <c r="D66" i="2" s="1"/>
  <c r="C67" i="2"/>
  <c r="D67" i="2" s="1"/>
  <c r="C68" i="2"/>
  <c r="D68" i="2" s="1"/>
  <c r="C69" i="2"/>
  <c r="D69" i="2"/>
  <c r="C70" i="2"/>
  <c r="D70" i="2" s="1"/>
  <c r="C71" i="2"/>
  <c r="D71" i="2" s="1"/>
  <c r="C72" i="2"/>
  <c r="D72" i="2" s="1"/>
  <c r="C73" i="2"/>
  <c r="D73" i="2"/>
  <c r="C74" i="2"/>
  <c r="D74" i="2" s="1"/>
  <c r="C75" i="2"/>
  <c r="D75" i="2" s="1"/>
  <c r="C76" i="2"/>
  <c r="D76" i="2" s="1"/>
  <c r="C77" i="2"/>
  <c r="D77" i="2"/>
  <c r="C78" i="2"/>
  <c r="D78" i="2" s="1"/>
  <c r="C79" i="2"/>
  <c r="D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89" i="2"/>
  <c r="D89" i="2" s="1"/>
  <c r="C90" i="2"/>
  <c r="D90" i="2" s="1"/>
  <c r="C91" i="2"/>
  <c r="D91" i="2" s="1"/>
  <c r="C92" i="2"/>
  <c r="D92" i="2" s="1"/>
  <c r="C93" i="2"/>
  <c r="D93" i="2"/>
  <c r="C94" i="2"/>
  <c r="D94" i="2" s="1"/>
  <c r="C95" i="2"/>
  <c r="D95" i="2" s="1"/>
  <c r="C96" i="2"/>
  <c r="D96" i="2" s="1"/>
  <c r="C97" i="2"/>
  <c r="D97" i="2"/>
  <c r="C98" i="2"/>
  <c r="D98" i="2" s="1"/>
  <c r="C99" i="2"/>
  <c r="D99" i="2" s="1"/>
  <c r="C100" i="2"/>
  <c r="D100" i="2" s="1"/>
  <c r="C101" i="2"/>
  <c r="D101" i="2"/>
  <c r="C102" i="2"/>
  <c r="D102" i="2" s="1"/>
  <c r="C103" i="2"/>
  <c r="D103" i="2" s="1"/>
  <c r="C104" i="2"/>
  <c r="D104" i="2" s="1"/>
  <c r="C105" i="2"/>
  <c r="D105" i="2"/>
  <c r="C106" i="2"/>
  <c r="D106" i="2" s="1"/>
  <c r="C107" i="2"/>
  <c r="D107" i="2" s="1"/>
  <c r="C108" i="2"/>
  <c r="D108" i="2" s="1"/>
  <c r="C109" i="2"/>
  <c r="D109" i="2"/>
  <c r="C110" i="2"/>
  <c r="D110" i="2" s="1"/>
  <c r="C111" i="2"/>
  <c r="D111" i="2" s="1"/>
  <c r="C112" i="2"/>
  <c r="D112" i="2" s="1"/>
  <c r="C113" i="2"/>
  <c r="D113" i="2" s="1"/>
  <c r="C114" i="2"/>
  <c r="D114" i="2" s="1"/>
  <c r="C115" i="2"/>
  <c r="D115" i="2" s="1"/>
  <c r="C116" i="2"/>
  <c r="D116" i="2" s="1"/>
  <c r="C117" i="2"/>
  <c r="D117" i="2" s="1"/>
  <c r="C118" i="2"/>
  <c r="D118" i="2" s="1"/>
  <c r="C119" i="2"/>
  <c r="D119" i="2" s="1"/>
  <c r="C120" i="2"/>
  <c r="D120" i="2" s="1"/>
  <c r="C121" i="2"/>
  <c r="D121" i="2" s="1"/>
  <c r="C122" i="2"/>
  <c r="D122" i="2" s="1"/>
  <c r="C123" i="2"/>
  <c r="D123" i="2" s="1"/>
  <c r="C124" i="2"/>
  <c r="D124" i="2" s="1"/>
  <c r="C125" i="2"/>
  <c r="D125" i="2"/>
  <c r="C126" i="2"/>
  <c r="D126" i="2" s="1"/>
  <c r="C127" i="2"/>
  <c r="D127" i="2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C3" i="3"/>
  <c r="D3" i="3" s="1"/>
  <c r="C4" i="3"/>
  <c r="D4" i="3" s="1"/>
  <c r="C5" i="3"/>
  <c r="D5" i="3" s="1"/>
  <c r="C6" i="3"/>
  <c r="D6" i="3" s="1"/>
  <c r="C7" i="3"/>
  <c r="D7" i="3" s="1"/>
  <c r="C8" i="3"/>
  <c r="D8" i="3" s="1"/>
  <c r="C9" i="3"/>
  <c r="D9" i="3" s="1"/>
  <c r="C10" i="3"/>
  <c r="D10" i="3" s="1"/>
  <c r="C11" i="3"/>
  <c r="D11" i="3" s="1"/>
  <c r="C12" i="3"/>
  <c r="D12" i="3" s="1"/>
  <c r="C13" i="3"/>
  <c r="D13" i="3" s="1"/>
  <c r="C14" i="3"/>
  <c r="D14" i="3"/>
  <c r="C15" i="3"/>
  <c r="D15" i="3" s="1"/>
  <c r="C16" i="3"/>
  <c r="D16" i="3" s="1"/>
  <c r="C17" i="3"/>
  <c r="D17" i="3" s="1"/>
  <c r="C18" i="3"/>
  <c r="D18" i="3"/>
  <c r="C19" i="3"/>
  <c r="D19" i="3" s="1"/>
  <c r="C20" i="3"/>
  <c r="D20" i="3" s="1"/>
  <c r="C21" i="3"/>
  <c r="D21" i="3" s="1"/>
  <c r="C22" i="3"/>
  <c r="D22" i="3"/>
  <c r="C23" i="3"/>
  <c r="D23" i="3" s="1"/>
  <c r="C24" i="3"/>
  <c r="D24" i="3" s="1"/>
  <c r="C25" i="3"/>
  <c r="D25" i="3" s="1"/>
  <c r="C26" i="3"/>
  <c r="D26" i="3"/>
  <c r="C27" i="3"/>
  <c r="D27" i="3" s="1"/>
  <c r="C28" i="3"/>
  <c r="D28" i="3" s="1"/>
  <c r="C29" i="3"/>
  <c r="D29" i="3" s="1"/>
  <c r="C30" i="3"/>
  <c r="D30" i="3"/>
  <c r="C31" i="3"/>
  <c r="D31" i="3" s="1"/>
  <c r="C32" i="3"/>
  <c r="D32" i="3" s="1"/>
  <c r="C33" i="3"/>
  <c r="D33" i="3" s="1"/>
  <c r="C34" i="3"/>
  <c r="D34" i="3" s="1"/>
  <c r="C35" i="3"/>
  <c r="D35" i="3" s="1"/>
  <c r="C36" i="3"/>
  <c r="D36" i="3" s="1"/>
  <c r="C37" i="3"/>
  <c r="D37" i="3" s="1"/>
  <c r="C38" i="3"/>
  <c r="D38" i="3" s="1"/>
  <c r="C39" i="3"/>
  <c r="D39" i="3" s="1"/>
  <c r="C40" i="3"/>
  <c r="D40" i="3" s="1"/>
  <c r="C41" i="3"/>
  <c r="D41" i="3" s="1"/>
  <c r="C42" i="3"/>
  <c r="D42" i="3" s="1"/>
  <c r="C43" i="3"/>
  <c r="D43" i="3" s="1"/>
  <c r="C44" i="3"/>
  <c r="D44" i="3" s="1"/>
  <c r="C45" i="3"/>
  <c r="D45" i="3" s="1"/>
  <c r="C46" i="3"/>
  <c r="D46" i="3"/>
  <c r="C47" i="3"/>
  <c r="D47" i="3" s="1"/>
  <c r="C48" i="3"/>
  <c r="D48" i="3" s="1"/>
  <c r="C49" i="3"/>
  <c r="D49" i="3" s="1"/>
  <c r="C50" i="3"/>
  <c r="D50" i="3"/>
  <c r="C51" i="3"/>
  <c r="D51" i="3" s="1"/>
  <c r="C52" i="3"/>
  <c r="D52" i="3" s="1"/>
  <c r="C53" i="3"/>
  <c r="D53" i="3" s="1"/>
  <c r="C54" i="3"/>
  <c r="D54" i="3"/>
  <c r="C55" i="3"/>
  <c r="D55" i="3" s="1"/>
  <c r="C56" i="3"/>
  <c r="D56" i="3" s="1"/>
  <c r="C57" i="3"/>
  <c r="D57" i="3" s="1"/>
  <c r="C58" i="3"/>
  <c r="D58" i="3"/>
  <c r="C59" i="3"/>
  <c r="D59" i="3" s="1"/>
  <c r="C60" i="3"/>
  <c r="D60" i="3" s="1"/>
  <c r="C61" i="3"/>
  <c r="D61" i="3" s="1"/>
  <c r="C62" i="3"/>
  <c r="D62" i="3"/>
  <c r="C63" i="3"/>
  <c r="D63" i="3" s="1"/>
  <c r="C64" i="3"/>
  <c r="D64" i="3" s="1"/>
  <c r="C65" i="3"/>
  <c r="D65" i="3" s="1"/>
  <c r="C66" i="3"/>
  <c r="D66" i="3" s="1"/>
  <c r="C67" i="3"/>
  <c r="D67" i="3" s="1"/>
  <c r="C68" i="3"/>
  <c r="D68" i="3" s="1"/>
  <c r="C69" i="3"/>
  <c r="D69" i="3" s="1"/>
  <c r="C70" i="3"/>
  <c r="D70" i="3" s="1"/>
  <c r="C71" i="3"/>
  <c r="D71" i="3" s="1"/>
  <c r="C72" i="3"/>
  <c r="D72" i="3" s="1"/>
  <c r="C73" i="3"/>
  <c r="D73" i="3" s="1"/>
  <c r="C74" i="3"/>
  <c r="D74" i="3" s="1"/>
  <c r="C75" i="3"/>
  <c r="D75" i="3" s="1"/>
  <c r="C76" i="3"/>
  <c r="D76" i="3" s="1"/>
  <c r="C77" i="3"/>
  <c r="D77" i="3" s="1"/>
  <c r="C78" i="3"/>
  <c r="D78" i="3"/>
  <c r="C79" i="3"/>
  <c r="D79" i="3" s="1"/>
  <c r="C80" i="3"/>
  <c r="D80" i="3" s="1"/>
  <c r="C81" i="3"/>
  <c r="D81" i="3" s="1"/>
  <c r="C82" i="3"/>
  <c r="D82" i="3"/>
  <c r="C83" i="3"/>
  <c r="D83" i="3" s="1"/>
  <c r="C84" i="3"/>
  <c r="D84" i="3" s="1"/>
  <c r="C85" i="3"/>
  <c r="D85" i="3" s="1"/>
  <c r="C86" i="3"/>
  <c r="D86" i="3"/>
  <c r="C87" i="3"/>
  <c r="D87" i="3" s="1"/>
  <c r="C88" i="3"/>
  <c r="D88" i="3" s="1"/>
  <c r="C89" i="3"/>
  <c r="D89" i="3" s="1"/>
  <c r="C90" i="3"/>
  <c r="D90" i="3"/>
  <c r="C91" i="3"/>
  <c r="D91" i="3" s="1"/>
  <c r="C92" i="3"/>
  <c r="D92" i="3" s="1"/>
  <c r="C93" i="3"/>
  <c r="D93" i="3" s="1"/>
  <c r="C94" i="3"/>
  <c r="D94" i="3"/>
  <c r="C95" i="3"/>
  <c r="D95" i="3" s="1"/>
  <c r="C96" i="3"/>
  <c r="D96" i="3" s="1"/>
  <c r="C97" i="3"/>
  <c r="D97" i="3" s="1"/>
  <c r="C98" i="3"/>
  <c r="D98" i="3" s="1"/>
  <c r="C99" i="3"/>
  <c r="D99" i="3" s="1"/>
  <c r="C100" i="3"/>
  <c r="D100" i="3" s="1"/>
  <c r="C101" i="3"/>
  <c r="D101" i="3" s="1"/>
  <c r="C102" i="3"/>
  <c r="D102" i="3" s="1"/>
  <c r="C103" i="3"/>
  <c r="D103" i="3" s="1"/>
  <c r="C104" i="3"/>
  <c r="D104" i="3" s="1"/>
  <c r="C105" i="3"/>
  <c r="D105" i="3" s="1"/>
  <c r="C106" i="3"/>
  <c r="D106" i="3" s="1"/>
  <c r="C107" i="3"/>
  <c r="D107" i="3" s="1"/>
  <c r="C108" i="3"/>
  <c r="D108" i="3" s="1"/>
  <c r="C109" i="3"/>
  <c r="D109" i="3" s="1"/>
  <c r="C110" i="3"/>
  <c r="D110" i="3"/>
  <c r="C111" i="3"/>
  <c r="D111" i="3" s="1"/>
  <c r="C112" i="3"/>
  <c r="D112" i="3" s="1"/>
  <c r="C113" i="3"/>
  <c r="D113" i="3" s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C3" i="4"/>
  <c r="D3" i="4" s="1"/>
  <c r="C4" i="4"/>
  <c r="D4" i="4" s="1"/>
  <c r="C5" i="4"/>
  <c r="D5" i="4" s="1"/>
  <c r="C6" i="4"/>
  <c r="D6" i="4" s="1"/>
  <c r="C7" i="4"/>
  <c r="D7" i="4" s="1"/>
  <c r="C8" i="4"/>
  <c r="D8" i="4" s="1"/>
  <c r="C9" i="4"/>
  <c r="D9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 s="1"/>
  <c r="C28" i="4"/>
  <c r="D28" i="4" s="1"/>
  <c r="C29" i="4"/>
  <c r="D29" i="4" s="1"/>
  <c r="C30" i="4"/>
  <c r="D30" i="4"/>
  <c r="C31" i="4"/>
  <c r="D31" i="4" s="1"/>
  <c r="C32" i="4"/>
  <c r="D32" i="4" s="1"/>
  <c r="C33" i="4"/>
  <c r="D33" i="4" s="1"/>
  <c r="C34" i="4"/>
  <c r="D34" i="4" s="1"/>
  <c r="C35" i="4"/>
  <c r="D35" i="4" s="1"/>
  <c r="C36" i="4"/>
  <c r="D36" i="4" s="1"/>
  <c r="C37" i="4"/>
  <c r="D37" i="4" s="1"/>
  <c r="C38" i="4"/>
  <c r="D38" i="4" s="1"/>
  <c r="C39" i="4"/>
  <c r="D39" i="4" s="1"/>
  <c r="C40" i="4"/>
  <c r="D40" i="4" s="1"/>
  <c r="C41" i="4"/>
  <c r="D41" i="4" s="1"/>
  <c r="C42" i="4"/>
  <c r="D42" i="4" s="1"/>
  <c r="C43" i="4"/>
  <c r="D43" i="4" s="1"/>
  <c r="C44" i="4"/>
  <c r="D44" i="4" s="1"/>
  <c r="C45" i="4"/>
  <c r="D45" i="4" s="1"/>
  <c r="C46" i="4"/>
  <c r="D46" i="4" s="1"/>
  <c r="C47" i="4"/>
  <c r="D47" i="4" s="1"/>
  <c r="C48" i="4"/>
  <c r="D48" i="4" s="1"/>
  <c r="C49" i="4"/>
  <c r="D49" i="4" s="1"/>
  <c r="C50" i="4"/>
  <c r="D50" i="4" s="1"/>
  <c r="C51" i="4"/>
  <c r="D51" i="4" s="1"/>
  <c r="C52" i="4"/>
  <c r="D52" i="4" s="1"/>
  <c r="C53" i="4"/>
  <c r="D53" i="4" s="1"/>
  <c r="C54" i="4"/>
  <c r="D54" i="4" s="1"/>
  <c r="C55" i="4"/>
  <c r="D55" i="4" s="1"/>
  <c r="C56" i="4"/>
  <c r="D56" i="4" s="1"/>
  <c r="C57" i="4"/>
  <c r="D57" i="4" s="1"/>
  <c r="C58" i="4"/>
  <c r="D58" i="4" s="1"/>
  <c r="C59" i="4"/>
  <c r="D59" i="4" s="1"/>
  <c r="C60" i="4"/>
  <c r="D60" i="4" s="1"/>
  <c r="C61" i="4"/>
  <c r="D61" i="4" s="1"/>
  <c r="C62" i="4"/>
  <c r="D62" i="4" s="1"/>
  <c r="C63" i="4"/>
  <c r="D63" i="4" s="1"/>
  <c r="C64" i="4"/>
  <c r="D64" i="4" s="1"/>
  <c r="C65" i="4"/>
  <c r="D65" i="4" s="1"/>
  <c r="C66" i="4"/>
  <c r="D66" i="4" s="1"/>
  <c r="C67" i="4"/>
  <c r="D67" i="4" s="1"/>
  <c r="C68" i="4"/>
  <c r="D68" i="4" s="1"/>
  <c r="C69" i="4"/>
  <c r="D69" i="4" s="1"/>
  <c r="C70" i="4"/>
  <c r="D70" i="4" s="1"/>
  <c r="C71" i="4"/>
  <c r="D71" i="4" s="1"/>
  <c r="C72" i="4"/>
  <c r="D72" i="4" s="1"/>
  <c r="C73" i="4"/>
  <c r="D73" i="4" s="1"/>
  <c r="C74" i="4"/>
  <c r="D74" i="4" s="1"/>
  <c r="C75" i="4"/>
  <c r="D75" i="4" s="1"/>
  <c r="C76" i="4"/>
  <c r="D76" i="4" s="1"/>
  <c r="C77" i="4"/>
  <c r="D77" i="4" s="1"/>
  <c r="C78" i="4"/>
  <c r="D78" i="4" s="1"/>
  <c r="G2" i="4"/>
  <c r="C2" i="4"/>
  <c r="D2" i="4" s="1"/>
  <c r="G2" i="3"/>
  <c r="C2" i="3"/>
  <c r="D2" i="3" s="1"/>
  <c r="G2" i="2"/>
  <c r="C2" i="2"/>
  <c r="D2" i="2" s="1"/>
  <c r="X8" i="5" l="1"/>
  <c r="Z8" i="5"/>
  <c r="AA8" i="5"/>
  <c r="AB8" i="5" s="1"/>
  <c r="F3" i="5"/>
  <c r="H3" i="5"/>
</calcChain>
</file>

<file path=xl/sharedStrings.xml><?xml version="1.0" encoding="utf-8"?>
<sst xmlns="http://schemas.openxmlformats.org/spreadsheetml/2006/main" count="38" uniqueCount="23">
  <si>
    <t>Date Time</t>
  </si>
  <si>
    <t>CH000</t>
  </si>
  <si>
    <t>CH001</t>
  </si>
  <si>
    <t>CH002</t>
  </si>
  <si>
    <t xml:space="preserve">Flexural test </t>
  </si>
  <si>
    <t xml:space="preserve">sample </t>
  </si>
  <si>
    <t>Weight (kg)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</si>
  <si>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</si>
  <si>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</si>
  <si>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</si>
  <si>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</si>
  <si>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</si>
  <si>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</si>
  <si>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>Modulus elastic</t>
  </si>
  <si>
    <t xml:space="preserve">Sample </t>
  </si>
  <si>
    <t>L</t>
  </si>
  <si>
    <t>L/3</t>
  </si>
  <si>
    <t>B</t>
  </si>
  <si>
    <t>H</t>
  </si>
  <si>
    <t>Flexural Strength (Mpa)</t>
  </si>
  <si>
    <t>Concrete Density (g/cm3)</t>
  </si>
  <si>
    <t>Compressive Strength (Mpa)</t>
  </si>
  <si>
    <t>Flexural (Mpa)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</si>
</sst>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8"/>
      <color rgb="FF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/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18" fillId="0" borderId="13" xfId="0" applyNumberFormat="1" applyFont="1" applyBorder="1" applyAlignment="1">
      <alignment horizontal="center" vertical="center" wrapText="1" readingOrder="1"/>
    </xf>
    <xf numFmtId="164" fontId="18" fillId="0" borderId="13" xfId="0" applyNumberFormat="1" applyFont="1" applyBorder="1" applyAlignment="1">
      <alignment horizontal="center" wrapText="1" readingOrder="1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 readingOrder="1"/>
    </xf>
    <xf numFmtId="0" fontId="18" fillId="0" borderId="12" xfId="0" applyFont="1" applyBorder="1" applyAlignment="1">
      <alignment horizontal="center" vertical="center" wrapText="1" readingOrder="1"/>
    </xf>
    <xf numFmtId="0" fontId="18" fillId="0" borderId="14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18" fillId="0" borderId="16" xfId="0" applyFont="1" applyBorder="1" applyAlignment="1">
      <alignment horizontal="center" vertical="center" wrapText="1" readingOrder="1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Sheet1!$H$5:$H$94</c:f>
              <c:numCache>
                <c:formatCode>General</c:formatCode>
                <c:ptCount val="90"/>
                <c:pt idx="0">
                  <c:v>9.4999999999999988E-6</c:v>
                </c:pt>
                <c:pt idx="1">
                  <c:v>9.4999999999999988E-6</c:v>
                </c:pt>
                <c:pt idx="2">
                  <c:v>9.9999999999999991E-6</c:v>
                </c:pt>
                <c:pt idx="3">
                  <c:v>9.9999999999999991E-6</c:v>
                </c:pt>
                <c:pt idx="4">
                  <c:v>9.9999999999999991E-6</c:v>
                </c:pt>
                <c:pt idx="5">
                  <c:v>1.0499999999999999E-5</c:v>
                </c:pt>
                <c:pt idx="6">
                  <c:v>1.2E-5</c:v>
                </c:pt>
                <c:pt idx="7">
                  <c:v>1.4E-5</c:v>
                </c:pt>
                <c:pt idx="8">
                  <c:v>1.5999999999999999E-5</c:v>
                </c:pt>
                <c:pt idx="9">
                  <c:v>1.5999999999999999E-5</c:v>
                </c:pt>
                <c:pt idx="10">
                  <c:v>1.5500000000000001E-5</c:v>
                </c:pt>
                <c:pt idx="11">
                  <c:v>1.5500000000000001E-5</c:v>
                </c:pt>
                <c:pt idx="12">
                  <c:v>1.5999999999999999E-5</c:v>
                </c:pt>
                <c:pt idx="13">
                  <c:v>1.5500000000000001E-5</c:v>
                </c:pt>
                <c:pt idx="14">
                  <c:v>1.5999999999999999E-5</c:v>
                </c:pt>
                <c:pt idx="15">
                  <c:v>1.5999999999999999E-5</c:v>
                </c:pt>
                <c:pt idx="16">
                  <c:v>1.5500000000000001E-5</c:v>
                </c:pt>
                <c:pt idx="17">
                  <c:v>1.6499999999999998E-5</c:v>
                </c:pt>
                <c:pt idx="18">
                  <c:v>1.6499999999999998E-5</c:v>
                </c:pt>
                <c:pt idx="19">
                  <c:v>1.6499999999999998E-5</c:v>
                </c:pt>
                <c:pt idx="20">
                  <c:v>1.7E-5</c:v>
                </c:pt>
                <c:pt idx="21">
                  <c:v>1.7E-5</c:v>
                </c:pt>
                <c:pt idx="22">
                  <c:v>1.7499999999999998E-5</c:v>
                </c:pt>
                <c:pt idx="23">
                  <c:v>1.8499999999999999E-5</c:v>
                </c:pt>
                <c:pt idx="24">
                  <c:v>1.95E-5</c:v>
                </c:pt>
                <c:pt idx="25">
                  <c:v>2.0999999999999999E-5</c:v>
                </c:pt>
                <c:pt idx="26">
                  <c:v>2.1999999999999999E-5</c:v>
                </c:pt>
                <c:pt idx="27">
                  <c:v>2.3499999999999999E-5</c:v>
                </c:pt>
                <c:pt idx="28">
                  <c:v>2.55E-5</c:v>
                </c:pt>
                <c:pt idx="29">
                  <c:v>2.8E-5</c:v>
                </c:pt>
                <c:pt idx="30">
                  <c:v>3.15E-5</c:v>
                </c:pt>
                <c:pt idx="31">
                  <c:v>3.4499999999999998E-5</c:v>
                </c:pt>
                <c:pt idx="32">
                  <c:v>3.8500000000000001E-5</c:v>
                </c:pt>
                <c:pt idx="33">
                  <c:v>4.1499999999999999E-5</c:v>
                </c:pt>
                <c:pt idx="34">
                  <c:v>4.6999999999999997E-5</c:v>
                </c:pt>
                <c:pt idx="35">
                  <c:v>5.2499999999999995E-5</c:v>
                </c:pt>
                <c:pt idx="36">
                  <c:v>5.7499999999999995E-5</c:v>
                </c:pt>
                <c:pt idx="37">
                  <c:v>6.3499999999999999E-5</c:v>
                </c:pt>
                <c:pt idx="38">
                  <c:v>6.9999999999999994E-5</c:v>
                </c:pt>
                <c:pt idx="39">
                  <c:v>7.6500000000000003E-5</c:v>
                </c:pt>
                <c:pt idx="40">
                  <c:v>8.3999999999999995E-5</c:v>
                </c:pt>
                <c:pt idx="41">
                  <c:v>9.0499999999999991E-5</c:v>
                </c:pt>
                <c:pt idx="42">
                  <c:v>9.8499999999999995E-5</c:v>
                </c:pt>
                <c:pt idx="43">
                  <c:v>1.06E-4</c:v>
                </c:pt>
                <c:pt idx="44">
                  <c:v>1.1449999999999999E-4</c:v>
                </c:pt>
                <c:pt idx="45">
                  <c:v>1.225E-4</c:v>
                </c:pt>
                <c:pt idx="46">
                  <c:v>1.315E-4</c:v>
                </c:pt>
                <c:pt idx="47">
                  <c:v>1.3999999999999999E-4</c:v>
                </c:pt>
                <c:pt idx="48">
                  <c:v>1.4999999999999999E-4</c:v>
                </c:pt>
                <c:pt idx="49">
                  <c:v>1.595E-4</c:v>
                </c:pt>
                <c:pt idx="50">
                  <c:v>1.6899999999999999E-4</c:v>
                </c:pt>
                <c:pt idx="51">
                  <c:v>1.7999999999999998E-4</c:v>
                </c:pt>
                <c:pt idx="52">
                  <c:v>1.8999999999999998E-4</c:v>
                </c:pt>
                <c:pt idx="53">
                  <c:v>1.9999999999999998E-4</c:v>
                </c:pt>
                <c:pt idx="54">
                  <c:v>2.1049999999999999E-4</c:v>
                </c:pt>
                <c:pt idx="55">
                  <c:v>2.22E-4</c:v>
                </c:pt>
                <c:pt idx="56">
                  <c:v>2.3249999999999999E-4</c:v>
                </c:pt>
                <c:pt idx="57">
                  <c:v>2.4399999999999999E-4</c:v>
                </c:pt>
                <c:pt idx="58">
                  <c:v>2.5599999999999999E-4</c:v>
                </c:pt>
                <c:pt idx="59">
                  <c:v>2.6649999999999997E-4</c:v>
                </c:pt>
                <c:pt idx="60">
                  <c:v>2.7799999999999998E-4</c:v>
                </c:pt>
                <c:pt idx="61">
                  <c:v>2.8949999999999999E-4</c:v>
                </c:pt>
                <c:pt idx="62">
                  <c:v>3.0150000000000001E-4</c:v>
                </c:pt>
                <c:pt idx="63">
                  <c:v>3.1299999999999996E-4</c:v>
                </c:pt>
                <c:pt idx="64">
                  <c:v>3.2499999999999999E-4</c:v>
                </c:pt>
                <c:pt idx="65">
                  <c:v>3.3749999999999996E-4</c:v>
                </c:pt>
                <c:pt idx="66">
                  <c:v>3.5E-4</c:v>
                </c:pt>
                <c:pt idx="67">
                  <c:v>3.6199999999999996E-4</c:v>
                </c:pt>
                <c:pt idx="68">
                  <c:v>3.745E-4</c:v>
                </c:pt>
                <c:pt idx="69">
                  <c:v>3.8749999999999999E-4</c:v>
                </c:pt>
                <c:pt idx="70">
                  <c:v>3.9899999999999999E-4</c:v>
                </c:pt>
                <c:pt idx="71">
                  <c:v>4.1299999999999996E-4</c:v>
                </c:pt>
                <c:pt idx="72">
                  <c:v>4.2549999999999999E-4</c:v>
                </c:pt>
                <c:pt idx="73">
                  <c:v>4.3849999999999998E-4</c:v>
                </c:pt>
                <c:pt idx="74">
                  <c:v>4.5099999999999996E-4</c:v>
                </c:pt>
                <c:pt idx="75">
                  <c:v>4.6449999999999996E-4</c:v>
                </c:pt>
                <c:pt idx="76">
                  <c:v>4.7799999999999996E-4</c:v>
                </c:pt>
                <c:pt idx="77">
                  <c:v>4.9149999999999997E-4</c:v>
                </c:pt>
                <c:pt idx="78">
                  <c:v>5.0549999999999998E-4</c:v>
                </c:pt>
                <c:pt idx="79">
                  <c:v>5.1899999999999993E-4</c:v>
                </c:pt>
                <c:pt idx="80">
                  <c:v>5.3249999999999999E-4</c:v>
                </c:pt>
                <c:pt idx="81">
                  <c:v>5.465E-4</c:v>
                </c:pt>
                <c:pt idx="82">
                  <c:v>5.6050000000000002E-4</c:v>
                </c:pt>
                <c:pt idx="83">
                  <c:v>5.7449999999999992E-4</c:v>
                </c:pt>
                <c:pt idx="84">
                  <c:v>5.8900000000000001E-4</c:v>
                </c:pt>
                <c:pt idx="85">
                  <c:v>6.0399999999999994E-4</c:v>
                </c:pt>
                <c:pt idx="86">
                  <c:v>6.1799999999999995E-4</c:v>
                </c:pt>
                <c:pt idx="87">
                  <c:v>6.3349999999999995E-4</c:v>
                </c:pt>
                <c:pt idx="88">
                  <c:v>6.4799999999999992E-4</c:v>
                </c:pt>
                <c:pt idx="89">
                  <c:v>6.6349999999999992E-4</c:v>
                </c:pt>
              </c:numCache>
            </c:numRef>
          </c:xVal>
          <c:yVal>
            <c:numRef>
              <c:f>Sheet1!$D$2:$D$124</c:f>
              <c:numCache>
                <c:formatCode>General</c:formatCode>
                <c:ptCount val="123"/>
                <c:pt idx="0">
                  <c:v>0</c:v>
                </c:pt>
                <c:pt idx="1">
                  <c:v>0.14865146496815287</c:v>
                </c:pt>
                <c:pt idx="2">
                  <c:v>0.14865146496815287</c:v>
                </c:pt>
                <c:pt idx="3">
                  <c:v>0.16988738853503185</c:v>
                </c:pt>
                <c:pt idx="4">
                  <c:v>0.16988738853503185</c:v>
                </c:pt>
                <c:pt idx="5">
                  <c:v>0.16988738853503185</c:v>
                </c:pt>
                <c:pt idx="6">
                  <c:v>0.16988738853503185</c:v>
                </c:pt>
                <c:pt idx="7">
                  <c:v>0.19112331210191083</c:v>
                </c:pt>
                <c:pt idx="8">
                  <c:v>0.21235923566878978</c:v>
                </c:pt>
                <c:pt idx="9">
                  <c:v>0.27606700636942672</c:v>
                </c:pt>
                <c:pt idx="10">
                  <c:v>0.36101070063694263</c:v>
                </c:pt>
                <c:pt idx="11">
                  <c:v>0.44595439490445854</c:v>
                </c:pt>
                <c:pt idx="12">
                  <c:v>0.42471847133757956</c:v>
                </c:pt>
                <c:pt idx="13">
                  <c:v>0.42471847133757956</c:v>
                </c:pt>
                <c:pt idx="14">
                  <c:v>0.42471847133757956</c:v>
                </c:pt>
                <c:pt idx="15">
                  <c:v>0.42471847133757956</c:v>
                </c:pt>
                <c:pt idx="16">
                  <c:v>0.42471847133757956</c:v>
                </c:pt>
                <c:pt idx="17">
                  <c:v>0.44595439490445854</c:v>
                </c:pt>
                <c:pt idx="18">
                  <c:v>0.44595439490445854</c:v>
                </c:pt>
                <c:pt idx="19">
                  <c:v>0.44595439490445854</c:v>
                </c:pt>
                <c:pt idx="20">
                  <c:v>0.46719031847133752</c:v>
                </c:pt>
                <c:pt idx="21">
                  <c:v>0.46719031847133752</c:v>
                </c:pt>
                <c:pt idx="22">
                  <c:v>0.46719031847133752</c:v>
                </c:pt>
                <c:pt idx="23">
                  <c:v>0.48842624203821655</c:v>
                </c:pt>
                <c:pt idx="24">
                  <c:v>0.50966216560509547</c:v>
                </c:pt>
                <c:pt idx="25">
                  <c:v>0.50966216560509547</c:v>
                </c:pt>
                <c:pt idx="26">
                  <c:v>0.55213401273885343</c:v>
                </c:pt>
                <c:pt idx="27">
                  <c:v>0.5946058598726115</c:v>
                </c:pt>
                <c:pt idx="28">
                  <c:v>0.65831363057324832</c:v>
                </c:pt>
                <c:pt idx="29">
                  <c:v>0.70078547770700628</c:v>
                </c:pt>
                <c:pt idx="30">
                  <c:v>0.74325732484076434</c:v>
                </c:pt>
                <c:pt idx="31">
                  <c:v>0.82820101910828026</c:v>
                </c:pt>
                <c:pt idx="32">
                  <c:v>0.93438063694267504</c:v>
                </c:pt>
                <c:pt idx="33">
                  <c:v>1.04056025477707</c:v>
                </c:pt>
                <c:pt idx="34">
                  <c:v>1.1679757961783437</c:v>
                </c:pt>
                <c:pt idx="35">
                  <c:v>1.2953913375796176</c:v>
                </c:pt>
                <c:pt idx="36">
                  <c:v>1.4652787261146494</c:v>
                </c:pt>
                <c:pt idx="37">
                  <c:v>1.6564020382165605</c:v>
                </c:pt>
                <c:pt idx="38">
                  <c:v>1.8262894267515923</c:v>
                </c:pt>
                <c:pt idx="39">
                  <c:v>2.0386486624203819</c:v>
                </c:pt>
                <c:pt idx="40">
                  <c:v>2.2722438216560508</c:v>
                </c:pt>
                <c:pt idx="41">
                  <c:v>2.5058389808917196</c:v>
                </c:pt>
                <c:pt idx="42">
                  <c:v>2.7606700636942674</c:v>
                </c:pt>
                <c:pt idx="43">
                  <c:v>3.0155011464968151</c:v>
                </c:pt>
                <c:pt idx="44">
                  <c:v>3.2703322292993624</c:v>
                </c:pt>
                <c:pt idx="45">
                  <c:v>3.5463992356687895</c:v>
                </c:pt>
                <c:pt idx="46">
                  <c:v>3.8437021656050954</c:v>
                </c:pt>
                <c:pt idx="47">
                  <c:v>4.1410050955414004</c:v>
                </c:pt>
                <c:pt idx="48">
                  <c:v>4.4595439490445861</c:v>
                </c:pt>
                <c:pt idx="49">
                  <c:v>4.77808280254777</c:v>
                </c:pt>
                <c:pt idx="50">
                  <c:v>5.1178575796178336</c:v>
                </c:pt>
                <c:pt idx="51">
                  <c:v>5.4363964331210193</c:v>
                </c:pt>
                <c:pt idx="52">
                  <c:v>5.7974071337579609</c:v>
                </c:pt>
                <c:pt idx="53">
                  <c:v>6.1584178343949034</c:v>
                </c:pt>
                <c:pt idx="54">
                  <c:v>6.5194285350318468</c:v>
                </c:pt>
                <c:pt idx="55">
                  <c:v>6.9016751592356682</c:v>
                </c:pt>
                <c:pt idx="56">
                  <c:v>7.2626858598726107</c:v>
                </c:pt>
                <c:pt idx="57">
                  <c:v>7.6449324840764321</c:v>
                </c:pt>
                <c:pt idx="58">
                  <c:v>8.0484150318471332</c:v>
                </c:pt>
                <c:pt idx="59">
                  <c:v>8.4306616560509546</c:v>
                </c:pt>
                <c:pt idx="60">
                  <c:v>8.812908280254776</c:v>
                </c:pt>
                <c:pt idx="61">
                  <c:v>9.2376267515923569</c:v>
                </c:pt>
                <c:pt idx="62">
                  <c:v>9.6198733757961783</c:v>
                </c:pt>
                <c:pt idx="63">
                  <c:v>10.023355923566879</c:v>
                </c:pt>
                <c:pt idx="64">
                  <c:v>10.426838471337577</c:v>
                </c:pt>
                <c:pt idx="65">
                  <c:v>10.830321019108279</c:v>
                </c:pt>
                <c:pt idx="66">
                  <c:v>11.233803566878979</c:v>
                </c:pt>
                <c:pt idx="67">
                  <c:v>11.637286114649681</c:v>
                </c:pt>
                <c:pt idx="68">
                  <c:v>12.06200458598726</c:v>
                </c:pt>
                <c:pt idx="69">
                  <c:v>12.486723057324841</c:v>
                </c:pt>
                <c:pt idx="70">
                  <c:v>12.89020560509554</c:v>
                </c:pt>
                <c:pt idx="71">
                  <c:v>13.314924076433121</c:v>
                </c:pt>
                <c:pt idx="72">
                  <c:v>13.7396425477707</c:v>
                </c:pt>
                <c:pt idx="73">
                  <c:v>14.1431250955414</c:v>
                </c:pt>
                <c:pt idx="74">
                  <c:v>14.567843566878979</c:v>
                </c:pt>
                <c:pt idx="75">
                  <c:v>14.99256203821656</c:v>
                </c:pt>
                <c:pt idx="76">
                  <c:v>15.417280509554139</c:v>
                </c:pt>
                <c:pt idx="77">
                  <c:v>15.841998980891718</c:v>
                </c:pt>
                <c:pt idx="78">
                  <c:v>16.266717452229297</c:v>
                </c:pt>
                <c:pt idx="79">
                  <c:v>16.691435923566878</c:v>
                </c:pt>
                <c:pt idx="80">
                  <c:v>17.094918471337579</c:v>
                </c:pt>
                <c:pt idx="81">
                  <c:v>17.540872866242037</c:v>
                </c:pt>
                <c:pt idx="82">
                  <c:v>17.94435541401274</c:v>
                </c:pt>
                <c:pt idx="83">
                  <c:v>18.369073885350318</c:v>
                </c:pt>
                <c:pt idx="84">
                  <c:v>18.793792356687895</c:v>
                </c:pt>
                <c:pt idx="85">
                  <c:v>19.218510828025476</c:v>
                </c:pt>
                <c:pt idx="86">
                  <c:v>19.643229299363053</c:v>
                </c:pt>
                <c:pt idx="87">
                  <c:v>20.046711847133757</c:v>
                </c:pt>
                <c:pt idx="88">
                  <c:v>20.492666242038215</c:v>
                </c:pt>
                <c:pt idx="89">
                  <c:v>20.896148789808915</c:v>
                </c:pt>
                <c:pt idx="90">
                  <c:v>21.299631337579619</c:v>
                </c:pt>
                <c:pt idx="91">
                  <c:v>21.724349808917196</c:v>
                </c:pt>
                <c:pt idx="92">
                  <c:v>22.149068280254774</c:v>
                </c:pt>
                <c:pt idx="93">
                  <c:v>22.552550828025474</c:v>
                </c:pt>
                <c:pt idx="94">
                  <c:v>22.956033375796178</c:v>
                </c:pt>
                <c:pt idx="95">
                  <c:v>23.359515923566878</c:v>
                </c:pt>
                <c:pt idx="96">
                  <c:v>23.762998471337575</c:v>
                </c:pt>
                <c:pt idx="97">
                  <c:v>24.166481019108279</c:v>
                </c:pt>
                <c:pt idx="98">
                  <c:v>24.59119949044586</c:v>
                </c:pt>
                <c:pt idx="99">
                  <c:v>24.973446114649683</c:v>
                </c:pt>
                <c:pt idx="100">
                  <c:v>25.376928662420379</c:v>
                </c:pt>
                <c:pt idx="101">
                  <c:v>25.78041121019108</c:v>
                </c:pt>
                <c:pt idx="102">
                  <c:v>26.162657834394899</c:v>
                </c:pt>
                <c:pt idx="103">
                  <c:v>26.544904458598722</c:v>
                </c:pt>
                <c:pt idx="104">
                  <c:v>26.927151082802546</c:v>
                </c:pt>
                <c:pt idx="105">
                  <c:v>27.309397707006365</c:v>
                </c:pt>
                <c:pt idx="106">
                  <c:v>27.691644331210192</c:v>
                </c:pt>
                <c:pt idx="107">
                  <c:v>28.052655031847131</c:v>
                </c:pt>
                <c:pt idx="108">
                  <c:v>28.43490165605095</c:v>
                </c:pt>
                <c:pt idx="109">
                  <c:v>28.795912356687897</c:v>
                </c:pt>
                <c:pt idx="110">
                  <c:v>29.135687133757958</c:v>
                </c:pt>
                <c:pt idx="111">
                  <c:v>29.496697834394901</c:v>
                </c:pt>
                <c:pt idx="112">
                  <c:v>29.836472611464963</c:v>
                </c:pt>
                <c:pt idx="113">
                  <c:v>30.176247388535032</c:v>
                </c:pt>
                <c:pt idx="114">
                  <c:v>30.494786242038213</c:v>
                </c:pt>
                <c:pt idx="115">
                  <c:v>30.813325095541398</c:v>
                </c:pt>
                <c:pt idx="116">
                  <c:v>31.110628025477705</c:v>
                </c:pt>
                <c:pt idx="117">
                  <c:v>31.386695031847132</c:v>
                </c:pt>
                <c:pt idx="118">
                  <c:v>31.662762038216556</c:v>
                </c:pt>
                <c:pt idx="119">
                  <c:v>31.896357197452225</c:v>
                </c:pt>
                <c:pt idx="120">
                  <c:v>32.08748050955414</c:v>
                </c:pt>
                <c:pt idx="121">
                  <c:v>32.257367898089171</c:v>
                </c:pt>
                <c:pt idx="122">
                  <c:v>32.32107566878981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A0-4F6E-B909-F3192211F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599008"/>
        <c:axId val="1835620128"/>
      </c:scatterChart>
      <c:valAx>
        <c:axId val="183559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620128"/>
        <c:crosses val="autoZero"/>
        <c:crossBetween val="midCat"/>
      </c:valAx>
      <c:valAx>
        <c:axId val="183562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59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Sheet1!$G$2:$G$127</c:f>
              <c:numCache>
                <c:formatCode>0.0</c:formatCode>
                <c:ptCount val="126"/>
                <c:pt idx="0">
                  <c:v>0</c:v>
                </c:pt>
                <c:pt idx="1">
                  <c:v>10</c:v>
                </c:pt>
                <c:pt idx="2">
                  <c:v>9.5</c:v>
                </c:pt>
                <c:pt idx="3">
                  <c:v>9.5</c:v>
                </c:pt>
                <c:pt idx="4">
                  <c:v>9.5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10.5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15.5</c:v>
                </c:pt>
                <c:pt idx="14">
                  <c:v>15.5</c:v>
                </c:pt>
                <c:pt idx="15">
                  <c:v>16</c:v>
                </c:pt>
                <c:pt idx="16">
                  <c:v>15.5</c:v>
                </c:pt>
                <c:pt idx="17">
                  <c:v>16</c:v>
                </c:pt>
                <c:pt idx="18">
                  <c:v>16</c:v>
                </c:pt>
                <c:pt idx="19">
                  <c:v>15.5</c:v>
                </c:pt>
                <c:pt idx="20">
                  <c:v>16.5</c:v>
                </c:pt>
                <c:pt idx="21">
                  <c:v>16.5</c:v>
                </c:pt>
                <c:pt idx="22">
                  <c:v>16.5</c:v>
                </c:pt>
                <c:pt idx="23">
                  <c:v>17</c:v>
                </c:pt>
                <c:pt idx="24">
                  <c:v>17</c:v>
                </c:pt>
                <c:pt idx="25">
                  <c:v>17.5</c:v>
                </c:pt>
                <c:pt idx="26">
                  <c:v>18.5</c:v>
                </c:pt>
                <c:pt idx="27">
                  <c:v>19.5</c:v>
                </c:pt>
                <c:pt idx="28">
                  <c:v>21</c:v>
                </c:pt>
                <c:pt idx="29">
                  <c:v>22</c:v>
                </c:pt>
                <c:pt idx="30">
                  <c:v>23.5</c:v>
                </c:pt>
                <c:pt idx="31">
                  <c:v>25.5</c:v>
                </c:pt>
                <c:pt idx="32">
                  <c:v>28</c:v>
                </c:pt>
                <c:pt idx="33">
                  <c:v>31.5</c:v>
                </c:pt>
                <c:pt idx="34">
                  <c:v>34.5</c:v>
                </c:pt>
                <c:pt idx="35">
                  <c:v>38.5</c:v>
                </c:pt>
                <c:pt idx="36">
                  <c:v>41.5</c:v>
                </c:pt>
                <c:pt idx="37">
                  <c:v>47</c:v>
                </c:pt>
                <c:pt idx="38">
                  <c:v>52.5</c:v>
                </c:pt>
                <c:pt idx="39">
                  <c:v>57.5</c:v>
                </c:pt>
                <c:pt idx="40">
                  <c:v>63.5</c:v>
                </c:pt>
                <c:pt idx="41">
                  <c:v>70</c:v>
                </c:pt>
                <c:pt idx="42">
                  <c:v>76.5</c:v>
                </c:pt>
                <c:pt idx="43">
                  <c:v>84</c:v>
                </c:pt>
                <c:pt idx="44">
                  <c:v>90.5</c:v>
                </c:pt>
                <c:pt idx="45">
                  <c:v>98.5</c:v>
                </c:pt>
                <c:pt idx="46">
                  <c:v>106</c:v>
                </c:pt>
                <c:pt idx="47">
                  <c:v>114.5</c:v>
                </c:pt>
                <c:pt idx="48">
                  <c:v>122.5</c:v>
                </c:pt>
                <c:pt idx="49">
                  <c:v>131.5</c:v>
                </c:pt>
                <c:pt idx="50">
                  <c:v>140</c:v>
                </c:pt>
                <c:pt idx="51">
                  <c:v>150</c:v>
                </c:pt>
                <c:pt idx="52">
                  <c:v>159.5</c:v>
                </c:pt>
                <c:pt idx="53">
                  <c:v>169</c:v>
                </c:pt>
                <c:pt idx="54">
                  <c:v>180</c:v>
                </c:pt>
                <c:pt idx="55">
                  <c:v>190</c:v>
                </c:pt>
                <c:pt idx="56">
                  <c:v>200</c:v>
                </c:pt>
                <c:pt idx="57">
                  <c:v>210.5</c:v>
                </c:pt>
                <c:pt idx="58">
                  <c:v>222</c:v>
                </c:pt>
                <c:pt idx="59">
                  <c:v>232.5</c:v>
                </c:pt>
                <c:pt idx="60">
                  <c:v>244</c:v>
                </c:pt>
                <c:pt idx="61">
                  <c:v>256</c:v>
                </c:pt>
                <c:pt idx="62">
                  <c:v>266.5</c:v>
                </c:pt>
                <c:pt idx="63">
                  <c:v>278</c:v>
                </c:pt>
                <c:pt idx="64">
                  <c:v>289.5</c:v>
                </c:pt>
                <c:pt idx="65">
                  <c:v>301.5</c:v>
                </c:pt>
                <c:pt idx="66">
                  <c:v>313</c:v>
                </c:pt>
                <c:pt idx="67">
                  <c:v>325</c:v>
                </c:pt>
                <c:pt idx="68">
                  <c:v>337.5</c:v>
                </c:pt>
                <c:pt idx="69">
                  <c:v>350</c:v>
                </c:pt>
                <c:pt idx="70">
                  <c:v>362</c:v>
                </c:pt>
                <c:pt idx="71">
                  <c:v>374.5</c:v>
                </c:pt>
                <c:pt idx="72">
                  <c:v>387.5</c:v>
                </c:pt>
                <c:pt idx="73">
                  <c:v>399</c:v>
                </c:pt>
                <c:pt idx="74">
                  <c:v>413</c:v>
                </c:pt>
                <c:pt idx="75">
                  <c:v>425.5</c:v>
                </c:pt>
                <c:pt idx="76">
                  <c:v>438.5</c:v>
                </c:pt>
                <c:pt idx="77">
                  <c:v>451</c:v>
                </c:pt>
                <c:pt idx="78">
                  <c:v>464.5</c:v>
                </c:pt>
                <c:pt idx="79">
                  <c:v>478</c:v>
                </c:pt>
                <c:pt idx="80">
                  <c:v>491.5</c:v>
                </c:pt>
                <c:pt idx="81">
                  <c:v>505.5</c:v>
                </c:pt>
                <c:pt idx="82">
                  <c:v>519</c:v>
                </c:pt>
                <c:pt idx="83">
                  <c:v>532.5</c:v>
                </c:pt>
                <c:pt idx="84">
                  <c:v>546.5</c:v>
                </c:pt>
                <c:pt idx="85">
                  <c:v>560.5</c:v>
                </c:pt>
                <c:pt idx="86">
                  <c:v>574.5</c:v>
                </c:pt>
                <c:pt idx="87">
                  <c:v>589</c:v>
                </c:pt>
                <c:pt idx="88">
                  <c:v>604</c:v>
                </c:pt>
                <c:pt idx="89">
                  <c:v>618</c:v>
                </c:pt>
                <c:pt idx="90">
                  <c:v>633.5</c:v>
                </c:pt>
                <c:pt idx="91">
                  <c:v>648</c:v>
                </c:pt>
                <c:pt idx="92">
                  <c:v>663.5</c:v>
                </c:pt>
                <c:pt idx="93">
                  <c:v>678.5</c:v>
                </c:pt>
                <c:pt idx="94">
                  <c:v>693.5</c:v>
                </c:pt>
                <c:pt idx="95">
                  <c:v>709.5</c:v>
                </c:pt>
                <c:pt idx="96">
                  <c:v>726.5</c:v>
                </c:pt>
                <c:pt idx="97">
                  <c:v>742</c:v>
                </c:pt>
                <c:pt idx="98">
                  <c:v>758.5</c:v>
                </c:pt>
                <c:pt idx="99">
                  <c:v>774.5</c:v>
                </c:pt>
                <c:pt idx="100">
                  <c:v>792.5</c:v>
                </c:pt>
                <c:pt idx="101">
                  <c:v>809.5</c:v>
                </c:pt>
                <c:pt idx="102">
                  <c:v>827.5</c:v>
                </c:pt>
                <c:pt idx="103">
                  <c:v>845</c:v>
                </c:pt>
                <c:pt idx="104">
                  <c:v>863</c:v>
                </c:pt>
                <c:pt idx="105">
                  <c:v>881</c:v>
                </c:pt>
                <c:pt idx="106">
                  <c:v>900</c:v>
                </c:pt>
                <c:pt idx="107">
                  <c:v>919</c:v>
                </c:pt>
                <c:pt idx="108">
                  <c:v>939</c:v>
                </c:pt>
                <c:pt idx="109">
                  <c:v>960</c:v>
                </c:pt>
                <c:pt idx="110">
                  <c:v>980.5</c:v>
                </c:pt>
                <c:pt idx="111">
                  <c:v>1002.5</c:v>
                </c:pt>
                <c:pt idx="112">
                  <c:v>1024.5</c:v>
                </c:pt>
                <c:pt idx="113">
                  <c:v>1047.5</c:v>
                </c:pt>
                <c:pt idx="114">
                  <c:v>1071</c:v>
                </c:pt>
                <c:pt idx="115">
                  <c:v>1097</c:v>
                </c:pt>
                <c:pt idx="116">
                  <c:v>1122</c:v>
                </c:pt>
                <c:pt idx="117">
                  <c:v>1148.5</c:v>
                </c:pt>
                <c:pt idx="118">
                  <c:v>1177</c:v>
                </c:pt>
                <c:pt idx="119">
                  <c:v>1207.5</c:v>
                </c:pt>
                <c:pt idx="120">
                  <c:v>1237.5</c:v>
                </c:pt>
                <c:pt idx="121">
                  <c:v>1271.5</c:v>
                </c:pt>
                <c:pt idx="122">
                  <c:v>1311</c:v>
                </c:pt>
                <c:pt idx="123">
                  <c:v>1354.5</c:v>
                </c:pt>
                <c:pt idx="124">
                  <c:v>1408</c:v>
                </c:pt>
                <c:pt idx="125">
                  <c:v>1440.5</c:v>
                </c:pt>
              </c:numCache>
            </c:numRef>
          </c:xVal>
          <c:yVal>
            <c:numRef>
              <c:f>Sheet1!$D$2:$D$127</c:f>
              <c:numCache>
                <c:formatCode>General</c:formatCode>
                <c:ptCount val="126"/>
                <c:pt idx="0">
                  <c:v>0</c:v>
                </c:pt>
                <c:pt idx="1">
                  <c:v>0.14865146496815287</c:v>
                </c:pt>
                <c:pt idx="2">
                  <c:v>0.14865146496815287</c:v>
                </c:pt>
                <c:pt idx="3">
                  <c:v>0.16988738853503185</c:v>
                </c:pt>
                <c:pt idx="4">
                  <c:v>0.16988738853503185</c:v>
                </c:pt>
                <c:pt idx="5">
                  <c:v>0.16988738853503185</c:v>
                </c:pt>
                <c:pt idx="6">
                  <c:v>0.16988738853503185</c:v>
                </c:pt>
                <c:pt idx="7">
                  <c:v>0.19112331210191083</c:v>
                </c:pt>
                <c:pt idx="8">
                  <c:v>0.21235923566878978</c:v>
                </c:pt>
                <c:pt idx="9">
                  <c:v>0.27606700636942672</c:v>
                </c:pt>
                <c:pt idx="10">
                  <c:v>0.36101070063694263</c:v>
                </c:pt>
                <c:pt idx="11">
                  <c:v>0.44595439490445854</c:v>
                </c:pt>
                <c:pt idx="12">
                  <c:v>0.42471847133757956</c:v>
                </c:pt>
                <c:pt idx="13">
                  <c:v>0.42471847133757956</c:v>
                </c:pt>
                <c:pt idx="14">
                  <c:v>0.42471847133757956</c:v>
                </c:pt>
                <c:pt idx="15">
                  <c:v>0.42471847133757956</c:v>
                </c:pt>
                <c:pt idx="16">
                  <c:v>0.42471847133757956</c:v>
                </c:pt>
                <c:pt idx="17">
                  <c:v>0.44595439490445854</c:v>
                </c:pt>
                <c:pt idx="18">
                  <c:v>0.44595439490445854</c:v>
                </c:pt>
                <c:pt idx="19">
                  <c:v>0.44595439490445854</c:v>
                </c:pt>
                <c:pt idx="20">
                  <c:v>0.46719031847133752</c:v>
                </c:pt>
                <c:pt idx="21">
                  <c:v>0.46719031847133752</c:v>
                </c:pt>
                <c:pt idx="22">
                  <c:v>0.46719031847133752</c:v>
                </c:pt>
                <c:pt idx="23">
                  <c:v>0.48842624203821655</c:v>
                </c:pt>
                <c:pt idx="24">
                  <c:v>0.50966216560509547</c:v>
                </c:pt>
                <c:pt idx="25">
                  <c:v>0.50966216560509547</c:v>
                </c:pt>
                <c:pt idx="26">
                  <c:v>0.55213401273885343</c:v>
                </c:pt>
                <c:pt idx="27">
                  <c:v>0.5946058598726115</c:v>
                </c:pt>
                <c:pt idx="28">
                  <c:v>0.65831363057324832</c:v>
                </c:pt>
                <c:pt idx="29">
                  <c:v>0.70078547770700628</c:v>
                </c:pt>
                <c:pt idx="30">
                  <c:v>0.74325732484076434</c:v>
                </c:pt>
                <c:pt idx="31">
                  <c:v>0.82820101910828026</c:v>
                </c:pt>
                <c:pt idx="32">
                  <c:v>0.93438063694267504</c:v>
                </c:pt>
                <c:pt idx="33">
                  <c:v>1.04056025477707</c:v>
                </c:pt>
                <c:pt idx="34">
                  <c:v>1.1679757961783437</c:v>
                </c:pt>
                <c:pt idx="35">
                  <c:v>1.2953913375796176</c:v>
                </c:pt>
                <c:pt idx="36">
                  <c:v>1.4652787261146494</c:v>
                </c:pt>
                <c:pt idx="37">
                  <c:v>1.6564020382165605</c:v>
                </c:pt>
                <c:pt idx="38">
                  <c:v>1.8262894267515923</c:v>
                </c:pt>
                <c:pt idx="39">
                  <c:v>2.0386486624203819</c:v>
                </c:pt>
                <c:pt idx="40">
                  <c:v>2.2722438216560508</c:v>
                </c:pt>
                <c:pt idx="41">
                  <c:v>2.5058389808917196</c:v>
                </c:pt>
                <c:pt idx="42">
                  <c:v>2.7606700636942674</c:v>
                </c:pt>
                <c:pt idx="43">
                  <c:v>3.0155011464968151</c:v>
                </c:pt>
                <c:pt idx="44">
                  <c:v>3.2703322292993624</c:v>
                </c:pt>
                <c:pt idx="45">
                  <c:v>3.5463992356687895</c:v>
                </c:pt>
                <c:pt idx="46">
                  <c:v>3.8437021656050954</c:v>
                </c:pt>
                <c:pt idx="47">
                  <c:v>4.1410050955414004</c:v>
                </c:pt>
                <c:pt idx="48">
                  <c:v>4.4595439490445861</c:v>
                </c:pt>
                <c:pt idx="49">
                  <c:v>4.77808280254777</c:v>
                </c:pt>
                <c:pt idx="50">
                  <c:v>5.1178575796178336</c:v>
                </c:pt>
                <c:pt idx="51">
                  <c:v>5.4363964331210193</c:v>
                </c:pt>
                <c:pt idx="52">
                  <c:v>5.7974071337579609</c:v>
                </c:pt>
                <c:pt idx="53">
                  <c:v>6.1584178343949034</c:v>
                </c:pt>
                <c:pt idx="54">
                  <c:v>6.5194285350318468</c:v>
                </c:pt>
                <c:pt idx="55">
                  <c:v>6.9016751592356682</c:v>
                </c:pt>
                <c:pt idx="56">
                  <c:v>7.2626858598726107</c:v>
                </c:pt>
                <c:pt idx="57">
                  <c:v>7.6449324840764321</c:v>
                </c:pt>
                <c:pt idx="58">
                  <c:v>8.0484150318471332</c:v>
                </c:pt>
                <c:pt idx="59">
                  <c:v>8.4306616560509546</c:v>
                </c:pt>
                <c:pt idx="60">
                  <c:v>8.812908280254776</c:v>
                </c:pt>
                <c:pt idx="61">
                  <c:v>9.2376267515923569</c:v>
                </c:pt>
                <c:pt idx="62">
                  <c:v>9.6198733757961783</c:v>
                </c:pt>
                <c:pt idx="63">
                  <c:v>10.023355923566879</c:v>
                </c:pt>
                <c:pt idx="64">
                  <c:v>10.426838471337577</c:v>
                </c:pt>
                <c:pt idx="65">
                  <c:v>10.830321019108279</c:v>
                </c:pt>
                <c:pt idx="66">
                  <c:v>11.233803566878979</c:v>
                </c:pt>
                <c:pt idx="67">
                  <c:v>11.637286114649681</c:v>
                </c:pt>
                <c:pt idx="68">
                  <c:v>12.06200458598726</c:v>
                </c:pt>
                <c:pt idx="69">
                  <c:v>12.486723057324841</c:v>
                </c:pt>
                <c:pt idx="70">
                  <c:v>12.89020560509554</c:v>
                </c:pt>
                <c:pt idx="71">
                  <c:v>13.314924076433121</c:v>
                </c:pt>
                <c:pt idx="72">
                  <c:v>13.7396425477707</c:v>
                </c:pt>
                <c:pt idx="73">
                  <c:v>14.1431250955414</c:v>
                </c:pt>
                <c:pt idx="74">
                  <c:v>14.567843566878979</c:v>
                </c:pt>
                <c:pt idx="75">
                  <c:v>14.99256203821656</c:v>
                </c:pt>
                <c:pt idx="76">
                  <c:v>15.417280509554139</c:v>
                </c:pt>
                <c:pt idx="77">
                  <c:v>15.841998980891718</c:v>
                </c:pt>
                <c:pt idx="78">
                  <c:v>16.266717452229297</c:v>
                </c:pt>
                <c:pt idx="79">
                  <c:v>16.691435923566878</c:v>
                </c:pt>
                <c:pt idx="80">
                  <c:v>17.094918471337579</c:v>
                </c:pt>
                <c:pt idx="81">
                  <c:v>17.540872866242037</c:v>
                </c:pt>
                <c:pt idx="82">
                  <c:v>17.94435541401274</c:v>
                </c:pt>
                <c:pt idx="83">
                  <c:v>18.369073885350318</c:v>
                </c:pt>
                <c:pt idx="84">
                  <c:v>18.793792356687895</c:v>
                </c:pt>
                <c:pt idx="85">
                  <c:v>19.218510828025476</c:v>
                </c:pt>
                <c:pt idx="86">
                  <c:v>19.643229299363053</c:v>
                </c:pt>
                <c:pt idx="87">
                  <c:v>20.046711847133757</c:v>
                </c:pt>
                <c:pt idx="88">
                  <c:v>20.492666242038215</c:v>
                </c:pt>
                <c:pt idx="89">
                  <c:v>20.896148789808915</c:v>
                </c:pt>
                <c:pt idx="90">
                  <c:v>21.299631337579619</c:v>
                </c:pt>
                <c:pt idx="91">
                  <c:v>21.724349808917196</c:v>
                </c:pt>
                <c:pt idx="92">
                  <c:v>22.149068280254774</c:v>
                </c:pt>
                <c:pt idx="93">
                  <c:v>22.552550828025474</c:v>
                </c:pt>
                <c:pt idx="94">
                  <c:v>22.956033375796178</c:v>
                </c:pt>
                <c:pt idx="95">
                  <c:v>23.359515923566878</c:v>
                </c:pt>
                <c:pt idx="96">
                  <c:v>23.762998471337575</c:v>
                </c:pt>
                <c:pt idx="97">
                  <c:v>24.166481019108279</c:v>
                </c:pt>
                <c:pt idx="98">
                  <c:v>24.59119949044586</c:v>
                </c:pt>
                <c:pt idx="99">
                  <c:v>24.973446114649683</c:v>
                </c:pt>
                <c:pt idx="100">
                  <c:v>25.376928662420379</c:v>
                </c:pt>
                <c:pt idx="101">
                  <c:v>25.78041121019108</c:v>
                </c:pt>
                <c:pt idx="102">
                  <c:v>26.162657834394899</c:v>
                </c:pt>
                <c:pt idx="103">
                  <c:v>26.544904458598722</c:v>
                </c:pt>
                <c:pt idx="104">
                  <c:v>26.927151082802546</c:v>
                </c:pt>
                <c:pt idx="105">
                  <c:v>27.309397707006365</c:v>
                </c:pt>
                <c:pt idx="106">
                  <c:v>27.691644331210192</c:v>
                </c:pt>
                <c:pt idx="107">
                  <c:v>28.052655031847131</c:v>
                </c:pt>
                <c:pt idx="108">
                  <c:v>28.43490165605095</c:v>
                </c:pt>
                <c:pt idx="109">
                  <c:v>28.795912356687897</c:v>
                </c:pt>
                <c:pt idx="110">
                  <c:v>29.135687133757958</c:v>
                </c:pt>
                <c:pt idx="111">
                  <c:v>29.496697834394901</c:v>
                </c:pt>
                <c:pt idx="112">
                  <c:v>29.836472611464963</c:v>
                </c:pt>
                <c:pt idx="113">
                  <c:v>30.176247388535032</c:v>
                </c:pt>
                <c:pt idx="114">
                  <c:v>30.494786242038213</c:v>
                </c:pt>
                <c:pt idx="115">
                  <c:v>30.813325095541398</c:v>
                </c:pt>
                <c:pt idx="116">
                  <c:v>31.110628025477705</c:v>
                </c:pt>
                <c:pt idx="117">
                  <c:v>31.386695031847132</c:v>
                </c:pt>
                <c:pt idx="118">
                  <c:v>31.662762038216556</c:v>
                </c:pt>
                <c:pt idx="119">
                  <c:v>31.896357197452225</c:v>
                </c:pt>
                <c:pt idx="120">
                  <c:v>32.08748050955414</c:v>
                </c:pt>
                <c:pt idx="121">
                  <c:v>32.257367898089171</c:v>
                </c:pt>
                <c:pt idx="122">
                  <c:v>32.32107566878981</c:v>
                </c:pt>
                <c:pt idx="123">
                  <c:v>32.257367898089171</c:v>
                </c:pt>
                <c:pt idx="124">
                  <c:v>31.83264942675159</c:v>
                </c:pt>
                <c:pt idx="125">
                  <c:v>30.091303694267513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890-43DD-8D16-C87AF2739EE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Sheet2!$G$2:$G$113</c:f>
              <c:numCache>
                <c:formatCode>0.0</c:formatCode>
                <c:ptCount val="112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</c:v>
                </c:pt>
                <c:pt idx="4">
                  <c:v>4.5</c:v>
                </c:pt>
                <c:pt idx="5">
                  <c:v>7.5</c:v>
                </c:pt>
                <c:pt idx="6">
                  <c:v>12.5</c:v>
                </c:pt>
                <c:pt idx="7">
                  <c:v>12.5</c:v>
                </c:pt>
                <c:pt idx="8">
                  <c:v>12.5</c:v>
                </c:pt>
                <c:pt idx="9">
                  <c:v>12</c:v>
                </c:pt>
                <c:pt idx="10">
                  <c:v>12</c:v>
                </c:pt>
                <c:pt idx="11">
                  <c:v>12.5</c:v>
                </c:pt>
                <c:pt idx="12">
                  <c:v>12.5</c:v>
                </c:pt>
                <c:pt idx="13">
                  <c:v>12.5</c:v>
                </c:pt>
                <c:pt idx="14">
                  <c:v>13</c:v>
                </c:pt>
                <c:pt idx="15">
                  <c:v>13.5</c:v>
                </c:pt>
                <c:pt idx="16">
                  <c:v>13.5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18.5</c:v>
                </c:pt>
                <c:pt idx="24">
                  <c:v>21</c:v>
                </c:pt>
                <c:pt idx="25">
                  <c:v>24</c:v>
                </c:pt>
                <c:pt idx="26">
                  <c:v>28</c:v>
                </c:pt>
                <c:pt idx="27">
                  <c:v>32.5</c:v>
                </c:pt>
                <c:pt idx="28">
                  <c:v>37.5</c:v>
                </c:pt>
                <c:pt idx="29">
                  <c:v>42</c:v>
                </c:pt>
                <c:pt idx="30">
                  <c:v>47</c:v>
                </c:pt>
                <c:pt idx="31">
                  <c:v>53.5</c:v>
                </c:pt>
                <c:pt idx="32">
                  <c:v>60</c:v>
                </c:pt>
                <c:pt idx="33">
                  <c:v>66.5</c:v>
                </c:pt>
                <c:pt idx="34">
                  <c:v>74</c:v>
                </c:pt>
                <c:pt idx="35">
                  <c:v>81</c:v>
                </c:pt>
                <c:pt idx="36">
                  <c:v>88.5</c:v>
                </c:pt>
                <c:pt idx="37">
                  <c:v>96</c:v>
                </c:pt>
                <c:pt idx="38">
                  <c:v>105.5</c:v>
                </c:pt>
                <c:pt idx="39">
                  <c:v>113</c:v>
                </c:pt>
                <c:pt idx="40">
                  <c:v>123</c:v>
                </c:pt>
                <c:pt idx="41">
                  <c:v>132</c:v>
                </c:pt>
                <c:pt idx="42">
                  <c:v>141.5</c:v>
                </c:pt>
                <c:pt idx="43">
                  <c:v>152.5</c:v>
                </c:pt>
                <c:pt idx="44">
                  <c:v>163</c:v>
                </c:pt>
                <c:pt idx="45">
                  <c:v>174</c:v>
                </c:pt>
                <c:pt idx="46">
                  <c:v>185</c:v>
                </c:pt>
                <c:pt idx="47">
                  <c:v>197</c:v>
                </c:pt>
                <c:pt idx="48">
                  <c:v>209</c:v>
                </c:pt>
                <c:pt idx="49">
                  <c:v>221.5</c:v>
                </c:pt>
                <c:pt idx="50">
                  <c:v>234.5</c:v>
                </c:pt>
                <c:pt idx="51">
                  <c:v>247</c:v>
                </c:pt>
                <c:pt idx="52">
                  <c:v>260</c:v>
                </c:pt>
                <c:pt idx="53">
                  <c:v>273.5</c:v>
                </c:pt>
                <c:pt idx="54">
                  <c:v>286.5</c:v>
                </c:pt>
                <c:pt idx="55">
                  <c:v>301</c:v>
                </c:pt>
                <c:pt idx="56">
                  <c:v>314</c:v>
                </c:pt>
                <c:pt idx="57">
                  <c:v>328.5</c:v>
                </c:pt>
                <c:pt idx="58">
                  <c:v>343</c:v>
                </c:pt>
                <c:pt idx="59">
                  <c:v>357.5</c:v>
                </c:pt>
                <c:pt idx="60">
                  <c:v>371.5</c:v>
                </c:pt>
                <c:pt idx="61">
                  <c:v>387</c:v>
                </c:pt>
                <c:pt idx="62">
                  <c:v>402.5</c:v>
                </c:pt>
                <c:pt idx="63">
                  <c:v>416.5</c:v>
                </c:pt>
                <c:pt idx="64">
                  <c:v>431</c:v>
                </c:pt>
                <c:pt idx="65">
                  <c:v>447</c:v>
                </c:pt>
                <c:pt idx="66">
                  <c:v>462.5</c:v>
                </c:pt>
                <c:pt idx="67">
                  <c:v>478.5</c:v>
                </c:pt>
                <c:pt idx="68">
                  <c:v>494</c:v>
                </c:pt>
                <c:pt idx="69">
                  <c:v>510.5</c:v>
                </c:pt>
                <c:pt idx="70">
                  <c:v>526</c:v>
                </c:pt>
                <c:pt idx="71">
                  <c:v>542.5</c:v>
                </c:pt>
                <c:pt idx="72">
                  <c:v>559</c:v>
                </c:pt>
                <c:pt idx="73">
                  <c:v>576</c:v>
                </c:pt>
                <c:pt idx="74">
                  <c:v>592.5</c:v>
                </c:pt>
                <c:pt idx="75">
                  <c:v>609</c:v>
                </c:pt>
                <c:pt idx="76">
                  <c:v>626</c:v>
                </c:pt>
                <c:pt idx="77">
                  <c:v>642</c:v>
                </c:pt>
                <c:pt idx="78">
                  <c:v>660.5</c:v>
                </c:pt>
                <c:pt idx="79">
                  <c:v>677</c:v>
                </c:pt>
                <c:pt idx="80">
                  <c:v>695.5</c:v>
                </c:pt>
                <c:pt idx="81">
                  <c:v>714</c:v>
                </c:pt>
                <c:pt idx="82">
                  <c:v>731.5</c:v>
                </c:pt>
                <c:pt idx="83">
                  <c:v>749</c:v>
                </c:pt>
                <c:pt idx="84">
                  <c:v>768</c:v>
                </c:pt>
                <c:pt idx="85">
                  <c:v>786.5</c:v>
                </c:pt>
                <c:pt idx="86">
                  <c:v>806</c:v>
                </c:pt>
                <c:pt idx="87">
                  <c:v>825</c:v>
                </c:pt>
                <c:pt idx="88">
                  <c:v>844.5</c:v>
                </c:pt>
                <c:pt idx="89">
                  <c:v>864.5</c:v>
                </c:pt>
                <c:pt idx="90">
                  <c:v>884.5</c:v>
                </c:pt>
                <c:pt idx="91">
                  <c:v>904.5</c:v>
                </c:pt>
                <c:pt idx="92">
                  <c:v>925.5</c:v>
                </c:pt>
                <c:pt idx="93">
                  <c:v>946.5</c:v>
                </c:pt>
                <c:pt idx="94">
                  <c:v>968.5</c:v>
                </c:pt>
                <c:pt idx="95">
                  <c:v>990.5</c:v>
                </c:pt>
                <c:pt idx="96">
                  <c:v>1013</c:v>
                </c:pt>
                <c:pt idx="97">
                  <c:v>1037</c:v>
                </c:pt>
                <c:pt idx="98">
                  <c:v>1060</c:v>
                </c:pt>
                <c:pt idx="99">
                  <c:v>1084</c:v>
                </c:pt>
                <c:pt idx="100">
                  <c:v>1110</c:v>
                </c:pt>
                <c:pt idx="101">
                  <c:v>1137</c:v>
                </c:pt>
                <c:pt idx="102">
                  <c:v>1165</c:v>
                </c:pt>
                <c:pt idx="103">
                  <c:v>1194.5</c:v>
                </c:pt>
                <c:pt idx="104">
                  <c:v>1225</c:v>
                </c:pt>
                <c:pt idx="105">
                  <c:v>1258</c:v>
                </c:pt>
                <c:pt idx="106">
                  <c:v>1293</c:v>
                </c:pt>
                <c:pt idx="107">
                  <c:v>1330.5</c:v>
                </c:pt>
                <c:pt idx="108">
                  <c:v>1374.5</c:v>
                </c:pt>
                <c:pt idx="109">
                  <c:v>1426</c:v>
                </c:pt>
                <c:pt idx="110">
                  <c:v>1535</c:v>
                </c:pt>
                <c:pt idx="111">
                  <c:v>1669.5</c:v>
                </c:pt>
              </c:numCache>
            </c:numRef>
          </c:xVal>
          <c:yVal>
            <c:numRef>
              <c:f>Sheet2!$D$2:$D$113</c:f>
              <c:numCache>
                <c:formatCode>General</c:formatCode>
                <c:ptCount val="112"/>
                <c:pt idx="0">
                  <c:v>0</c:v>
                </c:pt>
                <c:pt idx="1">
                  <c:v>2.1235923566878982E-2</c:v>
                </c:pt>
                <c:pt idx="2">
                  <c:v>6.3707770700636934E-2</c:v>
                </c:pt>
                <c:pt idx="3">
                  <c:v>8.4943694267515926E-2</c:v>
                </c:pt>
                <c:pt idx="4">
                  <c:v>0.10617961783439489</c:v>
                </c:pt>
                <c:pt idx="5">
                  <c:v>0.21235923566878978</c:v>
                </c:pt>
                <c:pt idx="6">
                  <c:v>0.42471847133757956</c:v>
                </c:pt>
                <c:pt idx="7">
                  <c:v>0.42471847133757956</c:v>
                </c:pt>
                <c:pt idx="8">
                  <c:v>0.44595439490445854</c:v>
                </c:pt>
                <c:pt idx="9">
                  <c:v>0.42471847133757956</c:v>
                </c:pt>
                <c:pt idx="10">
                  <c:v>0.42471847133757956</c:v>
                </c:pt>
                <c:pt idx="11">
                  <c:v>0.42471847133757956</c:v>
                </c:pt>
                <c:pt idx="12">
                  <c:v>0.42471847133757956</c:v>
                </c:pt>
                <c:pt idx="13">
                  <c:v>0.44595439490445854</c:v>
                </c:pt>
                <c:pt idx="14">
                  <c:v>0.44595439490445854</c:v>
                </c:pt>
                <c:pt idx="15">
                  <c:v>0.46719031847133752</c:v>
                </c:pt>
                <c:pt idx="16">
                  <c:v>0.46719031847133752</c:v>
                </c:pt>
                <c:pt idx="17">
                  <c:v>0.48842624203821655</c:v>
                </c:pt>
                <c:pt idx="18">
                  <c:v>0.50966216560509547</c:v>
                </c:pt>
                <c:pt idx="19">
                  <c:v>0.50966216560509547</c:v>
                </c:pt>
                <c:pt idx="20">
                  <c:v>0.53089808917197445</c:v>
                </c:pt>
                <c:pt idx="21">
                  <c:v>0.53089808917197445</c:v>
                </c:pt>
                <c:pt idx="22">
                  <c:v>0.57336993630573241</c:v>
                </c:pt>
                <c:pt idx="23">
                  <c:v>0.63707770700636934</c:v>
                </c:pt>
                <c:pt idx="24">
                  <c:v>0.74325732484076434</c:v>
                </c:pt>
                <c:pt idx="25">
                  <c:v>0.8706728662420381</c:v>
                </c:pt>
                <c:pt idx="26">
                  <c:v>0.99808840764331208</c:v>
                </c:pt>
                <c:pt idx="27">
                  <c:v>1.189211719745223</c:v>
                </c:pt>
                <c:pt idx="28">
                  <c:v>1.3590991082802548</c:v>
                </c:pt>
                <c:pt idx="29">
                  <c:v>1.5502224203821655</c:v>
                </c:pt>
                <c:pt idx="30">
                  <c:v>1.7413457324840762</c:v>
                </c:pt>
                <c:pt idx="31">
                  <c:v>1.9537049681528662</c:v>
                </c:pt>
                <c:pt idx="32">
                  <c:v>2.1873001273885344</c:v>
                </c:pt>
                <c:pt idx="33">
                  <c:v>2.4208952866242037</c:v>
                </c:pt>
                <c:pt idx="34">
                  <c:v>2.7181982165605096</c:v>
                </c:pt>
                <c:pt idx="35">
                  <c:v>2.9730292993630574</c:v>
                </c:pt>
                <c:pt idx="36">
                  <c:v>3.2703322292993624</c:v>
                </c:pt>
                <c:pt idx="37">
                  <c:v>3.5463992356687895</c:v>
                </c:pt>
                <c:pt idx="38">
                  <c:v>3.8861740127388531</c:v>
                </c:pt>
                <c:pt idx="39">
                  <c:v>4.1834769426751581</c:v>
                </c:pt>
                <c:pt idx="40">
                  <c:v>4.5232517197452227</c:v>
                </c:pt>
                <c:pt idx="41">
                  <c:v>4.8630264968152863</c:v>
                </c:pt>
                <c:pt idx="42">
                  <c:v>5.2452731210191077</c:v>
                </c:pt>
                <c:pt idx="43">
                  <c:v>5.62751974522293</c:v>
                </c:pt>
                <c:pt idx="44">
                  <c:v>6.0310022929936302</c:v>
                </c:pt>
                <c:pt idx="45">
                  <c:v>6.4344848407643314</c:v>
                </c:pt>
                <c:pt idx="46">
                  <c:v>6.8379673885350307</c:v>
                </c:pt>
                <c:pt idx="47">
                  <c:v>7.2626858598726107</c:v>
                </c:pt>
                <c:pt idx="48">
                  <c:v>7.7086402547770696</c:v>
                </c:pt>
                <c:pt idx="49">
                  <c:v>8.1545946496815276</c:v>
                </c:pt>
                <c:pt idx="50">
                  <c:v>8.6217849681528644</c:v>
                </c:pt>
                <c:pt idx="51">
                  <c:v>9.0677393630573242</c:v>
                </c:pt>
                <c:pt idx="52">
                  <c:v>9.534929681528661</c:v>
                </c:pt>
                <c:pt idx="53">
                  <c:v>10.00212</c:v>
                </c:pt>
                <c:pt idx="54">
                  <c:v>10.490546242038215</c:v>
                </c:pt>
                <c:pt idx="55">
                  <c:v>10.978972484076433</c:v>
                </c:pt>
                <c:pt idx="56">
                  <c:v>11.44616280254777</c:v>
                </c:pt>
                <c:pt idx="57">
                  <c:v>11.955824968152866</c:v>
                </c:pt>
                <c:pt idx="58">
                  <c:v>12.444251210191082</c:v>
                </c:pt>
                <c:pt idx="59">
                  <c:v>12.953913375796176</c:v>
                </c:pt>
                <c:pt idx="60">
                  <c:v>13.463575541401273</c:v>
                </c:pt>
                <c:pt idx="61">
                  <c:v>13.973237707006369</c:v>
                </c:pt>
                <c:pt idx="62">
                  <c:v>14.504135796178343</c:v>
                </c:pt>
                <c:pt idx="63">
                  <c:v>14.99256203821656</c:v>
                </c:pt>
                <c:pt idx="64">
                  <c:v>15.502224203821655</c:v>
                </c:pt>
                <c:pt idx="65">
                  <c:v>16.033122292993632</c:v>
                </c:pt>
                <c:pt idx="66">
                  <c:v>16.542784458598724</c:v>
                </c:pt>
                <c:pt idx="67">
                  <c:v>17.073682547770701</c:v>
                </c:pt>
                <c:pt idx="68">
                  <c:v>17.583344713375794</c:v>
                </c:pt>
                <c:pt idx="69">
                  <c:v>18.114242802547768</c:v>
                </c:pt>
                <c:pt idx="70">
                  <c:v>18.645140891719745</c:v>
                </c:pt>
                <c:pt idx="71">
                  <c:v>19.176038980891718</c:v>
                </c:pt>
                <c:pt idx="72">
                  <c:v>19.685701146496815</c:v>
                </c:pt>
                <c:pt idx="73">
                  <c:v>20.216599235668788</c:v>
                </c:pt>
                <c:pt idx="74">
                  <c:v>20.747497324840765</c:v>
                </c:pt>
                <c:pt idx="75">
                  <c:v>21.257159490445858</c:v>
                </c:pt>
                <c:pt idx="76">
                  <c:v>21.788057579617831</c:v>
                </c:pt>
                <c:pt idx="77">
                  <c:v>22.297719745222928</c:v>
                </c:pt>
                <c:pt idx="78">
                  <c:v>22.849853757961782</c:v>
                </c:pt>
                <c:pt idx="79">
                  <c:v>23.338279999999997</c:v>
                </c:pt>
                <c:pt idx="80">
                  <c:v>23.869178089171971</c:v>
                </c:pt>
                <c:pt idx="81">
                  <c:v>24.400076178343948</c:v>
                </c:pt>
                <c:pt idx="82">
                  <c:v>24.909738343949044</c:v>
                </c:pt>
                <c:pt idx="83">
                  <c:v>25.419400509554141</c:v>
                </c:pt>
                <c:pt idx="84">
                  <c:v>25.950298598726114</c:v>
                </c:pt>
                <c:pt idx="85">
                  <c:v>26.459960764331207</c:v>
                </c:pt>
                <c:pt idx="86">
                  <c:v>26.99085885350318</c:v>
                </c:pt>
                <c:pt idx="87">
                  <c:v>27.4792850955414</c:v>
                </c:pt>
                <c:pt idx="88">
                  <c:v>27.988947261146492</c:v>
                </c:pt>
                <c:pt idx="89">
                  <c:v>28.498609426751589</c:v>
                </c:pt>
                <c:pt idx="90">
                  <c:v>28.987035668789808</c:v>
                </c:pt>
                <c:pt idx="91">
                  <c:v>29.496697834394901</c:v>
                </c:pt>
                <c:pt idx="92">
                  <c:v>30.006359999999997</c:v>
                </c:pt>
                <c:pt idx="93">
                  <c:v>30.494786242038213</c:v>
                </c:pt>
                <c:pt idx="94">
                  <c:v>30.961976560509552</c:v>
                </c:pt>
                <c:pt idx="95">
                  <c:v>31.471638726114644</c:v>
                </c:pt>
                <c:pt idx="96">
                  <c:v>31.938829044585987</c:v>
                </c:pt>
                <c:pt idx="97">
                  <c:v>32.406019363057325</c:v>
                </c:pt>
                <c:pt idx="98">
                  <c:v>32.894445605095541</c:v>
                </c:pt>
                <c:pt idx="99">
                  <c:v>33.361635923566872</c:v>
                </c:pt>
                <c:pt idx="100">
                  <c:v>33.807590318471334</c:v>
                </c:pt>
                <c:pt idx="101">
                  <c:v>34.253544713375796</c:v>
                </c:pt>
                <c:pt idx="102">
                  <c:v>34.678263184713373</c:v>
                </c:pt>
                <c:pt idx="103">
                  <c:v>35.081745732484073</c:v>
                </c:pt>
                <c:pt idx="104">
                  <c:v>35.50646420382165</c:v>
                </c:pt>
                <c:pt idx="105">
                  <c:v>35.888710828025481</c:v>
                </c:pt>
                <c:pt idx="106">
                  <c:v>36.228485605095536</c:v>
                </c:pt>
                <c:pt idx="107">
                  <c:v>36.568260382165604</c:v>
                </c:pt>
                <c:pt idx="108">
                  <c:v>36.823091464968151</c:v>
                </c:pt>
                <c:pt idx="109">
                  <c:v>36.971742929936305</c:v>
                </c:pt>
                <c:pt idx="110">
                  <c:v>36.568260382165604</c:v>
                </c:pt>
                <c:pt idx="111">
                  <c:v>33.25545630573248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890-43DD-8D16-C87AF2739EE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Sheet3!$G$2:$G$78</c:f>
              <c:numCache>
                <c:formatCode>0.0</c:formatCode>
                <c:ptCount val="77"/>
                <c:pt idx="0">
                  <c:v>0</c:v>
                </c:pt>
                <c:pt idx="1">
                  <c:v>4</c:v>
                </c:pt>
                <c:pt idx="2">
                  <c:v>4.5</c:v>
                </c:pt>
                <c:pt idx="3">
                  <c:v>4</c:v>
                </c:pt>
                <c:pt idx="4">
                  <c:v>4.5</c:v>
                </c:pt>
                <c:pt idx="5">
                  <c:v>5.5</c:v>
                </c:pt>
                <c:pt idx="6">
                  <c:v>6</c:v>
                </c:pt>
                <c:pt idx="7">
                  <c:v>7.5</c:v>
                </c:pt>
                <c:pt idx="8">
                  <c:v>7.5</c:v>
                </c:pt>
                <c:pt idx="9">
                  <c:v>7.5</c:v>
                </c:pt>
                <c:pt idx="10">
                  <c:v>9</c:v>
                </c:pt>
                <c:pt idx="11">
                  <c:v>11</c:v>
                </c:pt>
                <c:pt idx="12">
                  <c:v>15</c:v>
                </c:pt>
                <c:pt idx="13">
                  <c:v>14</c:v>
                </c:pt>
                <c:pt idx="14">
                  <c:v>14.5</c:v>
                </c:pt>
                <c:pt idx="15">
                  <c:v>85</c:v>
                </c:pt>
                <c:pt idx="16">
                  <c:v>90</c:v>
                </c:pt>
                <c:pt idx="17">
                  <c:v>119.5</c:v>
                </c:pt>
                <c:pt idx="18">
                  <c:v>120</c:v>
                </c:pt>
                <c:pt idx="19">
                  <c:v>120.5</c:v>
                </c:pt>
                <c:pt idx="20">
                  <c:v>121.5</c:v>
                </c:pt>
                <c:pt idx="21">
                  <c:v>122.5</c:v>
                </c:pt>
                <c:pt idx="22">
                  <c:v>122.5</c:v>
                </c:pt>
                <c:pt idx="23">
                  <c:v>125</c:v>
                </c:pt>
                <c:pt idx="24">
                  <c:v>132.5</c:v>
                </c:pt>
                <c:pt idx="25">
                  <c:v>142.5</c:v>
                </c:pt>
                <c:pt idx="26">
                  <c:v>152.5</c:v>
                </c:pt>
                <c:pt idx="27">
                  <c:v>162.5</c:v>
                </c:pt>
                <c:pt idx="28">
                  <c:v>172</c:v>
                </c:pt>
                <c:pt idx="29">
                  <c:v>182</c:v>
                </c:pt>
                <c:pt idx="30">
                  <c:v>193</c:v>
                </c:pt>
                <c:pt idx="31">
                  <c:v>203</c:v>
                </c:pt>
                <c:pt idx="32">
                  <c:v>214.5</c:v>
                </c:pt>
                <c:pt idx="33">
                  <c:v>225</c:v>
                </c:pt>
                <c:pt idx="34">
                  <c:v>236.5</c:v>
                </c:pt>
                <c:pt idx="35">
                  <c:v>248.5</c:v>
                </c:pt>
                <c:pt idx="36">
                  <c:v>259.5</c:v>
                </c:pt>
                <c:pt idx="37">
                  <c:v>271</c:v>
                </c:pt>
                <c:pt idx="38">
                  <c:v>283.5</c:v>
                </c:pt>
                <c:pt idx="39">
                  <c:v>295.5</c:v>
                </c:pt>
                <c:pt idx="40">
                  <c:v>308</c:v>
                </c:pt>
                <c:pt idx="41">
                  <c:v>320</c:v>
                </c:pt>
                <c:pt idx="42">
                  <c:v>334</c:v>
                </c:pt>
                <c:pt idx="43">
                  <c:v>346</c:v>
                </c:pt>
                <c:pt idx="44">
                  <c:v>358.5</c:v>
                </c:pt>
                <c:pt idx="45">
                  <c:v>371.5</c:v>
                </c:pt>
                <c:pt idx="46">
                  <c:v>385</c:v>
                </c:pt>
                <c:pt idx="47">
                  <c:v>398</c:v>
                </c:pt>
                <c:pt idx="48">
                  <c:v>412</c:v>
                </c:pt>
                <c:pt idx="49">
                  <c:v>425.5</c:v>
                </c:pt>
                <c:pt idx="50">
                  <c:v>440</c:v>
                </c:pt>
                <c:pt idx="51">
                  <c:v>455</c:v>
                </c:pt>
                <c:pt idx="52">
                  <c:v>469.5</c:v>
                </c:pt>
                <c:pt idx="53">
                  <c:v>485.5</c:v>
                </c:pt>
                <c:pt idx="54">
                  <c:v>499.5</c:v>
                </c:pt>
                <c:pt idx="55">
                  <c:v>515.5</c:v>
                </c:pt>
                <c:pt idx="56">
                  <c:v>531.5</c:v>
                </c:pt>
                <c:pt idx="57">
                  <c:v>548.5</c:v>
                </c:pt>
                <c:pt idx="58">
                  <c:v>566</c:v>
                </c:pt>
                <c:pt idx="59">
                  <c:v>583</c:v>
                </c:pt>
                <c:pt idx="60">
                  <c:v>600.5</c:v>
                </c:pt>
                <c:pt idx="61">
                  <c:v>620.5</c:v>
                </c:pt>
                <c:pt idx="62">
                  <c:v>639.5</c:v>
                </c:pt>
                <c:pt idx="63">
                  <c:v>661.5</c:v>
                </c:pt>
                <c:pt idx="64">
                  <c:v>683</c:v>
                </c:pt>
                <c:pt idx="65">
                  <c:v>704.5</c:v>
                </c:pt>
                <c:pt idx="66">
                  <c:v>727</c:v>
                </c:pt>
                <c:pt idx="67">
                  <c:v>750.5</c:v>
                </c:pt>
                <c:pt idx="68">
                  <c:v>774.5</c:v>
                </c:pt>
                <c:pt idx="69">
                  <c:v>798</c:v>
                </c:pt>
                <c:pt idx="70">
                  <c:v>821</c:v>
                </c:pt>
                <c:pt idx="71">
                  <c:v>843.5</c:v>
                </c:pt>
                <c:pt idx="72">
                  <c:v>864.5</c:v>
                </c:pt>
                <c:pt idx="73">
                  <c:v>872</c:v>
                </c:pt>
                <c:pt idx="74">
                  <c:v>878</c:v>
                </c:pt>
                <c:pt idx="75">
                  <c:v>878</c:v>
                </c:pt>
                <c:pt idx="76">
                  <c:v>873.5</c:v>
                </c:pt>
              </c:numCache>
            </c:numRef>
          </c:xVal>
          <c:yVal>
            <c:numRef>
              <c:f>Sheet3!$D$2:$D$78</c:f>
              <c:numCache>
                <c:formatCode>General</c:formatCode>
                <c:ptCount val="77"/>
                <c:pt idx="0">
                  <c:v>0</c:v>
                </c:pt>
                <c:pt idx="1">
                  <c:v>4.2471847133757963E-2</c:v>
                </c:pt>
                <c:pt idx="2">
                  <c:v>4.2471847133757963E-2</c:v>
                </c:pt>
                <c:pt idx="3">
                  <c:v>4.2471847133757963E-2</c:v>
                </c:pt>
                <c:pt idx="4">
                  <c:v>4.2471847133757963E-2</c:v>
                </c:pt>
                <c:pt idx="5">
                  <c:v>8.4943694267515926E-2</c:v>
                </c:pt>
                <c:pt idx="6">
                  <c:v>0.10617961783439489</c:v>
                </c:pt>
                <c:pt idx="7">
                  <c:v>0.12741554140127387</c:v>
                </c:pt>
                <c:pt idx="8">
                  <c:v>0.14865146496815287</c:v>
                </c:pt>
                <c:pt idx="9">
                  <c:v>0.16988738853503185</c:v>
                </c:pt>
                <c:pt idx="10">
                  <c:v>0.19112331210191083</c:v>
                </c:pt>
                <c:pt idx="11">
                  <c:v>0.27606700636942672</c:v>
                </c:pt>
                <c:pt idx="12">
                  <c:v>0.40348254777070058</c:v>
                </c:pt>
                <c:pt idx="13">
                  <c:v>0.42471847133757956</c:v>
                </c:pt>
                <c:pt idx="14">
                  <c:v>0.42471847133757956</c:v>
                </c:pt>
                <c:pt idx="15">
                  <c:v>2.9517933757961781</c:v>
                </c:pt>
                <c:pt idx="16">
                  <c:v>3.100444840764331</c:v>
                </c:pt>
                <c:pt idx="17">
                  <c:v>4.1834769426751581</c:v>
                </c:pt>
                <c:pt idx="18">
                  <c:v>4.1834769426751581</c:v>
                </c:pt>
                <c:pt idx="19">
                  <c:v>4.2047128662420379</c:v>
                </c:pt>
                <c:pt idx="20">
                  <c:v>4.2471847133757956</c:v>
                </c:pt>
                <c:pt idx="21">
                  <c:v>4.2684206369426754</c:v>
                </c:pt>
                <c:pt idx="22">
                  <c:v>4.2684206369426754</c:v>
                </c:pt>
                <c:pt idx="23">
                  <c:v>4.332128407643312</c:v>
                </c:pt>
                <c:pt idx="24">
                  <c:v>4.6294313375796179</c:v>
                </c:pt>
                <c:pt idx="25">
                  <c:v>4.9479701910828027</c:v>
                </c:pt>
                <c:pt idx="26">
                  <c:v>5.3302168152866241</c:v>
                </c:pt>
                <c:pt idx="27">
                  <c:v>5.6699915923566868</c:v>
                </c:pt>
                <c:pt idx="28">
                  <c:v>6.0097663694267514</c:v>
                </c:pt>
                <c:pt idx="29">
                  <c:v>6.3707770700636939</c:v>
                </c:pt>
                <c:pt idx="30">
                  <c:v>6.7530236942675153</c:v>
                </c:pt>
                <c:pt idx="31">
                  <c:v>7.1140343949044587</c:v>
                </c:pt>
                <c:pt idx="32">
                  <c:v>7.4750450955414003</c:v>
                </c:pt>
                <c:pt idx="33">
                  <c:v>7.8785276433121014</c:v>
                </c:pt>
                <c:pt idx="34">
                  <c:v>8.2607742675159237</c:v>
                </c:pt>
                <c:pt idx="35">
                  <c:v>8.6217849681528644</c:v>
                </c:pt>
                <c:pt idx="36">
                  <c:v>9.0040315923566876</c:v>
                </c:pt>
                <c:pt idx="37">
                  <c:v>9.4075141401273878</c:v>
                </c:pt>
                <c:pt idx="38">
                  <c:v>9.7897607643312092</c:v>
                </c:pt>
                <c:pt idx="39">
                  <c:v>10.172007388535031</c:v>
                </c:pt>
                <c:pt idx="40">
                  <c:v>10.596725859872612</c:v>
                </c:pt>
                <c:pt idx="41">
                  <c:v>10.978972484076433</c:v>
                </c:pt>
                <c:pt idx="42">
                  <c:v>11.403690955414012</c:v>
                </c:pt>
                <c:pt idx="43">
                  <c:v>11.785937579617833</c:v>
                </c:pt>
                <c:pt idx="44">
                  <c:v>12.189420127388534</c:v>
                </c:pt>
                <c:pt idx="45">
                  <c:v>12.592902675159234</c:v>
                </c:pt>
                <c:pt idx="46">
                  <c:v>12.975149299363057</c:v>
                </c:pt>
                <c:pt idx="47">
                  <c:v>13.378631847133757</c:v>
                </c:pt>
                <c:pt idx="48">
                  <c:v>13.782114394904456</c:v>
                </c:pt>
                <c:pt idx="49">
                  <c:v>14.164361019108281</c:v>
                </c:pt>
                <c:pt idx="50">
                  <c:v>14.567843566878979</c:v>
                </c:pt>
                <c:pt idx="51">
                  <c:v>14.971326114649679</c:v>
                </c:pt>
                <c:pt idx="52">
                  <c:v>15.353572738853501</c:v>
                </c:pt>
                <c:pt idx="53">
                  <c:v>15.757055286624203</c:v>
                </c:pt>
                <c:pt idx="54">
                  <c:v>16.118065987261144</c:v>
                </c:pt>
                <c:pt idx="55">
                  <c:v>16.500312611464967</c:v>
                </c:pt>
                <c:pt idx="56">
                  <c:v>16.88255923566879</c:v>
                </c:pt>
                <c:pt idx="57">
                  <c:v>17.243569936305729</c:v>
                </c:pt>
                <c:pt idx="58">
                  <c:v>17.647052484076433</c:v>
                </c:pt>
                <c:pt idx="59">
                  <c:v>18.008063184713375</c:v>
                </c:pt>
                <c:pt idx="60">
                  <c:v>18.347837961783437</c:v>
                </c:pt>
                <c:pt idx="61">
                  <c:v>18.73008458598726</c:v>
                </c:pt>
                <c:pt idx="62">
                  <c:v>19.069859363057322</c:v>
                </c:pt>
                <c:pt idx="63">
                  <c:v>19.388398216560507</c:v>
                </c:pt>
                <c:pt idx="64">
                  <c:v>19.706937070063692</c:v>
                </c:pt>
                <c:pt idx="65">
                  <c:v>20.004239999999999</c:v>
                </c:pt>
                <c:pt idx="66">
                  <c:v>20.322778853503184</c:v>
                </c:pt>
                <c:pt idx="67">
                  <c:v>20.620081783439488</c:v>
                </c:pt>
                <c:pt idx="68">
                  <c:v>20.917384713375792</c:v>
                </c:pt>
                <c:pt idx="69">
                  <c:v>21.172215796178342</c:v>
                </c:pt>
                <c:pt idx="70">
                  <c:v>21.427046878980892</c:v>
                </c:pt>
                <c:pt idx="71">
                  <c:v>21.660642038216558</c:v>
                </c:pt>
                <c:pt idx="72">
                  <c:v>21.85176535031847</c:v>
                </c:pt>
                <c:pt idx="73">
                  <c:v>22.000416815286624</c:v>
                </c:pt>
                <c:pt idx="74">
                  <c:v>22.170304203821654</c:v>
                </c:pt>
                <c:pt idx="75">
                  <c:v>22.276483821656051</c:v>
                </c:pt>
                <c:pt idx="76">
                  <c:v>22.340191592356685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890-43DD-8D16-C87AF2739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870080"/>
        <c:axId val="1170871040"/>
      </c:scatterChart>
      <c:valAx>
        <c:axId val="117087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871040"/>
        <c:crosses val="autoZero"/>
        <c:crossBetween val="midCat"/>
      </c:valAx>
      <c:valAx>
        <c:axId val="117087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870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Sheet2!$H$4:$H$84</c:f>
              <c:numCache>
                <c:formatCode>General</c:formatCode>
                <c:ptCount val="81"/>
                <c:pt idx="0">
                  <c:v>3.0000000000000001E-6</c:v>
                </c:pt>
                <c:pt idx="1">
                  <c:v>3.9999999999999998E-6</c:v>
                </c:pt>
                <c:pt idx="2">
                  <c:v>4.5000000000000001E-6</c:v>
                </c:pt>
                <c:pt idx="3">
                  <c:v>7.4999999999999993E-6</c:v>
                </c:pt>
                <c:pt idx="4">
                  <c:v>1.2499999999999999E-5</c:v>
                </c:pt>
                <c:pt idx="5">
                  <c:v>1.2499999999999999E-5</c:v>
                </c:pt>
                <c:pt idx="6">
                  <c:v>1.2499999999999999E-5</c:v>
                </c:pt>
                <c:pt idx="7">
                  <c:v>1.2E-5</c:v>
                </c:pt>
                <c:pt idx="8">
                  <c:v>1.2E-5</c:v>
                </c:pt>
                <c:pt idx="9">
                  <c:v>1.2499999999999999E-5</c:v>
                </c:pt>
                <c:pt idx="10">
                  <c:v>1.2499999999999999E-5</c:v>
                </c:pt>
                <c:pt idx="11">
                  <c:v>1.2499999999999999E-5</c:v>
                </c:pt>
                <c:pt idx="12">
                  <c:v>1.2999999999999999E-5</c:v>
                </c:pt>
                <c:pt idx="13">
                  <c:v>1.3499999999999999E-5</c:v>
                </c:pt>
                <c:pt idx="14">
                  <c:v>1.3499999999999999E-5</c:v>
                </c:pt>
                <c:pt idx="15">
                  <c:v>1.4E-5</c:v>
                </c:pt>
                <c:pt idx="16">
                  <c:v>1.4E-5</c:v>
                </c:pt>
                <c:pt idx="17">
                  <c:v>1.4E-5</c:v>
                </c:pt>
                <c:pt idx="18">
                  <c:v>1.4999999999999999E-5</c:v>
                </c:pt>
                <c:pt idx="19">
                  <c:v>1.4999999999999999E-5</c:v>
                </c:pt>
                <c:pt idx="20">
                  <c:v>1.5999999999999999E-5</c:v>
                </c:pt>
                <c:pt idx="21">
                  <c:v>1.8499999999999999E-5</c:v>
                </c:pt>
                <c:pt idx="22">
                  <c:v>2.0999999999999999E-5</c:v>
                </c:pt>
                <c:pt idx="23">
                  <c:v>2.4000000000000001E-5</c:v>
                </c:pt>
                <c:pt idx="24">
                  <c:v>2.8E-5</c:v>
                </c:pt>
                <c:pt idx="25">
                  <c:v>3.2499999999999997E-5</c:v>
                </c:pt>
                <c:pt idx="26">
                  <c:v>3.7499999999999997E-5</c:v>
                </c:pt>
                <c:pt idx="27">
                  <c:v>4.1999999999999998E-5</c:v>
                </c:pt>
                <c:pt idx="28">
                  <c:v>4.6999999999999997E-5</c:v>
                </c:pt>
                <c:pt idx="29">
                  <c:v>5.3499999999999999E-5</c:v>
                </c:pt>
                <c:pt idx="30">
                  <c:v>5.9999999999999995E-5</c:v>
                </c:pt>
                <c:pt idx="31">
                  <c:v>6.6500000000000004E-5</c:v>
                </c:pt>
                <c:pt idx="32">
                  <c:v>7.3999999999999996E-5</c:v>
                </c:pt>
                <c:pt idx="33">
                  <c:v>8.099999999999999E-5</c:v>
                </c:pt>
                <c:pt idx="34">
                  <c:v>8.8499999999999996E-5</c:v>
                </c:pt>
                <c:pt idx="35">
                  <c:v>9.6000000000000002E-5</c:v>
                </c:pt>
                <c:pt idx="36">
                  <c:v>1.0549999999999999E-4</c:v>
                </c:pt>
                <c:pt idx="37">
                  <c:v>1.13E-4</c:v>
                </c:pt>
                <c:pt idx="38">
                  <c:v>1.2299999999999998E-4</c:v>
                </c:pt>
                <c:pt idx="39">
                  <c:v>1.3199999999999998E-4</c:v>
                </c:pt>
                <c:pt idx="40">
                  <c:v>1.415E-4</c:v>
                </c:pt>
                <c:pt idx="41">
                  <c:v>1.5249999999999999E-4</c:v>
                </c:pt>
                <c:pt idx="42">
                  <c:v>1.63E-4</c:v>
                </c:pt>
                <c:pt idx="43">
                  <c:v>1.74E-4</c:v>
                </c:pt>
                <c:pt idx="44">
                  <c:v>1.85E-4</c:v>
                </c:pt>
                <c:pt idx="45">
                  <c:v>1.9699999999999999E-4</c:v>
                </c:pt>
                <c:pt idx="46">
                  <c:v>2.0899999999999998E-4</c:v>
                </c:pt>
                <c:pt idx="47">
                  <c:v>2.2149999999999999E-4</c:v>
                </c:pt>
                <c:pt idx="48">
                  <c:v>2.3449999999999998E-4</c:v>
                </c:pt>
                <c:pt idx="49">
                  <c:v>2.4699999999999999E-4</c:v>
                </c:pt>
                <c:pt idx="50">
                  <c:v>2.5999999999999998E-4</c:v>
                </c:pt>
                <c:pt idx="51">
                  <c:v>2.7349999999999998E-4</c:v>
                </c:pt>
                <c:pt idx="52">
                  <c:v>2.8649999999999997E-4</c:v>
                </c:pt>
                <c:pt idx="53">
                  <c:v>3.01E-4</c:v>
                </c:pt>
                <c:pt idx="54">
                  <c:v>3.1399999999999999E-4</c:v>
                </c:pt>
                <c:pt idx="55">
                  <c:v>3.2849999999999996E-4</c:v>
                </c:pt>
                <c:pt idx="56">
                  <c:v>3.4299999999999999E-4</c:v>
                </c:pt>
                <c:pt idx="57">
                  <c:v>3.5749999999999996E-4</c:v>
                </c:pt>
                <c:pt idx="58">
                  <c:v>3.7149999999999998E-4</c:v>
                </c:pt>
                <c:pt idx="59">
                  <c:v>3.8699999999999997E-4</c:v>
                </c:pt>
                <c:pt idx="60">
                  <c:v>4.0249999999999997E-4</c:v>
                </c:pt>
                <c:pt idx="61">
                  <c:v>4.1649999999999999E-4</c:v>
                </c:pt>
                <c:pt idx="62">
                  <c:v>4.3099999999999996E-4</c:v>
                </c:pt>
                <c:pt idx="63">
                  <c:v>4.4699999999999997E-4</c:v>
                </c:pt>
                <c:pt idx="64">
                  <c:v>4.6249999999999997E-4</c:v>
                </c:pt>
                <c:pt idx="65">
                  <c:v>4.7849999999999998E-4</c:v>
                </c:pt>
                <c:pt idx="66">
                  <c:v>4.9399999999999997E-4</c:v>
                </c:pt>
                <c:pt idx="67">
                  <c:v>5.1049999999999999E-4</c:v>
                </c:pt>
                <c:pt idx="68">
                  <c:v>5.2599999999999999E-4</c:v>
                </c:pt>
                <c:pt idx="69">
                  <c:v>5.4250000000000001E-4</c:v>
                </c:pt>
                <c:pt idx="70">
                  <c:v>5.5899999999999993E-4</c:v>
                </c:pt>
                <c:pt idx="71">
                  <c:v>5.7600000000000001E-4</c:v>
                </c:pt>
                <c:pt idx="72">
                  <c:v>5.9249999999999993E-4</c:v>
                </c:pt>
                <c:pt idx="73">
                  <c:v>6.0899999999999995E-4</c:v>
                </c:pt>
                <c:pt idx="74">
                  <c:v>6.2599999999999993E-4</c:v>
                </c:pt>
                <c:pt idx="75">
                  <c:v>6.4199999999999999E-4</c:v>
                </c:pt>
                <c:pt idx="76">
                  <c:v>6.6049999999999995E-4</c:v>
                </c:pt>
                <c:pt idx="77">
                  <c:v>6.7699999999999998E-4</c:v>
                </c:pt>
                <c:pt idx="78">
                  <c:v>6.9549999999999994E-4</c:v>
                </c:pt>
                <c:pt idx="79">
                  <c:v>7.1400000000000001E-4</c:v>
                </c:pt>
                <c:pt idx="80">
                  <c:v>7.3149999999999995E-4</c:v>
                </c:pt>
              </c:numCache>
            </c:numRef>
          </c:xVal>
          <c:yVal>
            <c:numRef>
              <c:f>Sheet2!$D$2:$D$111</c:f>
              <c:numCache>
                <c:formatCode>General</c:formatCode>
                <c:ptCount val="110"/>
                <c:pt idx="0">
                  <c:v>0</c:v>
                </c:pt>
                <c:pt idx="1">
                  <c:v>2.1235923566878982E-2</c:v>
                </c:pt>
                <c:pt idx="2">
                  <c:v>6.3707770700636934E-2</c:v>
                </c:pt>
                <c:pt idx="3">
                  <c:v>8.4943694267515926E-2</c:v>
                </c:pt>
                <c:pt idx="4">
                  <c:v>0.10617961783439489</c:v>
                </c:pt>
                <c:pt idx="5">
                  <c:v>0.21235923566878978</c:v>
                </c:pt>
                <c:pt idx="6">
                  <c:v>0.42471847133757956</c:v>
                </c:pt>
                <c:pt idx="7">
                  <c:v>0.42471847133757956</c:v>
                </c:pt>
                <c:pt idx="8">
                  <c:v>0.44595439490445854</c:v>
                </c:pt>
                <c:pt idx="9">
                  <c:v>0.42471847133757956</c:v>
                </c:pt>
                <c:pt idx="10">
                  <c:v>0.42471847133757956</c:v>
                </c:pt>
                <c:pt idx="11">
                  <c:v>0.42471847133757956</c:v>
                </c:pt>
                <c:pt idx="12">
                  <c:v>0.42471847133757956</c:v>
                </c:pt>
                <c:pt idx="13">
                  <c:v>0.44595439490445854</c:v>
                </c:pt>
                <c:pt idx="14">
                  <c:v>0.44595439490445854</c:v>
                </c:pt>
                <c:pt idx="15">
                  <c:v>0.46719031847133752</c:v>
                </c:pt>
                <c:pt idx="16">
                  <c:v>0.46719031847133752</c:v>
                </c:pt>
                <c:pt idx="17">
                  <c:v>0.48842624203821655</c:v>
                </c:pt>
                <c:pt idx="18">
                  <c:v>0.50966216560509547</c:v>
                </c:pt>
                <c:pt idx="19">
                  <c:v>0.50966216560509547</c:v>
                </c:pt>
                <c:pt idx="20">
                  <c:v>0.53089808917197445</c:v>
                </c:pt>
                <c:pt idx="21">
                  <c:v>0.53089808917197445</c:v>
                </c:pt>
                <c:pt idx="22">
                  <c:v>0.57336993630573241</c:v>
                </c:pt>
                <c:pt idx="23">
                  <c:v>0.63707770700636934</c:v>
                </c:pt>
                <c:pt idx="24">
                  <c:v>0.74325732484076434</c:v>
                </c:pt>
                <c:pt idx="25">
                  <c:v>0.8706728662420381</c:v>
                </c:pt>
                <c:pt idx="26">
                  <c:v>0.99808840764331208</c:v>
                </c:pt>
                <c:pt idx="27">
                  <c:v>1.189211719745223</c:v>
                </c:pt>
                <c:pt idx="28">
                  <c:v>1.3590991082802548</c:v>
                </c:pt>
                <c:pt idx="29">
                  <c:v>1.5502224203821655</c:v>
                </c:pt>
                <c:pt idx="30">
                  <c:v>1.7413457324840762</c:v>
                </c:pt>
                <c:pt idx="31">
                  <c:v>1.9537049681528662</c:v>
                </c:pt>
                <c:pt idx="32">
                  <c:v>2.1873001273885344</c:v>
                </c:pt>
                <c:pt idx="33">
                  <c:v>2.4208952866242037</c:v>
                </c:pt>
                <c:pt idx="34">
                  <c:v>2.7181982165605096</c:v>
                </c:pt>
                <c:pt idx="35">
                  <c:v>2.9730292993630574</c:v>
                </c:pt>
                <c:pt idx="36">
                  <c:v>3.2703322292993624</c:v>
                </c:pt>
                <c:pt idx="37">
                  <c:v>3.5463992356687895</c:v>
                </c:pt>
                <c:pt idx="38">
                  <c:v>3.8861740127388531</c:v>
                </c:pt>
                <c:pt idx="39">
                  <c:v>4.1834769426751581</c:v>
                </c:pt>
                <c:pt idx="40">
                  <c:v>4.5232517197452227</c:v>
                </c:pt>
                <c:pt idx="41">
                  <c:v>4.8630264968152863</c:v>
                </c:pt>
                <c:pt idx="42">
                  <c:v>5.2452731210191077</c:v>
                </c:pt>
                <c:pt idx="43">
                  <c:v>5.62751974522293</c:v>
                </c:pt>
                <c:pt idx="44">
                  <c:v>6.0310022929936302</c:v>
                </c:pt>
                <c:pt idx="45">
                  <c:v>6.4344848407643314</c:v>
                </c:pt>
                <c:pt idx="46">
                  <c:v>6.8379673885350307</c:v>
                </c:pt>
                <c:pt idx="47">
                  <c:v>7.2626858598726107</c:v>
                </c:pt>
                <c:pt idx="48">
                  <c:v>7.7086402547770696</c:v>
                </c:pt>
                <c:pt idx="49">
                  <c:v>8.1545946496815276</c:v>
                </c:pt>
                <c:pt idx="50">
                  <c:v>8.6217849681528644</c:v>
                </c:pt>
                <c:pt idx="51">
                  <c:v>9.0677393630573242</c:v>
                </c:pt>
                <c:pt idx="52">
                  <c:v>9.534929681528661</c:v>
                </c:pt>
                <c:pt idx="53">
                  <c:v>10.00212</c:v>
                </c:pt>
                <c:pt idx="54">
                  <c:v>10.490546242038215</c:v>
                </c:pt>
                <c:pt idx="55">
                  <c:v>10.978972484076433</c:v>
                </c:pt>
                <c:pt idx="56">
                  <c:v>11.44616280254777</c:v>
                </c:pt>
                <c:pt idx="57">
                  <c:v>11.955824968152866</c:v>
                </c:pt>
                <c:pt idx="58">
                  <c:v>12.444251210191082</c:v>
                </c:pt>
                <c:pt idx="59">
                  <c:v>12.953913375796176</c:v>
                </c:pt>
                <c:pt idx="60">
                  <c:v>13.463575541401273</c:v>
                </c:pt>
                <c:pt idx="61">
                  <c:v>13.973237707006369</c:v>
                </c:pt>
                <c:pt idx="62">
                  <c:v>14.504135796178343</c:v>
                </c:pt>
                <c:pt idx="63">
                  <c:v>14.99256203821656</c:v>
                </c:pt>
                <c:pt idx="64">
                  <c:v>15.502224203821655</c:v>
                </c:pt>
                <c:pt idx="65">
                  <c:v>16.033122292993632</c:v>
                </c:pt>
                <c:pt idx="66">
                  <c:v>16.542784458598724</c:v>
                </c:pt>
                <c:pt idx="67">
                  <c:v>17.073682547770701</c:v>
                </c:pt>
                <c:pt idx="68">
                  <c:v>17.583344713375794</c:v>
                </c:pt>
                <c:pt idx="69">
                  <c:v>18.114242802547768</c:v>
                </c:pt>
                <c:pt idx="70">
                  <c:v>18.645140891719745</c:v>
                </c:pt>
                <c:pt idx="71">
                  <c:v>19.176038980891718</c:v>
                </c:pt>
                <c:pt idx="72">
                  <c:v>19.685701146496815</c:v>
                </c:pt>
                <c:pt idx="73">
                  <c:v>20.216599235668788</c:v>
                </c:pt>
                <c:pt idx="74">
                  <c:v>20.747497324840765</c:v>
                </c:pt>
                <c:pt idx="75">
                  <c:v>21.257159490445858</c:v>
                </c:pt>
                <c:pt idx="76">
                  <c:v>21.788057579617831</c:v>
                </c:pt>
                <c:pt idx="77">
                  <c:v>22.297719745222928</c:v>
                </c:pt>
                <c:pt idx="78">
                  <c:v>22.849853757961782</c:v>
                </c:pt>
                <c:pt idx="79">
                  <c:v>23.338279999999997</c:v>
                </c:pt>
                <c:pt idx="80">
                  <c:v>23.869178089171971</c:v>
                </c:pt>
                <c:pt idx="81">
                  <c:v>24.400076178343948</c:v>
                </c:pt>
                <c:pt idx="82">
                  <c:v>24.909738343949044</c:v>
                </c:pt>
                <c:pt idx="83">
                  <c:v>25.419400509554141</c:v>
                </c:pt>
                <c:pt idx="84">
                  <c:v>25.950298598726114</c:v>
                </c:pt>
                <c:pt idx="85">
                  <c:v>26.459960764331207</c:v>
                </c:pt>
                <c:pt idx="86">
                  <c:v>26.99085885350318</c:v>
                </c:pt>
                <c:pt idx="87">
                  <c:v>27.4792850955414</c:v>
                </c:pt>
                <c:pt idx="88">
                  <c:v>27.988947261146492</c:v>
                </c:pt>
                <c:pt idx="89">
                  <c:v>28.498609426751589</c:v>
                </c:pt>
                <c:pt idx="90">
                  <c:v>28.987035668789808</c:v>
                </c:pt>
                <c:pt idx="91">
                  <c:v>29.496697834394901</c:v>
                </c:pt>
                <c:pt idx="92">
                  <c:v>30.006359999999997</c:v>
                </c:pt>
                <c:pt idx="93">
                  <c:v>30.494786242038213</c:v>
                </c:pt>
                <c:pt idx="94">
                  <c:v>30.961976560509552</c:v>
                </c:pt>
                <c:pt idx="95">
                  <c:v>31.471638726114644</c:v>
                </c:pt>
                <c:pt idx="96">
                  <c:v>31.938829044585987</c:v>
                </c:pt>
                <c:pt idx="97">
                  <c:v>32.406019363057325</c:v>
                </c:pt>
                <c:pt idx="98">
                  <c:v>32.894445605095541</c:v>
                </c:pt>
                <c:pt idx="99">
                  <c:v>33.361635923566872</c:v>
                </c:pt>
                <c:pt idx="100">
                  <c:v>33.807590318471334</c:v>
                </c:pt>
                <c:pt idx="101">
                  <c:v>34.253544713375796</c:v>
                </c:pt>
                <c:pt idx="102">
                  <c:v>34.678263184713373</c:v>
                </c:pt>
                <c:pt idx="103">
                  <c:v>35.081745732484073</c:v>
                </c:pt>
                <c:pt idx="104">
                  <c:v>35.50646420382165</c:v>
                </c:pt>
                <c:pt idx="105">
                  <c:v>35.888710828025481</c:v>
                </c:pt>
                <c:pt idx="106">
                  <c:v>36.228485605095536</c:v>
                </c:pt>
                <c:pt idx="107">
                  <c:v>36.568260382165604</c:v>
                </c:pt>
                <c:pt idx="108">
                  <c:v>36.823091464968151</c:v>
                </c:pt>
                <c:pt idx="109">
                  <c:v>36.971742929936305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74-4B72-B4C0-2624FD5A8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627760"/>
        <c:axId val="1893643600"/>
      </c:scatterChart>
      <c:valAx>
        <c:axId val="189362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3643600"/>
        <c:crosses val="autoZero"/>
        <c:crossBetween val="midCat"/>
      </c:valAx>
      <c:valAx>
        <c:axId val="189364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362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11</xdr:row>
      <xdr:rowOff>90486</xdr:rowOff>
    </xdr:from>
    <xdr:to>
      <xdr:col>17</xdr:col>
      <xdr:colOff>390525</xdr:colOff>
      <xdr:row>39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FC8E8B-3A16-C232-67AF-B8E5C4D56C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533399</xdr:colOff>
      <xdr:row>6</xdr:row>
      <xdr:rowOff>471487</xdr:rowOff>
    </xdr:from>
    <xdr:to>
      <xdr:col>21</xdr:col>
      <xdr:colOff>352424</xdr:colOff>
      <xdr:row>24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EC971-E27E-97B9-9D11-FD7408A4A1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11</xdr:row>
      <xdr:rowOff>90487</xdr:rowOff>
    </xdr:from>
    <xdr:to>
      <xdr:col>16</xdr:col>
      <xdr:colOff>90487</xdr:colOff>
      <xdr:row>37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BC8575-049B-F044-F71D-84FE8A2FB2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1CD32-944A-4EC5-B7ED-0C1193EE6754}">
  <dimension ref="A1:D339"/>
  <sheetViews>
    <sheetView workbookViewId="0">
      <selection activeCell="D353" sqref="D353"/>
    </sheetView>
  </sheetViews>
  <sheetFormatPr defaultRowHeight="15" x14ac:dyDescent="0.25"/>
  <cols>
    <col min="1" max="1" width="1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45489.6719212963</v>
      </c>
      <c r="B2">
        <v>0</v>
      </c>
      <c r="C2">
        <v>-3</v>
      </c>
      <c r="D2">
        <v>-3</v>
      </c>
    </row>
    <row r="3" spans="1:4" x14ac:dyDescent="0.25">
      <c r="A3" s="1">
        <v>45489.671932870369</v>
      </c>
      <c r="B3">
        <v>0</v>
      </c>
      <c r="C3">
        <v>-3</v>
      </c>
      <c r="D3">
        <v>-3</v>
      </c>
    </row>
    <row r="4" spans="1:4" x14ac:dyDescent="0.25">
      <c r="A4" s="1">
        <v>45489.672071759262</v>
      </c>
      <c r="B4">
        <v>0</v>
      </c>
      <c r="C4">
        <v>-5</v>
      </c>
      <c r="D4">
        <v>-5</v>
      </c>
    </row>
    <row r="5" spans="1:4" x14ac:dyDescent="0.25">
      <c r="A5" s="1">
        <v>45489.672094907408</v>
      </c>
      <c r="B5">
        <v>0</v>
      </c>
      <c r="C5">
        <v>-6</v>
      </c>
      <c r="D5">
        <v>-5</v>
      </c>
    </row>
    <row r="6" spans="1:4" x14ac:dyDescent="0.25">
      <c r="A6" s="1">
        <v>45489.672662037039</v>
      </c>
      <c r="B6">
        <v>-119</v>
      </c>
      <c r="C6">
        <v>-10</v>
      </c>
      <c r="D6">
        <v>-10</v>
      </c>
    </row>
    <row r="7" spans="1:4" x14ac:dyDescent="0.25">
      <c r="A7" s="1">
        <v>45489.672673611109</v>
      </c>
      <c r="B7">
        <v>-119</v>
      </c>
      <c r="C7">
        <v>-10</v>
      </c>
      <c r="D7">
        <v>-9</v>
      </c>
    </row>
    <row r="8" spans="1:4" x14ac:dyDescent="0.25">
      <c r="A8" s="1">
        <v>45489.672685185185</v>
      </c>
      <c r="B8">
        <v>-136</v>
      </c>
      <c r="C8">
        <v>-10</v>
      </c>
      <c r="D8">
        <v>-9</v>
      </c>
    </row>
    <row r="9" spans="1:4" x14ac:dyDescent="0.25">
      <c r="A9" s="1">
        <v>45489.672696759262</v>
      </c>
      <c r="B9">
        <v>-136</v>
      </c>
      <c r="C9">
        <v>-10</v>
      </c>
      <c r="D9">
        <v>-9</v>
      </c>
    </row>
    <row r="10" spans="1:4" x14ac:dyDescent="0.25">
      <c r="A10" s="1">
        <v>45489.672708333332</v>
      </c>
      <c r="B10">
        <v>-136</v>
      </c>
      <c r="C10">
        <v>-10</v>
      </c>
      <c r="D10">
        <v>-10</v>
      </c>
    </row>
    <row r="11" spans="1:4" x14ac:dyDescent="0.25">
      <c r="A11" s="1">
        <v>45489.672719907408</v>
      </c>
      <c r="B11">
        <v>-136</v>
      </c>
      <c r="C11">
        <v>-10</v>
      </c>
      <c r="D11">
        <v>-10</v>
      </c>
    </row>
    <row r="12" spans="1:4" x14ac:dyDescent="0.25">
      <c r="A12" s="1">
        <v>45489.672731481478</v>
      </c>
      <c r="B12">
        <v>-153</v>
      </c>
      <c r="C12">
        <v>-10</v>
      </c>
      <c r="D12">
        <v>-10</v>
      </c>
    </row>
    <row r="13" spans="1:4" x14ac:dyDescent="0.25">
      <c r="A13" s="1">
        <v>45489.672743055555</v>
      </c>
      <c r="B13">
        <v>-170</v>
      </c>
      <c r="C13">
        <v>-11</v>
      </c>
      <c r="D13">
        <v>-10</v>
      </c>
    </row>
    <row r="14" spans="1:4" x14ac:dyDescent="0.25">
      <c r="A14" s="1">
        <v>45489.672754629632</v>
      </c>
      <c r="B14">
        <v>-221</v>
      </c>
      <c r="C14">
        <v>-12</v>
      </c>
      <c r="D14">
        <v>-12</v>
      </c>
    </row>
    <row r="15" spans="1:4" x14ac:dyDescent="0.25">
      <c r="A15" s="1">
        <v>45489.672766203701</v>
      </c>
      <c r="B15">
        <v>-289</v>
      </c>
      <c r="C15">
        <v>-14</v>
      </c>
      <c r="D15">
        <v>-14</v>
      </c>
    </row>
    <row r="16" spans="1:4" x14ac:dyDescent="0.25">
      <c r="A16" s="1">
        <v>45489.672777777778</v>
      </c>
      <c r="B16">
        <v>-357</v>
      </c>
      <c r="C16">
        <v>-15</v>
      </c>
      <c r="D16">
        <v>-17</v>
      </c>
    </row>
    <row r="17" spans="1:4" x14ac:dyDescent="0.25">
      <c r="A17" s="1">
        <v>45489.672789351855</v>
      </c>
      <c r="B17">
        <v>-340</v>
      </c>
      <c r="C17">
        <v>-14</v>
      </c>
      <c r="D17">
        <v>-18</v>
      </c>
    </row>
    <row r="18" spans="1:4" x14ac:dyDescent="0.25">
      <c r="A18" s="1">
        <v>45489.672800925924</v>
      </c>
      <c r="B18">
        <v>-340</v>
      </c>
      <c r="C18">
        <v>-14</v>
      </c>
      <c r="D18">
        <v>-17</v>
      </c>
    </row>
    <row r="19" spans="1:4" x14ac:dyDescent="0.25">
      <c r="A19" s="1">
        <v>45489.672812500001</v>
      </c>
      <c r="B19">
        <v>-340</v>
      </c>
      <c r="C19">
        <v>-13</v>
      </c>
      <c r="D19">
        <v>-18</v>
      </c>
    </row>
    <row r="20" spans="1:4" x14ac:dyDescent="0.25">
      <c r="A20" s="1">
        <v>45489.672824074078</v>
      </c>
      <c r="B20">
        <v>-340</v>
      </c>
      <c r="C20">
        <v>-14</v>
      </c>
      <c r="D20">
        <v>-18</v>
      </c>
    </row>
    <row r="21" spans="1:4" x14ac:dyDescent="0.25">
      <c r="A21" s="1">
        <v>45489.672835648147</v>
      </c>
      <c r="B21">
        <v>-340</v>
      </c>
      <c r="C21">
        <v>-13</v>
      </c>
      <c r="D21">
        <v>-18</v>
      </c>
    </row>
    <row r="22" spans="1:4" x14ac:dyDescent="0.25">
      <c r="A22" s="1">
        <v>45489.672847222224</v>
      </c>
      <c r="B22">
        <v>-357</v>
      </c>
      <c r="C22">
        <v>-13</v>
      </c>
      <c r="D22">
        <v>-19</v>
      </c>
    </row>
    <row r="23" spans="1:4" x14ac:dyDescent="0.25">
      <c r="A23" s="1">
        <v>45489.672858796293</v>
      </c>
      <c r="B23">
        <v>-357</v>
      </c>
      <c r="C23">
        <v>-13</v>
      </c>
      <c r="D23">
        <v>-19</v>
      </c>
    </row>
    <row r="24" spans="1:4" x14ac:dyDescent="0.25">
      <c r="A24" s="1">
        <v>45489.67287037037</v>
      </c>
      <c r="B24">
        <v>-357</v>
      </c>
      <c r="C24">
        <v>-12</v>
      </c>
      <c r="D24">
        <v>-19</v>
      </c>
    </row>
    <row r="25" spans="1:4" x14ac:dyDescent="0.25">
      <c r="A25" s="1">
        <v>45489.672881944447</v>
      </c>
      <c r="B25">
        <v>-374</v>
      </c>
      <c r="C25">
        <v>-13</v>
      </c>
      <c r="D25">
        <v>-20</v>
      </c>
    </row>
    <row r="26" spans="1:4" x14ac:dyDescent="0.25">
      <c r="A26" s="1">
        <v>45489.672893518517</v>
      </c>
      <c r="B26">
        <v>-374</v>
      </c>
      <c r="C26">
        <v>-13</v>
      </c>
      <c r="D26">
        <v>-20</v>
      </c>
    </row>
    <row r="27" spans="1:4" x14ac:dyDescent="0.25">
      <c r="A27" s="1">
        <v>45489.672905092593</v>
      </c>
      <c r="B27">
        <v>-374</v>
      </c>
      <c r="C27">
        <v>-13</v>
      </c>
      <c r="D27">
        <v>-20</v>
      </c>
    </row>
    <row r="28" spans="1:4" x14ac:dyDescent="0.25">
      <c r="A28" s="1">
        <v>45489.67291666667</v>
      </c>
      <c r="B28">
        <v>-391</v>
      </c>
      <c r="C28">
        <v>-13</v>
      </c>
      <c r="D28">
        <v>-21</v>
      </c>
    </row>
    <row r="29" spans="1:4" x14ac:dyDescent="0.25">
      <c r="A29" s="1">
        <v>45489.67292824074</v>
      </c>
      <c r="B29">
        <v>-408</v>
      </c>
      <c r="C29">
        <v>-13</v>
      </c>
      <c r="D29">
        <v>-21</v>
      </c>
    </row>
    <row r="30" spans="1:4" x14ac:dyDescent="0.25">
      <c r="A30" s="1">
        <v>45489.672939814816</v>
      </c>
      <c r="B30">
        <v>-408</v>
      </c>
      <c r="C30">
        <v>-13</v>
      </c>
      <c r="D30">
        <v>-22</v>
      </c>
    </row>
    <row r="31" spans="1:4" x14ac:dyDescent="0.25">
      <c r="A31" s="1">
        <v>45489.672951388886</v>
      </c>
      <c r="B31">
        <v>-442</v>
      </c>
      <c r="C31">
        <v>-14</v>
      </c>
      <c r="D31">
        <v>-23</v>
      </c>
    </row>
    <row r="32" spans="1:4" x14ac:dyDescent="0.25">
      <c r="A32" s="1">
        <v>45489.672962962963</v>
      </c>
      <c r="B32">
        <v>-476</v>
      </c>
      <c r="C32">
        <v>-15</v>
      </c>
      <c r="D32">
        <v>-24</v>
      </c>
    </row>
    <row r="33" spans="1:4" x14ac:dyDescent="0.25">
      <c r="A33" s="1">
        <v>45489.672974537039</v>
      </c>
      <c r="B33">
        <v>-527</v>
      </c>
      <c r="C33">
        <v>-16</v>
      </c>
      <c r="D33">
        <v>-26</v>
      </c>
    </row>
    <row r="34" spans="1:4" x14ac:dyDescent="0.25">
      <c r="A34" s="1">
        <v>45489.672986111109</v>
      </c>
      <c r="B34">
        <v>-561</v>
      </c>
      <c r="C34">
        <v>-17</v>
      </c>
      <c r="D34">
        <v>-27</v>
      </c>
    </row>
    <row r="35" spans="1:4" x14ac:dyDescent="0.25">
      <c r="A35" s="1">
        <v>45489.672997685186</v>
      </c>
      <c r="B35">
        <v>-595</v>
      </c>
      <c r="C35">
        <v>-18</v>
      </c>
      <c r="D35">
        <v>-29</v>
      </c>
    </row>
    <row r="36" spans="1:4" x14ac:dyDescent="0.25">
      <c r="A36" s="1">
        <v>45489.673009259262</v>
      </c>
      <c r="B36">
        <v>-663</v>
      </c>
      <c r="C36">
        <v>-20</v>
      </c>
      <c r="D36">
        <v>-31</v>
      </c>
    </row>
    <row r="37" spans="1:4" x14ac:dyDescent="0.25">
      <c r="A37" s="1">
        <v>45489.673020833332</v>
      </c>
      <c r="B37">
        <v>-748</v>
      </c>
      <c r="C37">
        <v>-22</v>
      </c>
      <c r="D37">
        <v>-34</v>
      </c>
    </row>
    <row r="38" spans="1:4" x14ac:dyDescent="0.25">
      <c r="A38" s="1">
        <v>45489.673032407409</v>
      </c>
      <c r="B38">
        <v>-833</v>
      </c>
      <c r="C38">
        <v>-24</v>
      </c>
      <c r="D38">
        <v>-39</v>
      </c>
    </row>
    <row r="39" spans="1:4" x14ac:dyDescent="0.25">
      <c r="A39" s="1">
        <v>45489.673043981478</v>
      </c>
      <c r="B39">
        <v>-935</v>
      </c>
      <c r="C39">
        <v>-26</v>
      </c>
      <c r="D39">
        <v>-43</v>
      </c>
    </row>
    <row r="40" spans="1:4" x14ac:dyDescent="0.25">
      <c r="A40" s="1">
        <v>45489.673055555555</v>
      </c>
      <c r="B40">
        <v>-1037</v>
      </c>
      <c r="C40">
        <v>-29</v>
      </c>
      <c r="D40">
        <v>-48</v>
      </c>
    </row>
    <row r="41" spans="1:4" x14ac:dyDescent="0.25">
      <c r="A41" s="1">
        <v>45489.673067129632</v>
      </c>
      <c r="B41">
        <v>-1173</v>
      </c>
      <c r="C41">
        <v>-31</v>
      </c>
      <c r="D41">
        <v>-52</v>
      </c>
    </row>
    <row r="42" spans="1:4" x14ac:dyDescent="0.25">
      <c r="A42" s="1">
        <v>45489.673078703701</v>
      </c>
      <c r="B42">
        <v>-1326</v>
      </c>
      <c r="C42">
        <v>-35</v>
      </c>
      <c r="D42">
        <v>-59</v>
      </c>
    </row>
    <row r="43" spans="1:4" x14ac:dyDescent="0.25">
      <c r="A43" s="1">
        <v>45489.673090277778</v>
      </c>
      <c r="B43">
        <v>-1462</v>
      </c>
      <c r="C43">
        <v>-39</v>
      </c>
      <c r="D43">
        <v>-66</v>
      </c>
    </row>
    <row r="44" spans="1:4" x14ac:dyDescent="0.25">
      <c r="A44" s="1">
        <v>45489.673101851855</v>
      </c>
      <c r="B44">
        <v>-1632</v>
      </c>
      <c r="C44">
        <v>-43</v>
      </c>
      <c r="D44">
        <v>-72</v>
      </c>
    </row>
    <row r="45" spans="1:4" x14ac:dyDescent="0.25">
      <c r="A45" s="1">
        <v>45489.673113425924</v>
      </c>
      <c r="B45">
        <v>-1819</v>
      </c>
      <c r="C45">
        <v>-48</v>
      </c>
      <c r="D45">
        <v>-79</v>
      </c>
    </row>
    <row r="46" spans="1:4" x14ac:dyDescent="0.25">
      <c r="A46" s="1">
        <v>45489.673125000001</v>
      </c>
      <c r="B46">
        <v>-2006</v>
      </c>
      <c r="C46">
        <v>-52</v>
      </c>
      <c r="D46">
        <v>-88</v>
      </c>
    </row>
    <row r="47" spans="1:4" x14ac:dyDescent="0.25">
      <c r="A47" s="1">
        <v>45489.673136574071</v>
      </c>
      <c r="B47">
        <v>-2210</v>
      </c>
      <c r="C47">
        <v>-57</v>
      </c>
      <c r="D47">
        <v>-96</v>
      </c>
    </row>
    <row r="48" spans="1:4" x14ac:dyDescent="0.25">
      <c r="A48" s="1">
        <v>45489.673148148147</v>
      </c>
      <c r="B48">
        <v>-2414</v>
      </c>
      <c r="C48">
        <v>-62</v>
      </c>
      <c r="D48">
        <v>-106</v>
      </c>
    </row>
    <row r="49" spans="1:4" x14ac:dyDescent="0.25">
      <c r="A49" s="1">
        <v>45489.673159722224</v>
      </c>
      <c r="B49">
        <v>-2618</v>
      </c>
      <c r="C49">
        <v>-67</v>
      </c>
      <c r="D49">
        <v>-114</v>
      </c>
    </row>
    <row r="50" spans="1:4" x14ac:dyDescent="0.25">
      <c r="A50" s="1">
        <v>45489.673171296294</v>
      </c>
      <c r="B50">
        <v>-2839</v>
      </c>
      <c r="C50">
        <v>-72</v>
      </c>
      <c r="D50">
        <v>-125</v>
      </c>
    </row>
    <row r="51" spans="1:4" x14ac:dyDescent="0.25">
      <c r="A51" s="1">
        <v>45489.673182870371</v>
      </c>
      <c r="B51">
        <v>-3077</v>
      </c>
      <c r="C51">
        <v>-78</v>
      </c>
      <c r="D51">
        <v>-134</v>
      </c>
    </row>
    <row r="52" spans="1:4" x14ac:dyDescent="0.25">
      <c r="A52" s="1">
        <v>45489.673194444447</v>
      </c>
      <c r="B52">
        <v>-3315</v>
      </c>
      <c r="C52">
        <v>-84</v>
      </c>
      <c r="D52">
        <v>-145</v>
      </c>
    </row>
    <row r="53" spans="1:4" x14ac:dyDescent="0.25">
      <c r="A53" s="1">
        <v>45489.673206018517</v>
      </c>
      <c r="B53">
        <v>-3570</v>
      </c>
      <c r="C53">
        <v>-90</v>
      </c>
      <c r="D53">
        <v>-155</v>
      </c>
    </row>
    <row r="54" spans="1:4" x14ac:dyDescent="0.25">
      <c r="A54" s="1">
        <v>45489.673217592594</v>
      </c>
      <c r="B54">
        <v>-3825</v>
      </c>
      <c r="C54">
        <v>-96</v>
      </c>
      <c r="D54">
        <v>-167</v>
      </c>
    </row>
    <row r="55" spans="1:4" x14ac:dyDescent="0.25">
      <c r="A55" s="1">
        <v>45489.673229166663</v>
      </c>
      <c r="B55">
        <v>-4097</v>
      </c>
      <c r="C55">
        <v>-102</v>
      </c>
      <c r="D55">
        <v>-178</v>
      </c>
    </row>
    <row r="56" spans="1:4" x14ac:dyDescent="0.25">
      <c r="A56" s="1">
        <v>45489.67324074074</v>
      </c>
      <c r="B56">
        <v>-4352</v>
      </c>
      <c r="C56">
        <v>-110</v>
      </c>
      <c r="D56">
        <v>-190</v>
      </c>
    </row>
    <row r="57" spans="1:4" x14ac:dyDescent="0.25">
      <c r="A57" s="1">
        <v>45489.673252314817</v>
      </c>
      <c r="B57">
        <v>-4641</v>
      </c>
      <c r="C57">
        <v>-116</v>
      </c>
      <c r="D57">
        <v>-203</v>
      </c>
    </row>
    <row r="58" spans="1:4" x14ac:dyDescent="0.25">
      <c r="A58" s="1">
        <v>45489.673263888886</v>
      </c>
      <c r="B58">
        <v>-4930</v>
      </c>
      <c r="C58">
        <v>-123</v>
      </c>
      <c r="D58">
        <v>-215</v>
      </c>
    </row>
    <row r="59" spans="1:4" x14ac:dyDescent="0.25">
      <c r="A59" s="1">
        <v>45489.673275462963</v>
      </c>
      <c r="B59">
        <v>-5219</v>
      </c>
      <c r="C59">
        <v>-130</v>
      </c>
      <c r="D59">
        <v>-230</v>
      </c>
    </row>
    <row r="60" spans="1:4" x14ac:dyDescent="0.25">
      <c r="A60" s="1">
        <v>45489.67328703704</v>
      </c>
      <c r="B60">
        <v>-5525</v>
      </c>
      <c r="C60">
        <v>-137</v>
      </c>
      <c r="D60">
        <v>-243</v>
      </c>
    </row>
    <row r="61" spans="1:4" x14ac:dyDescent="0.25">
      <c r="A61" s="1">
        <v>45489.673298611109</v>
      </c>
      <c r="B61">
        <v>-5814</v>
      </c>
      <c r="C61">
        <v>-144</v>
      </c>
      <c r="D61">
        <v>-256</v>
      </c>
    </row>
    <row r="62" spans="1:4" x14ac:dyDescent="0.25">
      <c r="A62" s="1">
        <v>45489.673310185186</v>
      </c>
      <c r="B62">
        <v>-6120</v>
      </c>
      <c r="C62">
        <v>-151</v>
      </c>
      <c r="D62">
        <v>-270</v>
      </c>
    </row>
    <row r="63" spans="1:4" x14ac:dyDescent="0.25">
      <c r="A63" s="1">
        <v>45489.673321759263</v>
      </c>
      <c r="B63">
        <v>-6443</v>
      </c>
      <c r="C63">
        <v>-159</v>
      </c>
      <c r="D63">
        <v>-285</v>
      </c>
    </row>
    <row r="64" spans="1:4" x14ac:dyDescent="0.25">
      <c r="A64" s="1">
        <v>45489.673333333332</v>
      </c>
      <c r="B64">
        <v>-6749</v>
      </c>
      <c r="C64">
        <v>-167</v>
      </c>
      <c r="D64">
        <v>-298</v>
      </c>
    </row>
    <row r="65" spans="1:4" x14ac:dyDescent="0.25">
      <c r="A65" s="1">
        <v>45489.673344907409</v>
      </c>
      <c r="B65">
        <v>-7055</v>
      </c>
      <c r="C65">
        <v>-175</v>
      </c>
      <c r="D65">
        <v>-313</v>
      </c>
    </row>
    <row r="66" spans="1:4" x14ac:dyDescent="0.25">
      <c r="A66" s="1">
        <v>45489.673356481479</v>
      </c>
      <c r="B66">
        <v>-7395</v>
      </c>
      <c r="C66">
        <v>-183</v>
      </c>
      <c r="D66">
        <v>-329</v>
      </c>
    </row>
    <row r="67" spans="1:4" x14ac:dyDescent="0.25">
      <c r="A67" s="1">
        <v>45489.673368055555</v>
      </c>
      <c r="B67">
        <v>-7701</v>
      </c>
      <c r="C67">
        <v>-190</v>
      </c>
      <c r="D67">
        <v>-343</v>
      </c>
    </row>
    <row r="68" spans="1:4" x14ac:dyDescent="0.25">
      <c r="A68" s="1">
        <v>45489.673379629632</v>
      </c>
      <c r="B68">
        <v>-8024</v>
      </c>
      <c r="C68">
        <v>-198</v>
      </c>
      <c r="D68">
        <v>-358</v>
      </c>
    </row>
    <row r="69" spans="1:4" x14ac:dyDescent="0.25">
      <c r="A69" s="1">
        <v>45489.673391203702</v>
      </c>
      <c r="B69">
        <v>-8347</v>
      </c>
      <c r="C69">
        <v>-206</v>
      </c>
      <c r="D69">
        <v>-373</v>
      </c>
    </row>
    <row r="70" spans="1:4" x14ac:dyDescent="0.25">
      <c r="A70" s="1">
        <v>45489.673402777778</v>
      </c>
      <c r="B70">
        <v>-8670</v>
      </c>
      <c r="C70">
        <v>-214</v>
      </c>
      <c r="D70">
        <v>-389</v>
      </c>
    </row>
    <row r="71" spans="1:4" x14ac:dyDescent="0.25">
      <c r="A71" s="1">
        <v>45489.673414351855</v>
      </c>
      <c r="B71">
        <v>-8993</v>
      </c>
      <c r="C71">
        <v>-222</v>
      </c>
      <c r="D71">
        <v>-404</v>
      </c>
    </row>
    <row r="72" spans="1:4" x14ac:dyDescent="0.25">
      <c r="A72" s="1">
        <v>45489.673425925925</v>
      </c>
      <c r="B72">
        <v>-9316</v>
      </c>
      <c r="C72">
        <v>-230</v>
      </c>
      <c r="D72">
        <v>-420</v>
      </c>
    </row>
    <row r="73" spans="1:4" x14ac:dyDescent="0.25">
      <c r="A73" s="1">
        <v>45489.673437500001</v>
      </c>
      <c r="B73">
        <v>-9656</v>
      </c>
      <c r="C73">
        <v>-239</v>
      </c>
      <c r="D73">
        <v>-436</v>
      </c>
    </row>
    <row r="74" spans="1:4" x14ac:dyDescent="0.25">
      <c r="A74" s="1">
        <v>45489.673449074071</v>
      </c>
      <c r="B74">
        <v>-9996</v>
      </c>
      <c r="C74">
        <v>-248</v>
      </c>
      <c r="D74">
        <v>-452</v>
      </c>
    </row>
    <row r="75" spans="1:4" x14ac:dyDescent="0.25">
      <c r="A75" s="1">
        <v>45489.673460648148</v>
      </c>
      <c r="B75">
        <v>-10319</v>
      </c>
      <c r="C75">
        <v>-255</v>
      </c>
      <c r="D75">
        <v>-469</v>
      </c>
    </row>
    <row r="76" spans="1:4" x14ac:dyDescent="0.25">
      <c r="A76" s="1">
        <v>45489.673472222225</v>
      </c>
      <c r="B76">
        <v>-10659</v>
      </c>
      <c r="C76">
        <v>-264</v>
      </c>
      <c r="D76">
        <v>-485</v>
      </c>
    </row>
    <row r="77" spans="1:4" x14ac:dyDescent="0.25">
      <c r="A77" s="1">
        <v>45489.673483796294</v>
      </c>
      <c r="B77">
        <v>-10999</v>
      </c>
      <c r="C77">
        <v>-272</v>
      </c>
      <c r="D77">
        <v>-503</v>
      </c>
    </row>
    <row r="78" spans="1:4" x14ac:dyDescent="0.25">
      <c r="A78" s="1">
        <v>45489.673495370371</v>
      </c>
      <c r="B78">
        <v>-11322</v>
      </c>
      <c r="C78">
        <v>-280</v>
      </c>
      <c r="D78">
        <v>-518</v>
      </c>
    </row>
    <row r="79" spans="1:4" x14ac:dyDescent="0.25">
      <c r="A79" s="1">
        <v>45489.673506944448</v>
      </c>
      <c r="B79">
        <v>-11662</v>
      </c>
      <c r="C79">
        <v>-290</v>
      </c>
      <c r="D79">
        <v>-536</v>
      </c>
    </row>
    <row r="80" spans="1:4" x14ac:dyDescent="0.25">
      <c r="A80" s="1">
        <v>45489.673518518517</v>
      </c>
      <c r="B80">
        <v>-12002</v>
      </c>
      <c r="C80">
        <v>-298</v>
      </c>
      <c r="D80">
        <v>-553</v>
      </c>
    </row>
    <row r="81" spans="1:4" x14ac:dyDescent="0.25">
      <c r="A81" s="1">
        <v>45489.673530092594</v>
      </c>
      <c r="B81">
        <v>-12342</v>
      </c>
      <c r="C81">
        <v>-307</v>
      </c>
      <c r="D81">
        <v>-570</v>
      </c>
    </row>
    <row r="82" spans="1:4" x14ac:dyDescent="0.25">
      <c r="A82" s="1">
        <v>45489.673541666663</v>
      </c>
      <c r="B82">
        <v>-12682</v>
      </c>
      <c r="C82">
        <v>-314</v>
      </c>
      <c r="D82">
        <v>-588</v>
      </c>
    </row>
    <row r="83" spans="1:4" x14ac:dyDescent="0.25">
      <c r="A83" s="1">
        <v>45489.67355324074</v>
      </c>
      <c r="B83">
        <v>-13022</v>
      </c>
      <c r="C83">
        <v>-323</v>
      </c>
      <c r="D83">
        <v>-606</v>
      </c>
    </row>
    <row r="84" spans="1:4" x14ac:dyDescent="0.25">
      <c r="A84" s="1">
        <v>45489.673564814817</v>
      </c>
      <c r="B84">
        <v>-13362</v>
      </c>
      <c r="C84">
        <v>-332</v>
      </c>
      <c r="D84">
        <v>-624</v>
      </c>
    </row>
    <row r="85" spans="1:4" x14ac:dyDescent="0.25">
      <c r="A85" s="1">
        <v>45489.673576388886</v>
      </c>
      <c r="B85">
        <v>-13685</v>
      </c>
      <c r="C85">
        <v>-341</v>
      </c>
      <c r="D85">
        <v>-642</v>
      </c>
    </row>
    <row r="86" spans="1:4" x14ac:dyDescent="0.25">
      <c r="A86" s="1">
        <v>45489.673587962963</v>
      </c>
      <c r="B86">
        <v>-14042</v>
      </c>
      <c r="C86">
        <v>-350</v>
      </c>
      <c r="D86">
        <v>-661</v>
      </c>
    </row>
    <row r="87" spans="1:4" x14ac:dyDescent="0.25">
      <c r="A87" s="1">
        <v>45489.67359953704</v>
      </c>
      <c r="B87">
        <v>-14365</v>
      </c>
      <c r="C87">
        <v>-359</v>
      </c>
      <c r="D87">
        <v>-679</v>
      </c>
    </row>
    <row r="88" spans="1:4" x14ac:dyDescent="0.25">
      <c r="A88" s="1">
        <v>45489.673611111109</v>
      </c>
      <c r="B88">
        <v>-14705</v>
      </c>
      <c r="C88">
        <v>-368</v>
      </c>
      <c r="D88">
        <v>-697</v>
      </c>
    </row>
    <row r="89" spans="1:4" x14ac:dyDescent="0.25">
      <c r="A89" s="1">
        <v>45489.673622685186</v>
      </c>
      <c r="B89">
        <v>-15045</v>
      </c>
      <c r="C89">
        <v>-376</v>
      </c>
      <c r="D89">
        <v>-717</v>
      </c>
    </row>
    <row r="90" spans="1:4" x14ac:dyDescent="0.25">
      <c r="A90" s="1">
        <v>45489.673634259256</v>
      </c>
      <c r="B90">
        <v>-15385</v>
      </c>
      <c r="C90">
        <v>-385</v>
      </c>
      <c r="D90">
        <v>-736</v>
      </c>
    </row>
    <row r="91" spans="1:4" x14ac:dyDescent="0.25">
      <c r="A91" s="1">
        <v>45489.673645833333</v>
      </c>
      <c r="B91">
        <v>-15725</v>
      </c>
      <c r="C91">
        <v>-394</v>
      </c>
      <c r="D91">
        <v>-755</v>
      </c>
    </row>
    <row r="92" spans="1:4" x14ac:dyDescent="0.25">
      <c r="A92" s="1">
        <v>45489.673657407409</v>
      </c>
      <c r="B92">
        <v>-16048</v>
      </c>
      <c r="C92">
        <v>-403</v>
      </c>
      <c r="D92">
        <v>-775</v>
      </c>
    </row>
    <row r="93" spans="1:4" x14ac:dyDescent="0.25">
      <c r="A93" s="1">
        <v>45489.673668981479</v>
      </c>
      <c r="B93">
        <v>-16405</v>
      </c>
      <c r="C93">
        <v>-412</v>
      </c>
      <c r="D93">
        <v>-796</v>
      </c>
    </row>
    <row r="94" spans="1:4" x14ac:dyDescent="0.25">
      <c r="A94" s="1">
        <v>45489.673680555556</v>
      </c>
      <c r="B94">
        <v>-16728</v>
      </c>
      <c r="C94">
        <v>-421</v>
      </c>
      <c r="D94">
        <v>-815</v>
      </c>
    </row>
    <row r="95" spans="1:4" x14ac:dyDescent="0.25">
      <c r="A95" s="1">
        <v>45489.673692129632</v>
      </c>
      <c r="B95">
        <v>-17051</v>
      </c>
      <c r="C95">
        <v>-430</v>
      </c>
      <c r="D95">
        <v>-837</v>
      </c>
    </row>
    <row r="96" spans="1:4" x14ac:dyDescent="0.25">
      <c r="A96" s="1">
        <v>45489.673703703702</v>
      </c>
      <c r="B96">
        <v>-17391</v>
      </c>
      <c r="C96">
        <v>-438</v>
      </c>
      <c r="D96">
        <v>-858</v>
      </c>
    </row>
    <row r="97" spans="1:4" x14ac:dyDescent="0.25">
      <c r="A97" s="1">
        <v>45489.673715277779</v>
      </c>
      <c r="B97">
        <v>-17731</v>
      </c>
      <c r="C97">
        <v>-448</v>
      </c>
      <c r="D97">
        <v>-879</v>
      </c>
    </row>
    <row r="98" spans="1:4" x14ac:dyDescent="0.25">
      <c r="A98" s="1">
        <v>45489.673726851855</v>
      </c>
      <c r="B98">
        <v>-18054</v>
      </c>
      <c r="C98">
        <v>-456</v>
      </c>
      <c r="D98">
        <v>-901</v>
      </c>
    </row>
    <row r="99" spans="1:4" x14ac:dyDescent="0.25">
      <c r="A99" s="1">
        <v>45489.673738425925</v>
      </c>
      <c r="B99">
        <v>-18377</v>
      </c>
      <c r="C99">
        <v>-465</v>
      </c>
      <c r="D99">
        <v>-922</v>
      </c>
    </row>
    <row r="100" spans="1:4" x14ac:dyDescent="0.25">
      <c r="A100" s="1">
        <v>45489.673750000002</v>
      </c>
      <c r="B100">
        <v>-18700</v>
      </c>
      <c r="C100">
        <v>-474</v>
      </c>
      <c r="D100">
        <v>-945</v>
      </c>
    </row>
    <row r="101" spans="1:4" x14ac:dyDescent="0.25">
      <c r="A101" s="1">
        <v>45489.673761574071</v>
      </c>
      <c r="B101">
        <v>-19023</v>
      </c>
      <c r="C101">
        <v>-484</v>
      </c>
      <c r="D101">
        <v>-969</v>
      </c>
    </row>
    <row r="102" spans="1:4" x14ac:dyDescent="0.25">
      <c r="A102" s="1">
        <v>45489.673773148148</v>
      </c>
      <c r="B102">
        <v>-19346</v>
      </c>
      <c r="C102">
        <v>-493</v>
      </c>
      <c r="D102">
        <v>-991</v>
      </c>
    </row>
    <row r="103" spans="1:4" x14ac:dyDescent="0.25">
      <c r="A103" s="1">
        <v>45489.673784722225</v>
      </c>
      <c r="B103">
        <v>-19686</v>
      </c>
      <c r="C103">
        <v>-502</v>
      </c>
      <c r="D103">
        <v>-1015</v>
      </c>
    </row>
    <row r="104" spans="1:4" x14ac:dyDescent="0.25">
      <c r="A104" s="1">
        <v>45489.673796296294</v>
      </c>
      <c r="B104">
        <v>-19992</v>
      </c>
      <c r="C104">
        <v>-510</v>
      </c>
      <c r="D104">
        <v>-1039</v>
      </c>
    </row>
    <row r="105" spans="1:4" x14ac:dyDescent="0.25">
      <c r="A105" s="1">
        <v>45489.673807870371</v>
      </c>
      <c r="B105">
        <v>-20315</v>
      </c>
      <c r="C105">
        <v>-520</v>
      </c>
      <c r="D105">
        <v>-1065</v>
      </c>
    </row>
    <row r="106" spans="1:4" x14ac:dyDescent="0.25">
      <c r="A106" s="1">
        <v>45489.673819444448</v>
      </c>
      <c r="B106">
        <v>-20638</v>
      </c>
      <c r="C106">
        <v>-529</v>
      </c>
      <c r="D106">
        <v>-1090</v>
      </c>
    </row>
    <row r="107" spans="1:4" x14ac:dyDescent="0.25">
      <c r="A107" s="1">
        <v>45489.673831018517</v>
      </c>
      <c r="B107">
        <v>-20944</v>
      </c>
      <c r="C107">
        <v>-539</v>
      </c>
      <c r="D107">
        <v>-1116</v>
      </c>
    </row>
    <row r="108" spans="1:4" x14ac:dyDescent="0.25">
      <c r="A108" s="1">
        <v>45489.673842592594</v>
      </c>
      <c r="B108">
        <v>-21250</v>
      </c>
      <c r="C108">
        <v>-548</v>
      </c>
      <c r="D108">
        <v>-1142</v>
      </c>
    </row>
    <row r="109" spans="1:4" x14ac:dyDescent="0.25">
      <c r="A109" s="1">
        <v>45489.673854166664</v>
      </c>
      <c r="B109">
        <v>-21556</v>
      </c>
      <c r="C109">
        <v>-556</v>
      </c>
      <c r="D109">
        <v>-1170</v>
      </c>
    </row>
    <row r="110" spans="1:4" x14ac:dyDescent="0.25">
      <c r="A110" s="1">
        <v>45489.67386574074</v>
      </c>
      <c r="B110">
        <v>-21862</v>
      </c>
      <c r="C110">
        <v>-565</v>
      </c>
      <c r="D110">
        <v>-1197</v>
      </c>
    </row>
    <row r="111" spans="1:4" x14ac:dyDescent="0.25">
      <c r="A111" s="1">
        <v>45489.673877314817</v>
      </c>
      <c r="B111">
        <v>-22168</v>
      </c>
      <c r="C111">
        <v>-573</v>
      </c>
      <c r="D111">
        <v>-1227</v>
      </c>
    </row>
    <row r="112" spans="1:4" x14ac:dyDescent="0.25">
      <c r="A112" s="1">
        <v>45489.673888888887</v>
      </c>
      <c r="B112">
        <v>-22457</v>
      </c>
      <c r="C112">
        <v>-582</v>
      </c>
      <c r="D112">
        <v>-1256</v>
      </c>
    </row>
    <row r="113" spans="1:4" x14ac:dyDescent="0.25">
      <c r="A113" s="1">
        <v>45489.673900462964</v>
      </c>
      <c r="B113">
        <v>-22763</v>
      </c>
      <c r="C113">
        <v>-590</v>
      </c>
      <c r="D113">
        <v>-1288</v>
      </c>
    </row>
    <row r="114" spans="1:4" x14ac:dyDescent="0.25">
      <c r="A114" s="1">
        <v>45489.67391203704</v>
      </c>
      <c r="B114">
        <v>-23052</v>
      </c>
      <c r="C114">
        <v>-600</v>
      </c>
      <c r="D114">
        <v>-1320</v>
      </c>
    </row>
    <row r="115" spans="1:4" x14ac:dyDescent="0.25">
      <c r="A115" s="1">
        <v>45489.67392361111</v>
      </c>
      <c r="B115">
        <v>-23324</v>
      </c>
      <c r="C115">
        <v>-609</v>
      </c>
      <c r="D115">
        <v>-1352</v>
      </c>
    </row>
    <row r="116" spans="1:4" x14ac:dyDescent="0.25">
      <c r="A116" s="1">
        <v>45489.673935185187</v>
      </c>
      <c r="B116">
        <v>-23613</v>
      </c>
      <c r="C116">
        <v>-617</v>
      </c>
      <c r="D116">
        <v>-1388</v>
      </c>
    </row>
    <row r="117" spans="1:4" x14ac:dyDescent="0.25">
      <c r="A117" s="1">
        <v>45489.673946759256</v>
      </c>
      <c r="B117">
        <v>-23885</v>
      </c>
      <c r="C117">
        <v>-625</v>
      </c>
      <c r="D117">
        <v>-1424</v>
      </c>
    </row>
    <row r="118" spans="1:4" x14ac:dyDescent="0.25">
      <c r="A118" s="1">
        <v>45489.673958333333</v>
      </c>
      <c r="B118">
        <v>-24157</v>
      </c>
      <c r="C118">
        <v>-632</v>
      </c>
      <c r="D118">
        <v>-1463</v>
      </c>
    </row>
    <row r="119" spans="1:4" x14ac:dyDescent="0.25">
      <c r="A119" s="1">
        <v>45489.67396990741</v>
      </c>
      <c r="B119">
        <v>-24412</v>
      </c>
      <c r="C119">
        <v>-640</v>
      </c>
      <c r="D119">
        <v>-1502</v>
      </c>
    </row>
    <row r="120" spans="1:4" x14ac:dyDescent="0.25">
      <c r="A120" s="1">
        <v>45489.673981481479</v>
      </c>
      <c r="B120">
        <v>-24667</v>
      </c>
      <c r="C120">
        <v>-648</v>
      </c>
      <c r="D120">
        <v>-1546</v>
      </c>
    </row>
    <row r="121" spans="1:4" x14ac:dyDescent="0.25">
      <c r="A121" s="1">
        <v>45489.673993055556</v>
      </c>
      <c r="B121">
        <v>-24905</v>
      </c>
      <c r="C121">
        <v>-655</v>
      </c>
      <c r="D121">
        <v>-1589</v>
      </c>
    </row>
    <row r="122" spans="1:4" x14ac:dyDescent="0.25">
      <c r="A122" s="1">
        <v>45489.674004629633</v>
      </c>
      <c r="B122">
        <v>-25126</v>
      </c>
      <c r="C122">
        <v>-661</v>
      </c>
      <c r="D122">
        <v>-1636</v>
      </c>
    </row>
    <row r="123" spans="1:4" x14ac:dyDescent="0.25">
      <c r="A123" s="1">
        <v>45489.674016203702</v>
      </c>
      <c r="B123">
        <v>-25347</v>
      </c>
      <c r="C123">
        <v>-667</v>
      </c>
      <c r="D123">
        <v>-1687</v>
      </c>
    </row>
    <row r="124" spans="1:4" x14ac:dyDescent="0.25">
      <c r="A124" s="1">
        <v>45489.674027777779</v>
      </c>
      <c r="B124">
        <v>-25534</v>
      </c>
      <c r="C124">
        <v>-671</v>
      </c>
      <c r="D124">
        <v>-1744</v>
      </c>
    </row>
    <row r="125" spans="1:4" x14ac:dyDescent="0.25">
      <c r="A125" s="1">
        <v>45489.674039351848</v>
      </c>
      <c r="B125">
        <v>-25687</v>
      </c>
      <c r="C125">
        <v>-674</v>
      </c>
      <c r="D125">
        <v>-1801</v>
      </c>
    </row>
    <row r="126" spans="1:4" x14ac:dyDescent="0.25">
      <c r="A126" s="1">
        <v>45489.674050925925</v>
      </c>
      <c r="B126">
        <v>-25823</v>
      </c>
      <c r="C126">
        <v>-675</v>
      </c>
      <c r="D126">
        <v>-1868</v>
      </c>
    </row>
    <row r="127" spans="1:4" x14ac:dyDescent="0.25">
      <c r="A127" s="1">
        <v>45489.674062500002</v>
      </c>
      <c r="B127">
        <v>-25874</v>
      </c>
      <c r="C127">
        <v>-673</v>
      </c>
      <c r="D127">
        <v>-1949</v>
      </c>
    </row>
    <row r="128" spans="1:4" x14ac:dyDescent="0.25">
      <c r="A128" s="1">
        <v>45489.674074074072</v>
      </c>
      <c r="B128">
        <v>-25823</v>
      </c>
      <c r="C128">
        <v>-666</v>
      </c>
      <c r="D128">
        <v>-2043</v>
      </c>
    </row>
    <row r="129" spans="1:4" x14ac:dyDescent="0.25">
      <c r="A129" s="1">
        <v>45489.674085648148</v>
      </c>
      <c r="B129">
        <v>-25483</v>
      </c>
      <c r="C129">
        <v>-636</v>
      </c>
      <c r="D129">
        <v>-2180</v>
      </c>
    </row>
    <row r="130" spans="1:4" x14ac:dyDescent="0.25">
      <c r="A130" s="1">
        <v>45489.674097222225</v>
      </c>
      <c r="B130">
        <v>-24089</v>
      </c>
      <c r="C130">
        <v>-502</v>
      </c>
      <c r="D130">
        <v>-2379</v>
      </c>
    </row>
    <row r="131" spans="1:4" x14ac:dyDescent="0.25">
      <c r="A131" s="1">
        <v>45489.674108796295</v>
      </c>
      <c r="B131">
        <v>-6222</v>
      </c>
      <c r="C131">
        <v>2040</v>
      </c>
      <c r="D131">
        <v>-470</v>
      </c>
    </row>
    <row r="132" spans="1:4" x14ac:dyDescent="0.25">
      <c r="A132" s="1">
        <v>45489.674120370371</v>
      </c>
      <c r="B132">
        <v>-6137</v>
      </c>
      <c r="C132">
        <v>1891</v>
      </c>
      <c r="D132">
        <v>-419</v>
      </c>
    </row>
    <row r="133" spans="1:4" x14ac:dyDescent="0.25">
      <c r="A133" s="1">
        <v>45489.674131944441</v>
      </c>
      <c r="B133">
        <v>0</v>
      </c>
      <c r="C133">
        <v>1111</v>
      </c>
      <c r="D133">
        <v>-393</v>
      </c>
    </row>
    <row r="134" spans="1:4" x14ac:dyDescent="0.25">
      <c r="A134" s="1">
        <v>45489.676354166666</v>
      </c>
      <c r="B134">
        <v>0</v>
      </c>
      <c r="C134">
        <v>-1</v>
      </c>
      <c r="D134">
        <v>-1</v>
      </c>
    </row>
    <row r="135" spans="1:4" x14ac:dyDescent="0.25">
      <c r="A135" s="1">
        <v>45489.676504629628</v>
      </c>
      <c r="B135">
        <v>-17</v>
      </c>
      <c r="C135">
        <v>-1</v>
      </c>
      <c r="D135">
        <v>-2</v>
      </c>
    </row>
    <row r="136" spans="1:4" x14ac:dyDescent="0.25">
      <c r="A136" s="1">
        <v>45489.677662037036</v>
      </c>
      <c r="B136">
        <v>-51</v>
      </c>
      <c r="C136">
        <v>-3</v>
      </c>
      <c r="D136">
        <v>-3</v>
      </c>
    </row>
    <row r="137" spans="1:4" x14ac:dyDescent="0.25">
      <c r="A137" s="1">
        <v>45489.677708333336</v>
      </c>
      <c r="B137">
        <v>-68</v>
      </c>
      <c r="C137">
        <v>-5</v>
      </c>
      <c r="D137">
        <v>-3</v>
      </c>
    </row>
    <row r="138" spans="1:4" x14ac:dyDescent="0.25">
      <c r="A138" s="1">
        <v>45489.677743055552</v>
      </c>
      <c r="B138">
        <v>-85</v>
      </c>
      <c r="C138">
        <v>-5</v>
      </c>
      <c r="D138">
        <v>-4</v>
      </c>
    </row>
    <row r="139" spans="1:4" x14ac:dyDescent="0.25">
      <c r="A139" s="1">
        <v>45489.677893518521</v>
      </c>
      <c r="B139">
        <v>-170</v>
      </c>
      <c r="C139">
        <v>-10</v>
      </c>
      <c r="D139">
        <v>-5</v>
      </c>
    </row>
    <row r="140" spans="1:4" x14ac:dyDescent="0.25">
      <c r="A140" s="1">
        <v>45489.677928240744</v>
      </c>
      <c r="B140">
        <v>-340</v>
      </c>
      <c r="C140">
        <v>-16</v>
      </c>
      <c r="D140">
        <v>-9</v>
      </c>
    </row>
    <row r="141" spans="1:4" x14ac:dyDescent="0.25">
      <c r="A141" s="1">
        <v>45489.677939814814</v>
      </c>
      <c r="B141">
        <v>-340</v>
      </c>
      <c r="C141">
        <v>-16</v>
      </c>
      <c r="D141">
        <v>-9</v>
      </c>
    </row>
    <row r="142" spans="1:4" x14ac:dyDescent="0.25">
      <c r="A142" s="1">
        <v>45489.677951388891</v>
      </c>
      <c r="B142">
        <v>-357</v>
      </c>
      <c r="C142">
        <v>-16</v>
      </c>
      <c r="D142">
        <v>-9</v>
      </c>
    </row>
    <row r="143" spans="1:4" x14ac:dyDescent="0.25">
      <c r="A143" s="1">
        <v>45489.67796296296</v>
      </c>
      <c r="B143">
        <v>-340</v>
      </c>
      <c r="C143">
        <v>-15</v>
      </c>
      <c r="D143">
        <v>-9</v>
      </c>
    </row>
    <row r="144" spans="1:4" x14ac:dyDescent="0.25">
      <c r="A144" s="1">
        <v>45489.677974537037</v>
      </c>
      <c r="B144">
        <v>-340</v>
      </c>
      <c r="C144">
        <v>-15</v>
      </c>
      <c r="D144">
        <v>-9</v>
      </c>
    </row>
    <row r="145" spans="1:4" x14ac:dyDescent="0.25">
      <c r="A145" s="1">
        <v>45489.677986111114</v>
      </c>
      <c r="B145">
        <v>-340</v>
      </c>
      <c r="C145">
        <v>-16</v>
      </c>
      <c r="D145">
        <v>-9</v>
      </c>
    </row>
    <row r="146" spans="1:4" x14ac:dyDescent="0.25">
      <c r="A146" s="1">
        <v>45489.677997685183</v>
      </c>
      <c r="B146">
        <v>-340</v>
      </c>
      <c r="C146">
        <v>-15</v>
      </c>
      <c r="D146">
        <v>-10</v>
      </c>
    </row>
    <row r="147" spans="1:4" x14ac:dyDescent="0.25">
      <c r="A147" s="1">
        <v>45489.67800925926</v>
      </c>
      <c r="B147">
        <v>-357</v>
      </c>
      <c r="C147">
        <v>-16</v>
      </c>
      <c r="D147">
        <v>-9</v>
      </c>
    </row>
    <row r="148" spans="1:4" x14ac:dyDescent="0.25">
      <c r="A148" s="1">
        <v>45489.678020833337</v>
      </c>
      <c r="B148">
        <v>-357</v>
      </c>
      <c r="C148">
        <v>-16</v>
      </c>
      <c r="D148">
        <v>-10</v>
      </c>
    </row>
    <row r="149" spans="1:4" x14ac:dyDescent="0.25">
      <c r="A149" s="1">
        <v>45489.678032407406</v>
      </c>
      <c r="B149">
        <v>-374</v>
      </c>
      <c r="C149">
        <v>-17</v>
      </c>
      <c r="D149">
        <v>-10</v>
      </c>
    </row>
    <row r="150" spans="1:4" x14ac:dyDescent="0.25">
      <c r="A150" s="1">
        <v>45489.678043981483</v>
      </c>
      <c r="B150">
        <v>-374</v>
      </c>
      <c r="C150">
        <v>-17</v>
      </c>
      <c r="D150">
        <v>-10</v>
      </c>
    </row>
    <row r="151" spans="1:4" x14ac:dyDescent="0.25">
      <c r="A151" s="1">
        <v>45489.678055555552</v>
      </c>
      <c r="B151">
        <v>-391</v>
      </c>
      <c r="C151">
        <v>-18</v>
      </c>
      <c r="D151">
        <v>-10</v>
      </c>
    </row>
    <row r="152" spans="1:4" x14ac:dyDescent="0.25">
      <c r="A152" s="1">
        <v>45489.678067129629</v>
      </c>
      <c r="B152">
        <v>-408</v>
      </c>
      <c r="C152">
        <v>-18</v>
      </c>
      <c r="D152">
        <v>-10</v>
      </c>
    </row>
    <row r="153" spans="1:4" x14ac:dyDescent="0.25">
      <c r="A153" s="1">
        <v>45489.678078703706</v>
      </c>
      <c r="B153">
        <v>-408</v>
      </c>
      <c r="C153">
        <v>-18</v>
      </c>
      <c r="D153">
        <v>-10</v>
      </c>
    </row>
    <row r="154" spans="1:4" x14ac:dyDescent="0.25">
      <c r="A154" s="1">
        <v>45489.678090277775</v>
      </c>
      <c r="B154">
        <v>-425</v>
      </c>
      <c r="C154">
        <v>-19</v>
      </c>
      <c r="D154">
        <v>-11</v>
      </c>
    </row>
    <row r="155" spans="1:4" x14ac:dyDescent="0.25">
      <c r="A155" s="1">
        <v>45489.678101851852</v>
      </c>
      <c r="B155">
        <v>-425</v>
      </c>
      <c r="C155">
        <v>-19</v>
      </c>
      <c r="D155">
        <v>-11</v>
      </c>
    </row>
    <row r="156" spans="1:4" x14ac:dyDescent="0.25">
      <c r="A156" s="1">
        <v>45489.678113425929</v>
      </c>
      <c r="B156">
        <v>-459</v>
      </c>
      <c r="C156">
        <v>-20</v>
      </c>
      <c r="D156">
        <v>-12</v>
      </c>
    </row>
    <row r="157" spans="1:4" x14ac:dyDescent="0.25">
      <c r="A157" s="1">
        <v>45489.678124999999</v>
      </c>
      <c r="B157">
        <v>-510</v>
      </c>
      <c r="C157">
        <v>-23</v>
      </c>
      <c r="D157">
        <v>-14</v>
      </c>
    </row>
    <row r="158" spans="1:4" x14ac:dyDescent="0.25">
      <c r="A158" s="1">
        <v>45489.678136574075</v>
      </c>
      <c r="B158">
        <v>-595</v>
      </c>
      <c r="C158">
        <v>-26</v>
      </c>
      <c r="D158">
        <v>-16</v>
      </c>
    </row>
    <row r="159" spans="1:4" x14ac:dyDescent="0.25">
      <c r="A159" s="1">
        <v>45489.678148148145</v>
      </c>
      <c r="B159">
        <v>-697</v>
      </c>
      <c r="C159">
        <v>-30</v>
      </c>
      <c r="D159">
        <v>-18</v>
      </c>
    </row>
    <row r="160" spans="1:4" x14ac:dyDescent="0.25">
      <c r="A160" s="1">
        <v>45489.678159722222</v>
      </c>
      <c r="B160">
        <v>-799</v>
      </c>
      <c r="C160">
        <v>-35</v>
      </c>
      <c r="D160">
        <v>-21</v>
      </c>
    </row>
    <row r="161" spans="1:4" x14ac:dyDescent="0.25">
      <c r="A161" s="1">
        <v>45489.678171296298</v>
      </c>
      <c r="B161">
        <v>-952</v>
      </c>
      <c r="C161">
        <v>-40</v>
      </c>
      <c r="D161">
        <v>-25</v>
      </c>
    </row>
    <row r="162" spans="1:4" x14ac:dyDescent="0.25">
      <c r="A162" s="1">
        <v>45489.678182870368</v>
      </c>
      <c r="B162">
        <v>-1088</v>
      </c>
      <c r="C162">
        <v>-46</v>
      </c>
      <c r="D162">
        <v>-29</v>
      </c>
    </row>
    <row r="163" spans="1:4" x14ac:dyDescent="0.25">
      <c r="A163" s="1">
        <v>45489.678194444445</v>
      </c>
      <c r="B163">
        <v>-1241</v>
      </c>
      <c r="C163">
        <v>-52</v>
      </c>
      <c r="D163">
        <v>-32</v>
      </c>
    </row>
    <row r="164" spans="1:4" x14ac:dyDescent="0.25">
      <c r="A164" s="1">
        <v>45489.678206018521</v>
      </c>
      <c r="B164">
        <v>-1394</v>
      </c>
      <c r="C164">
        <v>-58</v>
      </c>
      <c r="D164">
        <v>-36</v>
      </c>
    </row>
    <row r="165" spans="1:4" x14ac:dyDescent="0.25">
      <c r="A165" s="1">
        <v>45489.678217592591</v>
      </c>
      <c r="B165">
        <v>-1564</v>
      </c>
      <c r="C165">
        <v>-66</v>
      </c>
      <c r="D165">
        <v>-41</v>
      </c>
    </row>
    <row r="166" spans="1:4" x14ac:dyDescent="0.25">
      <c r="A166" s="1">
        <v>45489.678229166668</v>
      </c>
      <c r="B166">
        <v>-1751</v>
      </c>
      <c r="C166">
        <v>-73</v>
      </c>
      <c r="D166">
        <v>-47</v>
      </c>
    </row>
    <row r="167" spans="1:4" x14ac:dyDescent="0.25">
      <c r="A167" s="1">
        <v>45489.678240740737</v>
      </c>
      <c r="B167">
        <v>-1938</v>
      </c>
      <c r="C167">
        <v>-81</v>
      </c>
      <c r="D167">
        <v>-52</v>
      </c>
    </row>
    <row r="168" spans="1:4" x14ac:dyDescent="0.25">
      <c r="A168" s="1">
        <v>45489.678252314814</v>
      </c>
      <c r="B168">
        <v>-2176</v>
      </c>
      <c r="C168">
        <v>-90</v>
      </c>
      <c r="D168">
        <v>-58</v>
      </c>
    </row>
    <row r="169" spans="1:4" x14ac:dyDescent="0.25">
      <c r="A169" s="1">
        <v>45489.678263888891</v>
      </c>
      <c r="B169">
        <v>-2380</v>
      </c>
      <c r="C169">
        <v>-97</v>
      </c>
      <c r="D169">
        <v>-65</v>
      </c>
    </row>
    <row r="170" spans="1:4" x14ac:dyDescent="0.25">
      <c r="A170" s="1">
        <v>45489.67827546296</v>
      </c>
      <c r="B170">
        <v>-2618</v>
      </c>
      <c r="C170">
        <v>-107</v>
      </c>
      <c r="D170">
        <v>-70</v>
      </c>
    </row>
    <row r="171" spans="1:4" x14ac:dyDescent="0.25">
      <c r="A171" s="1">
        <v>45489.678287037037</v>
      </c>
      <c r="B171">
        <v>-2839</v>
      </c>
      <c r="C171">
        <v>-115</v>
      </c>
      <c r="D171">
        <v>-77</v>
      </c>
    </row>
    <row r="172" spans="1:4" x14ac:dyDescent="0.25">
      <c r="A172" s="1">
        <v>45489.678298611114</v>
      </c>
      <c r="B172">
        <v>-3111</v>
      </c>
      <c r="C172">
        <v>-126</v>
      </c>
      <c r="D172">
        <v>-85</v>
      </c>
    </row>
    <row r="173" spans="1:4" x14ac:dyDescent="0.25">
      <c r="A173" s="1">
        <v>45489.678310185183</v>
      </c>
      <c r="B173">
        <v>-3349</v>
      </c>
      <c r="C173">
        <v>-135</v>
      </c>
      <c r="D173">
        <v>-91</v>
      </c>
    </row>
    <row r="174" spans="1:4" x14ac:dyDescent="0.25">
      <c r="A174" s="1">
        <v>45489.67832175926</v>
      </c>
      <c r="B174">
        <v>-3621</v>
      </c>
      <c r="C174">
        <v>-146</v>
      </c>
      <c r="D174">
        <v>-100</v>
      </c>
    </row>
    <row r="175" spans="1:4" x14ac:dyDescent="0.25">
      <c r="A175" s="1">
        <v>45489.678333333337</v>
      </c>
      <c r="B175">
        <v>-3893</v>
      </c>
      <c r="C175">
        <v>-156</v>
      </c>
      <c r="D175">
        <v>-108</v>
      </c>
    </row>
    <row r="176" spans="1:4" x14ac:dyDescent="0.25">
      <c r="A176" s="1">
        <v>45489.678344907406</v>
      </c>
      <c r="B176">
        <v>-4199</v>
      </c>
      <c r="C176">
        <v>-167</v>
      </c>
      <c r="D176">
        <v>-116</v>
      </c>
    </row>
    <row r="177" spans="1:4" x14ac:dyDescent="0.25">
      <c r="A177" s="1">
        <v>45489.678356481483</v>
      </c>
      <c r="B177">
        <v>-4505</v>
      </c>
      <c r="C177">
        <v>-178</v>
      </c>
      <c r="D177">
        <v>-127</v>
      </c>
    </row>
    <row r="178" spans="1:4" x14ac:dyDescent="0.25">
      <c r="A178" s="1">
        <v>45489.678368055553</v>
      </c>
      <c r="B178">
        <v>-4828</v>
      </c>
      <c r="C178">
        <v>-190</v>
      </c>
      <c r="D178">
        <v>-136</v>
      </c>
    </row>
    <row r="179" spans="1:4" x14ac:dyDescent="0.25">
      <c r="A179" s="1">
        <v>45489.678379629629</v>
      </c>
      <c r="B179">
        <v>-5151</v>
      </c>
      <c r="C179">
        <v>-202</v>
      </c>
      <c r="D179">
        <v>-146</v>
      </c>
    </row>
    <row r="180" spans="1:4" x14ac:dyDescent="0.25">
      <c r="A180" s="1">
        <v>45489.678391203706</v>
      </c>
      <c r="B180">
        <v>-5474</v>
      </c>
      <c r="C180">
        <v>-214</v>
      </c>
      <c r="D180">
        <v>-156</v>
      </c>
    </row>
    <row r="181" spans="1:4" x14ac:dyDescent="0.25">
      <c r="A181" s="1">
        <v>45489.678402777776</v>
      </c>
      <c r="B181">
        <v>-5814</v>
      </c>
      <c r="C181">
        <v>-227</v>
      </c>
      <c r="D181">
        <v>-167</v>
      </c>
    </row>
    <row r="182" spans="1:4" x14ac:dyDescent="0.25">
      <c r="A182" s="1">
        <v>45489.678414351853</v>
      </c>
      <c r="B182">
        <v>-6171</v>
      </c>
      <c r="C182">
        <v>-240</v>
      </c>
      <c r="D182">
        <v>-178</v>
      </c>
    </row>
    <row r="183" spans="1:4" x14ac:dyDescent="0.25">
      <c r="A183" s="1">
        <v>45489.678425925929</v>
      </c>
      <c r="B183">
        <v>-6528</v>
      </c>
      <c r="C183">
        <v>-253</v>
      </c>
      <c r="D183">
        <v>-190</v>
      </c>
    </row>
    <row r="184" spans="1:4" x14ac:dyDescent="0.25">
      <c r="A184" s="1">
        <v>45489.678437499999</v>
      </c>
      <c r="B184">
        <v>-6902</v>
      </c>
      <c r="C184">
        <v>-267</v>
      </c>
      <c r="D184">
        <v>-202</v>
      </c>
    </row>
    <row r="185" spans="1:4" x14ac:dyDescent="0.25">
      <c r="A185" s="1">
        <v>45489.678449074076</v>
      </c>
      <c r="B185">
        <v>-7259</v>
      </c>
      <c r="C185">
        <v>-280</v>
      </c>
      <c r="D185">
        <v>-214</v>
      </c>
    </row>
    <row r="186" spans="1:4" x14ac:dyDescent="0.25">
      <c r="A186" s="1">
        <v>45489.678460648145</v>
      </c>
      <c r="B186">
        <v>-7633</v>
      </c>
      <c r="C186">
        <v>-294</v>
      </c>
      <c r="D186">
        <v>-226</v>
      </c>
    </row>
    <row r="187" spans="1:4" x14ac:dyDescent="0.25">
      <c r="A187" s="1">
        <v>45489.678472222222</v>
      </c>
      <c r="B187">
        <v>-8007</v>
      </c>
      <c r="C187">
        <v>-309</v>
      </c>
      <c r="D187">
        <v>-238</v>
      </c>
    </row>
    <row r="188" spans="1:4" x14ac:dyDescent="0.25">
      <c r="A188" s="1">
        <v>45489.678483796299</v>
      </c>
      <c r="B188">
        <v>-8398</v>
      </c>
      <c r="C188">
        <v>-322</v>
      </c>
      <c r="D188">
        <v>-251</v>
      </c>
    </row>
    <row r="189" spans="1:4" x14ac:dyDescent="0.25">
      <c r="A189" s="1">
        <v>45489.678495370368</v>
      </c>
      <c r="B189">
        <v>-8789</v>
      </c>
      <c r="C189">
        <v>-337</v>
      </c>
      <c r="D189">
        <v>-265</v>
      </c>
    </row>
    <row r="190" spans="1:4" x14ac:dyDescent="0.25">
      <c r="A190" s="1">
        <v>45489.678506944445</v>
      </c>
      <c r="B190">
        <v>-9163</v>
      </c>
      <c r="C190">
        <v>-351</v>
      </c>
      <c r="D190">
        <v>-277</v>
      </c>
    </row>
    <row r="191" spans="1:4" x14ac:dyDescent="0.25">
      <c r="A191" s="1">
        <v>45489.678518518522</v>
      </c>
      <c r="B191">
        <v>-9571</v>
      </c>
      <c r="C191">
        <v>-367</v>
      </c>
      <c r="D191">
        <v>-290</v>
      </c>
    </row>
    <row r="192" spans="1:4" x14ac:dyDescent="0.25">
      <c r="A192" s="1">
        <v>45489.678530092591</v>
      </c>
      <c r="B192">
        <v>-9962</v>
      </c>
      <c r="C192">
        <v>-382</v>
      </c>
      <c r="D192">
        <v>-304</v>
      </c>
    </row>
    <row r="193" spans="1:4" x14ac:dyDescent="0.25">
      <c r="A193" s="1">
        <v>45489.678541666668</v>
      </c>
      <c r="B193">
        <v>-10370</v>
      </c>
      <c r="C193">
        <v>-397</v>
      </c>
      <c r="D193">
        <v>-318</v>
      </c>
    </row>
    <row r="194" spans="1:4" x14ac:dyDescent="0.25">
      <c r="A194" s="1">
        <v>45489.678553240738</v>
      </c>
      <c r="B194">
        <v>-10778</v>
      </c>
      <c r="C194">
        <v>-412</v>
      </c>
      <c r="D194">
        <v>-331</v>
      </c>
    </row>
    <row r="195" spans="1:4" x14ac:dyDescent="0.25">
      <c r="A195" s="1">
        <v>45489.678564814814</v>
      </c>
      <c r="B195">
        <v>-11186</v>
      </c>
      <c r="C195">
        <v>-428</v>
      </c>
      <c r="D195">
        <v>-346</v>
      </c>
    </row>
    <row r="196" spans="1:4" x14ac:dyDescent="0.25">
      <c r="A196" s="1">
        <v>45489.678576388891</v>
      </c>
      <c r="B196">
        <v>-11611</v>
      </c>
      <c r="C196">
        <v>-445</v>
      </c>
      <c r="D196">
        <v>-360</v>
      </c>
    </row>
    <row r="197" spans="1:4" x14ac:dyDescent="0.25">
      <c r="A197" s="1">
        <v>45489.678587962961</v>
      </c>
      <c r="B197">
        <v>-12002</v>
      </c>
      <c r="C197">
        <v>-459</v>
      </c>
      <c r="D197">
        <v>-374</v>
      </c>
    </row>
    <row r="198" spans="1:4" x14ac:dyDescent="0.25">
      <c r="A198" s="1">
        <v>45489.678599537037</v>
      </c>
      <c r="B198">
        <v>-12410</v>
      </c>
      <c r="C198">
        <v>-474</v>
      </c>
      <c r="D198">
        <v>-388</v>
      </c>
    </row>
    <row r="199" spans="1:4" x14ac:dyDescent="0.25">
      <c r="A199" s="1">
        <v>45489.678611111114</v>
      </c>
      <c r="B199">
        <v>-12835</v>
      </c>
      <c r="C199">
        <v>-491</v>
      </c>
      <c r="D199">
        <v>-403</v>
      </c>
    </row>
    <row r="200" spans="1:4" x14ac:dyDescent="0.25">
      <c r="A200" s="1">
        <v>45489.678622685184</v>
      </c>
      <c r="B200">
        <v>-13243</v>
      </c>
      <c r="C200">
        <v>-508</v>
      </c>
      <c r="D200">
        <v>-417</v>
      </c>
    </row>
    <row r="201" spans="1:4" x14ac:dyDescent="0.25">
      <c r="A201" s="1">
        <v>45489.67863425926</v>
      </c>
      <c r="B201">
        <v>-13668</v>
      </c>
      <c r="C201">
        <v>-524</v>
      </c>
      <c r="D201">
        <v>-433</v>
      </c>
    </row>
    <row r="202" spans="1:4" x14ac:dyDescent="0.25">
      <c r="A202" s="1">
        <v>45489.67864583333</v>
      </c>
      <c r="B202">
        <v>-14076</v>
      </c>
      <c r="C202">
        <v>-540</v>
      </c>
      <c r="D202">
        <v>-448</v>
      </c>
    </row>
    <row r="203" spans="1:4" x14ac:dyDescent="0.25">
      <c r="A203" s="1">
        <v>45489.678657407407</v>
      </c>
      <c r="B203">
        <v>-14501</v>
      </c>
      <c r="C203">
        <v>-557</v>
      </c>
      <c r="D203">
        <v>-464</v>
      </c>
    </row>
    <row r="204" spans="1:4" x14ac:dyDescent="0.25">
      <c r="A204" s="1">
        <v>45489.678668981483</v>
      </c>
      <c r="B204">
        <v>-14926</v>
      </c>
      <c r="C204">
        <v>-573</v>
      </c>
      <c r="D204">
        <v>-479</v>
      </c>
    </row>
    <row r="205" spans="1:4" x14ac:dyDescent="0.25">
      <c r="A205" s="1">
        <v>45489.678680555553</v>
      </c>
      <c r="B205">
        <v>-15351</v>
      </c>
      <c r="C205">
        <v>-590</v>
      </c>
      <c r="D205">
        <v>-495</v>
      </c>
    </row>
    <row r="206" spans="1:4" x14ac:dyDescent="0.25">
      <c r="A206" s="1">
        <v>45489.67869212963</v>
      </c>
      <c r="B206">
        <v>-15759</v>
      </c>
      <c r="C206">
        <v>-608</v>
      </c>
      <c r="D206">
        <v>-510</v>
      </c>
    </row>
    <row r="207" spans="1:4" x14ac:dyDescent="0.25">
      <c r="A207" s="1">
        <v>45489.678703703707</v>
      </c>
      <c r="B207">
        <v>-16184</v>
      </c>
      <c r="C207">
        <v>-626</v>
      </c>
      <c r="D207">
        <v>-526</v>
      </c>
    </row>
    <row r="208" spans="1:4" x14ac:dyDescent="0.25">
      <c r="A208" s="1">
        <v>45489.678715277776</v>
      </c>
      <c r="B208">
        <v>-16609</v>
      </c>
      <c r="C208">
        <v>-643</v>
      </c>
      <c r="D208">
        <v>-542</v>
      </c>
    </row>
    <row r="209" spans="1:4" x14ac:dyDescent="0.25">
      <c r="A209" s="1">
        <v>45489.678726851853</v>
      </c>
      <c r="B209">
        <v>-17017</v>
      </c>
      <c r="C209">
        <v>-660</v>
      </c>
      <c r="D209">
        <v>-558</v>
      </c>
    </row>
    <row r="210" spans="1:4" x14ac:dyDescent="0.25">
      <c r="A210" s="1">
        <v>45489.678738425922</v>
      </c>
      <c r="B210">
        <v>-17442</v>
      </c>
      <c r="C210">
        <v>-678</v>
      </c>
      <c r="D210">
        <v>-574</v>
      </c>
    </row>
    <row r="211" spans="1:4" x14ac:dyDescent="0.25">
      <c r="A211" s="1">
        <v>45489.678749999999</v>
      </c>
      <c r="B211">
        <v>-17850</v>
      </c>
      <c r="C211">
        <v>-694</v>
      </c>
      <c r="D211">
        <v>-590</v>
      </c>
    </row>
    <row r="212" spans="1:4" x14ac:dyDescent="0.25">
      <c r="A212" s="1">
        <v>45489.678761574076</v>
      </c>
      <c r="B212">
        <v>-18292</v>
      </c>
      <c r="C212">
        <v>-713</v>
      </c>
      <c r="D212">
        <v>-608</v>
      </c>
    </row>
    <row r="213" spans="1:4" x14ac:dyDescent="0.25">
      <c r="A213" s="1">
        <v>45489.678773148145</v>
      </c>
      <c r="B213">
        <v>-18683</v>
      </c>
      <c r="C213">
        <v>-730</v>
      </c>
      <c r="D213">
        <v>-624</v>
      </c>
    </row>
    <row r="214" spans="1:4" x14ac:dyDescent="0.25">
      <c r="A214" s="1">
        <v>45489.678784722222</v>
      </c>
      <c r="B214">
        <v>-19108</v>
      </c>
      <c r="C214">
        <v>-750</v>
      </c>
      <c r="D214">
        <v>-641</v>
      </c>
    </row>
    <row r="215" spans="1:4" x14ac:dyDescent="0.25">
      <c r="A215" s="1">
        <v>45489.678796296299</v>
      </c>
      <c r="B215">
        <v>-19533</v>
      </c>
      <c r="C215">
        <v>-769</v>
      </c>
      <c r="D215">
        <v>-659</v>
      </c>
    </row>
    <row r="216" spans="1:4" x14ac:dyDescent="0.25">
      <c r="A216" s="1">
        <v>45489.678807870368</v>
      </c>
      <c r="B216">
        <v>-19941</v>
      </c>
      <c r="C216">
        <v>-788</v>
      </c>
      <c r="D216">
        <v>-675</v>
      </c>
    </row>
    <row r="217" spans="1:4" x14ac:dyDescent="0.25">
      <c r="A217" s="1">
        <v>45489.678819444445</v>
      </c>
      <c r="B217">
        <v>-20349</v>
      </c>
      <c r="C217">
        <v>-807</v>
      </c>
      <c r="D217">
        <v>-691</v>
      </c>
    </row>
    <row r="218" spans="1:4" x14ac:dyDescent="0.25">
      <c r="A218" s="1">
        <v>45489.678831018522</v>
      </c>
      <c r="B218">
        <v>-20774</v>
      </c>
      <c r="C218">
        <v>-826</v>
      </c>
      <c r="D218">
        <v>-710</v>
      </c>
    </row>
    <row r="219" spans="1:4" x14ac:dyDescent="0.25">
      <c r="A219" s="1">
        <v>45489.678842592592</v>
      </c>
      <c r="B219">
        <v>-21182</v>
      </c>
      <c r="C219">
        <v>-845</v>
      </c>
      <c r="D219">
        <v>-728</v>
      </c>
    </row>
    <row r="220" spans="1:4" x14ac:dyDescent="0.25">
      <c r="A220" s="1">
        <v>45489.678854166668</v>
      </c>
      <c r="B220">
        <v>-21607</v>
      </c>
      <c r="C220">
        <v>-866</v>
      </c>
      <c r="D220">
        <v>-746</v>
      </c>
    </row>
    <row r="221" spans="1:4" x14ac:dyDescent="0.25">
      <c r="A221" s="1">
        <v>45489.678865740738</v>
      </c>
      <c r="B221">
        <v>-21998</v>
      </c>
      <c r="C221">
        <v>-886</v>
      </c>
      <c r="D221">
        <v>-764</v>
      </c>
    </row>
    <row r="222" spans="1:4" x14ac:dyDescent="0.25">
      <c r="A222" s="1">
        <v>45489.678877314815</v>
      </c>
      <c r="B222">
        <v>-22406</v>
      </c>
      <c r="C222">
        <v>-906</v>
      </c>
      <c r="D222">
        <v>-783</v>
      </c>
    </row>
    <row r="223" spans="1:4" x14ac:dyDescent="0.25">
      <c r="A223" s="1">
        <v>45489.678888888891</v>
      </c>
      <c r="B223">
        <v>-22814</v>
      </c>
      <c r="C223">
        <v>-927</v>
      </c>
      <c r="D223">
        <v>-802</v>
      </c>
    </row>
    <row r="224" spans="1:4" x14ac:dyDescent="0.25">
      <c r="A224" s="1">
        <v>45489.678900462961</v>
      </c>
      <c r="B224">
        <v>-23205</v>
      </c>
      <c r="C224">
        <v>-948</v>
      </c>
      <c r="D224">
        <v>-821</v>
      </c>
    </row>
    <row r="225" spans="1:4" x14ac:dyDescent="0.25">
      <c r="A225" s="1">
        <v>45489.678912037038</v>
      </c>
      <c r="B225">
        <v>-23613</v>
      </c>
      <c r="C225">
        <v>-969</v>
      </c>
      <c r="D225">
        <v>-840</v>
      </c>
    </row>
    <row r="226" spans="1:4" x14ac:dyDescent="0.25">
      <c r="A226" s="1">
        <v>45489.678923611114</v>
      </c>
      <c r="B226">
        <v>-24021</v>
      </c>
      <c r="C226">
        <v>-990</v>
      </c>
      <c r="D226">
        <v>-861</v>
      </c>
    </row>
    <row r="227" spans="1:4" x14ac:dyDescent="0.25">
      <c r="A227" s="1">
        <v>45489.678935185184</v>
      </c>
      <c r="B227">
        <v>-24412</v>
      </c>
      <c r="C227">
        <v>-1012</v>
      </c>
      <c r="D227">
        <v>-881</v>
      </c>
    </row>
    <row r="228" spans="1:4" x14ac:dyDescent="0.25">
      <c r="A228" s="1">
        <v>45489.678946759261</v>
      </c>
      <c r="B228">
        <v>-24786</v>
      </c>
      <c r="C228">
        <v>-1035</v>
      </c>
      <c r="D228">
        <v>-902</v>
      </c>
    </row>
    <row r="229" spans="1:4" x14ac:dyDescent="0.25">
      <c r="A229" s="1">
        <v>45489.67895833333</v>
      </c>
      <c r="B229">
        <v>-25194</v>
      </c>
      <c r="C229">
        <v>-1058</v>
      </c>
      <c r="D229">
        <v>-923</v>
      </c>
    </row>
    <row r="230" spans="1:4" x14ac:dyDescent="0.25">
      <c r="A230" s="1">
        <v>45489.678969907407</v>
      </c>
      <c r="B230">
        <v>-25568</v>
      </c>
      <c r="C230">
        <v>-1081</v>
      </c>
      <c r="D230">
        <v>-945</v>
      </c>
    </row>
    <row r="231" spans="1:4" x14ac:dyDescent="0.25">
      <c r="A231" s="1">
        <v>45489.678981481484</v>
      </c>
      <c r="B231">
        <v>-25942</v>
      </c>
      <c r="C231">
        <v>-1106</v>
      </c>
      <c r="D231">
        <v>-968</v>
      </c>
    </row>
    <row r="232" spans="1:4" x14ac:dyDescent="0.25">
      <c r="A232" s="1">
        <v>45489.678993055553</v>
      </c>
      <c r="B232">
        <v>-26333</v>
      </c>
      <c r="C232">
        <v>-1130</v>
      </c>
      <c r="D232">
        <v>-990</v>
      </c>
    </row>
    <row r="233" spans="1:4" x14ac:dyDescent="0.25">
      <c r="A233" s="1">
        <v>45489.67900462963</v>
      </c>
      <c r="B233">
        <v>-26707</v>
      </c>
      <c r="C233">
        <v>-1154</v>
      </c>
      <c r="D233">
        <v>-1014</v>
      </c>
    </row>
    <row r="234" spans="1:4" x14ac:dyDescent="0.25">
      <c r="A234" s="1">
        <v>45489.679016203707</v>
      </c>
      <c r="B234">
        <v>-27064</v>
      </c>
      <c r="C234">
        <v>-1180</v>
      </c>
      <c r="D234">
        <v>-1040</v>
      </c>
    </row>
    <row r="235" spans="1:4" x14ac:dyDescent="0.25">
      <c r="A235" s="1">
        <v>45489.679027777776</v>
      </c>
      <c r="B235">
        <v>-27421</v>
      </c>
      <c r="C235">
        <v>-1207</v>
      </c>
      <c r="D235">
        <v>-1067</v>
      </c>
    </row>
    <row r="236" spans="1:4" x14ac:dyDescent="0.25">
      <c r="A236" s="1">
        <v>45489.679039351853</v>
      </c>
      <c r="B236">
        <v>-27761</v>
      </c>
      <c r="C236">
        <v>-1235</v>
      </c>
      <c r="D236">
        <v>-1095</v>
      </c>
    </row>
    <row r="237" spans="1:4" x14ac:dyDescent="0.25">
      <c r="A237" s="1">
        <v>45489.679050925923</v>
      </c>
      <c r="B237">
        <v>-28084</v>
      </c>
      <c r="C237">
        <v>-1263</v>
      </c>
      <c r="D237">
        <v>-1126</v>
      </c>
    </row>
    <row r="238" spans="1:4" x14ac:dyDescent="0.25">
      <c r="A238" s="1">
        <v>45489.679062499999</v>
      </c>
      <c r="B238">
        <v>-28424</v>
      </c>
      <c r="C238">
        <v>-1293</v>
      </c>
      <c r="D238">
        <v>-1157</v>
      </c>
    </row>
    <row r="239" spans="1:4" x14ac:dyDescent="0.25">
      <c r="A239" s="1">
        <v>45489.679074074076</v>
      </c>
      <c r="B239">
        <v>-28730</v>
      </c>
      <c r="C239">
        <v>-1324</v>
      </c>
      <c r="D239">
        <v>-1192</v>
      </c>
    </row>
    <row r="240" spans="1:4" x14ac:dyDescent="0.25">
      <c r="A240" s="1">
        <v>45489.679085648146</v>
      </c>
      <c r="B240">
        <v>-29002</v>
      </c>
      <c r="C240">
        <v>-1356</v>
      </c>
      <c r="D240">
        <v>-1230</v>
      </c>
    </row>
    <row r="241" spans="1:4" x14ac:dyDescent="0.25">
      <c r="A241" s="1">
        <v>45489.679097222222</v>
      </c>
      <c r="B241">
        <v>-29274</v>
      </c>
      <c r="C241">
        <v>-1390</v>
      </c>
      <c r="D241">
        <v>-1271</v>
      </c>
    </row>
    <row r="242" spans="1:4" x14ac:dyDescent="0.25">
      <c r="A242" s="1">
        <v>45489.679108796299</v>
      </c>
      <c r="B242">
        <v>-29478</v>
      </c>
      <c r="C242">
        <v>-1429</v>
      </c>
      <c r="D242">
        <v>-1320</v>
      </c>
    </row>
    <row r="243" spans="1:4" x14ac:dyDescent="0.25">
      <c r="A243" s="1">
        <v>45489.679120370369</v>
      </c>
      <c r="B243">
        <v>-29597</v>
      </c>
      <c r="C243">
        <v>-1474</v>
      </c>
      <c r="D243">
        <v>-1378</v>
      </c>
    </row>
    <row r="244" spans="1:4" x14ac:dyDescent="0.25">
      <c r="A244" s="1">
        <v>45489.679131944446</v>
      </c>
      <c r="B244">
        <v>-29274</v>
      </c>
      <c r="C244">
        <v>-1567</v>
      </c>
      <c r="D244">
        <v>-1503</v>
      </c>
    </row>
    <row r="245" spans="1:4" x14ac:dyDescent="0.25">
      <c r="A245" s="1">
        <v>45489.679143518515</v>
      </c>
      <c r="B245">
        <v>-26622</v>
      </c>
      <c r="C245">
        <v>-2050</v>
      </c>
      <c r="D245">
        <v>-1289</v>
      </c>
    </row>
    <row r="246" spans="1:4" x14ac:dyDescent="0.25">
      <c r="A246" s="1">
        <v>45489.679155092592</v>
      </c>
      <c r="B246">
        <v>-7480</v>
      </c>
      <c r="C246">
        <v>654</v>
      </c>
      <c r="D246">
        <v>-320</v>
      </c>
    </row>
    <row r="247" spans="1:4" x14ac:dyDescent="0.25">
      <c r="A247" s="1">
        <v>45489.679166666669</v>
      </c>
      <c r="B247">
        <v>0</v>
      </c>
      <c r="C247">
        <v>1634</v>
      </c>
      <c r="D247">
        <v>-309</v>
      </c>
    </row>
    <row r="248" spans="1:4" x14ac:dyDescent="0.25">
      <c r="A248" s="1">
        <v>45489.679178240738</v>
      </c>
      <c r="B248">
        <v>0</v>
      </c>
      <c r="C248">
        <v>1664</v>
      </c>
      <c r="D248">
        <v>-301</v>
      </c>
    </row>
    <row r="249" spans="1:4" x14ac:dyDescent="0.25">
      <c r="A249" s="1">
        <v>45489.681504629632</v>
      </c>
      <c r="B249">
        <v>0</v>
      </c>
      <c r="C249">
        <v>0</v>
      </c>
      <c r="D249">
        <v>0</v>
      </c>
    </row>
    <row r="250" spans="1:4" x14ac:dyDescent="0.25">
      <c r="A250" s="1">
        <v>45489.681921296295</v>
      </c>
      <c r="B250">
        <v>0</v>
      </c>
      <c r="C250">
        <v>-2</v>
      </c>
      <c r="D250">
        <v>-1</v>
      </c>
    </row>
    <row r="251" spans="1:4" x14ac:dyDescent="0.25">
      <c r="A251" s="1">
        <v>45489.681990740741</v>
      </c>
      <c r="B251">
        <v>0</v>
      </c>
      <c r="C251">
        <v>-2</v>
      </c>
      <c r="D251">
        <v>-1</v>
      </c>
    </row>
    <row r="252" spans="1:4" x14ac:dyDescent="0.25">
      <c r="A252" s="1">
        <v>45489.682141203702</v>
      </c>
      <c r="B252">
        <v>17</v>
      </c>
      <c r="C252">
        <v>-2</v>
      </c>
      <c r="D252">
        <v>-2</v>
      </c>
    </row>
    <row r="253" spans="1:4" x14ac:dyDescent="0.25">
      <c r="A253" s="1">
        <v>45489.682222222225</v>
      </c>
      <c r="B253">
        <v>17</v>
      </c>
      <c r="C253">
        <v>-3</v>
      </c>
      <c r="D253">
        <v>-2</v>
      </c>
    </row>
    <row r="254" spans="1:4" x14ac:dyDescent="0.25">
      <c r="A254" s="1">
        <v>45489.682650462964</v>
      </c>
      <c r="B254">
        <v>0</v>
      </c>
      <c r="C254">
        <v>-3</v>
      </c>
      <c r="D254">
        <v>-2</v>
      </c>
    </row>
    <row r="255" spans="1:4" x14ac:dyDescent="0.25">
      <c r="A255" s="1">
        <v>45489.682789351849</v>
      </c>
      <c r="B255">
        <v>0</v>
      </c>
      <c r="C255">
        <v>-4</v>
      </c>
      <c r="D255">
        <v>-2</v>
      </c>
    </row>
    <row r="256" spans="1:4" x14ac:dyDescent="0.25">
      <c r="A256" s="1">
        <v>45489.682974537034</v>
      </c>
      <c r="B256">
        <v>-34</v>
      </c>
      <c r="C256">
        <v>-6</v>
      </c>
      <c r="D256">
        <v>-2</v>
      </c>
    </row>
    <row r="257" spans="1:4" x14ac:dyDescent="0.25">
      <c r="A257" s="1">
        <v>45489.683009259257</v>
      </c>
      <c r="B257">
        <v>-34</v>
      </c>
      <c r="C257">
        <v>-7</v>
      </c>
      <c r="D257">
        <v>-2</v>
      </c>
    </row>
    <row r="258" spans="1:4" x14ac:dyDescent="0.25">
      <c r="A258" s="1">
        <v>45489.683032407411</v>
      </c>
      <c r="B258">
        <v>-34</v>
      </c>
      <c r="C258">
        <v>-6</v>
      </c>
      <c r="D258">
        <v>-2</v>
      </c>
    </row>
    <row r="259" spans="1:4" x14ac:dyDescent="0.25">
      <c r="A259" s="1">
        <v>45489.683055555557</v>
      </c>
      <c r="B259">
        <v>-34</v>
      </c>
      <c r="C259">
        <v>-7</v>
      </c>
      <c r="D259">
        <v>-2</v>
      </c>
    </row>
    <row r="260" spans="1:4" x14ac:dyDescent="0.25">
      <c r="A260" s="1">
        <v>45489.683078703703</v>
      </c>
      <c r="B260">
        <v>-68</v>
      </c>
      <c r="C260">
        <v>-8</v>
      </c>
      <c r="D260">
        <v>-3</v>
      </c>
    </row>
    <row r="261" spans="1:4" x14ac:dyDescent="0.25">
      <c r="A261" s="1">
        <v>45489.683113425926</v>
      </c>
      <c r="B261">
        <v>-85</v>
      </c>
      <c r="C261">
        <v>-9</v>
      </c>
      <c r="D261">
        <v>-3</v>
      </c>
    </row>
    <row r="262" spans="1:4" x14ac:dyDescent="0.25">
      <c r="A262" s="1">
        <v>45489.683136574073</v>
      </c>
      <c r="B262">
        <v>-102</v>
      </c>
      <c r="C262">
        <v>-10</v>
      </c>
      <c r="D262">
        <v>-5</v>
      </c>
    </row>
    <row r="263" spans="1:4" x14ac:dyDescent="0.25">
      <c r="A263" s="1">
        <v>45489.683171296296</v>
      </c>
      <c r="B263">
        <v>-119</v>
      </c>
      <c r="C263">
        <v>-10</v>
      </c>
      <c r="D263">
        <v>-5</v>
      </c>
    </row>
    <row r="264" spans="1:4" x14ac:dyDescent="0.25">
      <c r="A264" s="1">
        <v>45489.683194444442</v>
      </c>
      <c r="B264">
        <v>-136</v>
      </c>
      <c r="C264">
        <v>-10</v>
      </c>
      <c r="D264">
        <v>-5</v>
      </c>
    </row>
    <row r="265" spans="1:4" x14ac:dyDescent="0.25">
      <c r="A265" s="1">
        <v>45489.683229166665</v>
      </c>
      <c r="B265">
        <v>-153</v>
      </c>
      <c r="C265">
        <v>-12</v>
      </c>
      <c r="D265">
        <v>-6</v>
      </c>
    </row>
    <row r="266" spans="1:4" x14ac:dyDescent="0.25">
      <c r="A266" s="1">
        <v>45489.683263888888</v>
      </c>
      <c r="B266">
        <v>-221</v>
      </c>
      <c r="C266">
        <v>-15</v>
      </c>
      <c r="D266">
        <v>-7</v>
      </c>
    </row>
    <row r="267" spans="1:4" x14ac:dyDescent="0.25">
      <c r="A267" s="1">
        <v>45489.683298611111</v>
      </c>
      <c r="B267">
        <v>-323</v>
      </c>
      <c r="C267">
        <v>-20</v>
      </c>
      <c r="D267">
        <v>-10</v>
      </c>
    </row>
    <row r="268" spans="1:4" x14ac:dyDescent="0.25">
      <c r="A268" s="1">
        <v>45489.683587962965</v>
      </c>
      <c r="B268">
        <v>-340</v>
      </c>
      <c r="C268">
        <v>-16</v>
      </c>
      <c r="D268">
        <v>-12</v>
      </c>
    </row>
    <row r="269" spans="1:4" x14ac:dyDescent="0.25">
      <c r="A269" s="1">
        <v>45489.683599537035</v>
      </c>
      <c r="B269">
        <v>-340</v>
      </c>
      <c r="C269">
        <v>-17</v>
      </c>
      <c r="D269">
        <v>-12</v>
      </c>
    </row>
    <row r="270" spans="1:4" x14ac:dyDescent="0.25">
      <c r="A270" s="1">
        <v>45489.683877314812</v>
      </c>
      <c r="B270">
        <v>-2363</v>
      </c>
      <c r="C270">
        <v>-96</v>
      </c>
      <c r="D270">
        <v>-74</v>
      </c>
    </row>
    <row r="271" spans="1:4" x14ac:dyDescent="0.25">
      <c r="A271" s="1">
        <v>45489.683888888889</v>
      </c>
      <c r="B271">
        <v>-2482</v>
      </c>
      <c r="C271">
        <v>-102</v>
      </c>
      <c r="D271">
        <v>-78</v>
      </c>
    </row>
    <row r="272" spans="1:4" x14ac:dyDescent="0.25">
      <c r="A272" s="1">
        <v>45489.683935185189</v>
      </c>
      <c r="B272">
        <v>-3349</v>
      </c>
      <c r="C272">
        <v>-135</v>
      </c>
      <c r="D272">
        <v>-104</v>
      </c>
    </row>
    <row r="273" spans="1:4" x14ac:dyDescent="0.25">
      <c r="A273" s="1">
        <v>45489.683946759258</v>
      </c>
      <c r="B273">
        <v>-3349</v>
      </c>
      <c r="C273">
        <v>-136</v>
      </c>
      <c r="D273">
        <v>-104</v>
      </c>
    </row>
    <row r="274" spans="1:4" x14ac:dyDescent="0.25">
      <c r="A274" s="1">
        <v>45489.683958333335</v>
      </c>
      <c r="B274">
        <v>-3366</v>
      </c>
      <c r="C274">
        <v>-137</v>
      </c>
      <c r="D274">
        <v>-104</v>
      </c>
    </row>
    <row r="275" spans="1:4" x14ac:dyDescent="0.25">
      <c r="A275" s="1">
        <v>45489.683969907404</v>
      </c>
      <c r="B275">
        <v>-3400</v>
      </c>
      <c r="C275">
        <v>-138</v>
      </c>
      <c r="D275">
        <v>-105</v>
      </c>
    </row>
    <row r="276" spans="1:4" x14ac:dyDescent="0.25">
      <c r="A276" s="1">
        <v>45489.683981481481</v>
      </c>
      <c r="B276">
        <v>-3417</v>
      </c>
      <c r="C276">
        <v>-139</v>
      </c>
      <c r="D276">
        <v>-106</v>
      </c>
    </row>
    <row r="277" spans="1:4" x14ac:dyDescent="0.25">
      <c r="A277" s="1">
        <v>45489.683993055558</v>
      </c>
      <c r="B277">
        <v>-3417</v>
      </c>
      <c r="C277">
        <v>-139</v>
      </c>
      <c r="D277">
        <v>-106</v>
      </c>
    </row>
    <row r="278" spans="1:4" x14ac:dyDescent="0.25">
      <c r="A278" s="1">
        <v>45489.684004629627</v>
      </c>
      <c r="B278">
        <v>-3468</v>
      </c>
      <c r="C278">
        <v>-142</v>
      </c>
      <c r="D278">
        <v>-108</v>
      </c>
    </row>
    <row r="279" spans="1:4" x14ac:dyDescent="0.25">
      <c r="A279" s="1">
        <v>45489.684016203704</v>
      </c>
      <c r="B279">
        <v>-3706</v>
      </c>
      <c r="C279">
        <v>-151</v>
      </c>
      <c r="D279">
        <v>-114</v>
      </c>
    </row>
    <row r="280" spans="1:4" x14ac:dyDescent="0.25">
      <c r="A280" s="1">
        <v>45489.684027777781</v>
      </c>
      <c r="B280">
        <v>-3961</v>
      </c>
      <c r="C280">
        <v>-163</v>
      </c>
      <c r="D280">
        <v>-122</v>
      </c>
    </row>
    <row r="281" spans="1:4" x14ac:dyDescent="0.25">
      <c r="A281" s="1">
        <v>45489.684039351851</v>
      </c>
      <c r="B281">
        <v>-4267</v>
      </c>
      <c r="C281">
        <v>-174</v>
      </c>
      <c r="D281">
        <v>-131</v>
      </c>
    </row>
    <row r="282" spans="1:4" x14ac:dyDescent="0.25">
      <c r="A282" s="1">
        <v>45489.684050925927</v>
      </c>
      <c r="B282">
        <v>-4539</v>
      </c>
      <c r="C282">
        <v>-186</v>
      </c>
      <c r="D282">
        <v>-139</v>
      </c>
    </row>
    <row r="283" spans="1:4" x14ac:dyDescent="0.25">
      <c r="A283" s="1">
        <v>45489.684062499997</v>
      </c>
      <c r="B283">
        <v>-4811</v>
      </c>
      <c r="C283">
        <v>-197</v>
      </c>
      <c r="D283">
        <v>-147</v>
      </c>
    </row>
    <row r="284" spans="1:4" x14ac:dyDescent="0.25">
      <c r="A284" s="1">
        <v>45489.684074074074</v>
      </c>
      <c r="B284">
        <v>-5100</v>
      </c>
      <c r="C284">
        <v>-209</v>
      </c>
      <c r="D284">
        <v>-155</v>
      </c>
    </row>
    <row r="285" spans="1:4" x14ac:dyDescent="0.25">
      <c r="A285" s="1">
        <v>45489.68408564815</v>
      </c>
      <c r="B285">
        <v>-5406</v>
      </c>
      <c r="C285">
        <v>-222</v>
      </c>
      <c r="D285">
        <v>-164</v>
      </c>
    </row>
    <row r="286" spans="1:4" x14ac:dyDescent="0.25">
      <c r="A286" s="1">
        <v>45489.68409722222</v>
      </c>
      <c r="B286">
        <v>-5695</v>
      </c>
      <c r="C286">
        <v>-234</v>
      </c>
      <c r="D286">
        <v>-172</v>
      </c>
    </row>
    <row r="287" spans="1:4" x14ac:dyDescent="0.25">
      <c r="A287" s="1">
        <v>45489.684108796297</v>
      </c>
      <c r="B287">
        <v>-5984</v>
      </c>
      <c r="C287">
        <v>-248</v>
      </c>
      <c r="D287">
        <v>-181</v>
      </c>
    </row>
    <row r="288" spans="1:4" x14ac:dyDescent="0.25">
      <c r="A288" s="1">
        <v>45489.684120370373</v>
      </c>
      <c r="B288">
        <v>-6307</v>
      </c>
      <c r="C288">
        <v>-260</v>
      </c>
      <c r="D288">
        <v>-190</v>
      </c>
    </row>
    <row r="289" spans="1:4" x14ac:dyDescent="0.25">
      <c r="A289" s="1">
        <v>45489.684131944443</v>
      </c>
      <c r="B289">
        <v>-6613</v>
      </c>
      <c r="C289">
        <v>-274</v>
      </c>
      <c r="D289">
        <v>-199</v>
      </c>
    </row>
    <row r="290" spans="1:4" x14ac:dyDescent="0.25">
      <c r="A290" s="1">
        <v>45489.68414351852</v>
      </c>
      <c r="B290">
        <v>-6902</v>
      </c>
      <c r="C290">
        <v>-288</v>
      </c>
      <c r="D290">
        <v>-209</v>
      </c>
    </row>
    <row r="291" spans="1:4" x14ac:dyDescent="0.25">
      <c r="A291" s="1">
        <v>45489.684155092589</v>
      </c>
      <c r="B291">
        <v>-7208</v>
      </c>
      <c r="C291">
        <v>-301</v>
      </c>
      <c r="D291">
        <v>-218</v>
      </c>
    </row>
    <row r="292" spans="1:4" x14ac:dyDescent="0.25">
      <c r="A292" s="1">
        <v>45489.684166666666</v>
      </c>
      <c r="B292">
        <v>-7531</v>
      </c>
      <c r="C292">
        <v>-314</v>
      </c>
      <c r="D292">
        <v>-228</v>
      </c>
    </row>
    <row r="293" spans="1:4" x14ac:dyDescent="0.25">
      <c r="A293" s="1">
        <v>45489.684178240743</v>
      </c>
      <c r="B293">
        <v>-7837</v>
      </c>
      <c r="C293">
        <v>-330</v>
      </c>
      <c r="D293">
        <v>-237</v>
      </c>
    </row>
    <row r="294" spans="1:4" x14ac:dyDescent="0.25">
      <c r="A294" s="1">
        <v>45489.684189814812</v>
      </c>
      <c r="B294">
        <v>-8143</v>
      </c>
      <c r="C294">
        <v>-343</v>
      </c>
      <c r="D294">
        <v>-248</v>
      </c>
    </row>
    <row r="295" spans="1:4" x14ac:dyDescent="0.25">
      <c r="A295" s="1">
        <v>45489.684201388889</v>
      </c>
      <c r="B295">
        <v>-8483</v>
      </c>
      <c r="C295">
        <v>-358</v>
      </c>
      <c r="D295">
        <v>-258</v>
      </c>
    </row>
    <row r="296" spans="1:4" x14ac:dyDescent="0.25">
      <c r="A296" s="1">
        <v>45489.684212962966</v>
      </c>
      <c r="B296">
        <v>-8789</v>
      </c>
      <c r="C296">
        <v>-372</v>
      </c>
      <c r="D296">
        <v>-268</v>
      </c>
    </row>
    <row r="297" spans="1:4" x14ac:dyDescent="0.25">
      <c r="A297" s="1">
        <v>45489.684224537035</v>
      </c>
      <c r="B297">
        <v>-9129</v>
      </c>
      <c r="C297">
        <v>-389</v>
      </c>
      <c r="D297">
        <v>-279</v>
      </c>
    </row>
    <row r="298" spans="1:4" x14ac:dyDescent="0.25">
      <c r="A298" s="1">
        <v>45489.684236111112</v>
      </c>
      <c r="B298">
        <v>-9435</v>
      </c>
      <c r="C298">
        <v>-403</v>
      </c>
      <c r="D298">
        <v>-289</v>
      </c>
    </row>
    <row r="299" spans="1:4" x14ac:dyDescent="0.25">
      <c r="A299" s="1">
        <v>45489.684247685182</v>
      </c>
      <c r="B299">
        <v>-9758</v>
      </c>
      <c r="C299">
        <v>-418</v>
      </c>
      <c r="D299">
        <v>-299</v>
      </c>
    </row>
    <row r="300" spans="1:4" x14ac:dyDescent="0.25">
      <c r="A300" s="1">
        <v>45489.684259259258</v>
      </c>
      <c r="B300">
        <v>-10081</v>
      </c>
      <c r="C300">
        <v>-433</v>
      </c>
      <c r="D300">
        <v>-310</v>
      </c>
    </row>
    <row r="301" spans="1:4" x14ac:dyDescent="0.25">
      <c r="A301" s="1">
        <v>45489.684270833335</v>
      </c>
      <c r="B301">
        <v>-10387</v>
      </c>
      <c r="C301">
        <v>-449</v>
      </c>
      <c r="D301">
        <v>-321</v>
      </c>
    </row>
    <row r="302" spans="1:4" x14ac:dyDescent="0.25">
      <c r="A302" s="1">
        <v>45489.684282407405</v>
      </c>
      <c r="B302">
        <v>-10710</v>
      </c>
      <c r="C302">
        <v>-464</v>
      </c>
      <c r="D302">
        <v>-332</v>
      </c>
    </row>
    <row r="303" spans="1:4" x14ac:dyDescent="0.25">
      <c r="A303" s="1">
        <v>45489.684293981481</v>
      </c>
      <c r="B303">
        <v>-11033</v>
      </c>
      <c r="C303">
        <v>-480</v>
      </c>
      <c r="D303">
        <v>-344</v>
      </c>
    </row>
    <row r="304" spans="1:4" x14ac:dyDescent="0.25">
      <c r="A304" s="1">
        <v>45489.684305555558</v>
      </c>
      <c r="B304">
        <v>-11339</v>
      </c>
      <c r="C304">
        <v>-496</v>
      </c>
      <c r="D304">
        <v>-355</v>
      </c>
    </row>
    <row r="305" spans="1:4" x14ac:dyDescent="0.25">
      <c r="A305" s="1">
        <v>45489.684317129628</v>
      </c>
      <c r="B305">
        <v>-11662</v>
      </c>
      <c r="C305">
        <v>-512</v>
      </c>
      <c r="D305">
        <v>-368</v>
      </c>
    </row>
    <row r="306" spans="1:4" x14ac:dyDescent="0.25">
      <c r="A306" s="1">
        <v>45489.684328703705</v>
      </c>
      <c r="B306">
        <v>-11985</v>
      </c>
      <c r="C306">
        <v>-530</v>
      </c>
      <c r="D306">
        <v>-380</v>
      </c>
    </row>
    <row r="307" spans="1:4" x14ac:dyDescent="0.25">
      <c r="A307" s="1">
        <v>45489.684340277781</v>
      </c>
      <c r="B307">
        <v>-12291</v>
      </c>
      <c r="C307">
        <v>-547</v>
      </c>
      <c r="D307">
        <v>-392</v>
      </c>
    </row>
    <row r="308" spans="1:4" x14ac:dyDescent="0.25">
      <c r="A308" s="1">
        <v>45489.684351851851</v>
      </c>
      <c r="B308">
        <v>-12614</v>
      </c>
      <c r="C308">
        <v>-565</v>
      </c>
      <c r="D308">
        <v>-406</v>
      </c>
    </row>
    <row r="309" spans="1:4" x14ac:dyDescent="0.25">
      <c r="A309" s="1">
        <v>45489.684363425928</v>
      </c>
      <c r="B309">
        <v>-12903</v>
      </c>
      <c r="C309">
        <v>-582</v>
      </c>
      <c r="D309">
        <v>-417</v>
      </c>
    </row>
    <row r="310" spans="1:4" x14ac:dyDescent="0.25">
      <c r="A310" s="1">
        <v>45489.684374999997</v>
      </c>
      <c r="B310">
        <v>-13209</v>
      </c>
      <c r="C310">
        <v>-600</v>
      </c>
      <c r="D310">
        <v>-431</v>
      </c>
    </row>
    <row r="311" spans="1:4" x14ac:dyDescent="0.25">
      <c r="A311" s="1">
        <v>45489.684386574074</v>
      </c>
      <c r="B311">
        <v>-13515</v>
      </c>
      <c r="C311">
        <v>-617</v>
      </c>
      <c r="D311">
        <v>-446</v>
      </c>
    </row>
    <row r="312" spans="1:4" x14ac:dyDescent="0.25">
      <c r="A312" s="1">
        <v>45489.684398148151</v>
      </c>
      <c r="B312">
        <v>-13804</v>
      </c>
      <c r="C312">
        <v>-636</v>
      </c>
      <c r="D312">
        <v>-461</v>
      </c>
    </row>
    <row r="313" spans="1:4" x14ac:dyDescent="0.25">
      <c r="A313" s="1">
        <v>45489.68440972222</v>
      </c>
      <c r="B313">
        <v>-14127</v>
      </c>
      <c r="C313">
        <v>-656</v>
      </c>
      <c r="D313">
        <v>-476</v>
      </c>
    </row>
    <row r="314" spans="1:4" x14ac:dyDescent="0.25">
      <c r="A314" s="1">
        <v>45489.684421296297</v>
      </c>
      <c r="B314">
        <v>-14416</v>
      </c>
      <c r="C314">
        <v>-675</v>
      </c>
      <c r="D314">
        <v>-491</v>
      </c>
    </row>
    <row r="315" spans="1:4" x14ac:dyDescent="0.25">
      <c r="A315" s="1">
        <v>45489.684432870374</v>
      </c>
      <c r="B315">
        <v>-14688</v>
      </c>
      <c r="C315">
        <v>-694</v>
      </c>
      <c r="D315">
        <v>-507</v>
      </c>
    </row>
    <row r="316" spans="1:4" x14ac:dyDescent="0.25">
      <c r="A316" s="1">
        <v>45489.684444444443</v>
      </c>
      <c r="B316">
        <v>-14994</v>
      </c>
      <c r="C316">
        <v>-716</v>
      </c>
      <c r="D316">
        <v>-525</v>
      </c>
    </row>
    <row r="317" spans="1:4" x14ac:dyDescent="0.25">
      <c r="A317" s="1">
        <v>45489.68445601852</v>
      </c>
      <c r="B317">
        <v>-15266</v>
      </c>
      <c r="C317">
        <v>-738</v>
      </c>
      <c r="D317">
        <v>-541</v>
      </c>
    </row>
    <row r="318" spans="1:4" x14ac:dyDescent="0.25">
      <c r="A318" s="1">
        <v>45489.684467592589</v>
      </c>
      <c r="B318">
        <v>-15521</v>
      </c>
      <c r="C318">
        <v>-763</v>
      </c>
      <c r="D318">
        <v>-560</v>
      </c>
    </row>
    <row r="319" spans="1:4" x14ac:dyDescent="0.25">
      <c r="A319" s="1">
        <v>45489.684479166666</v>
      </c>
      <c r="B319">
        <v>-15776</v>
      </c>
      <c r="C319">
        <v>-788</v>
      </c>
      <c r="D319">
        <v>-578</v>
      </c>
    </row>
    <row r="320" spans="1:4" x14ac:dyDescent="0.25">
      <c r="A320" s="1">
        <v>45489.684490740743</v>
      </c>
      <c r="B320">
        <v>-16014</v>
      </c>
      <c r="C320">
        <v>-813</v>
      </c>
      <c r="D320">
        <v>-596</v>
      </c>
    </row>
    <row r="321" spans="1:4" x14ac:dyDescent="0.25">
      <c r="A321" s="1">
        <v>45489.684502314813</v>
      </c>
      <c r="B321">
        <v>-16269</v>
      </c>
      <c r="C321">
        <v>-841</v>
      </c>
      <c r="D321">
        <v>-613</v>
      </c>
    </row>
    <row r="322" spans="1:4" x14ac:dyDescent="0.25">
      <c r="A322" s="1">
        <v>45489.684513888889</v>
      </c>
      <c r="B322">
        <v>-16507</v>
      </c>
      <c r="C322">
        <v>-870</v>
      </c>
      <c r="D322">
        <v>-631</v>
      </c>
    </row>
    <row r="323" spans="1:4" x14ac:dyDescent="0.25">
      <c r="A323" s="1">
        <v>45489.684525462966</v>
      </c>
      <c r="B323">
        <v>-16745</v>
      </c>
      <c r="C323">
        <v>-900</v>
      </c>
      <c r="D323">
        <v>-649</v>
      </c>
    </row>
    <row r="324" spans="1:4" x14ac:dyDescent="0.25">
      <c r="A324" s="1">
        <v>45489.684537037036</v>
      </c>
      <c r="B324">
        <v>-16949</v>
      </c>
      <c r="C324">
        <v>-930</v>
      </c>
      <c r="D324">
        <v>-666</v>
      </c>
    </row>
    <row r="325" spans="1:4" x14ac:dyDescent="0.25">
      <c r="A325" s="1">
        <v>45489.684548611112</v>
      </c>
      <c r="B325">
        <v>-17153</v>
      </c>
      <c r="C325">
        <v>-962</v>
      </c>
      <c r="D325">
        <v>-680</v>
      </c>
    </row>
    <row r="326" spans="1:4" x14ac:dyDescent="0.25">
      <c r="A326" s="1">
        <v>45489.684560185182</v>
      </c>
      <c r="B326">
        <v>-17340</v>
      </c>
      <c r="C326">
        <v>-993</v>
      </c>
      <c r="D326">
        <v>-694</v>
      </c>
    </row>
    <row r="327" spans="1:4" x14ac:dyDescent="0.25">
      <c r="A327" s="1">
        <v>45489.684571759259</v>
      </c>
      <c r="B327">
        <v>-17493</v>
      </c>
      <c r="C327">
        <v>-1026</v>
      </c>
      <c r="D327">
        <v>-703</v>
      </c>
    </row>
    <row r="328" spans="1:4" x14ac:dyDescent="0.25">
      <c r="A328" s="1">
        <v>45489.684583333335</v>
      </c>
      <c r="B328">
        <v>-17612</v>
      </c>
      <c r="C328">
        <v>-1037</v>
      </c>
      <c r="D328">
        <v>-707</v>
      </c>
    </row>
    <row r="329" spans="1:4" x14ac:dyDescent="0.25">
      <c r="A329" s="1">
        <v>45489.684594907405</v>
      </c>
      <c r="B329">
        <v>-17748</v>
      </c>
      <c r="C329">
        <v>-1045</v>
      </c>
      <c r="D329">
        <v>-711</v>
      </c>
    </row>
    <row r="330" spans="1:4" x14ac:dyDescent="0.25">
      <c r="A330" s="1">
        <v>45489.684606481482</v>
      </c>
      <c r="B330">
        <v>-17833</v>
      </c>
      <c r="C330">
        <v>-1041</v>
      </c>
      <c r="D330">
        <v>-715</v>
      </c>
    </row>
    <row r="331" spans="1:4" x14ac:dyDescent="0.25">
      <c r="A331" s="1">
        <v>45489.684618055559</v>
      </c>
      <c r="B331">
        <v>-17884</v>
      </c>
      <c r="C331">
        <v>-1031</v>
      </c>
      <c r="D331">
        <v>-716</v>
      </c>
    </row>
    <row r="332" spans="1:4" x14ac:dyDescent="0.25">
      <c r="A332" s="1">
        <v>45489.684629629628</v>
      </c>
      <c r="B332">
        <v>-17816</v>
      </c>
      <c r="C332">
        <v>-949</v>
      </c>
      <c r="D332">
        <v>-704</v>
      </c>
    </row>
    <row r="333" spans="1:4" x14ac:dyDescent="0.25">
      <c r="A333" s="1">
        <v>45489.684641203705</v>
      </c>
      <c r="B333">
        <v>-17136</v>
      </c>
      <c r="C333">
        <v>-600</v>
      </c>
      <c r="D333">
        <v>-601</v>
      </c>
    </row>
    <row r="334" spans="1:4" x14ac:dyDescent="0.25">
      <c r="A334" s="1">
        <v>45489.684652777774</v>
      </c>
      <c r="B334">
        <v>-6630</v>
      </c>
      <c r="C334">
        <v>-154</v>
      </c>
      <c r="D334">
        <v>-156</v>
      </c>
    </row>
    <row r="335" spans="1:4" x14ac:dyDescent="0.25">
      <c r="A335" s="1">
        <v>45489.684664351851</v>
      </c>
      <c r="B335">
        <v>-6120</v>
      </c>
      <c r="C335">
        <v>-186</v>
      </c>
      <c r="D335">
        <v>-124</v>
      </c>
    </row>
    <row r="336" spans="1:4" x14ac:dyDescent="0.25">
      <c r="A336" s="1">
        <v>45489.684664351851</v>
      </c>
      <c r="B336">
        <v>-6052</v>
      </c>
      <c r="C336">
        <v>-205</v>
      </c>
      <c r="D336">
        <v>-114</v>
      </c>
    </row>
    <row r="337" spans="1:4" x14ac:dyDescent="0.25">
      <c r="A337" s="1">
        <v>45489.684675925928</v>
      </c>
      <c r="B337">
        <v>-6035</v>
      </c>
      <c r="C337">
        <v>-209</v>
      </c>
      <c r="D337">
        <v>-112</v>
      </c>
    </row>
    <row r="338" spans="1:4" x14ac:dyDescent="0.25">
      <c r="A338" s="1">
        <v>45489.684687499997</v>
      </c>
      <c r="B338">
        <v>-5967</v>
      </c>
      <c r="C338">
        <v>-225</v>
      </c>
      <c r="D338">
        <v>-104</v>
      </c>
    </row>
    <row r="339" spans="1:4" x14ac:dyDescent="0.25">
      <c r="A339" s="1">
        <v>45489.684699074074</v>
      </c>
      <c r="B339">
        <v>-5865</v>
      </c>
      <c r="C339">
        <v>-244</v>
      </c>
      <c r="D339">
        <v>-96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D2B7F-DF06-41CB-A97C-456D595C770D}">
  <dimension ref="A1:H127"/>
  <sheetViews>
    <sheetView workbookViewId="0">
      <selection activeCell="H4" sqref="H4"/>
    </sheetView>
  </sheetViews>
  <sheetFormatPr defaultRowHeight="15" x14ac:dyDescent="0.25"/>
  <cols>
    <col min="1" max="1" width="15.85546875" customWidth="1"/>
  </cols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45489.672094907408</v>
      </c>
      <c r="B2">
        <v>0</v>
      </c>
      <c r="C2">
        <f t="shared" ref="C2" si="0">-B2*9.806</f>
        <v>0</v>
      </c>
      <c r="D2">
        <f>+C2/(3.14*0.25*(100^2))</f>
        <v>0</v>
      </c>
      <c r="E2">
        <v>0</v>
      </c>
      <c r="F2">
        <v>0</v>
      </c>
      <c r="G2" s="2">
        <f t="shared" ref="G2:G65" si="1">-AVERAGE(E2:F2)</f>
        <v>0</v>
      </c>
      <c r="H2">
        <f>+G2*10^-6</f>
        <v>0</v>
      </c>
    </row>
    <row r="3" spans="1:8" x14ac:dyDescent="0.25">
      <c r="A3" s="1">
        <v>45489.672662037039</v>
      </c>
      <c r="B3">
        <v>-119</v>
      </c>
      <c r="C3">
        <f t="shared" ref="C3:C66" si="2">-B3*9.806</f>
        <v>1166.914</v>
      </c>
      <c r="D3">
        <f t="shared" ref="D3:D66" si="3">+C3/(3.14*0.25*(100^2))</f>
        <v>0.14865146496815287</v>
      </c>
      <c r="E3">
        <v>-10</v>
      </c>
      <c r="F3">
        <v>-10</v>
      </c>
      <c r="G3" s="2">
        <f t="shared" si="1"/>
        <v>10</v>
      </c>
      <c r="H3">
        <f t="shared" ref="H3:H66" si="4">+G3*10^-6</f>
        <v>9.9999999999999991E-6</v>
      </c>
    </row>
    <row r="4" spans="1:8" x14ac:dyDescent="0.25">
      <c r="A4" s="1">
        <v>45489.672673611109</v>
      </c>
      <c r="B4">
        <v>-119</v>
      </c>
      <c r="C4">
        <f t="shared" si="2"/>
        <v>1166.914</v>
      </c>
      <c r="D4">
        <f t="shared" si="3"/>
        <v>0.14865146496815287</v>
      </c>
      <c r="E4">
        <v>-10</v>
      </c>
      <c r="F4">
        <v>-9</v>
      </c>
      <c r="G4" s="2">
        <f t="shared" si="1"/>
        <v>9.5</v>
      </c>
      <c r="H4">
        <f t="shared" si="4"/>
        <v>9.4999999999999988E-6</v>
      </c>
    </row>
    <row r="5" spans="1:8" x14ac:dyDescent="0.25">
      <c r="A5" s="1">
        <v>45489.672685185185</v>
      </c>
      <c r="B5">
        <v>-136</v>
      </c>
      <c r="C5">
        <f t="shared" si="2"/>
        <v>1333.616</v>
      </c>
      <c r="D5">
        <f t="shared" si="3"/>
        <v>0.16988738853503185</v>
      </c>
      <c r="E5">
        <v>-10</v>
      </c>
      <c r="F5">
        <v>-9</v>
      </c>
      <c r="G5" s="2">
        <f t="shared" si="1"/>
        <v>9.5</v>
      </c>
      <c r="H5">
        <f t="shared" si="4"/>
        <v>9.4999999999999988E-6</v>
      </c>
    </row>
    <row r="6" spans="1:8" x14ac:dyDescent="0.25">
      <c r="A6" s="1">
        <v>45489.672696759262</v>
      </c>
      <c r="B6">
        <v>-136</v>
      </c>
      <c r="C6">
        <f t="shared" si="2"/>
        <v>1333.616</v>
      </c>
      <c r="D6">
        <f t="shared" si="3"/>
        <v>0.16988738853503185</v>
      </c>
      <c r="E6">
        <v>-10</v>
      </c>
      <c r="F6">
        <v>-9</v>
      </c>
      <c r="G6" s="2">
        <f t="shared" si="1"/>
        <v>9.5</v>
      </c>
      <c r="H6">
        <f t="shared" si="4"/>
        <v>9.4999999999999988E-6</v>
      </c>
    </row>
    <row r="7" spans="1:8" x14ac:dyDescent="0.25">
      <c r="A7" s="1">
        <v>45489.672708333332</v>
      </c>
      <c r="B7">
        <v>-136</v>
      </c>
      <c r="C7">
        <f t="shared" si="2"/>
        <v>1333.616</v>
      </c>
      <c r="D7">
        <f t="shared" si="3"/>
        <v>0.16988738853503185</v>
      </c>
      <c r="E7">
        <v>-10</v>
      </c>
      <c r="F7">
        <v>-10</v>
      </c>
      <c r="G7" s="2">
        <f t="shared" si="1"/>
        <v>10</v>
      </c>
      <c r="H7">
        <f t="shared" si="4"/>
        <v>9.9999999999999991E-6</v>
      </c>
    </row>
    <row r="8" spans="1:8" x14ac:dyDescent="0.25">
      <c r="A8" s="1">
        <v>45489.672719907408</v>
      </c>
      <c r="B8">
        <v>-136</v>
      </c>
      <c r="C8">
        <f t="shared" si="2"/>
        <v>1333.616</v>
      </c>
      <c r="D8">
        <f t="shared" si="3"/>
        <v>0.16988738853503185</v>
      </c>
      <c r="E8">
        <v>-10</v>
      </c>
      <c r="F8">
        <v>-10</v>
      </c>
      <c r="G8" s="2">
        <f t="shared" si="1"/>
        <v>10</v>
      </c>
      <c r="H8">
        <f t="shared" si="4"/>
        <v>9.9999999999999991E-6</v>
      </c>
    </row>
    <row r="9" spans="1:8" x14ac:dyDescent="0.25">
      <c r="A9" s="1">
        <v>45489.672731481478</v>
      </c>
      <c r="B9">
        <v>-153</v>
      </c>
      <c r="C9">
        <f t="shared" si="2"/>
        <v>1500.318</v>
      </c>
      <c r="D9">
        <f t="shared" si="3"/>
        <v>0.19112331210191083</v>
      </c>
      <c r="E9">
        <v>-10</v>
      </c>
      <c r="F9">
        <v>-10</v>
      </c>
      <c r="G9" s="2">
        <f t="shared" si="1"/>
        <v>10</v>
      </c>
      <c r="H9">
        <f t="shared" si="4"/>
        <v>9.9999999999999991E-6</v>
      </c>
    </row>
    <row r="10" spans="1:8" x14ac:dyDescent="0.25">
      <c r="A10" s="1">
        <v>45489.672743055555</v>
      </c>
      <c r="B10">
        <v>-170</v>
      </c>
      <c r="C10">
        <f t="shared" si="2"/>
        <v>1667.0199999999998</v>
      </c>
      <c r="D10">
        <f t="shared" si="3"/>
        <v>0.21235923566878978</v>
      </c>
      <c r="E10">
        <v>-11</v>
      </c>
      <c r="F10">
        <v>-10</v>
      </c>
      <c r="G10" s="2">
        <f t="shared" si="1"/>
        <v>10.5</v>
      </c>
      <c r="H10">
        <f t="shared" si="4"/>
        <v>1.0499999999999999E-5</v>
      </c>
    </row>
    <row r="11" spans="1:8" x14ac:dyDescent="0.25">
      <c r="A11" s="1">
        <v>45489.672754629632</v>
      </c>
      <c r="B11">
        <v>-221</v>
      </c>
      <c r="C11">
        <f t="shared" si="2"/>
        <v>2167.1259999999997</v>
      </c>
      <c r="D11">
        <f t="shared" si="3"/>
        <v>0.27606700636942672</v>
      </c>
      <c r="E11">
        <v>-12</v>
      </c>
      <c r="F11">
        <v>-12</v>
      </c>
      <c r="G11" s="2">
        <f t="shared" si="1"/>
        <v>12</v>
      </c>
      <c r="H11">
        <f t="shared" si="4"/>
        <v>1.2E-5</v>
      </c>
    </row>
    <row r="12" spans="1:8" x14ac:dyDescent="0.25">
      <c r="A12" s="1">
        <v>45489.672766203701</v>
      </c>
      <c r="B12">
        <v>-289</v>
      </c>
      <c r="C12">
        <f t="shared" si="2"/>
        <v>2833.9339999999997</v>
      </c>
      <c r="D12">
        <f t="shared" si="3"/>
        <v>0.36101070063694263</v>
      </c>
      <c r="E12">
        <v>-14</v>
      </c>
      <c r="F12">
        <v>-14</v>
      </c>
      <c r="G12" s="2">
        <f t="shared" si="1"/>
        <v>14</v>
      </c>
      <c r="H12">
        <f t="shared" si="4"/>
        <v>1.4E-5</v>
      </c>
    </row>
    <row r="13" spans="1:8" x14ac:dyDescent="0.25">
      <c r="A13" s="1">
        <v>45489.672777777778</v>
      </c>
      <c r="B13">
        <v>-357</v>
      </c>
      <c r="C13">
        <f t="shared" si="2"/>
        <v>3500.7419999999997</v>
      </c>
      <c r="D13">
        <f t="shared" si="3"/>
        <v>0.44595439490445854</v>
      </c>
      <c r="E13">
        <v>-15</v>
      </c>
      <c r="F13">
        <v>-17</v>
      </c>
      <c r="G13" s="2">
        <f t="shared" si="1"/>
        <v>16</v>
      </c>
      <c r="H13">
        <f t="shared" si="4"/>
        <v>1.5999999999999999E-5</v>
      </c>
    </row>
    <row r="14" spans="1:8" x14ac:dyDescent="0.25">
      <c r="A14" s="1">
        <v>45489.672789351855</v>
      </c>
      <c r="B14">
        <v>-340</v>
      </c>
      <c r="C14">
        <f t="shared" si="2"/>
        <v>3334.0399999999995</v>
      </c>
      <c r="D14">
        <f t="shared" si="3"/>
        <v>0.42471847133757956</v>
      </c>
      <c r="E14">
        <v>-14</v>
      </c>
      <c r="F14">
        <v>-18</v>
      </c>
      <c r="G14" s="2">
        <f t="shared" si="1"/>
        <v>16</v>
      </c>
      <c r="H14">
        <f t="shared" si="4"/>
        <v>1.5999999999999999E-5</v>
      </c>
    </row>
    <row r="15" spans="1:8" x14ac:dyDescent="0.25">
      <c r="A15" s="1">
        <v>45489.672800925924</v>
      </c>
      <c r="B15">
        <v>-340</v>
      </c>
      <c r="C15">
        <f t="shared" si="2"/>
        <v>3334.0399999999995</v>
      </c>
      <c r="D15">
        <f t="shared" si="3"/>
        <v>0.42471847133757956</v>
      </c>
      <c r="E15">
        <v>-14</v>
      </c>
      <c r="F15">
        <v>-17</v>
      </c>
      <c r="G15" s="2">
        <f t="shared" si="1"/>
        <v>15.5</v>
      </c>
      <c r="H15">
        <f t="shared" si="4"/>
        <v>1.5500000000000001E-5</v>
      </c>
    </row>
    <row r="16" spans="1:8" x14ac:dyDescent="0.25">
      <c r="A16" s="1">
        <v>45489.672812500001</v>
      </c>
      <c r="B16">
        <v>-340</v>
      </c>
      <c r="C16">
        <f t="shared" si="2"/>
        <v>3334.0399999999995</v>
      </c>
      <c r="D16">
        <f t="shared" si="3"/>
        <v>0.42471847133757956</v>
      </c>
      <c r="E16">
        <v>-13</v>
      </c>
      <c r="F16">
        <v>-18</v>
      </c>
      <c r="G16" s="2">
        <f t="shared" si="1"/>
        <v>15.5</v>
      </c>
      <c r="H16">
        <f t="shared" si="4"/>
        <v>1.5500000000000001E-5</v>
      </c>
    </row>
    <row r="17" spans="1:8" x14ac:dyDescent="0.25">
      <c r="A17" s="1">
        <v>45489.672824074078</v>
      </c>
      <c r="B17">
        <v>-340</v>
      </c>
      <c r="C17">
        <f t="shared" si="2"/>
        <v>3334.0399999999995</v>
      </c>
      <c r="D17">
        <f t="shared" si="3"/>
        <v>0.42471847133757956</v>
      </c>
      <c r="E17">
        <v>-14</v>
      </c>
      <c r="F17">
        <v>-18</v>
      </c>
      <c r="G17" s="2">
        <f t="shared" si="1"/>
        <v>16</v>
      </c>
      <c r="H17">
        <f t="shared" si="4"/>
        <v>1.5999999999999999E-5</v>
      </c>
    </row>
    <row r="18" spans="1:8" x14ac:dyDescent="0.25">
      <c r="A18" s="1">
        <v>45489.672835648147</v>
      </c>
      <c r="B18">
        <v>-340</v>
      </c>
      <c r="C18">
        <f t="shared" si="2"/>
        <v>3334.0399999999995</v>
      </c>
      <c r="D18">
        <f t="shared" si="3"/>
        <v>0.42471847133757956</v>
      </c>
      <c r="E18">
        <v>-13</v>
      </c>
      <c r="F18">
        <v>-18</v>
      </c>
      <c r="G18" s="2">
        <f t="shared" si="1"/>
        <v>15.5</v>
      </c>
      <c r="H18">
        <f t="shared" si="4"/>
        <v>1.5500000000000001E-5</v>
      </c>
    </row>
    <row r="19" spans="1:8" x14ac:dyDescent="0.25">
      <c r="A19" s="1">
        <v>45489.672847222224</v>
      </c>
      <c r="B19">
        <v>-357</v>
      </c>
      <c r="C19">
        <f t="shared" si="2"/>
        <v>3500.7419999999997</v>
      </c>
      <c r="D19">
        <f t="shared" si="3"/>
        <v>0.44595439490445854</v>
      </c>
      <c r="E19">
        <v>-13</v>
      </c>
      <c r="F19">
        <v>-19</v>
      </c>
      <c r="G19" s="2">
        <f t="shared" si="1"/>
        <v>16</v>
      </c>
      <c r="H19">
        <f t="shared" si="4"/>
        <v>1.5999999999999999E-5</v>
      </c>
    </row>
    <row r="20" spans="1:8" x14ac:dyDescent="0.25">
      <c r="A20" s="1">
        <v>45489.672858796293</v>
      </c>
      <c r="B20">
        <v>-357</v>
      </c>
      <c r="C20">
        <f t="shared" si="2"/>
        <v>3500.7419999999997</v>
      </c>
      <c r="D20">
        <f t="shared" si="3"/>
        <v>0.44595439490445854</v>
      </c>
      <c r="E20">
        <v>-13</v>
      </c>
      <c r="F20">
        <v>-19</v>
      </c>
      <c r="G20" s="2">
        <f t="shared" si="1"/>
        <v>16</v>
      </c>
      <c r="H20">
        <f t="shared" si="4"/>
        <v>1.5999999999999999E-5</v>
      </c>
    </row>
    <row r="21" spans="1:8" x14ac:dyDescent="0.25">
      <c r="A21" s="1">
        <v>45489.67287037037</v>
      </c>
      <c r="B21">
        <v>-357</v>
      </c>
      <c r="C21">
        <f t="shared" si="2"/>
        <v>3500.7419999999997</v>
      </c>
      <c r="D21">
        <f t="shared" si="3"/>
        <v>0.44595439490445854</v>
      </c>
      <c r="E21">
        <v>-12</v>
      </c>
      <c r="F21">
        <v>-19</v>
      </c>
      <c r="G21" s="2">
        <f t="shared" si="1"/>
        <v>15.5</v>
      </c>
      <c r="H21">
        <f t="shared" si="4"/>
        <v>1.5500000000000001E-5</v>
      </c>
    </row>
    <row r="22" spans="1:8" x14ac:dyDescent="0.25">
      <c r="A22" s="1">
        <v>45489.672881944447</v>
      </c>
      <c r="B22">
        <v>-374</v>
      </c>
      <c r="C22">
        <f t="shared" si="2"/>
        <v>3667.4439999999995</v>
      </c>
      <c r="D22">
        <f t="shared" si="3"/>
        <v>0.46719031847133752</v>
      </c>
      <c r="E22">
        <v>-13</v>
      </c>
      <c r="F22">
        <v>-20</v>
      </c>
      <c r="G22" s="2">
        <f t="shared" si="1"/>
        <v>16.5</v>
      </c>
      <c r="H22">
        <f t="shared" si="4"/>
        <v>1.6499999999999998E-5</v>
      </c>
    </row>
    <row r="23" spans="1:8" x14ac:dyDescent="0.25">
      <c r="A23" s="1">
        <v>45489.672893518517</v>
      </c>
      <c r="B23">
        <v>-374</v>
      </c>
      <c r="C23">
        <f t="shared" si="2"/>
        <v>3667.4439999999995</v>
      </c>
      <c r="D23">
        <f t="shared" si="3"/>
        <v>0.46719031847133752</v>
      </c>
      <c r="E23">
        <v>-13</v>
      </c>
      <c r="F23">
        <v>-20</v>
      </c>
      <c r="G23" s="2">
        <f t="shared" si="1"/>
        <v>16.5</v>
      </c>
      <c r="H23">
        <f t="shared" si="4"/>
        <v>1.6499999999999998E-5</v>
      </c>
    </row>
    <row r="24" spans="1:8" x14ac:dyDescent="0.25">
      <c r="A24" s="1">
        <v>45489.672905092593</v>
      </c>
      <c r="B24">
        <v>-374</v>
      </c>
      <c r="C24">
        <f t="shared" si="2"/>
        <v>3667.4439999999995</v>
      </c>
      <c r="D24">
        <f t="shared" si="3"/>
        <v>0.46719031847133752</v>
      </c>
      <c r="E24">
        <v>-13</v>
      </c>
      <c r="F24">
        <v>-20</v>
      </c>
      <c r="G24" s="2">
        <f t="shared" si="1"/>
        <v>16.5</v>
      </c>
      <c r="H24">
        <f t="shared" si="4"/>
        <v>1.6499999999999998E-5</v>
      </c>
    </row>
    <row r="25" spans="1:8" x14ac:dyDescent="0.25">
      <c r="A25" s="1">
        <v>45489.67291666667</v>
      </c>
      <c r="B25">
        <v>-391</v>
      </c>
      <c r="C25">
        <f t="shared" si="2"/>
        <v>3834.1459999999997</v>
      </c>
      <c r="D25">
        <f t="shared" si="3"/>
        <v>0.48842624203821655</v>
      </c>
      <c r="E25">
        <v>-13</v>
      </c>
      <c r="F25">
        <v>-21</v>
      </c>
      <c r="G25" s="2">
        <f t="shared" si="1"/>
        <v>17</v>
      </c>
      <c r="H25">
        <f t="shared" si="4"/>
        <v>1.7E-5</v>
      </c>
    </row>
    <row r="26" spans="1:8" x14ac:dyDescent="0.25">
      <c r="A26" s="1">
        <v>45489.67292824074</v>
      </c>
      <c r="B26">
        <v>-408</v>
      </c>
      <c r="C26">
        <f t="shared" si="2"/>
        <v>4000.8479999999995</v>
      </c>
      <c r="D26">
        <f t="shared" si="3"/>
        <v>0.50966216560509547</v>
      </c>
      <c r="E26">
        <v>-13</v>
      </c>
      <c r="F26">
        <v>-21</v>
      </c>
      <c r="G26" s="2">
        <f t="shared" si="1"/>
        <v>17</v>
      </c>
      <c r="H26">
        <f t="shared" si="4"/>
        <v>1.7E-5</v>
      </c>
    </row>
    <row r="27" spans="1:8" x14ac:dyDescent="0.25">
      <c r="A27" s="1">
        <v>45489.672939814816</v>
      </c>
      <c r="B27">
        <v>-408</v>
      </c>
      <c r="C27">
        <f t="shared" si="2"/>
        <v>4000.8479999999995</v>
      </c>
      <c r="D27">
        <f t="shared" si="3"/>
        <v>0.50966216560509547</v>
      </c>
      <c r="E27">
        <v>-13</v>
      </c>
      <c r="F27">
        <v>-22</v>
      </c>
      <c r="G27" s="2">
        <f t="shared" si="1"/>
        <v>17.5</v>
      </c>
      <c r="H27">
        <f t="shared" si="4"/>
        <v>1.7499999999999998E-5</v>
      </c>
    </row>
    <row r="28" spans="1:8" x14ac:dyDescent="0.25">
      <c r="A28" s="1">
        <v>45489.672951388886</v>
      </c>
      <c r="B28">
        <v>-442</v>
      </c>
      <c r="C28">
        <f t="shared" si="2"/>
        <v>4334.2519999999995</v>
      </c>
      <c r="D28">
        <f t="shared" si="3"/>
        <v>0.55213401273885343</v>
      </c>
      <c r="E28">
        <v>-14</v>
      </c>
      <c r="F28">
        <v>-23</v>
      </c>
      <c r="G28" s="2">
        <f t="shared" si="1"/>
        <v>18.5</v>
      </c>
      <c r="H28">
        <f t="shared" si="4"/>
        <v>1.8499999999999999E-5</v>
      </c>
    </row>
    <row r="29" spans="1:8" x14ac:dyDescent="0.25">
      <c r="A29" s="1">
        <v>45489.672962962963</v>
      </c>
      <c r="B29">
        <v>-476</v>
      </c>
      <c r="C29">
        <f t="shared" si="2"/>
        <v>4667.6559999999999</v>
      </c>
      <c r="D29">
        <f t="shared" si="3"/>
        <v>0.5946058598726115</v>
      </c>
      <c r="E29">
        <v>-15</v>
      </c>
      <c r="F29">
        <v>-24</v>
      </c>
      <c r="G29" s="2">
        <f t="shared" si="1"/>
        <v>19.5</v>
      </c>
      <c r="H29">
        <f t="shared" si="4"/>
        <v>1.95E-5</v>
      </c>
    </row>
    <row r="30" spans="1:8" x14ac:dyDescent="0.25">
      <c r="A30" s="1">
        <v>45489.672974537039</v>
      </c>
      <c r="B30">
        <v>-527</v>
      </c>
      <c r="C30">
        <f t="shared" si="2"/>
        <v>5167.7619999999997</v>
      </c>
      <c r="D30">
        <f t="shared" si="3"/>
        <v>0.65831363057324832</v>
      </c>
      <c r="E30">
        <v>-16</v>
      </c>
      <c r="F30">
        <v>-26</v>
      </c>
      <c r="G30" s="2">
        <f t="shared" si="1"/>
        <v>21</v>
      </c>
      <c r="H30">
        <f t="shared" si="4"/>
        <v>2.0999999999999999E-5</v>
      </c>
    </row>
    <row r="31" spans="1:8" x14ac:dyDescent="0.25">
      <c r="A31" s="1">
        <v>45489.672986111109</v>
      </c>
      <c r="B31">
        <v>-561</v>
      </c>
      <c r="C31">
        <f t="shared" si="2"/>
        <v>5501.1659999999993</v>
      </c>
      <c r="D31">
        <f t="shared" si="3"/>
        <v>0.70078547770700628</v>
      </c>
      <c r="E31">
        <v>-17</v>
      </c>
      <c r="F31">
        <v>-27</v>
      </c>
      <c r="G31" s="2">
        <f t="shared" si="1"/>
        <v>22</v>
      </c>
      <c r="H31">
        <f t="shared" si="4"/>
        <v>2.1999999999999999E-5</v>
      </c>
    </row>
    <row r="32" spans="1:8" x14ac:dyDescent="0.25">
      <c r="A32" s="1">
        <v>45489.672997685186</v>
      </c>
      <c r="B32">
        <v>-595</v>
      </c>
      <c r="C32">
        <f t="shared" si="2"/>
        <v>5834.57</v>
      </c>
      <c r="D32">
        <f t="shared" si="3"/>
        <v>0.74325732484076434</v>
      </c>
      <c r="E32">
        <v>-18</v>
      </c>
      <c r="F32">
        <v>-29</v>
      </c>
      <c r="G32" s="2">
        <f t="shared" si="1"/>
        <v>23.5</v>
      </c>
      <c r="H32">
        <f t="shared" si="4"/>
        <v>2.3499999999999999E-5</v>
      </c>
    </row>
    <row r="33" spans="1:8" x14ac:dyDescent="0.25">
      <c r="A33" s="1">
        <v>45489.673009259262</v>
      </c>
      <c r="B33">
        <v>-663</v>
      </c>
      <c r="C33">
        <f t="shared" si="2"/>
        <v>6501.3779999999997</v>
      </c>
      <c r="D33">
        <f t="shared" si="3"/>
        <v>0.82820101910828026</v>
      </c>
      <c r="E33">
        <v>-20</v>
      </c>
      <c r="F33">
        <v>-31</v>
      </c>
      <c r="G33" s="2">
        <f t="shared" si="1"/>
        <v>25.5</v>
      </c>
      <c r="H33">
        <f t="shared" si="4"/>
        <v>2.55E-5</v>
      </c>
    </row>
    <row r="34" spans="1:8" x14ac:dyDescent="0.25">
      <c r="A34" s="1">
        <v>45489.673020833332</v>
      </c>
      <c r="B34">
        <v>-748</v>
      </c>
      <c r="C34">
        <f t="shared" si="2"/>
        <v>7334.887999999999</v>
      </c>
      <c r="D34">
        <f t="shared" si="3"/>
        <v>0.93438063694267504</v>
      </c>
      <c r="E34">
        <v>-22</v>
      </c>
      <c r="F34">
        <v>-34</v>
      </c>
      <c r="G34" s="2">
        <f t="shared" si="1"/>
        <v>28</v>
      </c>
      <c r="H34">
        <f t="shared" si="4"/>
        <v>2.8E-5</v>
      </c>
    </row>
    <row r="35" spans="1:8" x14ac:dyDescent="0.25">
      <c r="A35" s="1">
        <v>45489.673032407409</v>
      </c>
      <c r="B35">
        <v>-833</v>
      </c>
      <c r="C35">
        <f t="shared" si="2"/>
        <v>8168.3979999999992</v>
      </c>
      <c r="D35">
        <f t="shared" si="3"/>
        <v>1.04056025477707</v>
      </c>
      <c r="E35">
        <v>-24</v>
      </c>
      <c r="F35">
        <v>-39</v>
      </c>
      <c r="G35" s="2">
        <f t="shared" si="1"/>
        <v>31.5</v>
      </c>
      <c r="H35">
        <f t="shared" si="4"/>
        <v>3.15E-5</v>
      </c>
    </row>
    <row r="36" spans="1:8" x14ac:dyDescent="0.25">
      <c r="A36" s="1">
        <v>45489.673043981478</v>
      </c>
      <c r="B36">
        <v>-935</v>
      </c>
      <c r="C36">
        <f t="shared" si="2"/>
        <v>9168.6099999999988</v>
      </c>
      <c r="D36">
        <f t="shared" si="3"/>
        <v>1.1679757961783437</v>
      </c>
      <c r="E36">
        <v>-26</v>
      </c>
      <c r="F36">
        <v>-43</v>
      </c>
      <c r="G36" s="2">
        <f t="shared" si="1"/>
        <v>34.5</v>
      </c>
      <c r="H36">
        <f t="shared" si="4"/>
        <v>3.4499999999999998E-5</v>
      </c>
    </row>
    <row r="37" spans="1:8" x14ac:dyDescent="0.25">
      <c r="A37" s="1">
        <v>45489.673055555555</v>
      </c>
      <c r="B37">
        <v>-1037</v>
      </c>
      <c r="C37">
        <f t="shared" si="2"/>
        <v>10168.821999999998</v>
      </c>
      <c r="D37">
        <f t="shared" si="3"/>
        <v>1.2953913375796176</v>
      </c>
      <c r="E37">
        <v>-29</v>
      </c>
      <c r="F37">
        <v>-48</v>
      </c>
      <c r="G37" s="2">
        <f t="shared" si="1"/>
        <v>38.5</v>
      </c>
      <c r="H37">
        <f t="shared" si="4"/>
        <v>3.8500000000000001E-5</v>
      </c>
    </row>
    <row r="38" spans="1:8" x14ac:dyDescent="0.25">
      <c r="A38" s="1">
        <v>45489.673067129632</v>
      </c>
      <c r="B38">
        <v>-1173</v>
      </c>
      <c r="C38">
        <f t="shared" si="2"/>
        <v>11502.437999999998</v>
      </c>
      <c r="D38">
        <f t="shared" si="3"/>
        <v>1.4652787261146494</v>
      </c>
      <c r="E38">
        <v>-31</v>
      </c>
      <c r="F38">
        <v>-52</v>
      </c>
      <c r="G38" s="2">
        <f t="shared" si="1"/>
        <v>41.5</v>
      </c>
      <c r="H38">
        <f t="shared" si="4"/>
        <v>4.1499999999999999E-5</v>
      </c>
    </row>
    <row r="39" spans="1:8" x14ac:dyDescent="0.25">
      <c r="A39" s="1">
        <v>45489.673078703701</v>
      </c>
      <c r="B39">
        <v>-1326</v>
      </c>
      <c r="C39">
        <f t="shared" si="2"/>
        <v>13002.755999999999</v>
      </c>
      <c r="D39">
        <f t="shared" si="3"/>
        <v>1.6564020382165605</v>
      </c>
      <c r="E39">
        <v>-35</v>
      </c>
      <c r="F39">
        <v>-59</v>
      </c>
      <c r="G39" s="2">
        <f t="shared" si="1"/>
        <v>47</v>
      </c>
      <c r="H39">
        <f t="shared" si="4"/>
        <v>4.6999999999999997E-5</v>
      </c>
    </row>
    <row r="40" spans="1:8" x14ac:dyDescent="0.25">
      <c r="A40" s="1">
        <v>45489.673090277778</v>
      </c>
      <c r="B40">
        <v>-1462</v>
      </c>
      <c r="C40">
        <f t="shared" si="2"/>
        <v>14336.371999999999</v>
      </c>
      <c r="D40">
        <f t="shared" si="3"/>
        <v>1.8262894267515923</v>
      </c>
      <c r="E40">
        <v>-39</v>
      </c>
      <c r="F40">
        <v>-66</v>
      </c>
      <c r="G40" s="2">
        <f t="shared" si="1"/>
        <v>52.5</v>
      </c>
      <c r="H40">
        <f t="shared" si="4"/>
        <v>5.2499999999999995E-5</v>
      </c>
    </row>
    <row r="41" spans="1:8" x14ac:dyDescent="0.25">
      <c r="A41" s="1">
        <v>45489.673101851855</v>
      </c>
      <c r="B41">
        <v>-1632</v>
      </c>
      <c r="C41">
        <f t="shared" si="2"/>
        <v>16003.391999999998</v>
      </c>
      <c r="D41">
        <f t="shared" si="3"/>
        <v>2.0386486624203819</v>
      </c>
      <c r="E41">
        <v>-43</v>
      </c>
      <c r="F41">
        <v>-72</v>
      </c>
      <c r="G41" s="2">
        <f t="shared" si="1"/>
        <v>57.5</v>
      </c>
      <c r="H41">
        <f t="shared" si="4"/>
        <v>5.7499999999999995E-5</v>
      </c>
    </row>
    <row r="42" spans="1:8" x14ac:dyDescent="0.25">
      <c r="A42" s="1">
        <v>45489.673113425924</v>
      </c>
      <c r="B42">
        <v>-1819</v>
      </c>
      <c r="C42">
        <f t="shared" si="2"/>
        <v>17837.113999999998</v>
      </c>
      <c r="D42">
        <f t="shared" si="3"/>
        <v>2.2722438216560508</v>
      </c>
      <c r="E42">
        <v>-48</v>
      </c>
      <c r="F42">
        <v>-79</v>
      </c>
      <c r="G42" s="2">
        <f t="shared" si="1"/>
        <v>63.5</v>
      </c>
      <c r="H42">
        <f t="shared" si="4"/>
        <v>6.3499999999999999E-5</v>
      </c>
    </row>
    <row r="43" spans="1:8" x14ac:dyDescent="0.25">
      <c r="A43" s="1">
        <v>45489.673125000001</v>
      </c>
      <c r="B43">
        <v>-2006</v>
      </c>
      <c r="C43">
        <f t="shared" si="2"/>
        <v>19670.835999999999</v>
      </c>
      <c r="D43">
        <f t="shared" si="3"/>
        <v>2.5058389808917196</v>
      </c>
      <c r="E43">
        <v>-52</v>
      </c>
      <c r="F43">
        <v>-88</v>
      </c>
      <c r="G43" s="2">
        <f t="shared" si="1"/>
        <v>70</v>
      </c>
      <c r="H43">
        <f t="shared" si="4"/>
        <v>6.9999999999999994E-5</v>
      </c>
    </row>
    <row r="44" spans="1:8" x14ac:dyDescent="0.25">
      <c r="A44" s="1">
        <v>45489.673136574071</v>
      </c>
      <c r="B44">
        <v>-2210</v>
      </c>
      <c r="C44">
        <f t="shared" si="2"/>
        <v>21671.26</v>
      </c>
      <c r="D44">
        <f t="shared" si="3"/>
        <v>2.7606700636942674</v>
      </c>
      <c r="E44">
        <v>-57</v>
      </c>
      <c r="F44">
        <v>-96</v>
      </c>
      <c r="G44" s="2">
        <f t="shared" si="1"/>
        <v>76.5</v>
      </c>
      <c r="H44">
        <f t="shared" si="4"/>
        <v>7.6500000000000003E-5</v>
      </c>
    </row>
    <row r="45" spans="1:8" x14ac:dyDescent="0.25">
      <c r="A45" s="1">
        <v>45489.673148148147</v>
      </c>
      <c r="B45">
        <v>-2414</v>
      </c>
      <c r="C45">
        <f t="shared" si="2"/>
        <v>23671.683999999997</v>
      </c>
      <c r="D45">
        <f t="shared" si="3"/>
        <v>3.0155011464968151</v>
      </c>
      <c r="E45">
        <v>-62</v>
      </c>
      <c r="F45">
        <v>-106</v>
      </c>
      <c r="G45" s="2">
        <f t="shared" si="1"/>
        <v>84</v>
      </c>
      <c r="H45">
        <f t="shared" si="4"/>
        <v>8.3999999999999995E-5</v>
      </c>
    </row>
    <row r="46" spans="1:8" x14ac:dyDescent="0.25">
      <c r="A46" s="1">
        <v>45489.673159722224</v>
      </c>
      <c r="B46">
        <v>-2618</v>
      </c>
      <c r="C46">
        <f t="shared" si="2"/>
        <v>25672.107999999997</v>
      </c>
      <c r="D46">
        <f t="shared" si="3"/>
        <v>3.2703322292993624</v>
      </c>
      <c r="E46">
        <v>-67</v>
      </c>
      <c r="F46">
        <v>-114</v>
      </c>
      <c r="G46" s="2">
        <f t="shared" si="1"/>
        <v>90.5</v>
      </c>
      <c r="H46">
        <f t="shared" si="4"/>
        <v>9.0499999999999991E-5</v>
      </c>
    </row>
    <row r="47" spans="1:8" x14ac:dyDescent="0.25">
      <c r="A47" s="1">
        <v>45489.673171296294</v>
      </c>
      <c r="B47">
        <v>-2839</v>
      </c>
      <c r="C47">
        <f t="shared" si="2"/>
        <v>27839.233999999997</v>
      </c>
      <c r="D47">
        <f t="shared" si="3"/>
        <v>3.5463992356687895</v>
      </c>
      <c r="E47">
        <v>-72</v>
      </c>
      <c r="F47">
        <v>-125</v>
      </c>
      <c r="G47" s="2">
        <f t="shared" si="1"/>
        <v>98.5</v>
      </c>
      <c r="H47">
        <f t="shared" si="4"/>
        <v>9.8499999999999995E-5</v>
      </c>
    </row>
    <row r="48" spans="1:8" x14ac:dyDescent="0.25">
      <c r="A48" s="1">
        <v>45489.673182870371</v>
      </c>
      <c r="B48">
        <v>-3077</v>
      </c>
      <c r="C48">
        <f t="shared" si="2"/>
        <v>30173.061999999998</v>
      </c>
      <c r="D48">
        <f t="shared" si="3"/>
        <v>3.8437021656050954</v>
      </c>
      <c r="E48">
        <v>-78</v>
      </c>
      <c r="F48">
        <v>-134</v>
      </c>
      <c r="G48" s="2">
        <f t="shared" si="1"/>
        <v>106</v>
      </c>
      <c r="H48">
        <f t="shared" si="4"/>
        <v>1.06E-4</v>
      </c>
    </row>
    <row r="49" spans="1:8" x14ac:dyDescent="0.25">
      <c r="A49" s="1">
        <v>45489.673194444447</v>
      </c>
      <c r="B49">
        <v>-3315</v>
      </c>
      <c r="C49">
        <f t="shared" si="2"/>
        <v>32506.889999999996</v>
      </c>
      <c r="D49">
        <f t="shared" si="3"/>
        <v>4.1410050955414004</v>
      </c>
      <c r="E49">
        <v>-84</v>
      </c>
      <c r="F49">
        <v>-145</v>
      </c>
      <c r="G49" s="2">
        <f t="shared" si="1"/>
        <v>114.5</v>
      </c>
      <c r="H49">
        <f t="shared" si="4"/>
        <v>1.1449999999999999E-4</v>
      </c>
    </row>
    <row r="50" spans="1:8" x14ac:dyDescent="0.25">
      <c r="A50" s="1">
        <v>45489.673206018517</v>
      </c>
      <c r="B50">
        <v>-3570</v>
      </c>
      <c r="C50">
        <f t="shared" si="2"/>
        <v>35007.42</v>
      </c>
      <c r="D50">
        <f t="shared" si="3"/>
        <v>4.4595439490445861</v>
      </c>
      <c r="E50">
        <v>-90</v>
      </c>
      <c r="F50">
        <v>-155</v>
      </c>
      <c r="G50" s="2">
        <f t="shared" si="1"/>
        <v>122.5</v>
      </c>
      <c r="H50">
        <f t="shared" si="4"/>
        <v>1.225E-4</v>
      </c>
    </row>
    <row r="51" spans="1:8" x14ac:dyDescent="0.25">
      <c r="A51" s="1">
        <v>45489.673217592594</v>
      </c>
      <c r="B51">
        <v>-3825</v>
      </c>
      <c r="C51">
        <f t="shared" si="2"/>
        <v>37507.949999999997</v>
      </c>
      <c r="D51">
        <f t="shared" si="3"/>
        <v>4.77808280254777</v>
      </c>
      <c r="E51">
        <v>-96</v>
      </c>
      <c r="F51">
        <v>-167</v>
      </c>
      <c r="G51" s="2">
        <f t="shared" si="1"/>
        <v>131.5</v>
      </c>
      <c r="H51">
        <f t="shared" si="4"/>
        <v>1.315E-4</v>
      </c>
    </row>
    <row r="52" spans="1:8" x14ac:dyDescent="0.25">
      <c r="A52" s="1">
        <v>45489.673229166663</v>
      </c>
      <c r="B52">
        <v>-4097</v>
      </c>
      <c r="C52">
        <f t="shared" si="2"/>
        <v>40175.181999999993</v>
      </c>
      <c r="D52">
        <f t="shared" si="3"/>
        <v>5.1178575796178336</v>
      </c>
      <c r="E52">
        <v>-102</v>
      </c>
      <c r="F52">
        <v>-178</v>
      </c>
      <c r="G52" s="2">
        <f t="shared" si="1"/>
        <v>140</v>
      </c>
      <c r="H52">
        <f t="shared" si="4"/>
        <v>1.3999999999999999E-4</v>
      </c>
    </row>
    <row r="53" spans="1:8" x14ac:dyDescent="0.25">
      <c r="A53" s="1">
        <v>45489.67324074074</v>
      </c>
      <c r="B53">
        <v>-4352</v>
      </c>
      <c r="C53">
        <f t="shared" si="2"/>
        <v>42675.712</v>
      </c>
      <c r="D53">
        <f t="shared" si="3"/>
        <v>5.4363964331210193</v>
      </c>
      <c r="E53">
        <v>-110</v>
      </c>
      <c r="F53">
        <v>-190</v>
      </c>
      <c r="G53" s="2">
        <f t="shared" si="1"/>
        <v>150</v>
      </c>
      <c r="H53">
        <f t="shared" si="4"/>
        <v>1.4999999999999999E-4</v>
      </c>
    </row>
    <row r="54" spans="1:8" x14ac:dyDescent="0.25">
      <c r="A54" s="1">
        <v>45489.673252314817</v>
      </c>
      <c r="B54">
        <v>-4641</v>
      </c>
      <c r="C54">
        <f t="shared" si="2"/>
        <v>45509.645999999993</v>
      </c>
      <c r="D54">
        <f t="shared" si="3"/>
        <v>5.7974071337579609</v>
      </c>
      <c r="E54">
        <v>-116</v>
      </c>
      <c r="F54">
        <v>-203</v>
      </c>
      <c r="G54" s="2">
        <f t="shared" si="1"/>
        <v>159.5</v>
      </c>
      <c r="H54">
        <f t="shared" si="4"/>
        <v>1.595E-4</v>
      </c>
    </row>
    <row r="55" spans="1:8" x14ac:dyDescent="0.25">
      <c r="A55" s="1">
        <v>45489.673263888886</v>
      </c>
      <c r="B55">
        <v>-4930</v>
      </c>
      <c r="C55">
        <f t="shared" si="2"/>
        <v>48343.579999999994</v>
      </c>
      <c r="D55">
        <f t="shared" si="3"/>
        <v>6.1584178343949034</v>
      </c>
      <c r="E55">
        <v>-123</v>
      </c>
      <c r="F55">
        <v>-215</v>
      </c>
      <c r="G55" s="2">
        <f t="shared" si="1"/>
        <v>169</v>
      </c>
      <c r="H55">
        <f t="shared" si="4"/>
        <v>1.6899999999999999E-4</v>
      </c>
    </row>
    <row r="56" spans="1:8" x14ac:dyDescent="0.25">
      <c r="A56" s="1">
        <v>45489.673275462963</v>
      </c>
      <c r="B56">
        <v>-5219</v>
      </c>
      <c r="C56">
        <f t="shared" si="2"/>
        <v>51177.513999999996</v>
      </c>
      <c r="D56">
        <f t="shared" si="3"/>
        <v>6.5194285350318468</v>
      </c>
      <c r="E56">
        <v>-130</v>
      </c>
      <c r="F56">
        <v>-230</v>
      </c>
      <c r="G56" s="2">
        <f t="shared" si="1"/>
        <v>180</v>
      </c>
      <c r="H56">
        <f t="shared" si="4"/>
        <v>1.7999999999999998E-4</v>
      </c>
    </row>
    <row r="57" spans="1:8" x14ac:dyDescent="0.25">
      <c r="A57" s="1">
        <v>45489.67328703704</v>
      </c>
      <c r="B57">
        <v>-5525</v>
      </c>
      <c r="C57">
        <f t="shared" si="2"/>
        <v>54178.149999999994</v>
      </c>
      <c r="D57">
        <f t="shared" si="3"/>
        <v>6.9016751592356682</v>
      </c>
      <c r="E57">
        <v>-137</v>
      </c>
      <c r="F57">
        <v>-243</v>
      </c>
      <c r="G57" s="2">
        <f t="shared" si="1"/>
        <v>190</v>
      </c>
      <c r="H57">
        <f t="shared" si="4"/>
        <v>1.8999999999999998E-4</v>
      </c>
    </row>
    <row r="58" spans="1:8" x14ac:dyDescent="0.25">
      <c r="A58" s="1">
        <v>45489.673298611109</v>
      </c>
      <c r="B58">
        <v>-5814</v>
      </c>
      <c r="C58">
        <f t="shared" si="2"/>
        <v>57012.083999999995</v>
      </c>
      <c r="D58">
        <f t="shared" si="3"/>
        <v>7.2626858598726107</v>
      </c>
      <c r="E58">
        <v>-144</v>
      </c>
      <c r="F58">
        <v>-256</v>
      </c>
      <c r="G58" s="2">
        <f t="shared" si="1"/>
        <v>200</v>
      </c>
      <c r="H58">
        <f t="shared" si="4"/>
        <v>1.9999999999999998E-4</v>
      </c>
    </row>
    <row r="59" spans="1:8" x14ac:dyDescent="0.25">
      <c r="A59" s="1">
        <v>45489.673310185186</v>
      </c>
      <c r="B59">
        <v>-6120</v>
      </c>
      <c r="C59">
        <f t="shared" si="2"/>
        <v>60012.719999999994</v>
      </c>
      <c r="D59">
        <f t="shared" si="3"/>
        <v>7.6449324840764321</v>
      </c>
      <c r="E59">
        <v>-151</v>
      </c>
      <c r="F59">
        <v>-270</v>
      </c>
      <c r="G59" s="2">
        <f t="shared" si="1"/>
        <v>210.5</v>
      </c>
      <c r="H59">
        <f t="shared" si="4"/>
        <v>2.1049999999999999E-4</v>
      </c>
    </row>
    <row r="60" spans="1:8" x14ac:dyDescent="0.25">
      <c r="A60" s="1">
        <v>45489.673321759263</v>
      </c>
      <c r="B60">
        <v>-6443</v>
      </c>
      <c r="C60">
        <f t="shared" si="2"/>
        <v>63180.057999999997</v>
      </c>
      <c r="D60">
        <f t="shared" si="3"/>
        <v>8.0484150318471332</v>
      </c>
      <c r="E60">
        <v>-159</v>
      </c>
      <c r="F60">
        <v>-285</v>
      </c>
      <c r="G60" s="2">
        <f t="shared" si="1"/>
        <v>222</v>
      </c>
      <c r="H60">
        <f t="shared" si="4"/>
        <v>2.22E-4</v>
      </c>
    </row>
    <row r="61" spans="1:8" x14ac:dyDescent="0.25">
      <c r="A61" s="1">
        <v>45489.673333333332</v>
      </c>
      <c r="B61">
        <v>-6749</v>
      </c>
      <c r="C61">
        <f t="shared" si="2"/>
        <v>66180.693999999989</v>
      </c>
      <c r="D61">
        <f t="shared" si="3"/>
        <v>8.4306616560509546</v>
      </c>
      <c r="E61">
        <v>-167</v>
      </c>
      <c r="F61">
        <v>-298</v>
      </c>
      <c r="G61" s="2">
        <f t="shared" si="1"/>
        <v>232.5</v>
      </c>
      <c r="H61">
        <f t="shared" si="4"/>
        <v>2.3249999999999999E-4</v>
      </c>
    </row>
    <row r="62" spans="1:8" x14ac:dyDescent="0.25">
      <c r="A62" s="1">
        <v>45489.673344907409</v>
      </c>
      <c r="B62">
        <v>-7055</v>
      </c>
      <c r="C62">
        <f t="shared" si="2"/>
        <v>69181.329999999987</v>
      </c>
      <c r="D62">
        <f t="shared" si="3"/>
        <v>8.812908280254776</v>
      </c>
      <c r="E62">
        <v>-175</v>
      </c>
      <c r="F62">
        <v>-313</v>
      </c>
      <c r="G62" s="2">
        <f t="shared" si="1"/>
        <v>244</v>
      </c>
      <c r="H62">
        <f t="shared" si="4"/>
        <v>2.4399999999999999E-4</v>
      </c>
    </row>
    <row r="63" spans="1:8" x14ac:dyDescent="0.25">
      <c r="A63" s="1">
        <v>45489.673356481479</v>
      </c>
      <c r="B63">
        <v>-7395</v>
      </c>
      <c r="C63">
        <f t="shared" si="2"/>
        <v>72515.37</v>
      </c>
      <c r="D63">
        <f t="shared" si="3"/>
        <v>9.2376267515923569</v>
      </c>
      <c r="E63">
        <v>-183</v>
      </c>
      <c r="F63">
        <v>-329</v>
      </c>
      <c r="G63" s="2">
        <f t="shared" si="1"/>
        <v>256</v>
      </c>
      <c r="H63">
        <f t="shared" si="4"/>
        <v>2.5599999999999999E-4</v>
      </c>
    </row>
    <row r="64" spans="1:8" x14ac:dyDescent="0.25">
      <c r="A64" s="1">
        <v>45489.673368055555</v>
      </c>
      <c r="B64">
        <v>-7701</v>
      </c>
      <c r="C64">
        <f t="shared" si="2"/>
        <v>75516.005999999994</v>
      </c>
      <c r="D64">
        <f t="shared" si="3"/>
        <v>9.6198733757961783</v>
      </c>
      <c r="E64">
        <v>-190</v>
      </c>
      <c r="F64">
        <v>-343</v>
      </c>
      <c r="G64" s="2">
        <f t="shared" si="1"/>
        <v>266.5</v>
      </c>
      <c r="H64">
        <f t="shared" si="4"/>
        <v>2.6649999999999997E-4</v>
      </c>
    </row>
    <row r="65" spans="1:8" x14ac:dyDescent="0.25">
      <c r="A65" s="1">
        <v>45489.673379629632</v>
      </c>
      <c r="B65">
        <v>-8024</v>
      </c>
      <c r="C65">
        <f t="shared" si="2"/>
        <v>78683.343999999997</v>
      </c>
      <c r="D65">
        <f t="shared" si="3"/>
        <v>10.023355923566879</v>
      </c>
      <c r="E65">
        <v>-198</v>
      </c>
      <c r="F65">
        <v>-358</v>
      </c>
      <c r="G65" s="2">
        <f t="shared" si="1"/>
        <v>278</v>
      </c>
      <c r="H65">
        <f t="shared" si="4"/>
        <v>2.7799999999999998E-4</v>
      </c>
    </row>
    <row r="66" spans="1:8" x14ac:dyDescent="0.25">
      <c r="A66" s="1">
        <v>45489.673391203702</v>
      </c>
      <c r="B66">
        <v>-8347</v>
      </c>
      <c r="C66">
        <f t="shared" si="2"/>
        <v>81850.681999999986</v>
      </c>
      <c r="D66">
        <f t="shared" si="3"/>
        <v>10.426838471337577</v>
      </c>
      <c r="E66">
        <v>-206</v>
      </c>
      <c r="F66">
        <v>-373</v>
      </c>
      <c r="G66" s="2">
        <f t="shared" ref="G66:G127" si="5">-AVERAGE(E66:F66)</f>
        <v>289.5</v>
      </c>
      <c r="H66">
        <f t="shared" si="4"/>
        <v>2.8949999999999999E-4</v>
      </c>
    </row>
    <row r="67" spans="1:8" x14ac:dyDescent="0.25">
      <c r="A67" s="1">
        <v>45489.673402777778</v>
      </c>
      <c r="B67">
        <v>-8670</v>
      </c>
      <c r="C67">
        <f t="shared" ref="C67:C127" si="6">-B67*9.806</f>
        <v>85018.01999999999</v>
      </c>
      <c r="D67">
        <f t="shared" ref="D67:D127" si="7">+C67/(3.14*0.25*(100^2))</f>
        <v>10.830321019108279</v>
      </c>
      <c r="E67">
        <v>-214</v>
      </c>
      <c r="F67">
        <v>-389</v>
      </c>
      <c r="G67" s="2">
        <f t="shared" si="5"/>
        <v>301.5</v>
      </c>
      <c r="H67">
        <f t="shared" ref="H67:H127" si="8">+G67*10^-6</f>
        <v>3.0150000000000001E-4</v>
      </c>
    </row>
    <row r="68" spans="1:8" x14ac:dyDescent="0.25">
      <c r="A68" s="1">
        <v>45489.673414351855</v>
      </c>
      <c r="B68">
        <v>-8993</v>
      </c>
      <c r="C68">
        <f t="shared" si="6"/>
        <v>88185.357999999993</v>
      </c>
      <c r="D68">
        <f t="shared" si="7"/>
        <v>11.233803566878979</v>
      </c>
      <c r="E68">
        <v>-222</v>
      </c>
      <c r="F68">
        <v>-404</v>
      </c>
      <c r="G68" s="2">
        <f t="shared" si="5"/>
        <v>313</v>
      </c>
      <c r="H68">
        <f t="shared" si="8"/>
        <v>3.1299999999999996E-4</v>
      </c>
    </row>
    <row r="69" spans="1:8" x14ac:dyDescent="0.25">
      <c r="A69" s="1">
        <v>45489.673425925925</v>
      </c>
      <c r="B69">
        <v>-9316</v>
      </c>
      <c r="C69">
        <f t="shared" si="6"/>
        <v>91352.695999999996</v>
      </c>
      <c r="D69">
        <f t="shared" si="7"/>
        <v>11.637286114649681</v>
      </c>
      <c r="E69">
        <v>-230</v>
      </c>
      <c r="F69">
        <v>-420</v>
      </c>
      <c r="G69" s="2">
        <f t="shared" si="5"/>
        <v>325</v>
      </c>
      <c r="H69">
        <f t="shared" si="8"/>
        <v>3.2499999999999999E-4</v>
      </c>
    </row>
    <row r="70" spans="1:8" x14ac:dyDescent="0.25">
      <c r="A70" s="1">
        <v>45489.673437500001</v>
      </c>
      <c r="B70">
        <v>-9656</v>
      </c>
      <c r="C70">
        <f t="shared" si="6"/>
        <v>94686.73599999999</v>
      </c>
      <c r="D70">
        <f t="shared" si="7"/>
        <v>12.06200458598726</v>
      </c>
      <c r="E70">
        <v>-239</v>
      </c>
      <c r="F70">
        <v>-436</v>
      </c>
      <c r="G70" s="2">
        <f t="shared" si="5"/>
        <v>337.5</v>
      </c>
      <c r="H70">
        <f t="shared" si="8"/>
        <v>3.3749999999999996E-4</v>
      </c>
    </row>
    <row r="71" spans="1:8" x14ac:dyDescent="0.25">
      <c r="A71" s="1">
        <v>45489.673449074071</v>
      </c>
      <c r="B71">
        <v>-9996</v>
      </c>
      <c r="C71">
        <f t="shared" si="6"/>
        <v>98020.775999999998</v>
      </c>
      <c r="D71">
        <f t="shared" si="7"/>
        <v>12.486723057324841</v>
      </c>
      <c r="E71">
        <v>-248</v>
      </c>
      <c r="F71">
        <v>-452</v>
      </c>
      <c r="G71" s="2">
        <f t="shared" si="5"/>
        <v>350</v>
      </c>
      <c r="H71">
        <f t="shared" si="8"/>
        <v>3.5E-4</v>
      </c>
    </row>
    <row r="72" spans="1:8" x14ac:dyDescent="0.25">
      <c r="A72" s="1">
        <v>45489.673460648148</v>
      </c>
      <c r="B72">
        <v>-10319</v>
      </c>
      <c r="C72">
        <f t="shared" si="6"/>
        <v>101188.11399999999</v>
      </c>
      <c r="D72">
        <f t="shared" si="7"/>
        <v>12.89020560509554</v>
      </c>
      <c r="E72">
        <v>-255</v>
      </c>
      <c r="F72">
        <v>-469</v>
      </c>
      <c r="G72" s="2">
        <f t="shared" si="5"/>
        <v>362</v>
      </c>
      <c r="H72">
        <f t="shared" si="8"/>
        <v>3.6199999999999996E-4</v>
      </c>
    </row>
    <row r="73" spans="1:8" x14ac:dyDescent="0.25">
      <c r="A73" s="1">
        <v>45489.673472222225</v>
      </c>
      <c r="B73">
        <v>-10659</v>
      </c>
      <c r="C73">
        <f t="shared" si="6"/>
        <v>104522.15399999999</v>
      </c>
      <c r="D73">
        <f t="shared" si="7"/>
        <v>13.314924076433121</v>
      </c>
      <c r="E73">
        <v>-264</v>
      </c>
      <c r="F73">
        <v>-485</v>
      </c>
      <c r="G73" s="2">
        <f t="shared" si="5"/>
        <v>374.5</v>
      </c>
      <c r="H73">
        <f t="shared" si="8"/>
        <v>3.745E-4</v>
      </c>
    </row>
    <row r="74" spans="1:8" x14ac:dyDescent="0.25">
      <c r="A74" s="1">
        <v>45489.673483796294</v>
      </c>
      <c r="B74">
        <v>-10999</v>
      </c>
      <c r="C74">
        <f t="shared" si="6"/>
        <v>107856.19399999999</v>
      </c>
      <c r="D74">
        <f t="shared" si="7"/>
        <v>13.7396425477707</v>
      </c>
      <c r="E74">
        <v>-272</v>
      </c>
      <c r="F74">
        <v>-503</v>
      </c>
      <c r="G74" s="2">
        <f t="shared" si="5"/>
        <v>387.5</v>
      </c>
      <c r="H74">
        <f t="shared" si="8"/>
        <v>3.8749999999999999E-4</v>
      </c>
    </row>
    <row r="75" spans="1:8" x14ac:dyDescent="0.25">
      <c r="A75" s="1">
        <v>45489.673495370371</v>
      </c>
      <c r="B75">
        <v>-11322</v>
      </c>
      <c r="C75">
        <f t="shared" si="6"/>
        <v>111023.53199999999</v>
      </c>
      <c r="D75">
        <f t="shared" si="7"/>
        <v>14.1431250955414</v>
      </c>
      <c r="E75">
        <v>-280</v>
      </c>
      <c r="F75">
        <v>-518</v>
      </c>
      <c r="G75" s="2">
        <f t="shared" si="5"/>
        <v>399</v>
      </c>
      <c r="H75">
        <f t="shared" si="8"/>
        <v>3.9899999999999999E-4</v>
      </c>
    </row>
    <row r="76" spans="1:8" x14ac:dyDescent="0.25">
      <c r="A76" s="1">
        <v>45489.673506944448</v>
      </c>
      <c r="B76">
        <v>-11662</v>
      </c>
      <c r="C76">
        <f t="shared" si="6"/>
        <v>114357.57199999999</v>
      </c>
      <c r="D76">
        <f t="shared" si="7"/>
        <v>14.567843566878979</v>
      </c>
      <c r="E76">
        <v>-290</v>
      </c>
      <c r="F76">
        <v>-536</v>
      </c>
      <c r="G76" s="2">
        <f t="shared" si="5"/>
        <v>413</v>
      </c>
      <c r="H76">
        <f t="shared" si="8"/>
        <v>4.1299999999999996E-4</v>
      </c>
    </row>
    <row r="77" spans="1:8" x14ac:dyDescent="0.25">
      <c r="A77" s="1">
        <v>45489.673518518517</v>
      </c>
      <c r="B77">
        <v>-12002</v>
      </c>
      <c r="C77">
        <f t="shared" si="6"/>
        <v>117691.61199999999</v>
      </c>
      <c r="D77">
        <f t="shared" si="7"/>
        <v>14.99256203821656</v>
      </c>
      <c r="E77">
        <v>-298</v>
      </c>
      <c r="F77">
        <v>-553</v>
      </c>
      <c r="G77" s="2">
        <f t="shared" si="5"/>
        <v>425.5</v>
      </c>
      <c r="H77">
        <f t="shared" si="8"/>
        <v>4.2549999999999999E-4</v>
      </c>
    </row>
    <row r="78" spans="1:8" x14ac:dyDescent="0.25">
      <c r="A78" s="1">
        <v>45489.673530092594</v>
      </c>
      <c r="B78">
        <v>-12342</v>
      </c>
      <c r="C78">
        <f t="shared" si="6"/>
        <v>121025.65199999999</v>
      </c>
      <c r="D78">
        <f t="shared" si="7"/>
        <v>15.417280509554139</v>
      </c>
      <c r="E78">
        <v>-307</v>
      </c>
      <c r="F78">
        <v>-570</v>
      </c>
      <c r="G78" s="2">
        <f t="shared" si="5"/>
        <v>438.5</v>
      </c>
      <c r="H78">
        <f t="shared" si="8"/>
        <v>4.3849999999999998E-4</v>
      </c>
    </row>
    <row r="79" spans="1:8" x14ac:dyDescent="0.25">
      <c r="A79" s="1">
        <v>45489.673541666663</v>
      </c>
      <c r="B79">
        <v>-12682</v>
      </c>
      <c r="C79">
        <f t="shared" si="6"/>
        <v>124359.692</v>
      </c>
      <c r="D79">
        <f t="shared" si="7"/>
        <v>15.841998980891718</v>
      </c>
      <c r="E79">
        <v>-314</v>
      </c>
      <c r="F79">
        <v>-588</v>
      </c>
      <c r="G79" s="2">
        <f t="shared" si="5"/>
        <v>451</v>
      </c>
      <c r="H79">
        <f t="shared" si="8"/>
        <v>4.5099999999999996E-4</v>
      </c>
    </row>
    <row r="80" spans="1:8" x14ac:dyDescent="0.25">
      <c r="A80" s="1">
        <v>45489.67355324074</v>
      </c>
      <c r="B80">
        <v>-13022</v>
      </c>
      <c r="C80">
        <f t="shared" si="6"/>
        <v>127693.73199999999</v>
      </c>
      <c r="D80">
        <f t="shared" si="7"/>
        <v>16.266717452229297</v>
      </c>
      <c r="E80">
        <v>-323</v>
      </c>
      <c r="F80">
        <v>-606</v>
      </c>
      <c r="G80" s="2">
        <f t="shared" si="5"/>
        <v>464.5</v>
      </c>
      <c r="H80">
        <f t="shared" si="8"/>
        <v>4.6449999999999996E-4</v>
      </c>
    </row>
    <row r="81" spans="1:8" x14ac:dyDescent="0.25">
      <c r="A81" s="1">
        <v>45489.673564814817</v>
      </c>
      <c r="B81">
        <v>-13362</v>
      </c>
      <c r="C81">
        <f t="shared" si="6"/>
        <v>131027.77199999998</v>
      </c>
      <c r="D81">
        <f t="shared" si="7"/>
        <v>16.691435923566878</v>
      </c>
      <c r="E81">
        <v>-332</v>
      </c>
      <c r="F81">
        <v>-624</v>
      </c>
      <c r="G81" s="2">
        <f t="shared" si="5"/>
        <v>478</v>
      </c>
      <c r="H81">
        <f t="shared" si="8"/>
        <v>4.7799999999999996E-4</v>
      </c>
    </row>
    <row r="82" spans="1:8" x14ac:dyDescent="0.25">
      <c r="A82" s="1">
        <v>45489.673576388886</v>
      </c>
      <c r="B82">
        <v>-13685</v>
      </c>
      <c r="C82">
        <f t="shared" si="6"/>
        <v>134195.10999999999</v>
      </c>
      <c r="D82">
        <f t="shared" si="7"/>
        <v>17.094918471337579</v>
      </c>
      <c r="E82">
        <v>-341</v>
      </c>
      <c r="F82">
        <v>-642</v>
      </c>
      <c r="G82" s="2">
        <f t="shared" si="5"/>
        <v>491.5</v>
      </c>
      <c r="H82">
        <f t="shared" si="8"/>
        <v>4.9149999999999997E-4</v>
      </c>
    </row>
    <row r="83" spans="1:8" x14ac:dyDescent="0.25">
      <c r="A83" s="1">
        <v>45489.673587962963</v>
      </c>
      <c r="B83">
        <v>-14042</v>
      </c>
      <c r="C83">
        <f t="shared" si="6"/>
        <v>137695.85199999998</v>
      </c>
      <c r="D83">
        <f t="shared" si="7"/>
        <v>17.540872866242037</v>
      </c>
      <c r="E83">
        <v>-350</v>
      </c>
      <c r="F83">
        <v>-661</v>
      </c>
      <c r="G83" s="2">
        <f t="shared" si="5"/>
        <v>505.5</v>
      </c>
      <c r="H83">
        <f t="shared" si="8"/>
        <v>5.0549999999999998E-4</v>
      </c>
    </row>
    <row r="84" spans="1:8" x14ac:dyDescent="0.25">
      <c r="A84" s="1">
        <v>45489.67359953704</v>
      </c>
      <c r="B84">
        <v>-14365</v>
      </c>
      <c r="C84">
        <f t="shared" si="6"/>
        <v>140863.19</v>
      </c>
      <c r="D84">
        <f t="shared" si="7"/>
        <v>17.94435541401274</v>
      </c>
      <c r="E84">
        <v>-359</v>
      </c>
      <c r="F84">
        <v>-679</v>
      </c>
      <c r="G84" s="2">
        <f t="shared" si="5"/>
        <v>519</v>
      </c>
      <c r="H84">
        <f t="shared" si="8"/>
        <v>5.1899999999999993E-4</v>
      </c>
    </row>
    <row r="85" spans="1:8" x14ac:dyDescent="0.25">
      <c r="A85" s="1">
        <v>45489.673611111109</v>
      </c>
      <c r="B85">
        <v>-14705</v>
      </c>
      <c r="C85">
        <f t="shared" si="6"/>
        <v>144197.22999999998</v>
      </c>
      <c r="D85">
        <f t="shared" si="7"/>
        <v>18.369073885350318</v>
      </c>
      <c r="E85">
        <v>-368</v>
      </c>
      <c r="F85">
        <v>-697</v>
      </c>
      <c r="G85" s="2">
        <f t="shared" si="5"/>
        <v>532.5</v>
      </c>
      <c r="H85">
        <f t="shared" si="8"/>
        <v>5.3249999999999999E-4</v>
      </c>
    </row>
    <row r="86" spans="1:8" x14ac:dyDescent="0.25">
      <c r="A86" s="1">
        <v>45489.673622685186</v>
      </c>
      <c r="B86">
        <v>-15045</v>
      </c>
      <c r="C86">
        <f t="shared" si="6"/>
        <v>147531.26999999999</v>
      </c>
      <c r="D86">
        <f t="shared" si="7"/>
        <v>18.793792356687895</v>
      </c>
      <c r="E86">
        <v>-376</v>
      </c>
      <c r="F86">
        <v>-717</v>
      </c>
      <c r="G86" s="2">
        <f t="shared" si="5"/>
        <v>546.5</v>
      </c>
      <c r="H86">
        <f t="shared" si="8"/>
        <v>5.465E-4</v>
      </c>
    </row>
    <row r="87" spans="1:8" x14ac:dyDescent="0.25">
      <c r="A87" s="1">
        <v>45489.673634259256</v>
      </c>
      <c r="B87">
        <v>-15385</v>
      </c>
      <c r="C87">
        <f t="shared" si="6"/>
        <v>150865.31</v>
      </c>
      <c r="D87">
        <f t="shared" si="7"/>
        <v>19.218510828025476</v>
      </c>
      <c r="E87">
        <v>-385</v>
      </c>
      <c r="F87">
        <v>-736</v>
      </c>
      <c r="G87" s="2">
        <f t="shared" si="5"/>
        <v>560.5</v>
      </c>
      <c r="H87">
        <f t="shared" si="8"/>
        <v>5.6050000000000002E-4</v>
      </c>
    </row>
    <row r="88" spans="1:8" x14ac:dyDescent="0.25">
      <c r="A88" s="1">
        <v>45489.673645833333</v>
      </c>
      <c r="B88">
        <v>-15725</v>
      </c>
      <c r="C88">
        <f t="shared" si="6"/>
        <v>154199.34999999998</v>
      </c>
      <c r="D88">
        <f t="shared" si="7"/>
        <v>19.643229299363053</v>
      </c>
      <c r="E88">
        <v>-394</v>
      </c>
      <c r="F88">
        <v>-755</v>
      </c>
      <c r="G88" s="2">
        <f t="shared" si="5"/>
        <v>574.5</v>
      </c>
      <c r="H88">
        <f t="shared" si="8"/>
        <v>5.7449999999999992E-4</v>
      </c>
    </row>
    <row r="89" spans="1:8" x14ac:dyDescent="0.25">
      <c r="A89" s="1">
        <v>45489.673657407409</v>
      </c>
      <c r="B89">
        <v>-16048</v>
      </c>
      <c r="C89">
        <f t="shared" si="6"/>
        <v>157366.68799999999</v>
      </c>
      <c r="D89">
        <f t="shared" si="7"/>
        <v>20.046711847133757</v>
      </c>
      <c r="E89">
        <v>-403</v>
      </c>
      <c r="F89">
        <v>-775</v>
      </c>
      <c r="G89" s="2">
        <f t="shared" si="5"/>
        <v>589</v>
      </c>
      <c r="H89">
        <f t="shared" si="8"/>
        <v>5.8900000000000001E-4</v>
      </c>
    </row>
    <row r="90" spans="1:8" x14ac:dyDescent="0.25">
      <c r="A90" s="1">
        <v>45489.673668981479</v>
      </c>
      <c r="B90">
        <v>-16405</v>
      </c>
      <c r="C90">
        <f t="shared" si="6"/>
        <v>160867.43</v>
      </c>
      <c r="D90">
        <f t="shared" si="7"/>
        <v>20.492666242038215</v>
      </c>
      <c r="E90">
        <v>-412</v>
      </c>
      <c r="F90">
        <v>-796</v>
      </c>
      <c r="G90" s="2">
        <f t="shared" si="5"/>
        <v>604</v>
      </c>
      <c r="H90">
        <f t="shared" si="8"/>
        <v>6.0399999999999994E-4</v>
      </c>
    </row>
    <row r="91" spans="1:8" x14ac:dyDescent="0.25">
      <c r="A91" s="1">
        <v>45489.673680555556</v>
      </c>
      <c r="B91">
        <v>-16728</v>
      </c>
      <c r="C91">
        <f t="shared" si="6"/>
        <v>164034.76799999998</v>
      </c>
      <c r="D91">
        <f t="shared" si="7"/>
        <v>20.896148789808915</v>
      </c>
      <c r="E91">
        <v>-421</v>
      </c>
      <c r="F91">
        <v>-815</v>
      </c>
      <c r="G91" s="2">
        <f t="shared" si="5"/>
        <v>618</v>
      </c>
      <c r="H91">
        <f t="shared" si="8"/>
        <v>6.1799999999999995E-4</v>
      </c>
    </row>
    <row r="92" spans="1:8" x14ac:dyDescent="0.25">
      <c r="A92" s="1">
        <v>45489.673692129632</v>
      </c>
      <c r="B92">
        <v>-17051</v>
      </c>
      <c r="C92">
        <f t="shared" si="6"/>
        <v>167202.106</v>
      </c>
      <c r="D92">
        <f t="shared" si="7"/>
        <v>21.299631337579619</v>
      </c>
      <c r="E92">
        <v>-430</v>
      </c>
      <c r="F92">
        <v>-837</v>
      </c>
      <c r="G92" s="2">
        <f t="shared" si="5"/>
        <v>633.5</v>
      </c>
      <c r="H92">
        <f t="shared" si="8"/>
        <v>6.3349999999999995E-4</v>
      </c>
    </row>
    <row r="93" spans="1:8" x14ac:dyDescent="0.25">
      <c r="A93" s="1">
        <v>45489.673703703702</v>
      </c>
      <c r="B93">
        <v>-17391</v>
      </c>
      <c r="C93">
        <f t="shared" si="6"/>
        <v>170536.14599999998</v>
      </c>
      <c r="D93">
        <f t="shared" si="7"/>
        <v>21.724349808917196</v>
      </c>
      <c r="E93">
        <v>-438</v>
      </c>
      <c r="F93">
        <v>-858</v>
      </c>
      <c r="G93" s="2">
        <f t="shared" si="5"/>
        <v>648</v>
      </c>
      <c r="H93">
        <f t="shared" si="8"/>
        <v>6.4799999999999992E-4</v>
      </c>
    </row>
    <row r="94" spans="1:8" x14ac:dyDescent="0.25">
      <c r="A94" s="1">
        <v>45489.673715277779</v>
      </c>
      <c r="B94">
        <v>-17731</v>
      </c>
      <c r="C94">
        <f t="shared" si="6"/>
        <v>173870.18599999999</v>
      </c>
      <c r="D94">
        <f t="shared" si="7"/>
        <v>22.149068280254774</v>
      </c>
      <c r="E94">
        <v>-448</v>
      </c>
      <c r="F94">
        <v>-879</v>
      </c>
      <c r="G94" s="2">
        <f t="shared" si="5"/>
        <v>663.5</v>
      </c>
      <c r="H94">
        <f t="shared" si="8"/>
        <v>6.6349999999999992E-4</v>
      </c>
    </row>
    <row r="95" spans="1:8" x14ac:dyDescent="0.25">
      <c r="A95" s="1">
        <v>45489.673726851855</v>
      </c>
      <c r="B95">
        <v>-18054</v>
      </c>
      <c r="C95">
        <f t="shared" si="6"/>
        <v>177037.52399999998</v>
      </c>
      <c r="D95">
        <f t="shared" si="7"/>
        <v>22.552550828025474</v>
      </c>
      <c r="E95">
        <v>-456</v>
      </c>
      <c r="F95">
        <v>-901</v>
      </c>
      <c r="G95" s="2">
        <f t="shared" si="5"/>
        <v>678.5</v>
      </c>
      <c r="H95">
        <f t="shared" si="8"/>
        <v>6.7849999999999996E-4</v>
      </c>
    </row>
    <row r="96" spans="1:8" x14ac:dyDescent="0.25">
      <c r="A96" s="1">
        <v>45489.673738425925</v>
      </c>
      <c r="B96">
        <v>-18377</v>
      </c>
      <c r="C96">
        <f t="shared" si="6"/>
        <v>180204.86199999999</v>
      </c>
      <c r="D96">
        <f t="shared" si="7"/>
        <v>22.956033375796178</v>
      </c>
      <c r="E96">
        <v>-465</v>
      </c>
      <c r="F96">
        <v>-922</v>
      </c>
      <c r="G96" s="2">
        <f t="shared" si="5"/>
        <v>693.5</v>
      </c>
      <c r="H96">
        <f t="shared" si="8"/>
        <v>6.935E-4</v>
      </c>
    </row>
    <row r="97" spans="1:8" x14ac:dyDescent="0.25">
      <c r="A97" s="1">
        <v>45489.673750000002</v>
      </c>
      <c r="B97">
        <v>-18700</v>
      </c>
      <c r="C97">
        <f t="shared" si="6"/>
        <v>183372.19999999998</v>
      </c>
      <c r="D97">
        <f t="shared" si="7"/>
        <v>23.359515923566878</v>
      </c>
      <c r="E97">
        <v>-474</v>
      </c>
      <c r="F97">
        <v>-945</v>
      </c>
      <c r="G97" s="2">
        <f t="shared" si="5"/>
        <v>709.5</v>
      </c>
      <c r="H97">
        <f t="shared" si="8"/>
        <v>7.0949999999999995E-4</v>
      </c>
    </row>
    <row r="98" spans="1:8" x14ac:dyDescent="0.25">
      <c r="A98" s="1">
        <v>45489.673761574071</v>
      </c>
      <c r="B98">
        <v>-19023</v>
      </c>
      <c r="C98">
        <f t="shared" si="6"/>
        <v>186539.53799999997</v>
      </c>
      <c r="D98">
        <f t="shared" si="7"/>
        <v>23.762998471337575</v>
      </c>
      <c r="E98">
        <v>-484</v>
      </c>
      <c r="F98">
        <v>-969</v>
      </c>
      <c r="G98" s="2">
        <f t="shared" si="5"/>
        <v>726.5</v>
      </c>
      <c r="H98">
        <f t="shared" si="8"/>
        <v>7.2649999999999993E-4</v>
      </c>
    </row>
    <row r="99" spans="1:8" x14ac:dyDescent="0.25">
      <c r="A99" s="1">
        <v>45489.673773148148</v>
      </c>
      <c r="B99">
        <v>-19346</v>
      </c>
      <c r="C99">
        <f t="shared" si="6"/>
        <v>189706.87599999999</v>
      </c>
      <c r="D99">
        <f t="shared" si="7"/>
        <v>24.166481019108279</v>
      </c>
      <c r="E99">
        <v>-493</v>
      </c>
      <c r="F99">
        <v>-991</v>
      </c>
      <c r="G99" s="2">
        <f t="shared" si="5"/>
        <v>742</v>
      </c>
      <c r="H99">
        <f t="shared" si="8"/>
        <v>7.4199999999999993E-4</v>
      </c>
    </row>
    <row r="100" spans="1:8" x14ac:dyDescent="0.25">
      <c r="A100" s="1">
        <v>45489.673784722225</v>
      </c>
      <c r="B100">
        <v>-19686</v>
      </c>
      <c r="C100">
        <f t="shared" si="6"/>
        <v>193040.916</v>
      </c>
      <c r="D100">
        <f t="shared" si="7"/>
        <v>24.59119949044586</v>
      </c>
      <c r="E100">
        <v>-502</v>
      </c>
      <c r="F100">
        <v>-1015</v>
      </c>
      <c r="G100" s="2">
        <f t="shared" si="5"/>
        <v>758.5</v>
      </c>
      <c r="H100">
        <f t="shared" si="8"/>
        <v>7.5849999999999995E-4</v>
      </c>
    </row>
    <row r="101" spans="1:8" x14ac:dyDescent="0.25">
      <c r="A101" s="1">
        <v>45489.673796296294</v>
      </c>
      <c r="B101">
        <v>-19992</v>
      </c>
      <c r="C101">
        <f t="shared" si="6"/>
        <v>196041.552</v>
      </c>
      <c r="D101">
        <f t="shared" si="7"/>
        <v>24.973446114649683</v>
      </c>
      <c r="E101">
        <v>-510</v>
      </c>
      <c r="F101">
        <v>-1039</v>
      </c>
      <c r="G101" s="2">
        <f t="shared" si="5"/>
        <v>774.5</v>
      </c>
      <c r="H101">
        <f t="shared" si="8"/>
        <v>7.7450000000000001E-4</v>
      </c>
    </row>
    <row r="102" spans="1:8" x14ac:dyDescent="0.25">
      <c r="A102" s="1">
        <v>45489.673807870371</v>
      </c>
      <c r="B102">
        <v>-20315</v>
      </c>
      <c r="C102">
        <f t="shared" si="6"/>
        <v>199208.88999999998</v>
      </c>
      <c r="D102">
        <f t="shared" si="7"/>
        <v>25.376928662420379</v>
      </c>
      <c r="E102">
        <v>-520</v>
      </c>
      <c r="F102">
        <v>-1065</v>
      </c>
      <c r="G102" s="2">
        <f t="shared" si="5"/>
        <v>792.5</v>
      </c>
      <c r="H102">
        <f t="shared" si="8"/>
        <v>7.9249999999999991E-4</v>
      </c>
    </row>
    <row r="103" spans="1:8" x14ac:dyDescent="0.25">
      <c r="A103" s="1">
        <v>45489.673819444448</v>
      </c>
      <c r="B103">
        <v>-20638</v>
      </c>
      <c r="C103">
        <f t="shared" si="6"/>
        <v>202376.22799999997</v>
      </c>
      <c r="D103">
        <f t="shared" si="7"/>
        <v>25.78041121019108</v>
      </c>
      <c r="E103">
        <v>-529</v>
      </c>
      <c r="F103">
        <v>-1090</v>
      </c>
      <c r="G103" s="2">
        <f t="shared" si="5"/>
        <v>809.5</v>
      </c>
      <c r="H103">
        <f t="shared" si="8"/>
        <v>8.095E-4</v>
      </c>
    </row>
    <row r="104" spans="1:8" x14ac:dyDescent="0.25">
      <c r="A104" s="1">
        <v>45489.673831018517</v>
      </c>
      <c r="B104">
        <v>-20944</v>
      </c>
      <c r="C104">
        <f t="shared" si="6"/>
        <v>205376.86399999997</v>
      </c>
      <c r="D104">
        <f t="shared" si="7"/>
        <v>26.162657834394899</v>
      </c>
      <c r="E104">
        <v>-539</v>
      </c>
      <c r="F104">
        <v>-1116</v>
      </c>
      <c r="G104" s="2">
        <f t="shared" si="5"/>
        <v>827.5</v>
      </c>
      <c r="H104">
        <f t="shared" si="8"/>
        <v>8.275E-4</v>
      </c>
    </row>
    <row r="105" spans="1:8" x14ac:dyDescent="0.25">
      <c r="A105" s="1">
        <v>45489.673842592594</v>
      </c>
      <c r="B105">
        <v>-21250</v>
      </c>
      <c r="C105">
        <f t="shared" si="6"/>
        <v>208377.49999999997</v>
      </c>
      <c r="D105">
        <f t="shared" si="7"/>
        <v>26.544904458598722</v>
      </c>
      <c r="E105">
        <v>-548</v>
      </c>
      <c r="F105">
        <v>-1142</v>
      </c>
      <c r="G105" s="2">
        <f t="shared" si="5"/>
        <v>845</v>
      </c>
      <c r="H105">
        <f t="shared" si="8"/>
        <v>8.4499999999999994E-4</v>
      </c>
    </row>
    <row r="106" spans="1:8" x14ac:dyDescent="0.25">
      <c r="A106" s="1">
        <v>45489.673854166664</v>
      </c>
      <c r="B106">
        <v>-21556</v>
      </c>
      <c r="C106">
        <f t="shared" si="6"/>
        <v>211378.13599999997</v>
      </c>
      <c r="D106">
        <f t="shared" si="7"/>
        <v>26.927151082802546</v>
      </c>
      <c r="E106">
        <v>-556</v>
      </c>
      <c r="F106">
        <v>-1170</v>
      </c>
      <c r="G106" s="2">
        <f t="shared" si="5"/>
        <v>863</v>
      </c>
      <c r="H106">
        <f t="shared" si="8"/>
        <v>8.6299999999999994E-4</v>
      </c>
    </row>
    <row r="107" spans="1:8" x14ac:dyDescent="0.25">
      <c r="A107" s="1">
        <v>45489.67386574074</v>
      </c>
      <c r="B107">
        <v>-21862</v>
      </c>
      <c r="C107">
        <f t="shared" si="6"/>
        <v>214378.77199999997</v>
      </c>
      <c r="D107">
        <f t="shared" si="7"/>
        <v>27.309397707006365</v>
      </c>
      <c r="E107">
        <v>-565</v>
      </c>
      <c r="F107">
        <v>-1197</v>
      </c>
      <c r="G107" s="2">
        <f t="shared" si="5"/>
        <v>881</v>
      </c>
      <c r="H107">
        <f t="shared" si="8"/>
        <v>8.8099999999999995E-4</v>
      </c>
    </row>
    <row r="108" spans="1:8" x14ac:dyDescent="0.25">
      <c r="A108" s="1">
        <v>45489.673877314817</v>
      </c>
      <c r="B108">
        <v>-22168</v>
      </c>
      <c r="C108">
        <f t="shared" si="6"/>
        <v>217379.408</v>
      </c>
      <c r="D108">
        <f t="shared" si="7"/>
        <v>27.691644331210192</v>
      </c>
      <c r="E108">
        <v>-573</v>
      </c>
      <c r="F108">
        <v>-1227</v>
      </c>
      <c r="G108" s="2">
        <f t="shared" si="5"/>
        <v>900</v>
      </c>
      <c r="H108">
        <f t="shared" si="8"/>
        <v>8.9999999999999998E-4</v>
      </c>
    </row>
    <row r="109" spans="1:8" x14ac:dyDescent="0.25">
      <c r="A109" s="1">
        <v>45489.673888888887</v>
      </c>
      <c r="B109">
        <v>-22457</v>
      </c>
      <c r="C109">
        <f t="shared" si="6"/>
        <v>220213.34199999998</v>
      </c>
      <c r="D109">
        <f t="shared" si="7"/>
        <v>28.052655031847131</v>
      </c>
      <c r="E109">
        <v>-582</v>
      </c>
      <c r="F109">
        <v>-1256</v>
      </c>
      <c r="G109" s="2">
        <f t="shared" si="5"/>
        <v>919</v>
      </c>
      <c r="H109">
        <f t="shared" si="8"/>
        <v>9.19E-4</v>
      </c>
    </row>
    <row r="110" spans="1:8" x14ac:dyDescent="0.25">
      <c r="A110" s="1">
        <v>45489.673900462964</v>
      </c>
      <c r="B110">
        <v>-22763</v>
      </c>
      <c r="C110">
        <f t="shared" si="6"/>
        <v>223213.97799999997</v>
      </c>
      <c r="D110">
        <f t="shared" si="7"/>
        <v>28.43490165605095</v>
      </c>
      <c r="E110">
        <v>-590</v>
      </c>
      <c r="F110">
        <v>-1288</v>
      </c>
      <c r="G110" s="2">
        <f t="shared" si="5"/>
        <v>939</v>
      </c>
      <c r="H110">
        <f t="shared" si="8"/>
        <v>9.3899999999999995E-4</v>
      </c>
    </row>
    <row r="111" spans="1:8" x14ac:dyDescent="0.25">
      <c r="A111" s="1">
        <v>45489.67391203704</v>
      </c>
      <c r="B111">
        <v>-23052</v>
      </c>
      <c r="C111">
        <f t="shared" si="6"/>
        <v>226047.91199999998</v>
      </c>
      <c r="D111">
        <f t="shared" si="7"/>
        <v>28.795912356687897</v>
      </c>
      <c r="E111">
        <v>-600</v>
      </c>
      <c r="F111">
        <v>-1320</v>
      </c>
      <c r="G111" s="2">
        <f t="shared" si="5"/>
        <v>960</v>
      </c>
      <c r="H111">
        <f t="shared" si="8"/>
        <v>9.5999999999999992E-4</v>
      </c>
    </row>
    <row r="112" spans="1:8" x14ac:dyDescent="0.25">
      <c r="A112" s="1">
        <v>45489.67392361111</v>
      </c>
      <c r="B112">
        <v>-23324</v>
      </c>
      <c r="C112">
        <f t="shared" si="6"/>
        <v>228715.14399999997</v>
      </c>
      <c r="D112">
        <f t="shared" si="7"/>
        <v>29.135687133757958</v>
      </c>
      <c r="E112">
        <v>-609</v>
      </c>
      <c r="F112">
        <v>-1352</v>
      </c>
      <c r="G112" s="2">
        <f t="shared" si="5"/>
        <v>980.5</v>
      </c>
      <c r="H112">
        <f t="shared" si="8"/>
        <v>9.8050000000000003E-4</v>
      </c>
    </row>
    <row r="113" spans="1:8" x14ac:dyDescent="0.25">
      <c r="A113" s="1">
        <v>45489.673935185187</v>
      </c>
      <c r="B113">
        <v>-23613</v>
      </c>
      <c r="C113">
        <f t="shared" si="6"/>
        <v>231549.07799999998</v>
      </c>
      <c r="D113">
        <f t="shared" si="7"/>
        <v>29.496697834394901</v>
      </c>
      <c r="E113">
        <v>-617</v>
      </c>
      <c r="F113">
        <v>-1388</v>
      </c>
      <c r="G113" s="2">
        <f t="shared" si="5"/>
        <v>1002.5</v>
      </c>
      <c r="H113">
        <f t="shared" si="8"/>
        <v>1.0024999999999999E-3</v>
      </c>
    </row>
    <row r="114" spans="1:8" x14ac:dyDescent="0.25">
      <c r="A114" s="1">
        <v>45489.673946759256</v>
      </c>
      <c r="B114">
        <v>-23885</v>
      </c>
      <c r="C114">
        <f t="shared" si="6"/>
        <v>234216.30999999997</v>
      </c>
      <c r="D114">
        <f t="shared" si="7"/>
        <v>29.836472611464963</v>
      </c>
      <c r="E114">
        <v>-625</v>
      </c>
      <c r="F114">
        <v>-1424</v>
      </c>
      <c r="G114" s="2">
        <f t="shared" si="5"/>
        <v>1024.5</v>
      </c>
      <c r="H114">
        <f t="shared" si="8"/>
        <v>1.0245E-3</v>
      </c>
    </row>
    <row r="115" spans="1:8" x14ac:dyDescent="0.25">
      <c r="A115" s="1">
        <v>45489.673958333333</v>
      </c>
      <c r="B115">
        <v>-24157</v>
      </c>
      <c r="C115">
        <f t="shared" si="6"/>
        <v>236883.54199999999</v>
      </c>
      <c r="D115">
        <f t="shared" si="7"/>
        <v>30.176247388535032</v>
      </c>
      <c r="E115">
        <v>-632</v>
      </c>
      <c r="F115">
        <v>-1463</v>
      </c>
      <c r="G115" s="2">
        <f t="shared" si="5"/>
        <v>1047.5</v>
      </c>
      <c r="H115">
        <f t="shared" si="8"/>
        <v>1.0475E-3</v>
      </c>
    </row>
    <row r="116" spans="1:8" x14ac:dyDescent="0.25">
      <c r="A116" s="1">
        <v>45489.67396990741</v>
      </c>
      <c r="B116">
        <v>-24412</v>
      </c>
      <c r="C116">
        <f t="shared" si="6"/>
        <v>239384.07199999999</v>
      </c>
      <c r="D116">
        <f t="shared" si="7"/>
        <v>30.494786242038213</v>
      </c>
      <c r="E116">
        <v>-640</v>
      </c>
      <c r="F116">
        <v>-1502</v>
      </c>
      <c r="G116" s="2">
        <f t="shared" si="5"/>
        <v>1071</v>
      </c>
      <c r="H116">
        <f t="shared" si="8"/>
        <v>1.0709999999999999E-3</v>
      </c>
    </row>
    <row r="117" spans="1:8" x14ac:dyDescent="0.25">
      <c r="A117" s="1">
        <v>45489.673981481479</v>
      </c>
      <c r="B117">
        <v>-24667</v>
      </c>
      <c r="C117">
        <f t="shared" si="6"/>
        <v>241884.60199999998</v>
      </c>
      <c r="D117">
        <f t="shared" si="7"/>
        <v>30.813325095541398</v>
      </c>
      <c r="E117">
        <v>-648</v>
      </c>
      <c r="F117">
        <v>-1546</v>
      </c>
      <c r="G117" s="2">
        <f t="shared" si="5"/>
        <v>1097</v>
      </c>
      <c r="H117">
        <f t="shared" si="8"/>
        <v>1.0969999999999999E-3</v>
      </c>
    </row>
    <row r="118" spans="1:8" x14ac:dyDescent="0.25">
      <c r="A118" s="1">
        <v>45489.673993055556</v>
      </c>
      <c r="B118">
        <v>-24905</v>
      </c>
      <c r="C118">
        <f t="shared" si="6"/>
        <v>244218.43</v>
      </c>
      <c r="D118">
        <f t="shared" si="7"/>
        <v>31.110628025477705</v>
      </c>
      <c r="E118">
        <v>-655</v>
      </c>
      <c r="F118">
        <v>-1589</v>
      </c>
      <c r="G118" s="2">
        <f t="shared" si="5"/>
        <v>1122</v>
      </c>
      <c r="H118">
        <f t="shared" si="8"/>
        <v>1.122E-3</v>
      </c>
    </row>
    <row r="119" spans="1:8" x14ac:dyDescent="0.25">
      <c r="A119" s="1">
        <v>45489.674004629633</v>
      </c>
      <c r="B119">
        <v>-25126</v>
      </c>
      <c r="C119">
        <f t="shared" si="6"/>
        <v>246385.55599999998</v>
      </c>
      <c r="D119">
        <f t="shared" si="7"/>
        <v>31.386695031847132</v>
      </c>
      <c r="E119">
        <v>-661</v>
      </c>
      <c r="F119">
        <v>-1636</v>
      </c>
      <c r="G119" s="2">
        <f t="shared" si="5"/>
        <v>1148.5</v>
      </c>
      <c r="H119">
        <f t="shared" si="8"/>
        <v>1.1485E-3</v>
      </c>
    </row>
    <row r="120" spans="1:8" x14ac:dyDescent="0.25">
      <c r="A120" s="1">
        <v>45489.674016203702</v>
      </c>
      <c r="B120">
        <v>-25347</v>
      </c>
      <c r="C120">
        <f t="shared" si="6"/>
        <v>248552.68199999997</v>
      </c>
      <c r="D120">
        <f t="shared" si="7"/>
        <v>31.662762038216556</v>
      </c>
      <c r="E120">
        <v>-667</v>
      </c>
      <c r="F120">
        <v>-1687</v>
      </c>
      <c r="G120" s="2">
        <f t="shared" si="5"/>
        <v>1177</v>
      </c>
      <c r="H120">
        <f t="shared" si="8"/>
        <v>1.1769999999999999E-3</v>
      </c>
    </row>
    <row r="121" spans="1:8" x14ac:dyDescent="0.25">
      <c r="A121" s="1">
        <v>45489.674027777779</v>
      </c>
      <c r="B121">
        <v>-25534</v>
      </c>
      <c r="C121">
        <f t="shared" si="6"/>
        <v>250386.40399999998</v>
      </c>
      <c r="D121">
        <f t="shared" si="7"/>
        <v>31.896357197452225</v>
      </c>
      <c r="E121">
        <v>-671</v>
      </c>
      <c r="F121">
        <v>-1744</v>
      </c>
      <c r="G121" s="2">
        <f t="shared" si="5"/>
        <v>1207.5</v>
      </c>
      <c r="H121">
        <f t="shared" si="8"/>
        <v>1.2075E-3</v>
      </c>
    </row>
    <row r="122" spans="1:8" x14ac:dyDescent="0.25">
      <c r="A122" s="1">
        <v>45489.674039351848</v>
      </c>
      <c r="B122">
        <v>-25687</v>
      </c>
      <c r="C122">
        <f t="shared" si="6"/>
        <v>251886.72199999998</v>
      </c>
      <c r="D122">
        <f t="shared" si="7"/>
        <v>32.08748050955414</v>
      </c>
      <c r="E122">
        <v>-674</v>
      </c>
      <c r="F122">
        <v>-1801</v>
      </c>
      <c r="G122" s="2">
        <f t="shared" si="5"/>
        <v>1237.5</v>
      </c>
      <c r="H122">
        <f t="shared" si="8"/>
        <v>1.2374999999999999E-3</v>
      </c>
    </row>
    <row r="123" spans="1:8" x14ac:dyDescent="0.25">
      <c r="A123" s="1">
        <v>45489.674050925925</v>
      </c>
      <c r="B123">
        <v>-25823</v>
      </c>
      <c r="C123">
        <f t="shared" si="6"/>
        <v>253220.33799999999</v>
      </c>
      <c r="D123">
        <f t="shared" si="7"/>
        <v>32.257367898089171</v>
      </c>
      <c r="E123">
        <v>-675</v>
      </c>
      <c r="F123">
        <v>-1868</v>
      </c>
      <c r="G123" s="2">
        <f t="shared" si="5"/>
        <v>1271.5</v>
      </c>
      <c r="H123">
        <f t="shared" si="8"/>
        <v>1.2714999999999998E-3</v>
      </c>
    </row>
    <row r="124" spans="1:8" x14ac:dyDescent="0.25">
      <c r="A124" s="1">
        <v>45489.674062500002</v>
      </c>
      <c r="B124">
        <v>-25874</v>
      </c>
      <c r="C124">
        <f t="shared" si="6"/>
        <v>253720.44399999999</v>
      </c>
      <c r="D124">
        <f t="shared" si="7"/>
        <v>32.32107566878981</v>
      </c>
      <c r="E124">
        <v>-673</v>
      </c>
      <c r="F124">
        <v>-1949</v>
      </c>
      <c r="G124" s="2">
        <f t="shared" si="5"/>
        <v>1311</v>
      </c>
      <c r="H124">
        <f t="shared" si="8"/>
        <v>1.3109999999999999E-3</v>
      </c>
    </row>
    <row r="125" spans="1:8" x14ac:dyDescent="0.25">
      <c r="A125" s="1">
        <v>45489.674074074072</v>
      </c>
      <c r="B125">
        <v>-25823</v>
      </c>
      <c r="C125">
        <f t="shared" si="6"/>
        <v>253220.33799999999</v>
      </c>
      <c r="D125">
        <f t="shared" si="7"/>
        <v>32.257367898089171</v>
      </c>
      <c r="E125">
        <v>-666</v>
      </c>
      <c r="F125">
        <v>-2043</v>
      </c>
      <c r="G125" s="2">
        <f t="shared" si="5"/>
        <v>1354.5</v>
      </c>
      <c r="H125">
        <f t="shared" si="8"/>
        <v>1.3545E-3</v>
      </c>
    </row>
    <row r="126" spans="1:8" x14ac:dyDescent="0.25">
      <c r="A126" s="1">
        <v>45489.674085648148</v>
      </c>
      <c r="B126">
        <v>-25483</v>
      </c>
      <c r="C126">
        <f t="shared" si="6"/>
        <v>249886.29799999998</v>
      </c>
      <c r="D126">
        <f t="shared" si="7"/>
        <v>31.83264942675159</v>
      </c>
      <c r="E126">
        <v>-636</v>
      </c>
      <c r="F126">
        <v>-2180</v>
      </c>
      <c r="G126" s="2">
        <f t="shared" si="5"/>
        <v>1408</v>
      </c>
      <c r="H126">
        <f t="shared" si="8"/>
        <v>1.408E-3</v>
      </c>
    </row>
    <row r="127" spans="1:8" x14ac:dyDescent="0.25">
      <c r="A127" s="1">
        <v>45489.674097222225</v>
      </c>
      <c r="B127">
        <v>-24089</v>
      </c>
      <c r="C127">
        <f t="shared" si="6"/>
        <v>236216.73399999997</v>
      </c>
      <c r="D127">
        <f t="shared" si="7"/>
        <v>30.091303694267513</v>
      </c>
      <c r="E127">
        <v>-502</v>
      </c>
      <c r="F127">
        <v>-2379</v>
      </c>
      <c r="G127" s="2">
        <f t="shared" si="5"/>
        <v>1440.5</v>
      </c>
      <c r="H127">
        <f t="shared" si="8"/>
        <v>1.4404999999999999E-3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8691B-917B-4CED-A93E-60F8AE081CEE}">
  <dimension ref="A1:AB10"/>
  <sheetViews>
    <sheetView tabSelected="1" workbookViewId="0">
      <selection activeCell="H13" sqref="H13"/>
    </sheetView>
  </sheetViews>
  <sheetFormatPr defaultRowHeight="15" x14ac:dyDescent="0.25"/>
  <cols>
    <col min="24" max="24" width="12.5703125" customWidth="1"/>
  </cols>
  <sheetData>
    <row r="1" spans="1:28" x14ac:dyDescent="0.25">
      <c r="L1" t="s">
        <v>4</v>
      </c>
    </row>
    <row r="2" spans="1:28" ht="60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4" t="s">
        <v>12</v>
      </c>
      <c r="I2" s="3" t="s">
        <v>13</v>
      </c>
      <c r="J2" s="5"/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3" t="s">
        <v>7</v>
      </c>
      <c r="R2" s="3" t="s">
        <v>8</v>
      </c>
      <c r="S2" s="3" t="s">
        <v>19</v>
      </c>
      <c r="T2" s="3" t="s">
        <v>12</v>
      </c>
    </row>
    <row r="3" spans="1:28" x14ac:dyDescent="0.25">
      <c r="A3" s="5">
        <v>1</v>
      </c>
      <c r="B3" s="6">
        <v>3.58</v>
      </c>
      <c r="C3" s="6">
        <v>25600</v>
      </c>
      <c r="D3" s="6">
        <f>+(C3*9.806)/1000</f>
        <v>251.03359999999998</v>
      </c>
      <c r="E3" s="6">
        <f>+(B3*1000)/(19.7*(0.25*3.14*(10^2)))</f>
        <v>2.3149794691066634</v>
      </c>
      <c r="F3" s="11">
        <f>+AVERAGE(E3:E5)</f>
        <v>2.3282389023279451</v>
      </c>
      <c r="G3" s="6">
        <f>+(D3*1000)/(3.14*0.25*(100^2))</f>
        <v>31.978802547770698</v>
      </c>
      <c r="H3" s="11">
        <f>+AVERAGE(G3:G5)</f>
        <v>29.917668789808914</v>
      </c>
      <c r="I3" s="5"/>
      <c r="J3" s="17"/>
      <c r="L3" s="7">
        <v>1</v>
      </c>
      <c r="M3" s="10">
        <v>300</v>
      </c>
      <c r="N3" s="10">
        <v>100</v>
      </c>
      <c r="O3" s="10">
        <v>100</v>
      </c>
      <c r="P3" s="10">
        <v>100</v>
      </c>
      <c r="Q3" s="7">
        <v>1660</v>
      </c>
      <c r="R3" s="6">
        <f>+(Q3*9.806)/1000</f>
        <v>16.27796</v>
      </c>
      <c r="S3" s="6">
        <f>+((R3*1000)*$M$3)/($O$3*($P$3^2))</f>
        <v>4.8833880000000001</v>
      </c>
      <c r="T3" s="11">
        <f>+AVERAGE(S3:S5)</f>
        <v>5.3736879999999987</v>
      </c>
    </row>
    <row r="4" spans="1:28" x14ac:dyDescent="0.25">
      <c r="A4" s="5">
        <v>2</v>
      </c>
      <c r="B4" s="6">
        <v>3.66</v>
      </c>
      <c r="C4" s="6">
        <v>29050</v>
      </c>
      <c r="D4" s="6">
        <f t="shared" ref="D4:D5" si="0">+(C4*9.806)/1000</f>
        <v>284.86430000000001</v>
      </c>
      <c r="E4" s="6">
        <f>+(B4*1000)/(19.8*(0.25*3.14*(10^2)))</f>
        <v>2.3547577687705079</v>
      </c>
      <c r="F4" s="11"/>
      <c r="G4" s="6">
        <f t="shared" ref="G4:G5" si="1">+(D4*1000)/(3.14*0.25*(100^2))</f>
        <v>36.28844585987261</v>
      </c>
      <c r="H4" s="11"/>
      <c r="I4" s="5"/>
      <c r="J4" s="17"/>
      <c r="L4" s="7">
        <v>2</v>
      </c>
      <c r="M4" s="10"/>
      <c r="N4" s="10"/>
      <c r="O4" s="10"/>
      <c r="P4" s="10"/>
      <c r="Q4" s="7">
        <v>1810</v>
      </c>
      <c r="R4" s="6">
        <f t="shared" ref="R4:R5" si="2">+(Q4*9.806)/1000</f>
        <v>17.748859999999997</v>
      </c>
      <c r="S4" s="6">
        <f>+((R4*1000)*$M$3)/($O$3*($P$3^2))</f>
        <v>5.3246579999999994</v>
      </c>
      <c r="T4" s="11"/>
    </row>
    <row r="5" spans="1:28" x14ac:dyDescent="0.25">
      <c r="A5" s="5">
        <v>3</v>
      </c>
      <c r="B5" s="6">
        <v>3.58</v>
      </c>
      <c r="C5" s="6">
        <v>17200</v>
      </c>
      <c r="D5" s="6">
        <f t="shared" si="0"/>
        <v>168.66319999999999</v>
      </c>
      <c r="E5" s="6">
        <f>+(B5*1000)/(19.7*(0.25*3.14*(10^2)))</f>
        <v>2.3149794691066634</v>
      </c>
      <c r="F5" s="11"/>
      <c r="G5" s="6">
        <f t="shared" si="1"/>
        <v>21.485757961783438</v>
      </c>
      <c r="H5" s="11"/>
      <c r="I5" s="5"/>
      <c r="J5" s="17"/>
      <c r="L5" s="7">
        <v>3</v>
      </c>
      <c r="M5" s="10"/>
      <c r="N5" s="10"/>
      <c r="O5" s="10"/>
      <c r="P5" s="10"/>
      <c r="Q5" s="7">
        <v>2010</v>
      </c>
      <c r="R5" s="6">
        <f t="shared" si="2"/>
        <v>19.710059999999999</v>
      </c>
      <c r="S5" s="6">
        <f>+((R5*1000)*$M$3)/($O$3*($P$3^2))</f>
        <v>5.9130179999999992</v>
      </c>
      <c r="T5" s="11"/>
    </row>
    <row r="7" spans="1:28" ht="75" customHeight="1" x14ac:dyDescent="0.25">
      <c r="W7" s="12" t="s">
        <v>20</v>
      </c>
      <c r="X7" s="13"/>
      <c r="Y7" s="12" t="s">
        <v>21</v>
      </c>
      <c r="Z7" s="13"/>
      <c r="AA7" s="12" t="s">
        <v>22</v>
      </c>
      <c r="AB7" s="13"/>
    </row>
    <row r="8" spans="1:28" ht="23.25" x14ac:dyDescent="0.35">
      <c r="W8" s="8">
        <f>+E3</f>
        <v>2.3149794691066634</v>
      </c>
      <c r="X8" s="14">
        <f>+AVERAGE(W8:W10)</f>
        <v>2.3282389023279451</v>
      </c>
      <c r="Y8" s="8">
        <f>+G3</f>
        <v>31.978802547770698</v>
      </c>
      <c r="Z8" s="14">
        <f>+AVERAGE(Y8:Y10)</f>
        <v>29.917668789808914</v>
      </c>
      <c r="AA8" s="9">
        <f>+S3</f>
        <v>4.8833880000000001</v>
      </c>
      <c r="AB8" s="14">
        <f>+AVERAGE(AA8:AA10)</f>
        <v>5.3736879999999987</v>
      </c>
    </row>
    <row r="9" spans="1:28" ht="23.25" x14ac:dyDescent="0.35">
      <c r="W9" s="8">
        <f t="shared" ref="W9:W10" si="3">+E4</f>
        <v>2.3547577687705079</v>
      </c>
      <c r="X9" s="15"/>
      <c r="Y9" s="8">
        <f t="shared" ref="Y9:Y10" si="4">+G4</f>
        <v>36.28844585987261</v>
      </c>
      <c r="Z9" s="15"/>
      <c r="AA9" s="9">
        <f t="shared" ref="AA9:AA10" si="5">+S4</f>
        <v>5.3246579999999994</v>
      </c>
      <c r="AB9" s="15"/>
    </row>
    <row r="10" spans="1:28" ht="23.25" x14ac:dyDescent="0.35">
      <c r="W10" s="8">
        <f t="shared" si="3"/>
        <v>2.3149794691066634</v>
      </c>
      <c r="X10" s="16"/>
      <c r="Y10" s="8">
        <f t="shared" si="4"/>
        <v>21.485757961783438</v>
      </c>
      <c r="Z10" s="16"/>
      <c r="AA10" s="9">
        <f t="shared" si="5"/>
        <v>5.9130179999999992</v>
      </c>
      <c r="AB10" s="16"/>
    </row>
  </sheetData>
  <mergeCells count="14">
    <mergeCell ref="X8:X10"/>
    <mergeCell ref="Z8:Z10"/>
    <mergeCell ref="AB8:AB10"/>
    <mergeCell ref="F3:F5"/>
    <mergeCell ref="H3:H5"/>
    <mergeCell ref="J3:J5"/>
    <mergeCell ref="M3:M5"/>
    <mergeCell ref="N3:N5"/>
    <mergeCell ref="O3:O5"/>
    <mergeCell ref="P3:P5"/>
    <mergeCell ref="T3:T5"/>
    <mergeCell ref="W7:X7"/>
    <mergeCell ref="Y7:Z7"/>
    <mergeCell ref="AA7:AB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E6EF2-D18D-4B17-8355-503CB0317282}">
  <dimension ref="A1:H113"/>
  <sheetViews>
    <sheetView topLeftCell="A2" workbookViewId="0">
      <selection activeCell="K44" sqref="K44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45489.676354166666</v>
      </c>
      <c r="B2">
        <v>0</v>
      </c>
      <c r="C2">
        <f t="shared" ref="C2" si="0">-B2*9.806</f>
        <v>0</v>
      </c>
      <c r="D2">
        <f>+C2/(3.14*0.25*(100^2))</f>
        <v>0</v>
      </c>
      <c r="E2">
        <v>0</v>
      </c>
      <c r="F2">
        <v>0</v>
      </c>
      <c r="G2" s="2">
        <f t="shared" ref="G2:G65" si="1">-AVERAGE(E2:F2)</f>
        <v>0</v>
      </c>
      <c r="H2">
        <f>+G2*10^-6</f>
        <v>0</v>
      </c>
    </row>
    <row r="3" spans="1:8" x14ac:dyDescent="0.25">
      <c r="A3" s="1">
        <v>45489.676504629628</v>
      </c>
      <c r="B3">
        <v>-17</v>
      </c>
      <c r="C3">
        <f t="shared" ref="C3:C66" si="2">-B3*9.806</f>
        <v>166.702</v>
      </c>
      <c r="D3">
        <f t="shared" ref="D3:D66" si="3">+C3/(3.14*0.25*(100^2))</f>
        <v>2.1235923566878982E-2</v>
      </c>
      <c r="E3">
        <v>-1</v>
      </c>
      <c r="F3">
        <v>-2</v>
      </c>
      <c r="G3" s="2">
        <f t="shared" si="1"/>
        <v>1.5</v>
      </c>
      <c r="H3">
        <f t="shared" ref="H3:H66" si="4">+G3*10^-6</f>
        <v>1.5E-6</v>
      </c>
    </row>
    <row r="4" spans="1:8" x14ac:dyDescent="0.25">
      <c r="A4" s="1">
        <v>45489.677662037036</v>
      </c>
      <c r="B4">
        <v>-51</v>
      </c>
      <c r="C4">
        <f t="shared" si="2"/>
        <v>500.10599999999994</v>
      </c>
      <c r="D4">
        <f t="shared" si="3"/>
        <v>6.3707770700636934E-2</v>
      </c>
      <c r="E4">
        <v>-3</v>
      </c>
      <c r="F4">
        <v>-3</v>
      </c>
      <c r="G4" s="2">
        <f t="shared" si="1"/>
        <v>3</v>
      </c>
      <c r="H4">
        <f t="shared" si="4"/>
        <v>3.0000000000000001E-6</v>
      </c>
    </row>
    <row r="5" spans="1:8" x14ac:dyDescent="0.25">
      <c r="A5" s="1">
        <v>45489.677708333336</v>
      </c>
      <c r="B5">
        <v>-68</v>
      </c>
      <c r="C5">
        <f t="shared" si="2"/>
        <v>666.80799999999999</v>
      </c>
      <c r="D5">
        <f t="shared" si="3"/>
        <v>8.4943694267515926E-2</v>
      </c>
      <c r="E5">
        <v>-5</v>
      </c>
      <c r="F5">
        <v>-3</v>
      </c>
      <c r="G5" s="2">
        <f t="shared" si="1"/>
        <v>4</v>
      </c>
      <c r="H5">
        <f t="shared" si="4"/>
        <v>3.9999999999999998E-6</v>
      </c>
    </row>
    <row r="6" spans="1:8" x14ac:dyDescent="0.25">
      <c r="A6" s="1">
        <v>45489.677743055552</v>
      </c>
      <c r="B6">
        <v>-85</v>
      </c>
      <c r="C6">
        <f t="shared" si="2"/>
        <v>833.50999999999988</v>
      </c>
      <c r="D6">
        <f t="shared" si="3"/>
        <v>0.10617961783439489</v>
      </c>
      <c r="E6">
        <v>-5</v>
      </c>
      <c r="F6">
        <v>-4</v>
      </c>
      <c r="G6" s="2">
        <f t="shared" si="1"/>
        <v>4.5</v>
      </c>
      <c r="H6">
        <f t="shared" si="4"/>
        <v>4.5000000000000001E-6</v>
      </c>
    </row>
    <row r="7" spans="1:8" x14ac:dyDescent="0.25">
      <c r="A7" s="1">
        <v>45489.677893518521</v>
      </c>
      <c r="B7">
        <v>-170</v>
      </c>
      <c r="C7">
        <f t="shared" si="2"/>
        <v>1667.0199999999998</v>
      </c>
      <c r="D7">
        <f t="shared" si="3"/>
        <v>0.21235923566878978</v>
      </c>
      <c r="E7">
        <v>-10</v>
      </c>
      <c r="F7">
        <v>-5</v>
      </c>
      <c r="G7" s="2">
        <f t="shared" si="1"/>
        <v>7.5</v>
      </c>
      <c r="H7">
        <f t="shared" si="4"/>
        <v>7.4999999999999993E-6</v>
      </c>
    </row>
    <row r="8" spans="1:8" x14ac:dyDescent="0.25">
      <c r="A8" s="1">
        <v>45489.677928240744</v>
      </c>
      <c r="B8">
        <v>-340</v>
      </c>
      <c r="C8">
        <f t="shared" si="2"/>
        <v>3334.0399999999995</v>
      </c>
      <c r="D8">
        <f t="shared" si="3"/>
        <v>0.42471847133757956</v>
      </c>
      <c r="E8">
        <v>-16</v>
      </c>
      <c r="F8">
        <v>-9</v>
      </c>
      <c r="G8" s="2">
        <f t="shared" si="1"/>
        <v>12.5</v>
      </c>
      <c r="H8">
        <f t="shared" si="4"/>
        <v>1.2499999999999999E-5</v>
      </c>
    </row>
    <row r="9" spans="1:8" x14ac:dyDescent="0.25">
      <c r="A9" s="1">
        <v>45489.677939814814</v>
      </c>
      <c r="B9">
        <v>-340</v>
      </c>
      <c r="C9">
        <f t="shared" si="2"/>
        <v>3334.0399999999995</v>
      </c>
      <c r="D9">
        <f t="shared" si="3"/>
        <v>0.42471847133757956</v>
      </c>
      <c r="E9">
        <v>-16</v>
      </c>
      <c r="F9">
        <v>-9</v>
      </c>
      <c r="G9" s="2">
        <f t="shared" si="1"/>
        <v>12.5</v>
      </c>
      <c r="H9">
        <f t="shared" si="4"/>
        <v>1.2499999999999999E-5</v>
      </c>
    </row>
    <row r="10" spans="1:8" x14ac:dyDescent="0.25">
      <c r="A10" s="1">
        <v>45489.677951388891</v>
      </c>
      <c r="B10">
        <v>-357</v>
      </c>
      <c r="C10">
        <f t="shared" si="2"/>
        <v>3500.7419999999997</v>
      </c>
      <c r="D10">
        <f t="shared" si="3"/>
        <v>0.44595439490445854</v>
      </c>
      <c r="E10">
        <v>-16</v>
      </c>
      <c r="F10">
        <v>-9</v>
      </c>
      <c r="G10" s="2">
        <f t="shared" si="1"/>
        <v>12.5</v>
      </c>
      <c r="H10">
        <f t="shared" si="4"/>
        <v>1.2499999999999999E-5</v>
      </c>
    </row>
    <row r="11" spans="1:8" x14ac:dyDescent="0.25">
      <c r="A11" s="1">
        <v>45489.67796296296</v>
      </c>
      <c r="B11">
        <v>-340</v>
      </c>
      <c r="C11">
        <f t="shared" si="2"/>
        <v>3334.0399999999995</v>
      </c>
      <c r="D11">
        <f t="shared" si="3"/>
        <v>0.42471847133757956</v>
      </c>
      <c r="E11">
        <v>-15</v>
      </c>
      <c r="F11">
        <v>-9</v>
      </c>
      <c r="G11" s="2">
        <f t="shared" si="1"/>
        <v>12</v>
      </c>
      <c r="H11">
        <f t="shared" si="4"/>
        <v>1.2E-5</v>
      </c>
    </row>
    <row r="12" spans="1:8" x14ac:dyDescent="0.25">
      <c r="A12" s="1">
        <v>45489.677974537037</v>
      </c>
      <c r="B12">
        <v>-340</v>
      </c>
      <c r="C12">
        <f t="shared" si="2"/>
        <v>3334.0399999999995</v>
      </c>
      <c r="D12">
        <f t="shared" si="3"/>
        <v>0.42471847133757956</v>
      </c>
      <c r="E12">
        <v>-15</v>
      </c>
      <c r="F12">
        <v>-9</v>
      </c>
      <c r="G12" s="2">
        <f t="shared" si="1"/>
        <v>12</v>
      </c>
      <c r="H12">
        <f t="shared" si="4"/>
        <v>1.2E-5</v>
      </c>
    </row>
    <row r="13" spans="1:8" x14ac:dyDescent="0.25">
      <c r="A13" s="1">
        <v>45489.677986111114</v>
      </c>
      <c r="B13">
        <v>-340</v>
      </c>
      <c r="C13">
        <f t="shared" si="2"/>
        <v>3334.0399999999995</v>
      </c>
      <c r="D13">
        <f t="shared" si="3"/>
        <v>0.42471847133757956</v>
      </c>
      <c r="E13">
        <v>-16</v>
      </c>
      <c r="F13">
        <v>-9</v>
      </c>
      <c r="G13" s="2">
        <f t="shared" si="1"/>
        <v>12.5</v>
      </c>
      <c r="H13">
        <f t="shared" si="4"/>
        <v>1.2499999999999999E-5</v>
      </c>
    </row>
    <row r="14" spans="1:8" x14ac:dyDescent="0.25">
      <c r="A14" s="1">
        <v>45489.677997685183</v>
      </c>
      <c r="B14">
        <v>-340</v>
      </c>
      <c r="C14">
        <f t="shared" si="2"/>
        <v>3334.0399999999995</v>
      </c>
      <c r="D14">
        <f t="shared" si="3"/>
        <v>0.42471847133757956</v>
      </c>
      <c r="E14">
        <v>-15</v>
      </c>
      <c r="F14">
        <v>-10</v>
      </c>
      <c r="G14" s="2">
        <f t="shared" si="1"/>
        <v>12.5</v>
      </c>
      <c r="H14">
        <f t="shared" si="4"/>
        <v>1.2499999999999999E-5</v>
      </c>
    </row>
    <row r="15" spans="1:8" x14ac:dyDescent="0.25">
      <c r="A15" s="1">
        <v>45489.67800925926</v>
      </c>
      <c r="B15">
        <v>-357</v>
      </c>
      <c r="C15">
        <f t="shared" si="2"/>
        <v>3500.7419999999997</v>
      </c>
      <c r="D15">
        <f t="shared" si="3"/>
        <v>0.44595439490445854</v>
      </c>
      <c r="E15">
        <v>-16</v>
      </c>
      <c r="F15">
        <v>-9</v>
      </c>
      <c r="G15" s="2">
        <f t="shared" si="1"/>
        <v>12.5</v>
      </c>
      <c r="H15">
        <f t="shared" si="4"/>
        <v>1.2499999999999999E-5</v>
      </c>
    </row>
    <row r="16" spans="1:8" x14ac:dyDescent="0.25">
      <c r="A16" s="1">
        <v>45489.678020833337</v>
      </c>
      <c r="B16">
        <v>-357</v>
      </c>
      <c r="C16">
        <f t="shared" si="2"/>
        <v>3500.7419999999997</v>
      </c>
      <c r="D16">
        <f t="shared" si="3"/>
        <v>0.44595439490445854</v>
      </c>
      <c r="E16">
        <v>-16</v>
      </c>
      <c r="F16">
        <v>-10</v>
      </c>
      <c r="G16" s="2">
        <f t="shared" si="1"/>
        <v>13</v>
      </c>
      <c r="H16">
        <f t="shared" si="4"/>
        <v>1.2999999999999999E-5</v>
      </c>
    </row>
    <row r="17" spans="1:8" x14ac:dyDescent="0.25">
      <c r="A17" s="1">
        <v>45489.678032407406</v>
      </c>
      <c r="B17">
        <v>-374</v>
      </c>
      <c r="C17">
        <f t="shared" si="2"/>
        <v>3667.4439999999995</v>
      </c>
      <c r="D17">
        <f t="shared" si="3"/>
        <v>0.46719031847133752</v>
      </c>
      <c r="E17">
        <v>-17</v>
      </c>
      <c r="F17">
        <v>-10</v>
      </c>
      <c r="G17" s="2">
        <f t="shared" si="1"/>
        <v>13.5</v>
      </c>
      <c r="H17">
        <f t="shared" si="4"/>
        <v>1.3499999999999999E-5</v>
      </c>
    </row>
    <row r="18" spans="1:8" x14ac:dyDescent="0.25">
      <c r="A18" s="1">
        <v>45489.678043981483</v>
      </c>
      <c r="B18">
        <v>-374</v>
      </c>
      <c r="C18">
        <f t="shared" si="2"/>
        <v>3667.4439999999995</v>
      </c>
      <c r="D18">
        <f t="shared" si="3"/>
        <v>0.46719031847133752</v>
      </c>
      <c r="E18">
        <v>-17</v>
      </c>
      <c r="F18">
        <v>-10</v>
      </c>
      <c r="G18" s="2">
        <f t="shared" si="1"/>
        <v>13.5</v>
      </c>
      <c r="H18">
        <f t="shared" si="4"/>
        <v>1.3499999999999999E-5</v>
      </c>
    </row>
    <row r="19" spans="1:8" x14ac:dyDescent="0.25">
      <c r="A19" s="1">
        <v>45489.678055555552</v>
      </c>
      <c r="B19">
        <v>-391</v>
      </c>
      <c r="C19">
        <f t="shared" si="2"/>
        <v>3834.1459999999997</v>
      </c>
      <c r="D19">
        <f t="shared" si="3"/>
        <v>0.48842624203821655</v>
      </c>
      <c r="E19">
        <v>-18</v>
      </c>
      <c r="F19">
        <v>-10</v>
      </c>
      <c r="G19" s="2">
        <f t="shared" si="1"/>
        <v>14</v>
      </c>
      <c r="H19">
        <f t="shared" si="4"/>
        <v>1.4E-5</v>
      </c>
    </row>
    <row r="20" spans="1:8" x14ac:dyDescent="0.25">
      <c r="A20" s="1">
        <v>45489.678067129629</v>
      </c>
      <c r="B20">
        <v>-408</v>
      </c>
      <c r="C20">
        <f t="shared" si="2"/>
        <v>4000.8479999999995</v>
      </c>
      <c r="D20">
        <f t="shared" si="3"/>
        <v>0.50966216560509547</v>
      </c>
      <c r="E20">
        <v>-18</v>
      </c>
      <c r="F20">
        <v>-10</v>
      </c>
      <c r="G20" s="2">
        <f t="shared" si="1"/>
        <v>14</v>
      </c>
      <c r="H20">
        <f t="shared" si="4"/>
        <v>1.4E-5</v>
      </c>
    </row>
    <row r="21" spans="1:8" x14ac:dyDescent="0.25">
      <c r="A21" s="1">
        <v>45489.678078703706</v>
      </c>
      <c r="B21">
        <v>-408</v>
      </c>
      <c r="C21">
        <f t="shared" si="2"/>
        <v>4000.8479999999995</v>
      </c>
      <c r="D21">
        <f t="shared" si="3"/>
        <v>0.50966216560509547</v>
      </c>
      <c r="E21">
        <v>-18</v>
      </c>
      <c r="F21">
        <v>-10</v>
      </c>
      <c r="G21" s="2">
        <f t="shared" si="1"/>
        <v>14</v>
      </c>
      <c r="H21">
        <f t="shared" si="4"/>
        <v>1.4E-5</v>
      </c>
    </row>
    <row r="22" spans="1:8" x14ac:dyDescent="0.25">
      <c r="A22" s="1">
        <v>45489.678090277775</v>
      </c>
      <c r="B22">
        <v>-425</v>
      </c>
      <c r="C22">
        <f t="shared" si="2"/>
        <v>4167.5499999999993</v>
      </c>
      <c r="D22">
        <f t="shared" si="3"/>
        <v>0.53089808917197445</v>
      </c>
      <c r="E22">
        <v>-19</v>
      </c>
      <c r="F22">
        <v>-11</v>
      </c>
      <c r="G22" s="2">
        <f t="shared" si="1"/>
        <v>15</v>
      </c>
      <c r="H22">
        <f t="shared" si="4"/>
        <v>1.4999999999999999E-5</v>
      </c>
    </row>
    <row r="23" spans="1:8" x14ac:dyDescent="0.25">
      <c r="A23" s="1">
        <v>45489.678101851852</v>
      </c>
      <c r="B23">
        <v>-425</v>
      </c>
      <c r="C23">
        <f t="shared" si="2"/>
        <v>4167.5499999999993</v>
      </c>
      <c r="D23">
        <f t="shared" si="3"/>
        <v>0.53089808917197445</v>
      </c>
      <c r="E23">
        <v>-19</v>
      </c>
      <c r="F23">
        <v>-11</v>
      </c>
      <c r="G23" s="2">
        <f t="shared" si="1"/>
        <v>15</v>
      </c>
      <c r="H23">
        <f t="shared" si="4"/>
        <v>1.4999999999999999E-5</v>
      </c>
    </row>
    <row r="24" spans="1:8" x14ac:dyDescent="0.25">
      <c r="A24" s="1">
        <v>45489.678113425929</v>
      </c>
      <c r="B24">
        <v>-459</v>
      </c>
      <c r="C24">
        <f t="shared" si="2"/>
        <v>4500.9539999999997</v>
      </c>
      <c r="D24">
        <f t="shared" si="3"/>
        <v>0.57336993630573241</v>
      </c>
      <c r="E24">
        <v>-20</v>
      </c>
      <c r="F24">
        <v>-12</v>
      </c>
      <c r="G24" s="2">
        <f t="shared" si="1"/>
        <v>16</v>
      </c>
      <c r="H24">
        <f t="shared" si="4"/>
        <v>1.5999999999999999E-5</v>
      </c>
    </row>
    <row r="25" spans="1:8" x14ac:dyDescent="0.25">
      <c r="A25" s="1">
        <v>45489.678124999999</v>
      </c>
      <c r="B25">
        <v>-510</v>
      </c>
      <c r="C25">
        <f t="shared" si="2"/>
        <v>5001.0599999999995</v>
      </c>
      <c r="D25">
        <f t="shared" si="3"/>
        <v>0.63707770700636934</v>
      </c>
      <c r="E25">
        <v>-23</v>
      </c>
      <c r="F25">
        <v>-14</v>
      </c>
      <c r="G25" s="2">
        <f t="shared" si="1"/>
        <v>18.5</v>
      </c>
      <c r="H25">
        <f t="shared" si="4"/>
        <v>1.8499999999999999E-5</v>
      </c>
    </row>
    <row r="26" spans="1:8" x14ac:dyDescent="0.25">
      <c r="A26" s="1">
        <v>45489.678136574075</v>
      </c>
      <c r="B26">
        <v>-595</v>
      </c>
      <c r="C26">
        <f t="shared" si="2"/>
        <v>5834.57</v>
      </c>
      <c r="D26">
        <f t="shared" si="3"/>
        <v>0.74325732484076434</v>
      </c>
      <c r="E26">
        <v>-26</v>
      </c>
      <c r="F26">
        <v>-16</v>
      </c>
      <c r="G26" s="2">
        <f t="shared" si="1"/>
        <v>21</v>
      </c>
      <c r="H26">
        <f t="shared" si="4"/>
        <v>2.0999999999999999E-5</v>
      </c>
    </row>
    <row r="27" spans="1:8" x14ac:dyDescent="0.25">
      <c r="A27" s="1">
        <v>45489.678148148145</v>
      </c>
      <c r="B27">
        <v>-697</v>
      </c>
      <c r="C27">
        <f t="shared" si="2"/>
        <v>6834.7819999999992</v>
      </c>
      <c r="D27">
        <f t="shared" si="3"/>
        <v>0.8706728662420381</v>
      </c>
      <c r="E27">
        <v>-30</v>
      </c>
      <c r="F27">
        <v>-18</v>
      </c>
      <c r="G27" s="2">
        <f t="shared" si="1"/>
        <v>24</v>
      </c>
      <c r="H27">
        <f t="shared" si="4"/>
        <v>2.4000000000000001E-5</v>
      </c>
    </row>
    <row r="28" spans="1:8" x14ac:dyDescent="0.25">
      <c r="A28" s="1">
        <v>45489.678159722222</v>
      </c>
      <c r="B28">
        <v>-799</v>
      </c>
      <c r="C28">
        <f t="shared" si="2"/>
        <v>7834.9939999999997</v>
      </c>
      <c r="D28">
        <f t="shared" si="3"/>
        <v>0.99808840764331208</v>
      </c>
      <c r="E28">
        <v>-35</v>
      </c>
      <c r="F28">
        <v>-21</v>
      </c>
      <c r="G28" s="2">
        <f t="shared" si="1"/>
        <v>28</v>
      </c>
      <c r="H28">
        <f t="shared" si="4"/>
        <v>2.8E-5</v>
      </c>
    </row>
    <row r="29" spans="1:8" x14ac:dyDescent="0.25">
      <c r="A29" s="1">
        <v>45489.678171296298</v>
      </c>
      <c r="B29">
        <v>-952</v>
      </c>
      <c r="C29">
        <f t="shared" si="2"/>
        <v>9335.3119999999999</v>
      </c>
      <c r="D29">
        <f t="shared" si="3"/>
        <v>1.189211719745223</v>
      </c>
      <c r="E29">
        <v>-40</v>
      </c>
      <c r="F29">
        <v>-25</v>
      </c>
      <c r="G29" s="2">
        <f t="shared" si="1"/>
        <v>32.5</v>
      </c>
      <c r="H29">
        <f t="shared" si="4"/>
        <v>3.2499999999999997E-5</v>
      </c>
    </row>
    <row r="30" spans="1:8" x14ac:dyDescent="0.25">
      <c r="A30" s="1">
        <v>45489.678182870368</v>
      </c>
      <c r="B30">
        <v>-1088</v>
      </c>
      <c r="C30">
        <f t="shared" si="2"/>
        <v>10668.928</v>
      </c>
      <c r="D30">
        <f t="shared" si="3"/>
        <v>1.3590991082802548</v>
      </c>
      <c r="E30">
        <v>-46</v>
      </c>
      <c r="F30">
        <v>-29</v>
      </c>
      <c r="G30" s="2">
        <f t="shared" si="1"/>
        <v>37.5</v>
      </c>
      <c r="H30">
        <f t="shared" si="4"/>
        <v>3.7499999999999997E-5</v>
      </c>
    </row>
    <row r="31" spans="1:8" x14ac:dyDescent="0.25">
      <c r="A31" s="1">
        <v>45489.678194444445</v>
      </c>
      <c r="B31">
        <v>-1241</v>
      </c>
      <c r="C31">
        <f t="shared" si="2"/>
        <v>12169.245999999999</v>
      </c>
      <c r="D31">
        <f t="shared" si="3"/>
        <v>1.5502224203821655</v>
      </c>
      <c r="E31">
        <v>-52</v>
      </c>
      <c r="F31">
        <v>-32</v>
      </c>
      <c r="G31" s="2">
        <f t="shared" si="1"/>
        <v>42</v>
      </c>
      <c r="H31">
        <f t="shared" si="4"/>
        <v>4.1999999999999998E-5</v>
      </c>
    </row>
    <row r="32" spans="1:8" x14ac:dyDescent="0.25">
      <c r="A32" s="1">
        <v>45489.678206018521</v>
      </c>
      <c r="B32">
        <v>-1394</v>
      </c>
      <c r="C32">
        <f t="shared" si="2"/>
        <v>13669.563999999998</v>
      </c>
      <c r="D32">
        <f t="shared" si="3"/>
        <v>1.7413457324840762</v>
      </c>
      <c r="E32">
        <v>-58</v>
      </c>
      <c r="F32">
        <v>-36</v>
      </c>
      <c r="G32" s="2">
        <f t="shared" si="1"/>
        <v>47</v>
      </c>
      <c r="H32">
        <f t="shared" si="4"/>
        <v>4.6999999999999997E-5</v>
      </c>
    </row>
    <row r="33" spans="1:8" x14ac:dyDescent="0.25">
      <c r="A33" s="1">
        <v>45489.678217592591</v>
      </c>
      <c r="B33">
        <v>-1564</v>
      </c>
      <c r="C33">
        <f t="shared" si="2"/>
        <v>15336.583999999999</v>
      </c>
      <c r="D33">
        <f t="shared" si="3"/>
        <v>1.9537049681528662</v>
      </c>
      <c r="E33">
        <v>-66</v>
      </c>
      <c r="F33">
        <v>-41</v>
      </c>
      <c r="G33" s="2">
        <f t="shared" si="1"/>
        <v>53.5</v>
      </c>
      <c r="H33">
        <f t="shared" si="4"/>
        <v>5.3499999999999999E-5</v>
      </c>
    </row>
    <row r="34" spans="1:8" x14ac:dyDescent="0.25">
      <c r="A34" s="1">
        <v>45489.678229166668</v>
      </c>
      <c r="B34">
        <v>-1751</v>
      </c>
      <c r="C34">
        <f t="shared" si="2"/>
        <v>17170.305999999997</v>
      </c>
      <c r="D34">
        <f t="shared" si="3"/>
        <v>2.1873001273885344</v>
      </c>
      <c r="E34">
        <v>-73</v>
      </c>
      <c r="F34">
        <v>-47</v>
      </c>
      <c r="G34" s="2">
        <f t="shared" si="1"/>
        <v>60</v>
      </c>
      <c r="H34">
        <f t="shared" si="4"/>
        <v>5.9999999999999995E-5</v>
      </c>
    </row>
    <row r="35" spans="1:8" x14ac:dyDescent="0.25">
      <c r="A35" s="1">
        <v>45489.678240740737</v>
      </c>
      <c r="B35">
        <v>-1938</v>
      </c>
      <c r="C35">
        <f t="shared" si="2"/>
        <v>19004.027999999998</v>
      </c>
      <c r="D35">
        <f t="shared" si="3"/>
        <v>2.4208952866242037</v>
      </c>
      <c r="E35">
        <v>-81</v>
      </c>
      <c r="F35">
        <v>-52</v>
      </c>
      <c r="G35" s="2">
        <f t="shared" si="1"/>
        <v>66.5</v>
      </c>
      <c r="H35">
        <f t="shared" si="4"/>
        <v>6.6500000000000004E-5</v>
      </c>
    </row>
    <row r="36" spans="1:8" x14ac:dyDescent="0.25">
      <c r="A36" s="1">
        <v>45489.678252314814</v>
      </c>
      <c r="B36">
        <v>-2176</v>
      </c>
      <c r="C36">
        <f t="shared" si="2"/>
        <v>21337.856</v>
      </c>
      <c r="D36">
        <f t="shared" si="3"/>
        <v>2.7181982165605096</v>
      </c>
      <c r="E36">
        <v>-90</v>
      </c>
      <c r="F36">
        <v>-58</v>
      </c>
      <c r="G36" s="2">
        <f t="shared" si="1"/>
        <v>74</v>
      </c>
      <c r="H36">
        <f t="shared" si="4"/>
        <v>7.3999999999999996E-5</v>
      </c>
    </row>
    <row r="37" spans="1:8" x14ac:dyDescent="0.25">
      <c r="A37" s="1">
        <v>45489.678263888891</v>
      </c>
      <c r="B37">
        <v>-2380</v>
      </c>
      <c r="C37">
        <f t="shared" si="2"/>
        <v>23338.28</v>
      </c>
      <c r="D37">
        <f t="shared" si="3"/>
        <v>2.9730292993630574</v>
      </c>
      <c r="E37">
        <v>-97</v>
      </c>
      <c r="F37">
        <v>-65</v>
      </c>
      <c r="G37" s="2">
        <f t="shared" si="1"/>
        <v>81</v>
      </c>
      <c r="H37">
        <f t="shared" si="4"/>
        <v>8.099999999999999E-5</v>
      </c>
    </row>
    <row r="38" spans="1:8" x14ac:dyDescent="0.25">
      <c r="A38" s="1">
        <v>45489.67827546296</v>
      </c>
      <c r="B38">
        <v>-2618</v>
      </c>
      <c r="C38">
        <f t="shared" si="2"/>
        <v>25672.107999999997</v>
      </c>
      <c r="D38">
        <f t="shared" si="3"/>
        <v>3.2703322292993624</v>
      </c>
      <c r="E38">
        <v>-107</v>
      </c>
      <c r="F38">
        <v>-70</v>
      </c>
      <c r="G38" s="2">
        <f t="shared" si="1"/>
        <v>88.5</v>
      </c>
      <c r="H38">
        <f t="shared" si="4"/>
        <v>8.8499999999999996E-5</v>
      </c>
    </row>
    <row r="39" spans="1:8" x14ac:dyDescent="0.25">
      <c r="A39" s="1">
        <v>45489.678287037037</v>
      </c>
      <c r="B39">
        <v>-2839</v>
      </c>
      <c r="C39">
        <f t="shared" si="2"/>
        <v>27839.233999999997</v>
      </c>
      <c r="D39">
        <f t="shared" si="3"/>
        <v>3.5463992356687895</v>
      </c>
      <c r="E39">
        <v>-115</v>
      </c>
      <c r="F39">
        <v>-77</v>
      </c>
      <c r="G39" s="2">
        <f t="shared" si="1"/>
        <v>96</v>
      </c>
      <c r="H39">
        <f t="shared" si="4"/>
        <v>9.6000000000000002E-5</v>
      </c>
    </row>
    <row r="40" spans="1:8" x14ac:dyDescent="0.25">
      <c r="A40" s="1">
        <v>45489.678298611114</v>
      </c>
      <c r="B40">
        <v>-3111</v>
      </c>
      <c r="C40">
        <f t="shared" si="2"/>
        <v>30506.465999999997</v>
      </c>
      <c r="D40">
        <f t="shared" si="3"/>
        <v>3.8861740127388531</v>
      </c>
      <c r="E40">
        <v>-126</v>
      </c>
      <c r="F40">
        <v>-85</v>
      </c>
      <c r="G40" s="2">
        <f t="shared" si="1"/>
        <v>105.5</v>
      </c>
      <c r="H40">
        <f t="shared" si="4"/>
        <v>1.0549999999999999E-4</v>
      </c>
    </row>
    <row r="41" spans="1:8" x14ac:dyDescent="0.25">
      <c r="A41" s="1">
        <v>45489.678310185183</v>
      </c>
      <c r="B41">
        <v>-3349</v>
      </c>
      <c r="C41">
        <f t="shared" si="2"/>
        <v>32840.293999999994</v>
      </c>
      <c r="D41">
        <f t="shared" si="3"/>
        <v>4.1834769426751581</v>
      </c>
      <c r="E41">
        <v>-135</v>
      </c>
      <c r="F41">
        <v>-91</v>
      </c>
      <c r="G41" s="2">
        <f t="shared" si="1"/>
        <v>113</v>
      </c>
      <c r="H41">
        <f t="shared" si="4"/>
        <v>1.13E-4</v>
      </c>
    </row>
    <row r="42" spans="1:8" x14ac:dyDescent="0.25">
      <c r="A42" s="1">
        <v>45489.67832175926</v>
      </c>
      <c r="B42">
        <v>-3621</v>
      </c>
      <c r="C42">
        <f t="shared" si="2"/>
        <v>35507.525999999998</v>
      </c>
      <c r="D42">
        <f t="shared" si="3"/>
        <v>4.5232517197452227</v>
      </c>
      <c r="E42">
        <v>-146</v>
      </c>
      <c r="F42">
        <v>-100</v>
      </c>
      <c r="G42" s="2">
        <f t="shared" si="1"/>
        <v>123</v>
      </c>
      <c r="H42">
        <f t="shared" si="4"/>
        <v>1.2299999999999998E-4</v>
      </c>
    </row>
    <row r="43" spans="1:8" x14ac:dyDescent="0.25">
      <c r="A43" s="1">
        <v>45489.678333333337</v>
      </c>
      <c r="B43">
        <v>-3893</v>
      </c>
      <c r="C43">
        <f t="shared" si="2"/>
        <v>38174.757999999994</v>
      </c>
      <c r="D43">
        <f t="shared" si="3"/>
        <v>4.8630264968152863</v>
      </c>
      <c r="E43">
        <v>-156</v>
      </c>
      <c r="F43">
        <v>-108</v>
      </c>
      <c r="G43" s="2">
        <f t="shared" si="1"/>
        <v>132</v>
      </c>
      <c r="H43">
        <f t="shared" si="4"/>
        <v>1.3199999999999998E-4</v>
      </c>
    </row>
    <row r="44" spans="1:8" x14ac:dyDescent="0.25">
      <c r="A44" s="1">
        <v>45489.678344907406</v>
      </c>
      <c r="B44">
        <v>-4199</v>
      </c>
      <c r="C44">
        <f t="shared" si="2"/>
        <v>41175.393999999993</v>
      </c>
      <c r="D44">
        <f t="shared" si="3"/>
        <v>5.2452731210191077</v>
      </c>
      <c r="E44">
        <v>-167</v>
      </c>
      <c r="F44">
        <v>-116</v>
      </c>
      <c r="G44" s="2">
        <f t="shared" si="1"/>
        <v>141.5</v>
      </c>
      <c r="H44">
        <f t="shared" si="4"/>
        <v>1.415E-4</v>
      </c>
    </row>
    <row r="45" spans="1:8" x14ac:dyDescent="0.25">
      <c r="A45" s="1">
        <v>45489.678356481483</v>
      </c>
      <c r="B45">
        <v>-4505</v>
      </c>
      <c r="C45">
        <f t="shared" si="2"/>
        <v>44176.03</v>
      </c>
      <c r="D45">
        <f t="shared" si="3"/>
        <v>5.62751974522293</v>
      </c>
      <c r="E45">
        <v>-178</v>
      </c>
      <c r="F45">
        <v>-127</v>
      </c>
      <c r="G45" s="2">
        <f t="shared" si="1"/>
        <v>152.5</v>
      </c>
      <c r="H45">
        <f t="shared" si="4"/>
        <v>1.5249999999999999E-4</v>
      </c>
    </row>
    <row r="46" spans="1:8" x14ac:dyDescent="0.25">
      <c r="A46" s="1">
        <v>45489.678368055553</v>
      </c>
      <c r="B46">
        <v>-4828</v>
      </c>
      <c r="C46">
        <f t="shared" si="2"/>
        <v>47343.367999999995</v>
      </c>
      <c r="D46">
        <f t="shared" si="3"/>
        <v>6.0310022929936302</v>
      </c>
      <c r="E46">
        <v>-190</v>
      </c>
      <c r="F46">
        <v>-136</v>
      </c>
      <c r="G46" s="2">
        <f t="shared" si="1"/>
        <v>163</v>
      </c>
      <c r="H46">
        <f t="shared" si="4"/>
        <v>1.63E-4</v>
      </c>
    </row>
    <row r="47" spans="1:8" x14ac:dyDescent="0.25">
      <c r="A47" s="1">
        <v>45489.678379629629</v>
      </c>
      <c r="B47">
        <v>-5151</v>
      </c>
      <c r="C47">
        <f t="shared" si="2"/>
        <v>50510.705999999998</v>
      </c>
      <c r="D47">
        <f t="shared" si="3"/>
        <v>6.4344848407643314</v>
      </c>
      <c r="E47">
        <v>-202</v>
      </c>
      <c r="F47">
        <v>-146</v>
      </c>
      <c r="G47" s="2">
        <f t="shared" si="1"/>
        <v>174</v>
      </c>
      <c r="H47">
        <f t="shared" si="4"/>
        <v>1.74E-4</v>
      </c>
    </row>
    <row r="48" spans="1:8" x14ac:dyDescent="0.25">
      <c r="A48" s="1">
        <v>45489.678391203706</v>
      </c>
      <c r="B48">
        <v>-5474</v>
      </c>
      <c r="C48">
        <f t="shared" si="2"/>
        <v>53678.043999999994</v>
      </c>
      <c r="D48">
        <f t="shared" si="3"/>
        <v>6.8379673885350307</v>
      </c>
      <c r="E48">
        <v>-214</v>
      </c>
      <c r="F48">
        <v>-156</v>
      </c>
      <c r="G48" s="2">
        <f t="shared" si="1"/>
        <v>185</v>
      </c>
      <c r="H48">
        <f t="shared" si="4"/>
        <v>1.85E-4</v>
      </c>
    </row>
    <row r="49" spans="1:8" x14ac:dyDescent="0.25">
      <c r="A49" s="1">
        <v>45489.678402777776</v>
      </c>
      <c r="B49">
        <v>-5814</v>
      </c>
      <c r="C49">
        <f t="shared" si="2"/>
        <v>57012.083999999995</v>
      </c>
      <c r="D49">
        <f t="shared" si="3"/>
        <v>7.2626858598726107</v>
      </c>
      <c r="E49">
        <v>-227</v>
      </c>
      <c r="F49">
        <v>-167</v>
      </c>
      <c r="G49" s="2">
        <f t="shared" si="1"/>
        <v>197</v>
      </c>
      <c r="H49">
        <f t="shared" si="4"/>
        <v>1.9699999999999999E-4</v>
      </c>
    </row>
    <row r="50" spans="1:8" x14ac:dyDescent="0.25">
      <c r="A50" s="1">
        <v>45489.678414351853</v>
      </c>
      <c r="B50">
        <v>-6171</v>
      </c>
      <c r="C50">
        <f t="shared" si="2"/>
        <v>60512.825999999994</v>
      </c>
      <c r="D50">
        <f t="shared" si="3"/>
        <v>7.7086402547770696</v>
      </c>
      <c r="E50">
        <v>-240</v>
      </c>
      <c r="F50">
        <v>-178</v>
      </c>
      <c r="G50" s="2">
        <f t="shared" si="1"/>
        <v>209</v>
      </c>
      <c r="H50">
        <f t="shared" si="4"/>
        <v>2.0899999999999998E-4</v>
      </c>
    </row>
    <row r="51" spans="1:8" x14ac:dyDescent="0.25">
      <c r="A51" s="1">
        <v>45489.678425925929</v>
      </c>
      <c r="B51">
        <v>-6528</v>
      </c>
      <c r="C51">
        <f t="shared" si="2"/>
        <v>64013.567999999992</v>
      </c>
      <c r="D51">
        <f t="shared" si="3"/>
        <v>8.1545946496815276</v>
      </c>
      <c r="E51">
        <v>-253</v>
      </c>
      <c r="F51">
        <v>-190</v>
      </c>
      <c r="G51" s="2">
        <f t="shared" si="1"/>
        <v>221.5</v>
      </c>
      <c r="H51">
        <f t="shared" si="4"/>
        <v>2.2149999999999999E-4</v>
      </c>
    </row>
    <row r="52" spans="1:8" x14ac:dyDescent="0.25">
      <c r="A52" s="1">
        <v>45489.678437499999</v>
      </c>
      <c r="B52">
        <v>-6902</v>
      </c>
      <c r="C52">
        <f t="shared" si="2"/>
        <v>67681.011999999988</v>
      </c>
      <c r="D52">
        <f t="shared" si="3"/>
        <v>8.6217849681528644</v>
      </c>
      <c r="E52">
        <v>-267</v>
      </c>
      <c r="F52">
        <v>-202</v>
      </c>
      <c r="G52" s="2">
        <f t="shared" si="1"/>
        <v>234.5</v>
      </c>
      <c r="H52">
        <f t="shared" si="4"/>
        <v>2.3449999999999998E-4</v>
      </c>
    </row>
    <row r="53" spans="1:8" x14ac:dyDescent="0.25">
      <c r="A53" s="1">
        <v>45489.678449074076</v>
      </c>
      <c r="B53">
        <v>-7259</v>
      </c>
      <c r="C53">
        <f t="shared" si="2"/>
        <v>71181.754000000001</v>
      </c>
      <c r="D53">
        <f t="shared" si="3"/>
        <v>9.0677393630573242</v>
      </c>
      <c r="E53">
        <v>-280</v>
      </c>
      <c r="F53">
        <v>-214</v>
      </c>
      <c r="G53" s="2">
        <f t="shared" si="1"/>
        <v>247</v>
      </c>
      <c r="H53">
        <f t="shared" si="4"/>
        <v>2.4699999999999999E-4</v>
      </c>
    </row>
    <row r="54" spans="1:8" x14ac:dyDescent="0.25">
      <c r="A54" s="1">
        <v>45489.678460648145</v>
      </c>
      <c r="B54">
        <v>-7633</v>
      </c>
      <c r="C54">
        <f t="shared" si="2"/>
        <v>74849.197999999989</v>
      </c>
      <c r="D54">
        <f t="shared" si="3"/>
        <v>9.534929681528661</v>
      </c>
      <c r="E54">
        <v>-294</v>
      </c>
      <c r="F54">
        <v>-226</v>
      </c>
      <c r="G54" s="2">
        <f t="shared" si="1"/>
        <v>260</v>
      </c>
      <c r="H54">
        <f t="shared" si="4"/>
        <v>2.5999999999999998E-4</v>
      </c>
    </row>
    <row r="55" spans="1:8" x14ac:dyDescent="0.25">
      <c r="A55" s="1">
        <v>45489.678472222222</v>
      </c>
      <c r="B55">
        <v>-8007</v>
      </c>
      <c r="C55">
        <f t="shared" si="2"/>
        <v>78516.641999999993</v>
      </c>
      <c r="D55">
        <f t="shared" si="3"/>
        <v>10.00212</v>
      </c>
      <c r="E55">
        <v>-309</v>
      </c>
      <c r="F55">
        <v>-238</v>
      </c>
      <c r="G55" s="2">
        <f t="shared" si="1"/>
        <v>273.5</v>
      </c>
      <c r="H55">
        <f t="shared" si="4"/>
        <v>2.7349999999999998E-4</v>
      </c>
    </row>
    <row r="56" spans="1:8" x14ac:dyDescent="0.25">
      <c r="A56" s="1">
        <v>45489.678483796299</v>
      </c>
      <c r="B56">
        <v>-8398</v>
      </c>
      <c r="C56">
        <f t="shared" si="2"/>
        <v>82350.787999999986</v>
      </c>
      <c r="D56">
        <f t="shared" si="3"/>
        <v>10.490546242038215</v>
      </c>
      <c r="E56">
        <v>-322</v>
      </c>
      <c r="F56">
        <v>-251</v>
      </c>
      <c r="G56" s="2">
        <f t="shared" si="1"/>
        <v>286.5</v>
      </c>
      <c r="H56">
        <f t="shared" si="4"/>
        <v>2.8649999999999997E-4</v>
      </c>
    </row>
    <row r="57" spans="1:8" x14ac:dyDescent="0.25">
      <c r="A57" s="1">
        <v>45489.678495370368</v>
      </c>
      <c r="B57">
        <v>-8789</v>
      </c>
      <c r="C57">
        <f t="shared" si="2"/>
        <v>86184.933999999994</v>
      </c>
      <c r="D57">
        <f t="shared" si="3"/>
        <v>10.978972484076433</v>
      </c>
      <c r="E57">
        <v>-337</v>
      </c>
      <c r="F57">
        <v>-265</v>
      </c>
      <c r="G57" s="2">
        <f t="shared" si="1"/>
        <v>301</v>
      </c>
      <c r="H57">
        <f t="shared" si="4"/>
        <v>3.01E-4</v>
      </c>
    </row>
    <row r="58" spans="1:8" x14ac:dyDescent="0.25">
      <c r="A58" s="1">
        <v>45489.678506944445</v>
      </c>
      <c r="B58">
        <v>-9163</v>
      </c>
      <c r="C58">
        <f t="shared" si="2"/>
        <v>89852.377999999997</v>
      </c>
      <c r="D58">
        <f t="shared" si="3"/>
        <v>11.44616280254777</v>
      </c>
      <c r="E58">
        <v>-351</v>
      </c>
      <c r="F58">
        <v>-277</v>
      </c>
      <c r="G58" s="2">
        <f t="shared" si="1"/>
        <v>314</v>
      </c>
      <c r="H58">
        <f t="shared" si="4"/>
        <v>3.1399999999999999E-4</v>
      </c>
    </row>
    <row r="59" spans="1:8" x14ac:dyDescent="0.25">
      <c r="A59" s="1">
        <v>45489.678518518522</v>
      </c>
      <c r="B59">
        <v>-9571</v>
      </c>
      <c r="C59">
        <f t="shared" si="2"/>
        <v>93853.225999999995</v>
      </c>
      <c r="D59">
        <f t="shared" si="3"/>
        <v>11.955824968152866</v>
      </c>
      <c r="E59">
        <v>-367</v>
      </c>
      <c r="F59">
        <v>-290</v>
      </c>
      <c r="G59" s="2">
        <f t="shared" si="1"/>
        <v>328.5</v>
      </c>
      <c r="H59">
        <f t="shared" si="4"/>
        <v>3.2849999999999996E-4</v>
      </c>
    </row>
    <row r="60" spans="1:8" x14ac:dyDescent="0.25">
      <c r="A60" s="1">
        <v>45489.678530092591</v>
      </c>
      <c r="B60">
        <v>-9962</v>
      </c>
      <c r="C60">
        <f t="shared" si="2"/>
        <v>97687.371999999988</v>
      </c>
      <c r="D60">
        <f t="shared" si="3"/>
        <v>12.444251210191082</v>
      </c>
      <c r="E60">
        <v>-382</v>
      </c>
      <c r="F60">
        <v>-304</v>
      </c>
      <c r="G60" s="2">
        <f t="shared" si="1"/>
        <v>343</v>
      </c>
      <c r="H60">
        <f t="shared" si="4"/>
        <v>3.4299999999999999E-4</v>
      </c>
    </row>
    <row r="61" spans="1:8" x14ac:dyDescent="0.25">
      <c r="A61" s="1">
        <v>45489.678541666668</v>
      </c>
      <c r="B61">
        <v>-10370</v>
      </c>
      <c r="C61">
        <f t="shared" si="2"/>
        <v>101688.21999999999</v>
      </c>
      <c r="D61">
        <f t="shared" si="3"/>
        <v>12.953913375796176</v>
      </c>
      <c r="E61">
        <v>-397</v>
      </c>
      <c r="F61">
        <v>-318</v>
      </c>
      <c r="G61" s="2">
        <f t="shared" si="1"/>
        <v>357.5</v>
      </c>
      <c r="H61">
        <f t="shared" si="4"/>
        <v>3.5749999999999996E-4</v>
      </c>
    </row>
    <row r="62" spans="1:8" x14ac:dyDescent="0.25">
      <c r="A62" s="1">
        <v>45489.678553240738</v>
      </c>
      <c r="B62">
        <v>-10778</v>
      </c>
      <c r="C62">
        <f t="shared" si="2"/>
        <v>105689.06799999998</v>
      </c>
      <c r="D62">
        <f t="shared" si="3"/>
        <v>13.463575541401273</v>
      </c>
      <c r="E62">
        <v>-412</v>
      </c>
      <c r="F62">
        <v>-331</v>
      </c>
      <c r="G62" s="2">
        <f t="shared" si="1"/>
        <v>371.5</v>
      </c>
      <c r="H62">
        <f t="shared" si="4"/>
        <v>3.7149999999999998E-4</v>
      </c>
    </row>
    <row r="63" spans="1:8" x14ac:dyDescent="0.25">
      <c r="A63" s="1">
        <v>45489.678564814814</v>
      </c>
      <c r="B63">
        <v>-11186</v>
      </c>
      <c r="C63">
        <f t="shared" si="2"/>
        <v>109689.916</v>
      </c>
      <c r="D63">
        <f t="shared" si="3"/>
        <v>13.973237707006369</v>
      </c>
      <c r="E63">
        <v>-428</v>
      </c>
      <c r="F63">
        <v>-346</v>
      </c>
      <c r="G63" s="2">
        <f t="shared" si="1"/>
        <v>387</v>
      </c>
      <c r="H63">
        <f t="shared" si="4"/>
        <v>3.8699999999999997E-4</v>
      </c>
    </row>
    <row r="64" spans="1:8" x14ac:dyDescent="0.25">
      <c r="A64" s="1">
        <v>45489.678576388891</v>
      </c>
      <c r="B64">
        <v>-11611</v>
      </c>
      <c r="C64">
        <f t="shared" si="2"/>
        <v>113857.46599999999</v>
      </c>
      <c r="D64">
        <f t="shared" si="3"/>
        <v>14.504135796178343</v>
      </c>
      <c r="E64">
        <v>-445</v>
      </c>
      <c r="F64">
        <v>-360</v>
      </c>
      <c r="G64" s="2">
        <f t="shared" si="1"/>
        <v>402.5</v>
      </c>
      <c r="H64">
        <f t="shared" si="4"/>
        <v>4.0249999999999997E-4</v>
      </c>
    </row>
    <row r="65" spans="1:8" x14ac:dyDescent="0.25">
      <c r="A65" s="1">
        <v>45489.678587962961</v>
      </c>
      <c r="B65">
        <v>-12002</v>
      </c>
      <c r="C65">
        <f t="shared" si="2"/>
        <v>117691.61199999999</v>
      </c>
      <c r="D65">
        <f t="shared" si="3"/>
        <v>14.99256203821656</v>
      </c>
      <c r="E65">
        <v>-459</v>
      </c>
      <c r="F65">
        <v>-374</v>
      </c>
      <c r="G65" s="2">
        <f t="shared" si="1"/>
        <v>416.5</v>
      </c>
      <c r="H65">
        <f t="shared" si="4"/>
        <v>4.1649999999999999E-4</v>
      </c>
    </row>
    <row r="66" spans="1:8" x14ac:dyDescent="0.25">
      <c r="A66" s="1">
        <v>45489.678599537037</v>
      </c>
      <c r="B66">
        <v>-12410</v>
      </c>
      <c r="C66">
        <f t="shared" si="2"/>
        <v>121692.45999999999</v>
      </c>
      <c r="D66">
        <f t="shared" si="3"/>
        <v>15.502224203821655</v>
      </c>
      <c r="E66">
        <v>-474</v>
      </c>
      <c r="F66">
        <v>-388</v>
      </c>
      <c r="G66" s="2">
        <f t="shared" ref="G66:G113" si="5">-AVERAGE(E66:F66)</f>
        <v>431</v>
      </c>
      <c r="H66">
        <f t="shared" si="4"/>
        <v>4.3099999999999996E-4</v>
      </c>
    </row>
    <row r="67" spans="1:8" x14ac:dyDescent="0.25">
      <c r="A67" s="1">
        <v>45489.678611111114</v>
      </c>
      <c r="B67">
        <v>-12835</v>
      </c>
      <c r="C67">
        <f t="shared" ref="C67:C113" si="6">-B67*9.806</f>
        <v>125860.01</v>
      </c>
      <c r="D67">
        <f t="shared" ref="D67:D113" si="7">+C67/(3.14*0.25*(100^2))</f>
        <v>16.033122292993632</v>
      </c>
      <c r="E67">
        <v>-491</v>
      </c>
      <c r="F67">
        <v>-403</v>
      </c>
      <c r="G67" s="2">
        <f t="shared" si="5"/>
        <v>447</v>
      </c>
      <c r="H67">
        <f t="shared" ref="H67:H111" si="8">+G67*10^-6</f>
        <v>4.4699999999999997E-4</v>
      </c>
    </row>
    <row r="68" spans="1:8" x14ac:dyDescent="0.25">
      <c r="A68" s="1">
        <v>45489.678622685184</v>
      </c>
      <c r="B68">
        <v>-13243</v>
      </c>
      <c r="C68">
        <f t="shared" si="6"/>
        <v>129860.85799999999</v>
      </c>
      <c r="D68">
        <f t="shared" si="7"/>
        <v>16.542784458598724</v>
      </c>
      <c r="E68">
        <v>-508</v>
      </c>
      <c r="F68">
        <v>-417</v>
      </c>
      <c r="G68" s="2">
        <f t="shared" si="5"/>
        <v>462.5</v>
      </c>
      <c r="H68">
        <f t="shared" si="8"/>
        <v>4.6249999999999997E-4</v>
      </c>
    </row>
    <row r="69" spans="1:8" x14ac:dyDescent="0.25">
      <c r="A69" s="1">
        <v>45489.67863425926</v>
      </c>
      <c r="B69">
        <v>-13668</v>
      </c>
      <c r="C69">
        <f t="shared" si="6"/>
        <v>134028.408</v>
      </c>
      <c r="D69">
        <f t="shared" si="7"/>
        <v>17.073682547770701</v>
      </c>
      <c r="E69">
        <v>-524</v>
      </c>
      <c r="F69">
        <v>-433</v>
      </c>
      <c r="G69" s="2">
        <f t="shared" si="5"/>
        <v>478.5</v>
      </c>
      <c r="H69">
        <f t="shared" si="8"/>
        <v>4.7849999999999998E-4</v>
      </c>
    </row>
    <row r="70" spans="1:8" x14ac:dyDescent="0.25">
      <c r="A70" s="1">
        <v>45489.67864583333</v>
      </c>
      <c r="B70">
        <v>-14076</v>
      </c>
      <c r="C70">
        <f t="shared" si="6"/>
        <v>138029.25599999999</v>
      </c>
      <c r="D70">
        <f t="shared" si="7"/>
        <v>17.583344713375794</v>
      </c>
      <c r="E70">
        <v>-540</v>
      </c>
      <c r="F70">
        <v>-448</v>
      </c>
      <c r="G70" s="2">
        <f t="shared" si="5"/>
        <v>494</v>
      </c>
      <c r="H70">
        <f t="shared" si="8"/>
        <v>4.9399999999999997E-4</v>
      </c>
    </row>
    <row r="71" spans="1:8" x14ac:dyDescent="0.25">
      <c r="A71" s="1">
        <v>45489.678657407407</v>
      </c>
      <c r="B71">
        <v>-14501</v>
      </c>
      <c r="C71">
        <f t="shared" si="6"/>
        <v>142196.80599999998</v>
      </c>
      <c r="D71">
        <f t="shared" si="7"/>
        <v>18.114242802547768</v>
      </c>
      <c r="E71">
        <v>-557</v>
      </c>
      <c r="F71">
        <v>-464</v>
      </c>
      <c r="G71" s="2">
        <f t="shared" si="5"/>
        <v>510.5</v>
      </c>
      <c r="H71">
        <f t="shared" si="8"/>
        <v>5.1049999999999999E-4</v>
      </c>
    </row>
    <row r="72" spans="1:8" x14ac:dyDescent="0.25">
      <c r="A72" s="1">
        <v>45489.678668981483</v>
      </c>
      <c r="B72">
        <v>-14926</v>
      </c>
      <c r="C72">
        <f t="shared" si="6"/>
        <v>146364.356</v>
      </c>
      <c r="D72">
        <f t="shared" si="7"/>
        <v>18.645140891719745</v>
      </c>
      <c r="E72">
        <v>-573</v>
      </c>
      <c r="F72">
        <v>-479</v>
      </c>
      <c r="G72" s="2">
        <f t="shared" si="5"/>
        <v>526</v>
      </c>
      <c r="H72">
        <f t="shared" si="8"/>
        <v>5.2599999999999999E-4</v>
      </c>
    </row>
    <row r="73" spans="1:8" x14ac:dyDescent="0.25">
      <c r="A73" s="1">
        <v>45489.678680555553</v>
      </c>
      <c r="B73">
        <v>-15351</v>
      </c>
      <c r="C73">
        <f t="shared" si="6"/>
        <v>150531.90599999999</v>
      </c>
      <c r="D73">
        <f t="shared" si="7"/>
        <v>19.176038980891718</v>
      </c>
      <c r="E73">
        <v>-590</v>
      </c>
      <c r="F73">
        <v>-495</v>
      </c>
      <c r="G73" s="2">
        <f t="shared" si="5"/>
        <v>542.5</v>
      </c>
      <c r="H73">
        <f t="shared" si="8"/>
        <v>5.4250000000000001E-4</v>
      </c>
    </row>
    <row r="74" spans="1:8" x14ac:dyDescent="0.25">
      <c r="A74" s="1">
        <v>45489.67869212963</v>
      </c>
      <c r="B74">
        <v>-15759</v>
      </c>
      <c r="C74">
        <f t="shared" si="6"/>
        <v>154532.75399999999</v>
      </c>
      <c r="D74">
        <f t="shared" si="7"/>
        <v>19.685701146496815</v>
      </c>
      <c r="E74">
        <v>-608</v>
      </c>
      <c r="F74">
        <v>-510</v>
      </c>
      <c r="G74" s="2">
        <f t="shared" si="5"/>
        <v>559</v>
      </c>
      <c r="H74">
        <f t="shared" si="8"/>
        <v>5.5899999999999993E-4</v>
      </c>
    </row>
    <row r="75" spans="1:8" x14ac:dyDescent="0.25">
      <c r="A75" s="1">
        <v>45489.678703703707</v>
      </c>
      <c r="B75">
        <v>-16184</v>
      </c>
      <c r="C75">
        <f t="shared" si="6"/>
        <v>158700.30399999997</v>
      </c>
      <c r="D75">
        <f t="shared" si="7"/>
        <v>20.216599235668788</v>
      </c>
      <c r="E75">
        <v>-626</v>
      </c>
      <c r="F75">
        <v>-526</v>
      </c>
      <c r="G75" s="2">
        <f t="shared" si="5"/>
        <v>576</v>
      </c>
      <c r="H75">
        <f t="shared" si="8"/>
        <v>5.7600000000000001E-4</v>
      </c>
    </row>
    <row r="76" spans="1:8" x14ac:dyDescent="0.25">
      <c r="A76" s="1">
        <v>45489.678715277776</v>
      </c>
      <c r="B76">
        <v>-16609</v>
      </c>
      <c r="C76">
        <f t="shared" si="6"/>
        <v>162867.85399999999</v>
      </c>
      <c r="D76">
        <f t="shared" si="7"/>
        <v>20.747497324840765</v>
      </c>
      <c r="E76">
        <v>-643</v>
      </c>
      <c r="F76">
        <v>-542</v>
      </c>
      <c r="G76" s="2">
        <f t="shared" si="5"/>
        <v>592.5</v>
      </c>
      <c r="H76">
        <f t="shared" si="8"/>
        <v>5.9249999999999993E-4</v>
      </c>
    </row>
    <row r="77" spans="1:8" x14ac:dyDescent="0.25">
      <c r="A77" s="1">
        <v>45489.678726851853</v>
      </c>
      <c r="B77">
        <v>-17017</v>
      </c>
      <c r="C77">
        <f t="shared" si="6"/>
        <v>166868.70199999999</v>
      </c>
      <c r="D77">
        <f t="shared" si="7"/>
        <v>21.257159490445858</v>
      </c>
      <c r="E77">
        <v>-660</v>
      </c>
      <c r="F77">
        <v>-558</v>
      </c>
      <c r="G77" s="2">
        <f t="shared" si="5"/>
        <v>609</v>
      </c>
      <c r="H77">
        <f t="shared" si="8"/>
        <v>6.0899999999999995E-4</v>
      </c>
    </row>
    <row r="78" spans="1:8" x14ac:dyDescent="0.25">
      <c r="A78" s="1">
        <v>45489.678738425922</v>
      </c>
      <c r="B78">
        <v>-17442</v>
      </c>
      <c r="C78">
        <f t="shared" si="6"/>
        <v>171036.25199999998</v>
      </c>
      <c r="D78">
        <f t="shared" si="7"/>
        <v>21.788057579617831</v>
      </c>
      <c r="E78">
        <v>-678</v>
      </c>
      <c r="F78">
        <v>-574</v>
      </c>
      <c r="G78" s="2">
        <f t="shared" si="5"/>
        <v>626</v>
      </c>
      <c r="H78">
        <f t="shared" si="8"/>
        <v>6.2599999999999993E-4</v>
      </c>
    </row>
    <row r="79" spans="1:8" x14ac:dyDescent="0.25">
      <c r="A79" s="1">
        <v>45489.678749999999</v>
      </c>
      <c r="B79">
        <v>-17850</v>
      </c>
      <c r="C79">
        <f t="shared" si="6"/>
        <v>175037.09999999998</v>
      </c>
      <c r="D79">
        <f t="shared" si="7"/>
        <v>22.297719745222928</v>
      </c>
      <c r="E79">
        <v>-694</v>
      </c>
      <c r="F79">
        <v>-590</v>
      </c>
      <c r="G79" s="2">
        <f t="shared" si="5"/>
        <v>642</v>
      </c>
      <c r="H79">
        <f t="shared" si="8"/>
        <v>6.4199999999999999E-4</v>
      </c>
    </row>
    <row r="80" spans="1:8" x14ac:dyDescent="0.25">
      <c r="A80" s="1">
        <v>45489.678761574076</v>
      </c>
      <c r="B80">
        <v>-18292</v>
      </c>
      <c r="C80">
        <f t="shared" si="6"/>
        <v>179371.35199999998</v>
      </c>
      <c r="D80">
        <f t="shared" si="7"/>
        <v>22.849853757961782</v>
      </c>
      <c r="E80">
        <v>-713</v>
      </c>
      <c r="F80">
        <v>-608</v>
      </c>
      <c r="G80" s="2">
        <f t="shared" si="5"/>
        <v>660.5</v>
      </c>
      <c r="H80">
        <f t="shared" si="8"/>
        <v>6.6049999999999995E-4</v>
      </c>
    </row>
    <row r="81" spans="1:8" x14ac:dyDescent="0.25">
      <c r="A81" s="1">
        <v>45489.678773148145</v>
      </c>
      <c r="B81">
        <v>-18683</v>
      </c>
      <c r="C81">
        <f t="shared" si="6"/>
        <v>183205.49799999999</v>
      </c>
      <c r="D81">
        <f t="shared" si="7"/>
        <v>23.338279999999997</v>
      </c>
      <c r="E81">
        <v>-730</v>
      </c>
      <c r="F81">
        <v>-624</v>
      </c>
      <c r="G81" s="2">
        <f t="shared" si="5"/>
        <v>677</v>
      </c>
      <c r="H81">
        <f t="shared" si="8"/>
        <v>6.7699999999999998E-4</v>
      </c>
    </row>
    <row r="82" spans="1:8" x14ac:dyDescent="0.25">
      <c r="A82" s="1">
        <v>45489.678784722222</v>
      </c>
      <c r="B82">
        <v>-19108</v>
      </c>
      <c r="C82">
        <f t="shared" si="6"/>
        <v>187373.04799999998</v>
      </c>
      <c r="D82">
        <f t="shared" si="7"/>
        <v>23.869178089171971</v>
      </c>
      <c r="E82">
        <v>-750</v>
      </c>
      <c r="F82">
        <v>-641</v>
      </c>
      <c r="G82" s="2">
        <f t="shared" si="5"/>
        <v>695.5</v>
      </c>
      <c r="H82">
        <f t="shared" si="8"/>
        <v>6.9549999999999994E-4</v>
      </c>
    </row>
    <row r="83" spans="1:8" x14ac:dyDescent="0.25">
      <c r="A83" s="1">
        <v>45489.678796296299</v>
      </c>
      <c r="B83">
        <v>-19533</v>
      </c>
      <c r="C83">
        <f t="shared" si="6"/>
        <v>191540.598</v>
      </c>
      <c r="D83">
        <f t="shared" si="7"/>
        <v>24.400076178343948</v>
      </c>
      <c r="E83">
        <v>-769</v>
      </c>
      <c r="F83">
        <v>-659</v>
      </c>
      <c r="G83" s="2">
        <f t="shared" si="5"/>
        <v>714</v>
      </c>
      <c r="H83">
        <f t="shared" si="8"/>
        <v>7.1400000000000001E-4</v>
      </c>
    </row>
    <row r="84" spans="1:8" x14ac:dyDescent="0.25">
      <c r="A84" s="1">
        <v>45489.678807870368</v>
      </c>
      <c r="B84">
        <v>-19941</v>
      </c>
      <c r="C84">
        <f t="shared" si="6"/>
        <v>195541.446</v>
      </c>
      <c r="D84">
        <f t="shared" si="7"/>
        <v>24.909738343949044</v>
      </c>
      <c r="E84">
        <v>-788</v>
      </c>
      <c r="F84">
        <v>-675</v>
      </c>
      <c r="G84" s="2">
        <f t="shared" si="5"/>
        <v>731.5</v>
      </c>
      <c r="H84">
        <f t="shared" si="8"/>
        <v>7.3149999999999995E-4</v>
      </c>
    </row>
    <row r="85" spans="1:8" x14ac:dyDescent="0.25">
      <c r="A85" s="1">
        <v>45489.678819444445</v>
      </c>
      <c r="B85">
        <v>-20349</v>
      </c>
      <c r="C85">
        <f t="shared" si="6"/>
        <v>199542.29399999999</v>
      </c>
      <c r="D85">
        <f t="shared" si="7"/>
        <v>25.419400509554141</v>
      </c>
      <c r="E85">
        <v>-807</v>
      </c>
      <c r="F85">
        <v>-691</v>
      </c>
      <c r="G85" s="2">
        <f t="shared" si="5"/>
        <v>749</v>
      </c>
      <c r="H85">
        <f t="shared" si="8"/>
        <v>7.4899999999999999E-4</v>
      </c>
    </row>
    <row r="86" spans="1:8" x14ac:dyDescent="0.25">
      <c r="A86" s="1">
        <v>45489.678831018522</v>
      </c>
      <c r="B86">
        <v>-20774</v>
      </c>
      <c r="C86">
        <f t="shared" si="6"/>
        <v>203709.84399999998</v>
      </c>
      <c r="D86">
        <f t="shared" si="7"/>
        <v>25.950298598726114</v>
      </c>
      <c r="E86">
        <v>-826</v>
      </c>
      <c r="F86">
        <v>-710</v>
      </c>
      <c r="G86" s="2">
        <f t="shared" si="5"/>
        <v>768</v>
      </c>
      <c r="H86">
        <f t="shared" si="8"/>
        <v>7.6800000000000002E-4</v>
      </c>
    </row>
    <row r="87" spans="1:8" x14ac:dyDescent="0.25">
      <c r="A87" s="1">
        <v>45489.678842592592</v>
      </c>
      <c r="B87">
        <v>-21182</v>
      </c>
      <c r="C87">
        <f t="shared" si="6"/>
        <v>207710.69199999998</v>
      </c>
      <c r="D87">
        <f t="shared" si="7"/>
        <v>26.459960764331207</v>
      </c>
      <c r="E87">
        <v>-845</v>
      </c>
      <c r="F87">
        <v>-728</v>
      </c>
      <c r="G87" s="2">
        <f t="shared" si="5"/>
        <v>786.5</v>
      </c>
      <c r="H87">
        <f t="shared" si="8"/>
        <v>7.8649999999999998E-4</v>
      </c>
    </row>
    <row r="88" spans="1:8" x14ac:dyDescent="0.25">
      <c r="A88" s="1">
        <v>45489.678854166668</v>
      </c>
      <c r="B88">
        <v>-21607</v>
      </c>
      <c r="C88">
        <f t="shared" si="6"/>
        <v>211878.24199999997</v>
      </c>
      <c r="D88">
        <f t="shared" si="7"/>
        <v>26.99085885350318</v>
      </c>
      <c r="E88">
        <v>-866</v>
      </c>
      <c r="F88">
        <v>-746</v>
      </c>
      <c r="G88" s="2">
        <f t="shared" si="5"/>
        <v>806</v>
      </c>
      <c r="H88">
        <f t="shared" si="8"/>
        <v>8.0599999999999997E-4</v>
      </c>
    </row>
    <row r="89" spans="1:8" x14ac:dyDescent="0.25">
      <c r="A89" s="1">
        <v>45489.678865740738</v>
      </c>
      <c r="B89">
        <v>-21998</v>
      </c>
      <c r="C89">
        <f t="shared" si="6"/>
        <v>215712.38799999998</v>
      </c>
      <c r="D89">
        <f t="shared" si="7"/>
        <v>27.4792850955414</v>
      </c>
      <c r="E89">
        <v>-886</v>
      </c>
      <c r="F89">
        <v>-764</v>
      </c>
      <c r="G89" s="2">
        <f t="shared" si="5"/>
        <v>825</v>
      </c>
      <c r="H89">
        <f t="shared" si="8"/>
        <v>8.25E-4</v>
      </c>
    </row>
    <row r="90" spans="1:8" x14ac:dyDescent="0.25">
      <c r="A90" s="1">
        <v>45489.678877314815</v>
      </c>
      <c r="B90">
        <v>-22406</v>
      </c>
      <c r="C90">
        <f t="shared" si="6"/>
        <v>219713.23599999998</v>
      </c>
      <c r="D90">
        <f t="shared" si="7"/>
        <v>27.988947261146492</v>
      </c>
      <c r="E90">
        <v>-906</v>
      </c>
      <c r="F90">
        <v>-783</v>
      </c>
      <c r="G90" s="2">
        <f t="shared" si="5"/>
        <v>844.5</v>
      </c>
      <c r="H90">
        <f t="shared" si="8"/>
        <v>8.4449999999999998E-4</v>
      </c>
    </row>
    <row r="91" spans="1:8" x14ac:dyDescent="0.25">
      <c r="A91" s="1">
        <v>45489.678888888891</v>
      </c>
      <c r="B91">
        <v>-22814</v>
      </c>
      <c r="C91">
        <f t="shared" si="6"/>
        <v>223714.08399999997</v>
      </c>
      <c r="D91">
        <f t="shared" si="7"/>
        <v>28.498609426751589</v>
      </c>
      <c r="E91">
        <v>-927</v>
      </c>
      <c r="F91">
        <v>-802</v>
      </c>
      <c r="G91" s="2">
        <f t="shared" si="5"/>
        <v>864.5</v>
      </c>
      <c r="H91">
        <f t="shared" si="8"/>
        <v>8.6449999999999993E-4</v>
      </c>
    </row>
    <row r="92" spans="1:8" x14ac:dyDescent="0.25">
      <c r="A92" s="1">
        <v>45489.678900462961</v>
      </c>
      <c r="B92">
        <v>-23205</v>
      </c>
      <c r="C92">
        <f t="shared" si="6"/>
        <v>227548.22999999998</v>
      </c>
      <c r="D92">
        <f t="shared" si="7"/>
        <v>28.987035668789808</v>
      </c>
      <c r="E92">
        <v>-948</v>
      </c>
      <c r="F92">
        <v>-821</v>
      </c>
      <c r="G92" s="2">
        <f t="shared" si="5"/>
        <v>884.5</v>
      </c>
      <c r="H92">
        <f t="shared" si="8"/>
        <v>8.8449999999999998E-4</v>
      </c>
    </row>
    <row r="93" spans="1:8" x14ac:dyDescent="0.25">
      <c r="A93" s="1">
        <v>45489.678912037038</v>
      </c>
      <c r="B93">
        <v>-23613</v>
      </c>
      <c r="C93">
        <f t="shared" si="6"/>
        <v>231549.07799999998</v>
      </c>
      <c r="D93">
        <f t="shared" si="7"/>
        <v>29.496697834394901</v>
      </c>
      <c r="E93">
        <v>-969</v>
      </c>
      <c r="F93">
        <v>-840</v>
      </c>
      <c r="G93" s="2">
        <f t="shared" si="5"/>
        <v>904.5</v>
      </c>
      <c r="H93">
        <f t="shared" si="8"/>
        <v>9.0449999999999992E-4</v>
      </c>
    </row>
    <row r="94" spans="1:8" x14ac:dyDescent="0.25">
      <c r="A94" s="1">
        <v>45489.678923611114</v>
      </c>
      <c r="B94">
        <v>-24021</v>
      </c>
      <c r="C94">
        <f t="shared" si="6"/>
        <v>235549.92599999998</v>
      </c>
      <c r="D94">
        <f t="shared" si="7"/>
        <v>30.006359999999997</v>
      </c>
      <c r="E94">
        <v>-990</v>
      </c>
      <c r="F94">
        <v>-861</v>
      </c>
      <c r="G94" s="2">
        <f t="shared" si="5"/>
        <v>925.5</v>
      </c>
      <c r="H94">
        <f t="shared" si="8"/>
        <v>9.255E-4</v>
      </c>
    </row>
    <row r="95" spans="1:8" x14ac:dyDescent="0.25">
      <c r="A95" s="1">
        <v>45489.678935185184</v>
      </c>
      <c r="B95">
        <v>-24412</v>
      </c>
      <c r="C95">
        <f t="shared" si="6"/>
        <v>239384.07199999999</v>
      </c>
      <c r="D95">
        <f t="shared" si="7"/>
        <v>30.494786242038213</v>
      </c>
      <c r="E95">
        <v>-1012</v>
      </c>
      <c r="F95">
        <v>-881</v>
      </c>
      <c r="G95" s="2">
        <f t="shared" si="5"/>
        <v>946.5</v>
      </c>
      <c r="H95">
        <f t="shared" si="8"/>
        <v>9.4649999999999997E-4</v>
      </c>
    </row>
    <row r="96" spans="1:8" x14ac:dyDescent="0.25">
      <c r="A96" s="1">
        <v>45489.678946759261</v>
      </c>
      <c r="B96">
        <v>-24786</v>
      </c>
      <c r="C96">
        <f t="shared" si="6"/>
        <v>243051.51599999997</v>
      </c>
      <c r="D96">
        <f t="shared" si="7"/>
        <v>30.961976560509552</v>
      </c>
      <c r="E96">
        <v>-1035</v>
      </c>
      <c r="F96">
        <v>-902</v>
      </c>
      <c r="G96" s="2">
        <f t="shared" si="5"/>
        <v>968.5</v>
      </c>
      <c r="H96">
        <f t="shared" si="8"/>
        <v>9.6849999999999996E-4</v>
      </c>
    </row>
    <row r="97" spans="1:8" x14ac:dyDescent="0.25">
      <c r="A97" s="1">
        <v>45489.67895833333</v>
      </c>
      <c r="B97">
        <v>-25194</v>
      </c>
      <c r="C97">
        <f t="shared" si="6"/>
        <v>247052.36399999997</v>
      </c>
      <c r="D97">
        <f t="shared" si="7"/>
        <v>31.471638726114644</v>
      </c>
      <c r="E97">
        <v>-1058</v>
      </c>
      <c r="F97">
        <v>-923</v>
      </c>
      <c r="G97" s="2">
        <f t="shared" si="5"/>
        <v>990.5</v>
      </c>
      <c r="H97">
        <f t="shared" si="8"/>
        <v>9.9050000000000006E-4</v>
      </c>
    </row>
    <row r="98" spans="1:8" x14ac:dyDescent="0.25">
      <c r="A98" s="1">
        <v>45489.678969907407</v>
      </c>
      <c r="B98">
        <v>-25568</v>
      </c>
      <c r="C98">
        <f t="shared" si="6"/>
        <v>250719.80799999999</v>
      </c>
      <c r="D98">
        <f t="shared" si="7"/>
        <v>31.938829044585987</v>
      </c>
      <c r="E98">
        <v>-1081</v>
      </c>
      <c r="F98">
        <v>-945</v>
      </c>
      <c r="G98" s="2">
        <f t="shared" si="5"/>
        <v>1013</v>
      </c>
      <c r="H98">
        <f t="shared" si="8"/>
        <v>1.013E-3</v>
      </c>
    </row>
    <row r="99" spans="1:8" x14ac:dyDescent="0.25">
      <c r="A99" s="1">
        <v>45489.678981481484</v>
      </c>
      <c r="B99">
        <v>-25942</v>
      </c>
      <c r="C99">
        <f t="shared" si="6"/>
        <v>254387.25199999998</v>
      </c>
      <c r="D99">
        <f t="shared" si="7"/>
        <v>32.406019363057325</v>
      </c>
      <c r="E99">
        <v>-1106</v>
      </c>
      <c r="F99">
        <v>-968</v>
      </c>
      <c r="G99" s="2">
        <f t="shared" si="5"/>
        <v>1037</v>
      </c>
      <c r="H99">
        <f t="shared" si="8"/>
        <v>1.0369999999999999E-3</v>
      </c>
    </row>
    <row r="100" spans="1:8" x14ac:dyDescent="0.25">
      <c r="A100" s="1">
        <v>45489.678993055553</v>
      </c>
      <c r="B100">
        <v>-26333</v>
      </c>
      <c r="C100">
        <f t="shared" si="6"/>
        <v>258221.39799999999</v>
      </c>
      <c r="D100">
        <f t="shared" si="7"/>
        <v>32.894445605095541</v>
      </c>
      <c r="E100">
        <v>-1130</v>
      </c>
      <c r="F100">
        <v>-990</v>
      </c>
      <c r="G100" s="2">
        <f t="shared" si="5"/>
        <v>1060</v>
      </c>
      <c r="H100">
        <f t="shared" si="8"/>
        <v>1.06E-3</v>
      </c>
    </row>
    <row r="101" spans="1:8" x14ac:dyDescent="0.25">
      <c r="A101" s="1">
        <v>45489.67900462963</v>
      </c>
      <c r="B101">
        <v>-26707</v>
      </c>
      <c r="C101">
        <f t="shared" si="6"/>
        <v>261888.84199999998</v>
      </c>
      <c r="D101">
        <f t="shared" si="7"/>
        <v>33.361635923566872</v>
      </c>
      <c r="E101">
        <v>-1154</v>
      </c>
      <c r="F101">
        <v>-1014</v>
      </c>
      <c r="G101" s="2">
        <f t="shared" si="5"/>
        <v>1084</v>
      </c>
      <c r="H101">
        <f t="shared" si="8"/>
        <v>1.0839999999999999E-3</v>
      </c>
    </row>
    <row r="102" spans="1:8" x14ac:dyDescent="0.25">
      <c r="A102" s="1">
        <v>45489.679016203707</v>
      </c>
      <c r="B102">
        <v>-27064</v>
      </c>
      <c r="C102">
        <f t="shared" si="6"/>
        <v>265389.58399999997</v>
      </c>
      <c r="D102">
        <f t="shared" si="7"/>
        <v>33.807590318471334</v>
      </c>
      <c r="E102">
        <v>-1180</v>
      </c>
      <c r="F102">
        <v>-1040</v>
      </c>
      <c r="G102" s="2">
        <f t="shared" si="5"/>
        <v>1110</v>
      </c>
      <c r="H102">
        <f t="shared" si="8"/>
        <v>1.1099999999999999E-3</v>
      </c>
    </row>
    <row r="103" spans="1:8" x14ac:dyDescent="0.25">
      <c r="A103" s="1">
        <v>45489.679027777776</v>
      </c>
      <c r="B103">
        <v>-27421</v>
      </c>
      <c r="C103">
        <f t="shared" si="6"/>
        <v>268890.326</v>
      </c>
      <c r="D103">
        <f t="shared" si="7"/>
        <v>34.253544713375796</v>
      </c>
      <c r="E103">
        <v>-1207</v>
      </c>
      <c r="F103">
        <v>-1067</v>
      </c>
      <c r="G103" s="2">
        <f t="shared" si="5"/>
        <v>1137</v>
      </c>
      <c r="H103">
        <f t="shared" si="8"/>
        <v>1.137E-3</v>
      </c>
    </row>
    <row r="104" spans="1:8" x14ac:dyDescent="0.25">
      <c r="A104" s="1">
        <v>45489.679039351853</v>
      </c>
      <c r="B104">
        <v>-27761</v>
      </c>
      <c r="C104">
        <f t="shared" si="6"/>
        <v>272224.36599999998</v>
      </c>
      <c r="D104">
        <f t="shared" si="7"/>
        <v>34.678263184713373</v>
      </c>
      <c r="E104">
        <v>-1235</v>
      </c>
      <c r="F104">
        <v>-1095</v>
      </c>
      <c r="G104" s="2">
        <f t="shared" si="5"/>
        <v>1165</v>
      </c>
      <c r="H104">
        <f t="shared" si="8"/>
        <v>1.165E-3</v>
      </c>
    </row>
    <row r="105" spans="1:8" x14ac:dyDescent="0.25">
      <c r="A105" s="1">
        <v>45489.679050925923</v>
      </c>
      <c r="B105">
        <v>-28084</v>
      </c>
      <c r="C105">
        <f t="shared" si="6"/>
        <v>275391.70399999997</v>
      </c>
      <c r="D105">
        <f t="shared" si="7"/>
        <v>35.081745732484073</v>
      </c>
      <c r="E105">
        <v>-1263</v>
      </c>
      <c r="F105">
        <v>-1126</v>
      </c>
      <c r="G105" s="2">
        <f t="shared" si="5"/>
        <v>1194.5</v>
      </c>
      <c r="H105">
        <f t="shared" si="8"/>
        <v>1.1945E-3</v>
      </c>
    </row>
    <row r="106" spans="1:8" x14ac:dyDescent="0.25">
      <c r="A106" s="1">
        <v>45489.679062499999</v>
      </c>
      <c r="B106">
        <v>-28424</v>
      </c>
      <c r="C106">
        <f t="shared" si="6"/>
        <v>278725.74399999995</v>
      </c>
      <c r="D106">
        <f t="shared" si="7"/>
        <v>35.50646420382165</v>
      </c>
      <c r="E106">
        <v>-1293</v>
      </c>
      <c r="F106">
        <v>-1157</v>
      </c>
      <c r="G106" s="2">
        <f t="shared" si="5"/>
        <v>1225</v>
      </c>
      <c r="H106">
        <f t="shared" si="8"/>
        <v>1.225E-3</v>
      </c>
    </row>
    <row r="107" spans="1:8" x14ac:dyDescent="0.25">
      <c r="A107" s="1">
        <v>45489.679074074076</v>
      </c>
      <c r="B107">
        <v>-28730</v>
      </c>
      <c r="C107">
        <f t="shared" si="6"/>
        <v>281726.38</v>
      </c>
      <c r="D107">
        <f t="shared" si="7"/>
        <v>35.888710828025481</v>
      </c>
      <c r="E107">
        <v>-1324</v>
      </c>
      <c r="F107">
        <v>-1192</v>
      </c>
      <c r="G107" s="2">
        <f t="shared" si="5"/>
        <v>1258</v>
      </c>
      <c r="H107">
        <f t="shared" si="8"/>
        <v>1.258E-3</v>
      </c>
    </row>
    <row r="108" spans="1:8" x14ac:dyDescent="0.25">
      <c r="A108" s="1">
        <v>45489.679085648146</v>
      </c>
      <c r="B108">
        <v>-29002</v>
      </c>
      <c r="C108">
        <f t="shared" si="6"/>
        <v>284393.61199999996</v>
      </c>
      <c r="D108">
        <f t="shared" si="7"/>
        <v>36.228485605095536</v>
      </c>
      <c r="E108">
        <v>-1356</v>
      </c>
      <c r="F108">
        <v>-1230</v>
      </c>
      <c r="G108" s="2">
        <f t="shared" si="5"/>
        <v>1293</v>
      </c>
      <c r="H108">
        <f t="shared" si="8"/>
        <v>1.2929999999999999E-3</v>
      </c>
    </row>
    <row r="109" spans="1:8" x14ac:dyDescent="0.25">
      <c r="A109" s="1">
        <v>45489.679097222222</v>
      </c>
      <c r="B109">
        <v>-29274</v>
      </c>
      <c r="C109">
        <f t="shared" si="6"/>
        <v>287060.84399999998</v>
      </c>
      <c r="D109">
        <f t="shared" si="7"/>
        <v>36.568260382165604</v>
      </c>
      <c r="E109">
        <v>-1390</v>
      </c>
      <c r="F109">
        <v>-1271</v>
      </c>
      <c r="G109" s="2">
        <f t="shared" si="5"/>
        <v>1330.5</v>
      </c>
      <c r="H109">
        <f t="shared" si="8"/>
        <v>1.3304999999999999E-3</v>
      </c>
    </row>
    <row r="110" spans="1:8" x14ac:dyDescent="0.25">
      <c r="A110" s="1">
        <v>45489.679108796299</v>
      </c>
      <c r="B110">
        <v>-29478</v>
      </c>
      <c r="C110">
        <f t="shared" si="6"/>
        <v>289061.26799999998</v>
      </c>
      <c r="D110">
        <f t="shared" si="7"/>
        <v>36.823091464968151</v>
      </c>
      <c r="E110">
        <v>-1429</v>
      </c>
      <c r="F110">
        <v>-1320</v>
      </c>
      <c r="G110" s="2">
        <f t="shared" si="5"/>
        <v>1374.5</v>
      </c>
      <c r="H110">
        <f t="shared" si="8"/>
        <v>1.3744999999999999E-3</v>
      </c>
    </row>
    <row r="111" spans="1:8" x14ac:dyDescent="0.25">
      <c r="A111" s="1">
        <v>45489.679120370369</v>
      </c>
      <c r="B111">
        <v>-29597</v>
      </c>
      <c r="C111">
        <f t="shared" si="6"/>
        <v>290228.18199999997</v>
      </c>
      <c r="D111">
        <f t="shared" si="7"/>
        <v>36.971742929936305</v>
      </c>
      <c r="E111">
        <v>-1474</v>
      </c>
      <c r="F111">
        <v>-1378</v>
      </c>
      <c r="G111" s="2">
        <f t="shared" si="5"/>
        <v>1426</v>
      </c>
      <c r="H111">
        <f t="shared" si="8"/>
        <v>1.426E-3</v>
      </c>
    </row>
    <row r="112" spans="1:8" x14ac:dyDescent="0.25">
      <c r="A112" s="1">
        <v>45489.679131944446</v>
      </c>
      <c r="B112">
        <v>-29274</v>
      </c>
      <c r="C112">
        <f t="shared" si="6"/>
        <v>287060.84399999998</v>
      </c>
      <c r="D112">
        <f t="shared" si="7"/>
        <v>36.568260382165604</v>
      </c>
      <c r="E112">
        <v>-1567</v>
      </c>
      <c r="F112">
        <v>-1503</v>
      </c>
      <c r="G112" s="2">
        <f t="shared" si="5"/>
        <v>1535</v>
      </c>
    </row>
    <row r="113" spans="1:7" x14ac:dyDescent="0.25">
      <c r="A113" s="1">
        <v>45489.679143518515</v>
      </c>
      <c r="B113">
        <v>-26622</v>
      </c>
      <c r="C113">
        <f t="shared" si="6"/>
        <v>261055.33199999997</v>
      </c>
      <c r="D113">
        <f t="shared" si="7"/>
        <v>33.25545630573248</v>
      </c>
      <c r="E113">
        <v>-2050</v>
      </c>
      <c r="F113">
        <v>-1289</v>
      </c>
      <c r="G113" s="2">
        <f t="shared" si="5"/>
        <v>1669.5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32C68-F8ED-4C33-9D04-28010BB7F33F}">
  <dimension ref="A1:G78"/>
  <sheetViews>
    <sheetView topLeftCell="A37" workbookViewId="0">
      <selection activeCell="G95" sqref="G95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E1" t="s">
        <v>2</v>
      </c>
      <c r="F1" t="s">
        <v>3</v>
      </c>
    </row>
    <row r="2" spans="1:7" x14ac:dyDescent="0.25">
      <c r="A2" s="1">
        <v>45489.682789351849</v>
      </c>
      <c r="B2">
        <v>0</v>
      </c>
      <c r="C2">
        <f t="shared" ref="C2" si="0">-B2*9.806</f>
        <v>0</v>
      </c>
      <c r="D2">
        <f>+C2/(3.14*0.25*(100^2))</f>
        <v>0</v>
      </c>
      <c r="E2">
        <v>0</v>
      </c>
      <c r="F2">
        <v>0</v>
      </c>
      <c r="G2" s="2">
        <f t="shared" ref="G2:G65" si="1">-AVERAGE(E2:F2)</f>
        <v>0</v>
      </c>
    </row>
    <row r="3" spans="1:7" x14ac:dyDescent="0.25">
      <c r="A3" s="1">
        <v>45489.682974537034</v>
      </c>
      <c r="B3">
        <v>-34</v>
      </c>
      <c r="C3">
        <f t="shared" ref="C3:C66" si="2">-B3*9.806</f>
        <v>333.404</v>
      </c>
      <c r="D3">
        <f t="shared" ref="D3:D66" si="3">+C3/(3.14*0.25*(100^2))</f>
        <v>4.2471847133757963E-2</v>
      </c>
      <c r="E3">
        <v>-6</v>
      </c>
      <c r="F3">
        <v>-2</v>
      </c>
      <c r="G3" s="2">
        <f t="shared" si="1"/>
        <v>4</v>
      </c>
    </row>
    <row r="4" spans="1:7" x14ac:dyDescent="0.25">
      <c r="A4" s="1">
        <v>45489.683009259257</v>
      </c>
      <c r="B4">
        <v>-34</v>
      </c>
      <c r="C4">
        <f t="shared" si="2"/>
        <v>333.404</v>
      </c>
      <c r="D4">
        <f t="shared" si="3"/>
        <v>4.2471847133757963E-2</v>
      </c>
      <c r="E4">
        <v>-7</v>
      </c>
      <c r="F4">
        <v>-2</v>
      </c>
      <c r="G4" s="2">
        <f t="shared" si="1"/>
        <v>4.5</v>
      </c>
    </row>
    <row r="5" spans="1:7" x14ac:dyDescent="0.25">
      <c r="A5" s="1">
        <v>45489.683032407411</v>
      </c>
      <c r="B5">
        <v>-34</v>
      </c>
      <c r="C5">
        <f t="shared" si="2"/>
        <v>333.404</v>
      </c>
      <c r="D5">
        <f t="shared" si="3"/>
        <v>4.2471847133757963E-2</v>
      </c>
      <c r="E5">
        <v>-6</v>
      </c>
      <c r="F5">
        <v>-2</v>
      </c>
      <c r="G5" s="2">
        <f t="shared" si="1"/>
        <v>4</v>
      </c>
    </row>
    <row r="6" spans="1:7" x14ac:dyDescent="0.25">
      <c r="A6" s="1">
        <v>45489.683055555557</v>
      </c>
      <c r="B6">
        <v>-34</v>
      </c>
      <c r="C6">
        <f t="shared" si="2"/>
        <v>333.404</v>
      </c>
      <c r="D6">
        <f t="shared" si="3"/>
        <v>4.2471847133757963E-2</v>
      </c>
      <c r="E6">
        <v>-7</v>
      </c>
      <c r="F6">
        <v>-2</v>
      </c>
      <c r="G6" s="2">
        <f t="shared" si="1"/>
        <v>4.5</v>
      </c>
    </row>
    <row r="7" spans="1:7" x14ac:dyDescent="0.25">
      <c r="A7" s="1">
        <v>45489.683078703703</v>
      </c>
      <c r="B7">
        <v>-68</v>
      </c>
      <c r="C7">
        <f t="shared" si="2"/>
        <v>666.80799999999999</v>
      </c>
      <c r="D7">
        <f t="shared" si="3"/>
        <v>8.4943694267515926E-2</v>
      </c>
      <c r="E7">
        <v>-8</v>
      </c>
      <c r="F7">
        <v>-3</v>
      </c>
      <c r="G7" s="2">
        <f t="shared" si="1"/>
        <v>5.5</v>
      </c>
    </row>
    <row r="8" spans="1:7" x14ac:dyDescent="0.25">
      <c r="A8" s="1">
        <v>45489.683113425926</v>
      </c>
      <c r="B8">
        <v>-85</v>
      </c>
      <c r="C8">
        <f t="shared" si="2"/>
        <v>833.50999999999988</v>
      </c>
      <c r="D8">
        <f t="shared" si="3"/>
        <v>0.10617961783439489</v>
      </c>
      <c r="E8">
        <v>-9</v>
      </c>
      <c r="F8">
        <v>-3</v>
      </c>
      <c r="G8" s="2">
        <f t="shared" si="1"/>
        <v>6</v>
      </c>
    </row>
    <row r="9" spans="1:7" x14ac:dyDescent="0.25">
      <c r="A9" s="1">
        <v>45489.683136574073</v>
      </c>
      <c r="B9">
        <v>-102</v>
      </c>
      <c r="C9">
        <f t="shared" si="2"/>
        <v>1000.2119999999999</v>
      </c>
      <c r="D9">
        <f t="shared" si="3"/>
        <v>0.12741554140127387</v>
      </c>
      <c r="E9">
        <v>-10</v>
      </c>
      <c r="F9">
        <v>-5</v>
      </c>
      <c r="G9" s="2">
        <f t="shared" si="1"/>
        <v>7.5</v>
      </c>
    </row>
    <row r="10" spans="1:7" x14ac:dyDescent="0.25">
      <c r="A10" s="1">
        <v>45489.683171296296</v>
      </c>
      <c r="B10">
        <v>-119</v>
      </c>
      <c r="C10">
        <f t="shared" si="2"/>
        <v>1166.914</v>
      </c>
      <c r="D10">
        <f t="shared" si="3"/>
        <v>0.14865146496815287</v>
      </c>
      <c r="E10">
        <v>-10</v>
      </c>
      <c r="F10">
        <v>-5</v>
      </c>
      <c r="G10" s="2">
        <f t="shared" si="1"/>
        <v>7.5</v>
      </c>
    </row>
    <row r="11" spans="1:7" x14ac:dyDescent="0.25">
      <c r="A11" s="1">
        <v>45489.683194444442</v>
      </c>
      <c r="B11">
        <v>-136</v>
      </c>
      <c r="C11">
        <f t="shared" si="2"/>
        <v>1333.616</v>
      </c>
      <c r="D11">
        <f t="shared" si="3"/>
        <v>0.16988738853503185</v>
      </c>
      <c r="E11">
        <v>-10</v>
      </c>
      <c r="F11">
        <v>-5</v>
      </c>
      <c r="G11" s="2">
        <f t="shared" si="1"/>
        <v>7.5</v>
      </c>
    </row>
    <row r="12" spans="1:7" x14ac:dyDescent="0.25">
      <c r="A12" s="1">
        <v>45489.683229166665</v>
      </c>
      <c r="B12">
        <v>-153</v>
      </c>
      <c r="C12">
        <f t="shared" si="2"/>
        <v>1500.318</v>
      </c>
      <c r="D12">
        <f t="shared" si="3"/>
        <v>0.19112331210191083</v>
      </c>
      <c r="E12">
        <v>-12</v>
      </c>
      <c r="F12">
        <v>-6</v>
      </c>
      <c r="G12" s="2">
        <f t="shared" si="1"/>
        <v>9</v>
      </c>
    </row>
    <row r="13" spans="1:7" x14ac:dyDescent="0.25">
      <c r="A13" s="1">
        <v>45489.683263888888</v>
      </c>
      <c r="B13">
        <v>-221</v>
      </c>
      <c r="C13">
        <f t="shared" si="2"/>
        <v>2167.1259999999997</v>
      </c>
      <c r="D13">
        <f t="shared" si="3"/>
        <v>0.27606700636942672</v>
      </c>
      <c r="E13">
        <v>-15</v>
      </c>
      <c r="F13">
        <v>-7</v>
      </c>
      <c r="G13" s="2">
        <f t="shared" si="1"/>
        <v>11</v>
      </c>
    </row>
    <row r="14" spans="1:7" x14ac:dyDescent="0.25">
      <c r="A14" s="1">
        <v>45489.683298611111</v>
      </c>
      <c r="B14">
        <v>-323</v>
      </c>
      <c r="C14">
        <f t="shared" si="2"/>
        <v>3167.3379999999997</v>
      </c>
      <c r="D14">
        <f t="shared" si="3"/>
        <v>0.40348254777070058</v>
      </c>
      <c r="E14">
        <v>-20</v>
      </c>
      <c r="F14">
        <v>-10</v>
      </c>
      <c r="G14" s="2">
        <f t="shared" si="1"/>
        <v>15</v>
      </c>
    </row>
    <row r="15" spans="1:7" x14ac:dyDescent="0.25">
      <c r="A15" s="1">
        <v>45489.683587962965</v>
      </c>
      <c r="B15">
        <v>-340</v>
      </c>
      <c r="C15">
        <f t="shared" si="2"/>
        <v>3334.0399999999995</v>
      </c>
      <c r="D15">
        <f t="shared" si="3"/>
        <v>0.42471847133757956</v>
      </c>
      <c r="E15">
        <v>-16</v>
      </c>
      <c r="F15">
        <v>-12</v>
      </c>
      <c r="G15" s="2">
        <f t="shared" si="1"/>
        <v>14</v>
      </c>
    </row>
    <row r="16" spans="1:7" x14ac:dyDescent="0.25">
      <c r="A16" s="1">
        <v>45489.683599537035</v>
      </c>
      <c r="B16">
        <v>-340</v>
      </c>
      <c r="C16">
        <f t="shared" si="2"/>
        <v>3334.0399999999995</v>
      </c>
      <c r="D16">
        <f t="shared" si="3"/>
        <v>0.42471847133757956</v>
      </c>
      <c r="E16">
        <v>-17</v>
      </c>
      <c r="F16">
        <v>-12</v>
      </c>
      <c r="G16" s="2">
        <f t="shared" si="1"/>
        <v>14.5</v>
      </c>
    </row>
    <row r="17" spans="1:7" x14ac:dyDescent="0.25">
      <c r="A17" s="1">
        <v>45489.683877314812</v>
      </c>
      <c r="B17">
        <v>-2363</v>
      </c>
      <c r="C17">
        <f t="shared" si="2"/>
        <v>23171.577999999998</v>
      </c>
      <c r="D17">
        <f t="shared" si="3"/>
        <v>2.9517933757961781</v>
      </c>
      <c r="E17">
        <v>-96</v>
      </c>
      <c r="F17">
        <v>-74</v>
      </c>
      <c r="G17" s="2">
        <f t="shared" si="1"/>
        <v>85</v>
      </c>
    </row>
    <row r="18" spans="1:7" x14ac:dyDescent="0.25">
      <c r="A18" s="1">
        <v>45489.683888888889</v>
      </c>
      <c r="B18">
        <v>-2482</v>
      </c>
      <c r="C18">
        <f t="shared" si="2"/>
        <v>24338.491999999998</v>
      </c>
      <c r="D18">
        <f t="shared" si="3"/>
        <v>3.100444840764331</v>
      </c>
      <c r="E18">
        <v>-102</v>
      </c>
      <c r="F18">
        <v>-78</v>
      </c>
      <c r="G18" s="2">
        <f t="shared" si="1"/>
        <v>90</v>
      </c>
    </row>
    <row r="19" spans="1:7" x14ac:dyDescent="0.25">
      <c r="A19" s="1">
        <v>45489.683935185189</v>
      </c>
      <c r="B19">
        <v>-3349</v>
      </c>
      <c r="C19">
        <f t="shared" si="2"/>
        <v>32840.293999999994</v>
      </c>
      <c r="D19">
        <f t="shared" si="3"/>
        <v>4.1834769426751581</v>
      </c>
      <c r="E19">
        <v>-135</v>
      </c>
      <c r="F19">
        <v>-104</v>
      </c>
      <c r="G19" s="2">
        <f t="shared" si="1"/>
        <v>119.5</v>
      </c>
    </row>
    <row r="20" spans="1:7" x14ac:dyDescent="0.25">
      <c r="A20" s="1">
        <v>45489.683946759258</v>
      </c>
      <c r="B20">
        <v>-3349</v>
      </c>
      <c r="C20">
        <f t="shared" si="2"/>
        <v>32840.293999999994</v>
      </c>
      <c r="D20">
        <f t="shared" si="3"/>
        <v>4.1834769426751581</v>
      </c>
      <c r="E20">
        <v>-136</v>
      </c>
      <c r="F20">
        <v>-104</v>
      </c>
      <c r="G20" s="2">
        <f t="shared" si="1"/>
        <v>120</v>
      </c>
    </row>
    <row r="21" spans="1:7" x14ac:dyDescent="0.25">
      <c r="A21" s="1">
        <v>45489.683958333335</v>
      </c>
      <c r="B21">
        <v>-3366</v>
      </c>
      <c r="C21">
        <f t="shared" si="2"/>
        <v>33006.995999999999</v>
      </c>
      <c r="D21">
        <f t="shared" si="3"/>
        <v>4.2047128662420379</v>
      </c>
      <c r="E21">
        <v>-137</v>
      </c>
      <c r="F21">
        <v>-104</v>
      </c>
      <c r="G21" s="2">
        <f t="shared" si="1"/>
        <v>120.5</v>
      </c>
    </row>
    <row r="22" spans="1:7" x14ac:dyDescent="0.25">
      <c r="A22" s="1">
        <v>45489.683969907404</v>
      </c>
      <c r="B22">
        <v>-3400</v>
      </c>
      <c r="C22">
        <f t="shared" si="2"/>
        <v>33340.399999999994</v>
      </c>
      <c r="D22">
        <f t="shared" si="3"/>
        <v>4.2471847133757956</v>
      </c>
      <c r="E22">
        <v>-138</v>
      </c>
      <c r="F22">
        <v>-105</v>
      </c>
      <c r="G22" s="2">
        <f t="shared" si="1"/>
        <v>121.5</v>
      </c>
    </row>
    <row r="23" spans="1:7" x14ac:dyDescent="0.25">
      <c r="A23" s="1">
        <v>45489.683981481481</v>
      </c>
      <c r="B23">
        <v>-3417</v>
      </c>
      <c r="C23">
        <f t="shared" si="2"/>
        <v>33507.101999999999</v>
      </c>
      <c r="D23">
        <f t="shared" si="3"/>
        <v>4.2684206369426754</v>
      </c>
      <c r="E23">
        <v>-139</v>
      </c>
      <c r="F23">
        <v>-106</v>
      </c>
      <c r="G23" s="2">
        <f t="shared" si="1"/>
        <v>122.5</v>
      </c>
    </row>
    <row r="24" spans="1:7" x14ac:dyDescent="0.25">
      <c r="A24" s="1">
        <v>45489.683993055558</v>
      </c>
      <c r="B24">
        <v>-3417</v>
      </c>
      <c r="C24">
        <f t="shared" si="2"/>
        <v>33507.101999999999</v>
      </c>
      <c r="D24">
        <f t="shared" si="3"/>
        <v>4.2684206369426754</v>
      </c>
      <c r="E24">
        <v>-139</v>
      </c>
      <c r="F24">
        <v>-106</v>
      </c>
      <c r="G24" s="2">
        <f t="shared" si="1"/>
        <v>122.5</v>
      </c>
    </row>
    <row r="25" spans="1:7" x14ac:dyDescent="0.25">
      <c r="A25" s="1">
        <v>45489.684004629627</v>
      </c>
      <c r="B25">
        <v>-3468</v>
      </c>
      <c r="C25">
        <f t="shared" si="2"/>
        <v>34007.207999999999</v>
      </c>
      <c r="D25">
        <f t="shared" si="3"/>
        <v>4.332128407643312</v>
      </c>
      <c r="E25">
        <v>-142</v>
      </c>
      <c r="F25">
        <v>-108</v>
      </c>
      <c r="G25" s="2">
        <f t="shared" si="1"/>
        <v>125</v>
      </c>
    </row>
    <row r="26" spans="1:7" x14ac:dyDescent="0.25">
      <c r="A26" s="1">
        <v>45489.684016203704</v>
      </c>
      <c r="B26">
        <v>-3706</v>
      </c>
      <c r="C26">
        <f t="shared" si="2"/>
        <v>36341.036</v>
      </c>
      <c r="D26">
        <f t="shared" si="3"/>
        <v>4.6294313375796179</v>
      </c>
      <c r="E26">
        <v>-151</v>
      </c>
      <c r="F26">
        <v>-114</v>
      </c>
      <c r="G26" s="2">
        <f t="shared" si="1"/>
        <v>132.5</v>
      </c>
    </row>
    <row r="27" spans="1:7" x14ac:dyDescent="0.25">
      <c r="A27" s="1">
        <v>45489.684027777781</v>
      </c>
      <c r="B27">
        <v>-3961</v>
      </c>
      <c r="C27">
        <f t="shared" si="2"/>
        <v>38841.565999999999</v>
      </c>
      <c r="D27">
        <f t="shared" si="3"/>
        <v>4.9479701910828027</v>
      </c>
      <c r="E27">
        <v>-163</v>
      </c>
      <c r="F27">
        <v>-122</v>
      </c>
      <c r="G27" s="2">
        <f t="shared" si="1"/>
        <v>142.5</v>
      </c>
    </row>
    <row r="28" spans="1:7" x14ac:dyDescent="0.25">
      <c r="A28" s="1">
        <v>45489.684039351851</v>
      </c>
      <c r="B28">
        <v>-4267</v>
      </c>
      <c r="C28">
        <f t="shared" si="2"/>
        <v>41842.201999999997</v>
      </c>
      <c r="D28">
        <f t="shared" si="3"/>
        <v>5.3302168152866241</v>
      </c>
      <c r="E28">
        <v>-174</v>
      </c>
      <c r="F28">
        <v>-131</v>
      </c>
      <c r="G28" s="2">
        <f t="shared" si="1"/>
        <v>152.5</v>
      </c>
    </row>
    <row r="29" spans="1:7" x14ac:dyDescent="0.25">
      <c r="A29" s="1">
        <v>45489.684050925927</v>
      </c>
      <c r="B29">
        <v>-4539</v>
      </c>
      <c r="C29">
        <f t="shared" si="2"/>
        <v>44509.433999999994</v>
      </c>
      <c r="D29">
        <f t="shared" si="3"/>
        <v>5.6699915923566868</v>
      </c>
      <c r="E29">
        <v>-186</v>
      </c>
      <c r="F29">
        <v>-139</v>
      </c>
      <c r="G29" s="2">
        <f t="shared" si="1"/>
        <v>162.5</v>
      </c>
    </row>
    <row r="30" spans="1:7" x14ac:dyDescent="0.25">
      <c r="A30" s="1">
        <v>45489.684062499997</v>
      </c>
      <c r="B30">
        <v>-4811</v>
      </c>
      <c r="C30">
        <f t="shared" si="2"/>
        <v>47176.665999999997</v>
      </c>
      <c r="D30">
        <f t="shared" si="3"/>
        <v>6.0097663694267514</v>
      </c>
      <c r="E30">
        <v>-197</v>
      </c>
      <c r="F30">
        <v>-147</v>
      </c>
      <c r="G30" s="2">
        <f t="shared" si="1"/>
        <v>172</v>
      </c>
    </row>
    <row r="31" spans="1:7" x14ac:dyDescent="0.25">
      <c r="A31" s="1">
        <v>45489.684074074074</v>
      </c>
      <c r="B31">
        <v>-5100</v>
      </c>
      <c r="C31">
        <f t="shared" si="2"/>
        <v>50010.6</v>
      </c>
      <c r="D31">
        <f t="shared" si="3"/>
        <v>6.3707770700636939</v>
      </c>
      <c r="E31">
        <v>-209</v>
      </c>
      <c r="F31">
        <v>-155</v>
      </c>
      <c r="G31" s="2">
        <f t="shared" si="1"/>
        <v>182</v>
      </c>
    </row>
    <row r="32" spans="1:7" x14ac:dyDescent="0.25">
      <c r="A32" s="1">
        <v>45489.68408564815</v>
      </c>
      <c r="B32">
        <v>-5406</v>
      </c>
      <c r="C32">
        <f t="shared" si="2"/>
        <v>53011.235999999997</v>
      </c>
      <c r="D32">
        <f t="shared" si="3"/>
        <v>6.7530236942675153</v>
      </c>
      <c r="E32">
        <v>-222</v>
      </c>
      <c r="F32">
        <v>-164</v>
      </c>
      <c r="G32" s="2">
        <f t="shared" si="1"/>
        <v>193</v>
      </c>
    </row>
    <row r="33" spans="1:7" x14ac:dyDescent="0.25">
      <c r="A33" s="1">
        <v>45489.68409722222</v>
      </c>
      <c r="B33">
        <v>-5695</v>
      </c>
      <c r="C33">
        <f t="shared" si="2"/>
        <v>55845.17</v>
      </c>
      <c r="D33">
        <f t="shared" si="3"/>
        <v>7.1140343949044587</v>
      </c>
      <c r="E33">
        <v>-234</v>
      </c>
      <c r="F33">
        <v>-172</v>
      </c>
      <c r="G33" s="2">
        <f t="shared" si="1"/>
        <v>203</v>
      </c>
    </row>
    <row r="34" spans="1:7" x14ac:dyDescent="0.25">
      <c r="A34" s="1">
        <v>45489.684108796297</v>
      </c>
      <c r="B34">
        <v>-5984</v>
      </c>
      <c r="C34">
        <f t="shared" si="2"/>
        <v>58679.103999999992</v>
      </c>
      <c r="D34">
        <f t="shared" si="3"/>
        <v>7.4750450955414003</v>
      </c>
      <c r="E34">
        <v>-248</v>
      </c>
      <c r="F34">
        <v>-181</v>
      </c>
      <c r="G34" s="2">
        <f t="shared" si="1"/>
        <v>214.5</v>
      </c>
    </row>
    <row r="35" spans="1:7" x14ac:dyDescent="0.25">
      <c r="A35" s="1">
        <v>45489.684120370373</v>
      </c>
      <c r="B35">
        <v>-6307</v>
      </c>
      <c r="C35">
        <f t="shared" si="2"/>
        <v>61846.441999999995</v>
      </c>
      <c r="D35">
        <f t="shared" si="3"/>
        <v>7.8785276433121014</v>
      </c>
      <c r="E35">
        <v>-260</v>
      </c>
      <c r="F35">
        <v>-190</v>
      </c>
      <c r="G35" s="2">
        <f t="shared" si="1"/>
        <v>225</v>
      </c>
    </row>
    <row r="36" spans="1:7" x14ac:dyDescent="0.25">
      <c r="A36" s="1">
        <v>45489.684131944443</v>
      </c>
      <c r="B36">
        <v>-6613</v>
      </c>
      <c r="C36">
        <f t="shared" si="2"/>
        <v>64847.077999999994</v>
      </c>
      <c r="D36">
        <f t="shared" si="3"/>
        <v>8.2607742675159237</v>
      </c>
      <c r="E36">
        <v>-274</v>
      </c>
      <c r="F36">
        <v>-199</v>
      </c>
      <c r="G36" s="2">
        <f t="shared" si="1"/>
        <v>236.5</v>
      </c>
    </row>
    <row r="37" spans="1:7" x14ac:dyDescent="0.25">
      <c r="A37" s="1">
        <v>45489.68414351852</v>
      </c>
      <c r="B37">
        <v>-6902</v>
      </c>
      <c r="C37">
        <f t="shared" si="2"/>
        <v>67681.011999999988</v>
      </c>
      <c r="D37">
        <f t="shared" si="3"/>
        <v>8.6217849681528644</v>
      </c>
      <c r="E37">
        <v>-288</v>
      </c>
      <c r="F37">
        <v>-209</v>
      </c>
      <c r="G37" s="2">
        <f t="shared" si="1"/>
        <v>248.5</v>
      </c>
    </row>
    <row r="38" spans="1:7" x14ac:dyDescent="0.25">
      <c r="A38" s="1">
        <v>45489.684155092589</v>
      </c>
      <c r="B38">
        <v>-7208</v>
      </c>
      <c r="C38">
        <f t="shared" si="2"/>
        <v>70681.648000000001</v>
      </c>
      <c r="D38">
        <f t="shared" si="3"/>
        <v>9.0040315923566876</v>
      </c>
      <c r="E38">
        <v>-301</v>
      </c>
      <c r="F38">
        <v>-218</v>
      </c>
      <c r="G38" s="2">
        <f t="shared" si="1"/>
        <v>259.5</v>
      </c>
    </row>
    <row r="39" spans="1:7" x14ac:dyDescent="0.25">
      <c r="A39" s="1">
        <v>45489.684166666666</v>
      </c>
      <c r="B39">
        <v>-7531</v>
      </c>
      <c r="C39">
        <f t="shared" si="2"/>
        <v>73848.98599999999</v>
      </c>
      <c r="D39">
        <f t="shared" si="3"/>
        <v>9.4075141401273878</v>
      </c>
      <c r="E39">
        <v>-314</v>
      </c>
      <c r="F39">
        <v>-228</v>
      </c>
      <c r="G39" s="2">
        <f t="shared" si="1"/>
        <v>271</v>
      </c>
    </row>
    <row r="40" spans="1:7" x14ac:dyDescent="0.25">
      <c r="A40" s="1">
        <v>45489.684178240743</v>
      </c>
      <c r="B40">
        <v>-7837</v>
      </c>
      <c r="C40">
        <f t="shared" si="2"/>
        <v>76849.621999999988</v>
      </c>
      <c r="D40">
        <f t="shared" si="3"/>
        <v>9.7897607643312092</v>
      </c>
      <c r="E40">
        <v>-330</v>
      </c>
      <c r="F40">
        <v>-237</v>
      </c>
      <c r="G40" s="2">
        <f t="shared" si="1"/>
        <v>283.5</v>
      </c>
    </row>
    <row r="41" spans="1:7" x14ac:dyDescent="0.25">
      <c r="A41" s="1">
        <v>45489.684189814812</v>
      </c>
      <c r="B41">
        <v>-8143</v>
      </c>
      <c r="C41">
        <f t="shared" si="2"/>
        <v>79850.257999999987</v>
      </c>
      <c r="D41">
        <f t="shared" si="3"/>
        <v>10.172007388535031</v>
      </c>
      <c r="E41">
        <v>-343</v>
      </c>
      <c r="F41">
        <v>-248</v>
      </c>
      <c r="G41" s="2">
        <f t="shared" si="1"/>
        <v>295.5</v>
      </c>
    </row>
    <row r="42" spans="1:7" x14ac:dyDescent="0.25">
      <c r="A42" s="1">
        <v>45489.684201388889</v>
      </c>
      <c r="B42">
        <v>-8483</v>
      </c>
      <c r="C42">
        <f t="shared" si="2"/>
        <v>83184.297999999995</v>
      </c>
      <c r="D42">
        <f t="shared" si="3"/>
        <v>10.596725859872612</v>
      </c>
      <c r="E42">
        <v>-358</v>
      </c>
      <c r="F42">
        <v>-258</v>
      </c>
      <c r="G42" s="2">
        <f t="shared" si="1"/>
        <v>308</v>
      </c>
    </row>
    <row r="43" spans="1:7" x14ac:dyDescent="0.25">
      <c r="A43" s="1">
        <v>45489.684212962966</v>
      </c>
      <c r="B43">
        <v>-8789</v>
      </c>
      <c r="C43">
        <f t="shared" si="2"/>
        <v>86184.933999999994</v>
      </c>
      <c r="D43">
        <f t="shared" si="3"/>
        <v>10.978972484076433</v>
      </c>
      <c r="E43">
        <v>-372</v>
      </c>
      <c r="F43">
        <v>-268</v>
      </c>
      <c r="G43" s="2">
        <f t="shared" si="1"/>
        <v>320</v>
      </c>
    </row>
    <row r="44" spans="1:7" x14ac:dyDescent="0.25">
      <c r="A44" s="1">
        <v>45489.684224537035</v>
      </c>
      <c r="B44">
        <v>-9129</v>
      </c>
      <c r="C44">
        <f t="shared" si="2"/>
        <v>89518.973999999987</v>
      </c>
      <c r="D44">
        <f t="shared" si="3"/>
        <v>11.403690955414012</v>
      </c>
      <c r="E44">
        <v>-389</v>
      </c>
      <c r="F44">
        <v>-279</v>
      </c>
      <c r="G44" s="2">
        <f t="shared" si="1"/>
        <v>334</v>
      </c>
    </row>
    <row r="45" spans="1:7" x14ac:dyDescent="0.25">
      <c r="A45" s="1">
        <v>45489.684236111112</v>
      </c>
      <c r="B45">
        <v>-9435</v>
      </c>
      <c r="C45">
        <f t="shared" si="2"/>
        <v>92519.609999999986</v>
      </c>
      <c r="D45">
        <f t="shared" si="3"/>
        <v>11.785937579617833</v>
      </c>
      <c r="E45">
        <v>-403</v>
      </c>
      <c r="F45">
        <v>-289</v>
      </c>
      <c r="G45" s="2">
        <f t="shared" si="1"/>
        <v>346</v>
      </c>
    </row>
    <row r="46" spans="1:7" x14ac:dyDescent="0.25">
      <c r="A46" s="1">
        <v>45489.684247685182</v>
      </c>
      <c r="B46">
        <v>-9758</v>
      </c>
      <c r="C46">
        <f t="shared" si="2"/>
        <v>95686.947999999989</v>
      </c>
      <c r="D46">
        <f t="shared" si="3"/>
        <v>12.189420127388534</v>
      </c>
      <c r="E46">
        <v>-418</v>
      </c>
      <c r="F46">
        <v>-299</v>
      </c>
      <c r="G46" s="2">
        <f t="shared" si="1"/>
        <v>358.5</v>
      </c>
    </row>
    <row r="47" spans="1:7" x14ac:dyDescent="0.25">
      <c r="A47" s="1">
        <v>45489.684259259258</v>
      </c>
      <c r="B47">
        <v>-10081</v>
      </c>
      <c r="C47">
        <f t="shared" si="2"/>
        <v>98854.285999999993</v>
      </c>
      <c r="D47">
        <f t="shared" si="3"/>
        <v>12.592902675159234</v>
      </c>
      <c r="E47">
        <v>-433</v>
      </c>
      <c r="F47">
        <v>-310</v>
      </c>
      <c r="G47" s="2">
        <f t="shared" si="1"/>
        <v>371.5</v>
      </c>
    </row>
    <row r="48" spans="1:7" x14ac:dyDescent="0.25">
      <c r="A48" s="1">
        <v>45489.684270833335</v>
      </c>
      <c r="B48">
        <v>-10387</v>
      </c>
      <c r="C48">
        <f t="shared" si="2"/>
        <v>101854.92199999999</v>
      </c>
      <c r="D48">
        <f t="shared" si="3"/>
        <v>12.975149299363057</v>
      </c>
      <c r="E48">
        <v>-449</v>
      </c>
      <c r="F48">
        <v>-321</v>
      </c>
      <c r="G48" s="2">
        <f t="shared" si="1"/>
        <v>385</v>
      </c>
    </row>
    <row r="49" spans="1:7" x14ac:dyDescent="0.25">
      <c r="A49" s="1">
        <v>45489.684282407405</v>
      </c>
      <c r="B49">
        <v>-10710</v>
      </c>
      <c r="C49">
        <f t="shared" si="2"/>
        <v>105022.26</v>
      </c>
      <c r="D49">
        <f t="shared" si="3"/>
        <v>13.378631847133757</v>
      </c>
      <c r="E49">
        <v>-464</v>
      </c>
      <c r="F49">
        <v>-332</v>
      </c>
      <c r="G49" s="2">
        <f t="shared" si="1"/>
        <v>398</v>
      </c>
    </row>
    <row r="50" spans="1:7" x14ac:dyDescent="0.25">
      <c r="A50" s="1">
        <v>45489.684293981481</v>
      </c>
      <c r="B50">
        <v>-11033</v>
      </c>
      <c r="C50">
        <f t="shared" si="2"/>
        <v>108189.59799999998</v>
      </c>
      <c r="D50">
        <f t="shared" si="3"/>
        <v>13.782114394904456</v>
      </c>
      <c r="E50">
        <v>-480</v>
      </c>
      <c r="F50">
        <v>-344</v>
      </c>
      <c r="G50" s="2">
        <f t="shared" si="1"/>
        <v>412</v>
      </c>
    </row>
    <row r="51" spans="1:7" x14ac:dyDescent="0.25">
      <c r="A51" s="1">
        <v>45489.684305555558</v>
      </c>
      <c r="B51">
        <v>-11339</v>
      </c>
      <c r="C51">
        <f t="shared" si="2"/>
        <v>111190.234</v>
      </c>
      <c r="D51">
        <f t="shared" si="3"/>
        <v>14.164361019108281</v>
      </c>
      <c r="E51">
        <v>-496</v>
      </c>
      <c r="F51">
        <v>-355</v>
      </c>
      <c r="G51" s="2">
        <f t="shared" si="1"/>
        <v>425.5</v>
      </c>
    </row>
    <row r="52" spans="1:7" x14ac:dyDescent="0.25">
      <c r="A52" s="1">
        <v>45489.684317129628</v>
      </c>
      <c r="B52">
        <v>-11662</v>
      </c>
      <c r="C52">
        <f t="shared" si="2"/>
        <v>114357.57199999999</v>
      </c>
      <c r="D52">
        <f t="shared" si="3"/>
        <v>14.567843566878979</v>
      </c>
      <c r="E52">
        <v>-512</v>
      </c>
      <c r="F52">
        <v>-368</v>
      </c>
      <c r="G52" s="2">
        <f t="shared" si="1"/>
        <v>440</v>
      </c>
    </row>
    <row r="53" spans="1:7" x14ac:dyDescent="0.25">
      <c r="A53" s="1">
        <v>45489.684328703705</v>
      </c>
      <c r="B53">
        <v>-11985</v>
      </c>
      <c r="C53">
        <f t="shared" si="2"/>
        <v>117524.90999999999</v>
      </c>
      <c r="D53">
        <f t="shared" si="3"/>
        <v>14.971326114649679</v>
      </c>
      <c r="E53">
        <v>-530</v>
      </c>
      <c r="F53">
        <v>-380</v>
      </c>
      <c r="G53" s="2">
        <f t="shared" si="1"/>
        <v>455</v>
      </c>
    </row>
    <row r="54" spans="1:7" x14ac:dyDescent="0.25">
      <c r="A54" s="1">
        <v>45489.684340277781</v>
      </c>
      <c r="B54">
        <v>-12291</v>
      </c>
      <c r="C54">
        <f t="shared" si="2"/>
        <v>120525.54599999999</v>
      </c>
      <c r="D54">
        <f t="shared" si="3"/>
        <v>15.353572738853501</v>
      </c>
      <c r="E54">
        <v>-547</v>
      </c>
      <c r="F54">
        <v>-392</v>
      </c>
      <c r="G54" s="2">
        <f t="shared" si="1"/>
        <v>469.5</v>
      </c>
    </row>
    <row r="55" spans="1:7" x14ac:dyDescent="0.25">
      <c r="A55" s="1">
        <v>45489.684351851851</v>
      </c>
      <c r="B55">
        <v>-12614</v>
      </c>
      <c r="C55">
        <f t="shared" si="2"/>
        <v>123692.88399999999</v>
      </c>
      <c r="D55">
        <f t="shared" si="3"/>
        <v>15.757055286624203</v>
      </c>
      <c r="E55">
        <v>-565</v>
      </c>
      <c r="F55">
        <v>-406</v>
      </c>
      <c r="G55" s="2">
        <f t="shared" si="1"/>
        <v>485.5</v>
      </c>
    </row>
    <row r="56" spans="1:7" x14ac:dyDescent="0.25">
      <c r="A56" s="1">
        <v>45489.684363425928</v>
      </c>
      <c r="B56">
        <v>-12903</v>
      </c>
      <c r="C56">
        <f t="shared" si="2"/>
        <v>126526.81799999998</v>
      </c>
      <c r="D56">
        <f t="shared" si="3"/>
        <v>16.118065987261144</v>
      </c>
      <c r="E56">
        <v>-582</v>
      </c>
      <c r="F56">
        <v>-417</v>
      </c>
      <c r="G56" s="2">
        <f t="shared" si="1"/>
        <v>499.5</v>
      </c>
    </row>
    <row r="57" spans="1:7" x14ac:dyDescent="0.25">
      <c r="A57" s="1">
        <v>45489.684374999997</v>
      </c>
      <c r="B57">
        <v>-13209</v>
      </c>
      <c r="C57">
        <f t="shared" si="2"/>
        <v>129527.45399999998</v>
      </c>
      <c r="D57">
        <f t="shared" si="3"/>
        <v>16.500312611464967</v>
      </c>
      <c r="E57">
        <v>-600</v>
      </c>
      <c r="F57">
        <v>-431</v>
      </c>
      <c r="G57" s="2">
        <f t="shared" si="1"/>
        <v>515.5</v>
      </c>
    </row>
    <row r="58" spans="1:7" x14ac:dyDescent="0.25">
      <c r="A58" s="1">
        <v>45489.684386574074</v>
      </c>
      <c r="B58">
        <v>-13515</v>
      </c>
      <c r="C58">
        <f t="shared" si="2"/>
        <v>132528.09</v>
      </c>
      <c r="D58">
        <f t="shared" si="3"/>
        <v>16.88255923566879</v>
      </c>
      <c r="E58">
        <v>-617</v>
      </c>
      <c r="F58">
        <v>-446</v>
      </c>
      <c r="G58" s="2">
        <f t="shared" si="1"/>
        <v>531.5</v>
      </c>
    </row>
    <row r="59" spans="1:7" x14ac:dyDescent="0.25">
      <c r="A59" s="1">
        <v>45489.684398148151</v>
      </c>
      <c r="B59">
        <v>-13804</v>
      </c>
      <c r="C59">
        <f t="shared" si="2"/>
        <v>135362.02399999998</v>
      </c>
      <c r="D59">
        <f t="shared" si="3"/>
        <v>17.243569936305729</v>
      </c>
      <c r="E59">
        <v>-636</v>
      </c>
      <c r="F59">
        <v>-461</v>
      </c>
      <c r="G59" s="2">
        <f t="shared" si="1"/>
        <v>548.5</v>
      </c>
    </row>
    <row r="60" spans="1:7" x14ac:dyDescent="0.25">
      <c r="A60" s="1">
        <v>45489.68440972222</v>
      </c>
      <c r="B60">
        <v>-14127</v>
      </c>
      <c r="C60">
        <f t="shared" si="2"/>
        <v>138529.36199999999</v>
      </c>
      <c r="D60">
        <f t="shared" si="3"/>
        <v>17.647052484076433</v>
      </c>
      <c r="E60">
        <v>-656</v>
      </c>
      <c r="F60">
        <v>-476</v>
      </c>
      <c r="G60" s="2">
        <f t="shared" si="1"/>
        <v>566</v>
      </c>
    </row>
    <row r="61" spans="1:7" x14ac:dyDescent="0.25">
      <c r="A61" s="1">
        <v>45489.684421296297</v>
      </c>
      <c r="B61">
        <v>-14416</v>
      </c>
      <c r="C61">
        <f t="shared" si="2"/>
        <v>141363.296</v>
      </c>
      <c r="D61">
        <f t="shared" si="3"/>
        <v>18.008063184713375</v>
      </c>
      <c r="E61">
        <v>-675</v>
      </c>
      <c r="F61">
        <v>-491</v>
      </c>
      <c r="G61" s="2">
        <f t="shared" si="1"/>
        <v>583</v>
      </c>
    </row>
    <row r="62" spans="1:7" x14ac:dyDescent="0.25">
      <c r="A62" s="1">
        <v>45489.684432870374</v>
      </c>
      <c r="B62">
        <v>-14688</v>
      </c>
      <c r="C62">
        <f t="shared" si="2"/>
        <v>144030.52799999999</v>
      </c>
      <c r="D62">
        <f t="shared" si="3"/>
        <v>18.347837961783437</v>
      </c>
      <c r="E62">
        <v>-694</v>
      </c>
      <c r="F62">
        <v>-507</v>
      </c>
      <c r="G62" s="2">
        <f t="shared" si="1"/>
        <v>600.5</v>
      </c>
    </row>
    <row r="63" spans="1:7" x14ac:dyDescent="0.25">
      <c r="A63" s="1">
        <v>45489.684444444443</v>
      </c>
      <c r="B63">
        <v>-14994</v>
      </c>
      <c r="C63">
        <f t="shared" si="2"/>
        <v>147031.16399999999</v>
      </c>
      <c r="D63">
        <f t="shared" si="3"/>
        <v>18.73008458598726</v>
      </c>
      <c r="E63">
        <v>-716</v>
      </c>
      <c r="F63">
        <v>-525</v>
      </c>
      <c r="G63" s="2">
        <f t="shared" si="1"/>
        <v>620.5</v>
      </c>
    </row>
    <row r="64" spans="1:7" x14ac:dyDescent="0.25">
      <c r="A64" s="1">
        <v>45489.68445601852</v>
      </c>
      <c r="B64">
        <v>-15266</v>
      </c>
      <c r="C64">
        <f t="shared" si="2"/>
        <v>149698.39599999998</v>
      </c>
      <c r="D64">
        <f t="shared" si="3"/>
        <v>19.069859363057322</v>
      </c>
      <c r="E64">
        <v>-738</v>
      </c>
      <c r="F64">
        <v>-541</v>
      </c>
      <c r="G64" s="2">
        <f t="shared" si="1"/>
        <v>639.5</v>
      </c>
    </row>
    <row r="65" spans="1:7" x14ac:dyDescent="0.25">
      <c r="A65" s="1">
        <v>45489.684467592589</v>
      </c>
      <c r="B65">
        <v>-15521</v>
      </c>
      <c r="C65">
        <f t="shared" si="2"/>
        <v>152198.92599999998</v>
      </c>
      <c r="D65">
        <f t="shared" si="3"/>
        <v>19.388398216560507</v>
      </c>
      <c r="E65">
        <v>-763</v>
      </c>
      <c r="F65">
        <v>-560</v>
      </c>
      <c r="G65" s="2">
        <f t="shared" si="1"/>
        <v>661.5</v>
      </c>
    </row>
    <row r="66" spans="1:7" x14ac:dyDescent="0.25">
      <c r="A66" s="1">
        <v>45489.684479166666</v>
      </c>
      <c r="B66">
        <v>-15776</v>
      </c>
      <c r="C66">
        <f t="shared" si="2"/>
        <v>154699.45599999998</v>
      </c>
      <c r="D66">
        <f t="shared" si="3"/>
        <v>19.706937070063692</v>
      </c>
      <c r="E66">
        <v>-788</v>
      </c>
      <c r="F66">
        <v>-578</v>
      </c>
      <c r="G66" s="2">
        <f t="shared" ref="G66:G78" si="4">-AVERAGE(E66:F66)</f>
        <v>683</v>
      </c>
    </row>
    <row r="67" spans="1:7" x14ac:dyDescent="0.25">
      <c r="A67" s="1">
        <v>45489.684490740743</v>
      </c>
      <c r="B67">
        <v>-16014</v>
      </c>
      <c r="C67">
        <f t="shared" ref="C67:C78" si="5">-B67*9.806</f>
        <v>157033.28399999999</v>
      </c>
      <c r="D67">
        <f t="shared" ref="D67:D78" si="6">+C67/(3.14*0.25*(100^2))</f>
        <v>20.004239999999999</v>
      </c>
      <c r="E67">
        <v>-813</v>
      </c>
      <c r="F67">
        <v>-596</v>
      </c>
      <c r="G67" s="2">
        <f t="shared" si="4"/>
        <v>704.5</v>
      </c>
    </row>
    <row r="68" spans="1:7" x14ac:dyDescent="0.25">
      <c r="A68" s="1">
        <v>45489.684502314813</v>
      </c>
      <c r="B68">
        <v>-16269</v>
      </c>
      <c r="C68">
        <f t="shared" si="5"/>
        <v>159533.81399999998</v>
      </c>
      <c r="D68">
        <f t="shared" si="6"/>
        <v>20.322778853503184</v>
      </c>
      <c r="E68">
        <v>-841</v>
      </c>
      <c r="F68">
        <v>-613</v>
      </c>
      <c r="G68" s="2">
        <f t="shared" si="4"/>
        <v>727</v>
      </c>
    </row>
    <row r="69" spans="1:7" x14ac:dyDescent="0.25">
      <c r="A69" s="1">
        <v>45489.684513888889</v>
      </c>
      <c r="B69">
        <v>-16507</v>
      </c>
      <c r="C69">
        <f t="shared" si="5"/>
        <v>161867.64199999999</v>
      </c>
      <c r="D69">
        <f t="shared" si="6"/>
        <v>20.620081783439488</v>
      </c>
      <c r="E69">
        <v>-870</v>
      </c>
      <c r="F69">
        <v>-631</v>
      </c>
      <c r="G69" s="2">
        <f t="shared" si="4"/>
        <v>750.5</v>
      </c>
    </row>
    <row r="70" spans="1:7" x14ac:dyDescent="0.25">
      <c r="A70" s="1">
        <v>45489.684525462966</v>
      </c>
      <c r="B70">
        <v>-16745</v>
      </c>
      <c r="C70">
        <f t="shared" si="5"/>
        <v>164201.46999999997</v>
      </c>
      <c r="D70">
        <f t="shared" si="6"/>
        <v>20.917384713375792</v>
      </c>
      <c r="E70">
        <v>-900</v>
      </c>
      <c r="F70">
        <v>-649</v>
      </c>
      <c r="G70" s="2">
        <f t="shared" si="4"/>
        <v>774.5</v>
      </c>
    </row>
    <row r="71" spans="1:7" x14ac:dyDescent="0.25">
      <c r="A71" s="1">
        <v>45489.684537037036</v>
      </c>
      <c r="B71">
        <v>-16949</v>
      </c>
      <c r="C71">
        <f t="shared" si="5"/>
        <v>166201.894</v>
      </c>
      <c r="D71">
        <f t="shared" si="6"/>
        <v>21.172215796178342</v>
      </c>
      <c r="E71">
        <v>-930</v>
      </c>
      <c r="F71">
        <v>-666</v>
      </c>
      <c r="G71" s="2">
        <f t="shared" si="4"/>
        <v>798</v>
      </c>
    </row>
    <row r="72" spans="1:7" x14ac:dyDescent="0.25">
      <c r="A72" s="1">
        <v>45489.684548611112</v>
      </c>
      <c r="B72">
        <v>-17153</v>
      </c>
      <c r="C72">
        <f t="shared" si="5"/>
        <v>168202.318</v>
      </c>
      <c r="D72">
        <f t="shared" si="6"/>
        <v>21.427046878980892</v>
      </c>
      <c r="E72">
        <v>-962</v>
      </c>
      <c r="F72">
        <v>-680</v>
      </c>
      <c r="G72" s="2">
        <f t="shared" si="4"/>
        <v>821</v>
      </c>
    </row>
    <row r="73" spans="1:7" x14ac:dyDescent="0.25">
      <c r="A73" s="1">
        <v>45489.684560185182</v>
      </c>
      <c r="B73">
        <v>-17340</v>
      </c>
      <c r="C73">
        <f t="shared" si="5"/>
        <v>170036.03999999998</v>
      </c>
      <c r="D73">
        <f t="shared" si="6"/>
        <v>21.660642038216558</v>
      </c>
      <c r="E73">
        <v>-993</v>
      </c>
      <c r="F73">
        <v>-694</v>
      </c>
      <c r="G73" s="2">
        <f t="shared" si="4"/>
        <v>843.5</v>
      </c>
    </row>
    <row r="74" spans="1:7" x14ac:dyDescent="0.25">
      <c r="A74" s="1">
        <v>45489.684571759259</v>
      </c>
      <c r="B74">
        <v>-17493</v>
      </c>
      <c r="C74">
        <f t="shared" si="5"/>
        <v>171536.35799999998</v>
      </c>
      <c r="D74">
        <f t="shared" si="6"/>
        <v>21.85176535031847</v>
      </c>
      <c r="E74">
        <v>-1026</v>
      </c>
      <c r="F74">
        <v>-703</v>
      </c>
      <c r="G74" s="2">
        <f t="shared" si="4"/>
        <v>864.5</v>
      </c>
    </row>
    <row r="75" spans="1:7" x14ac:dyDescent="0.25">
      <c r="A75" s="1">
        <v>45489.684583333335</v>
      </c>
      <c r="B75">
        <v>-17612</v>
      </c>
      <c r="C75">
        <f t="shared" si="5"/>
        <v>172703.272</v>
      </c>
      <c r="D75">
        <f t="shared" si="6"/>
        <v>22.000416815286624</v>
      </c>
      <c r="E75">
        <v>-1037</v>
      </c>
      <c r="F75">
        <v>-707</v>
      </c>
      <c r="G75" s="2">
        <f t="shared" si="4"/>
        <v>872</v>
      </c>
    </row>
    <row r="76" spans="1:7" x14ac:dyDescent="0.25">
      <c r="A76" s="1">
        <v>45489.684594907405</v>
      </c>
      <c r="B76">
        <v>-17748</v>
      </c>
      <c r="C76">
        <f t="shared" si="5"/>
        <v>174036.88799999998</v>
      </c>
      <c r="D76">
        <f t="shared" si="6"/>
        <v>22.170304203821654</v>
      </c>
      <c r="E76">
        <v>-1045</v>
      </c>
      <c r="F76">
        <v>-711</v>
      </c>
      <c r="G76" s="2">
        <f t="shared" si="4"/>
        <v>878</v>
      </c>
    </row>
    <row r="77" spans="1:7" x14ac:dyDescent="0.25">
      <c r="A77" s="1">
        <v>45489.684606481482</v>
      </c>
      <c r="B77">
        <v>-17833</v>
      </c>
      <c r="C77">
        <f t="shared" si="5"/>
        <v>174870.39799999999</v>
      </c>
      <c r="D77">
        <f t="shared" si="6"/>
        <v>22.276483821656051</v>
      </c>
      <c r="E77">
        <v>-1041</v>
      </c>
      <c r="F77">
        <v>-715</v>
      </c>
      <c r="G77" s="2">
        <f t="shared" si="4"/>
        <v>878</v>
      </c>
    </row>
    <row r="78" spans="1:7" x14ac:dyDescent="0.25">
      <c r="A78" s="1">
        <v>45489.684618055559</v>
      </c>
      <c r="B78">
        <v>-17884</v>
      </c>
      <c r="C78">
        <f t="shared" si="5"/>
        <v>175370.50399999999</v>
      </c>
      <c r="D78">
        <f t="shared" si="6"/>
        <v>22.340191592356685</v>
      </c>
      <c r="E78">
        <v>-1031</v>
      </c>
      <c r="F78">
        <v>-716</v>
      </c>
      <c r="G78" s="2">
        <f t="shared" si="4"/>
        <v>873.5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rc+con_006a</vt:lpstr>
      <vt:lpstr>Sheet1</vt:lpstr>
      <vt:lpstr>Resume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Leandro Madeira</cp:lastModifiedBy>
  <dcterms:created xsi:type="dcterms:W3CDTF">2024-07-19T02:13:03Z</dcterms:created>
  <dcterms:modified xsi:type="dcterms:W3CDTF">2024-11-20T06:01:22Z</dcterms:modified>
</cp:coreProperties>
</file>