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I:\Data experiments\RC-OPCM-Fiber 0.08%\Mortar\"/>
    </mc:Choice>
  </mc:AlternateContent>
  <xr:revisionPtr revIDLastSave="0" documentId="13_ncr:1_{BBBD4EB0-A4FC-456E-96B0-15133B00716B}" xr6:coauthVersionLast="47" xr6:coauthVersionMax="47" xr10:uidLastSave="{00000000-0000-0000-0000-000000000000}"/>
  <bookViews>
    <workbookView xWindow="-120" yWindow="-120" windowWidth="29040" windowHeight="15840" activeTab="1" xr2:uid="{B1662666-2B8B-42B3-A40C-0EB188410828}"/>
  </bookViews>
  <sheets>
    <sheet name="14 days" sheetId="1" r:id="rId1"/>
    <sheet name="28 day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2" l="1"/>
  <c r="E4" i="2"/>
  <c r="E3" i="2"/>
  <c r="E2" i="2"/>
  <c r="K14" i="2"/>
  <c r="L14" i="2" s="1"/>
  <c r="K13" i="2"/>
  <c r="L13" i="2" s="1"/>
  <c r="G13" i="2"/>
  <c r="H13" i="2" s="1"/>
  <c r="K12" i="2"/>
  <c r="L12" i="2" s="1"/>
  <c r="K11" i="2"/>
  <c r="L11" i="2" s="1"/>
  <c r="G11" i="2"/>
  <c r="H11" i="2" s="1"/>
  <c r="K10" i="2"/>
  <c r="L10" i="2" s="1"/>
  <c r="K9" i="2"/>
  <c r="L9" i="2" s="1"/>
  <c r="G9" i="2"/>
  <c r="H9" i="2" s="1"/>
  <c r="D4" i="2"/>
  <c r="G4" i="2" s="1"/>
  <c r="D3" i="2"/>
  <c r="G3" i="2" s="1"/>
  <c r="D2" i="2"/>
  <c r="G2" i="2" s="1"/>
  <c r="K14" i="1"/>
  <c r="L14" i="1" s="1"/>
  <c r="K13" i="1"/>
  <c r="L13" i="1" s="1"/>
  <c r="G13" i="1"/>
  <c r="H13" i="1" s="1"/>
  <c r="K12" i="1"/>
  <c r="L12" i="1" s="1"/>
  <c r="K11" i="1"/>
  <c r="L11" i="1" s="1"/>
  <c r="G11" i="1"/>
  <c r="H11" i="1" s="1"/>
  <c r="K10" i="1"/>
  <c r="L10" i="1" s="1"/>
  <c r="K9" i="1"/>
  <c r="L9" i="1" s="1"/>
  <c r="G9" i="1"/>
  <c r="H9" i="1" s="1"/>
  <c r="M9" i="2" l="1"/>
  <c r="H2" i="2"/>
  <c r="F2" i="2"/>
  <c r="I9" i="2"/>
  <c r="M9" i="1"/>
  <c r="I9" i="1"/>
  <c r="E3" i="1"/>
  <c r="E4" i="1"/>
  <c r="E2" i="1"/>
  <c r="D4" i="1"/>
  <c r="G4" i="1" s="1"/>
  <c r="D3" i="1"/>
  <c r="G3" i="1" s="1"/>
  <c r="D2" i="1"/>
  <c r="G2" i="1" s="1"/>
  <c r="H2" i="1" l="1"/>
  <c r="F2" i="1"/>
</calcChain>
</file>

<file path=xl/sharedStrings.xml><?xml version="1.0" encoding="utf-8"?>
<sst xmlns="http://schemas.openxmlformats.org/spreadsheetml/2006/main" count="46" uniqueCount="17">
  <si>
    <t xml:space="preserve">sample </t>
  </si>
  <si>
    <t>Force (kgf)</t>
  </si>
  <si>
    <t>Force (kN)</t>
  </si>
  <si>
    <t>Density (g/cm3)</t>
  </si>
  <si>
    <t xml:space="preserve">Average </t>
  </si>
  <si>
    <t xml:space="preserve">Compressive strength (Mpa) </t>
  </si>
  <si>
    <t>Average</t>
  </si>
  <si>
    <t xml:space="preserve">Flexural test </t>
  </si>
  <si>
    <t xml:space="preserve">Sample </t>
  </si>
  <si>
    <t>L</t>
  </si>
  <si>
    <t>L/3</t>
  </si>
  <si>
    <t>B</t>
  </si>
  <si>
    <t>H</t>
  </si>
  <si>
    <t>Flexural Strength (Mpa)</t>
  </si>
  <si>
    <t>Weight (g)</t>
  </si>
  <si>
    <t>28days</t>
  </si>
  <si>
    <t>14days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</si>
</sst>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14" fontId="0" fillId="0" borderId="0" xfId="0" applyNumberFormat="1"/>
    <xf numFmtId="0" fontId="0" fillId="2" borderId="0" xfId="0" applyFill="1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785186255387802E-2"/>
          <c:y val="2.661827488427624E-2"/>
          <c:w val="0.88701469655742571"/>
          <c:h val="0.91743914284963013"/>
        </c:manualLayout>
      </c:layout>
      <c:scatterChart>
        <c:scatterStyle val="smoothMarker"/>
        <c:varyColors val="0"/>
        <c:ser>
          <c:idx val="0"/>
          <c:order val="0"/>
          <c:tx>
            <c:v>OPCM-F0.08-1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[1]Sheet1!$G$2:$G$130</c:f>
              <c:numCache>
                <c:formatCode>General</c:formatCode>
                <c:ptCount val="129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7</c:v>
                </c:pt>
                <c:pt idx="5">
                  <c:v>23</c:v>
                </c:pt>
                <c:pt idx="6">
                  <c:v>24.5</c:v>
                </c:pt>
                <c:pt idx="7">
                  <c:v>27.5</c:v>
                </c:pt>
                <c:pt idx="8">
                  <c:v>33.5</c:v>
                </c:pt>
                <c:pt idx="9">
                  <c:v>38.5</c:v>
                </c:pt>
                <c:pt idx="10">
                  <c:v>45.5</c:v>
                </c:pt>
                <c:pt idx="11">
                  <c:v>51</c:v>
                </c:pt>
                <c:pt idx="12">
                  <c:v>58</c:v>
                </c:pt>
                <c:pt idx="13">
                  <c:v>63.5</c:v>
                </c:pt>
                <c:pt idx="14">
                  <c:v>68.5</c:v>
                </c:pt>
                <c:pt idx="15">
                  <c:v>75.5</c:v>
                </c:pt>
                <c:pt idx="16">
                  <c:v>82</c:v>
                </c:pt>
                <c:pt idx="17">
                  <c:v>89</c:v>
                </c:pt>
                <c:pt idx="18">
                  <c:v>96.5</c:v>
                </c:pt>
                <c:pt idx="19">
                  <c:v>103</c:v>
                </c:pt>
                <c:pt idx="20">
                  <c:v>111.5</c:v>
                </c:pt>
                <c:pt idx="21">
                  <c:v>119.5</c:v>
                </c:pt>
                <c:pt idx="22">
                  <c:v>127.5</c:v>
                </c:pt>
                <c:pt idx="23">
                  <c:v>135.5</c:v>
                </c:pt>
                <c:pt idx="24">
                  <c:v>144</c:v>
                </c:pt>
                <c:pt idx="25">
                  <c:v>152.5</c:v>
                </c:pt>
                <c:pt idx="26">
                  <c:v>161.5</c:v>
                </c:pt>
                <c:pt idx="27">
                  <c:v>170.5</c:v>
                </c:pt>
                <c:pt idx="28">
                  <c:v>180</c:v>
                </c:pt>
                <c:pt idx="29">
                  <c:v>190.5</c:v>
                </c:pt>
                <c:pt idx="30">
                  <c:v>201</c:v>
                </c:pt>
                <c:pt idx="31">
                  <c:v>211.5</c:v>
                </c:pt>
                <c:pt idx="32">
                  <c:v>224.5</c:v>
                </c:pt>
                <c:pt idx="33">
                  <c:v>237</c:v>
                </c:pt>
                <c:pt idx="34">
                  <c:v>250</c:v>
                </c:pt>
                <c:pt idx="35">
                  <c:v>264.5</c:v>
                </c:pt>
                <c:pt idx="36">
                  <c:v>278</c:v>
                </c:pt>
                <c:pt idx="37">
                  <c:v>293</c:v>
                </c:pt>
                <c:pt idx="38">
                  <c:v>306.5</c:v>
                </c:pt>
                <c:pt idx="39">
                  <c:v>322.5</c:v>
                </c:pt>
                <c:pt idx="40">
                  <c:v>337.5</c:v>
                </c:pt>
                <c:pt idx="41">
                  <c:v>353</c:v>
                </c:pt>
                <c:pt idx="42">
                  <c:v>370</c:v>
                </c:pt>
                <c:pt idx="43">
                  <c:v>388</c:v>
                </c:pt>
                <c:pt idx="44">
                  <c:v>404</c:v>
                </c:pt>
                <c:pt idx="45">
                  <c:v>420</c:v>
                </c:pt>
                <c:pt idx="46">
                  <c:v>438</c:v>
                </c:pt>
                <c:pt idx="47">
                  <c:v>454</c:v>
                </c:pt>
                <c:pt idx="48">
                  <c:v>470.5</c:v>
                </c:pt>
                <c:pt idx="49">
                  <c:v>486.5</c:v>
                </c:pt>
                <c:pt idx="50">
                  <c:v>502</c:v>
                </c:pt>
                <c:pt idx="51">
                  <c:v>518.5</c:v>
                </c:pt>
                <c:pt idx="52">
                  <c:v>535.5</c:v>
                </c:pt>
                <c:pt idx="53">
                  <c:v>552</c:v>
                </c:pt>
                <c:pt idx="54">
                  <c:v>569.5</c:v>
                </c:pt>
                <c:pt idx="55">
                  <c:v>585</c:v>
                </c:pt>
                <c:pt idx="56">
                  <c:v>602.5</c:v>
                </c:pt>
                <c:pt idx="57">
                  <c:v>618.5</c:v>
                </c:pt>
                <c:pt idx="58">
                  <c:v>634.5</c:v>
                </c:pt>
                <c:pt idx="59">
                  <c:v>651</c:v>
                </c:pt>
                <c:pt idx="60">
                  <c:v>667.5</c:v>
                </c:pt>
                <c:pt idx="61">
                  <c:v>683.5</c:v>
                </c:pt>
                <c:pt idx="62">
                  <c:v>700</c:v>
                </c:pt>
                <c:pt idx="63">
                  <c:v>713.5</c:v>
                </c:pt>
                <c:pt idx="64">
                  <c:v>727.5</c:v>
                </c:pt>
                <c:pt idx="65">
                  <c:v>743</c:v>
                </c:pt>
                <c:pt idx="66">
                  <c:v>759</c:v>
                </c:pt>
                <c:pt idx="67">
                  <c:v>775</c:v>
                </c:pt>
                <c:pt idx="68">
                  <c:v>792</c:v>
                </c:pt>
                <c:pt idx="69">
                  <c:v>808.5</c:v>
                </c:pt>
                <c:pt idx="70">
                  <c:v>824</c:v>
                </c:pt>
                <c:pt idx="71">
                  <c:v>839.5</c:v>
                </c:pt>
                <c:pt idx="72">
                  <c:v>855</c:v>
                </c:pt>
                <c:pt idx="73">
                  <c:v>872.5</c:v>
                </c:pt>
                <c:pt idx="74">
                  <c:v>888</c:v>
                </c:pt>
                <c:pt idx="75">
                  <c:v>903.5</c:v>
                </c:pt>
                <c:pt idx="76">
                  <c:v>918.5</c:v>
                </c:pt>
                <c:pt idx="77">
                  <c:v>933.5</c:v>
                </c:pt>
                <c:pt idx="78">
                  <c:v>948</c:v>
                </c:pt>
                <c:pt idx="79">
                  <c:v>964</c:v>
                </c:pt>
                <c:pt idx="80">
                  <c:v>980</c:v>
                </c:pt>
                <c:pt idx="81">
                  <c:v>996</c:v>
                </c:pt>
                <c:pt idx="82">
                  <c:v>1012</c:v>
                </c:pt>
                <c:pt idx="83">
                  <c:v>1026</c:v>
                </c:pt>
                <c:pt idx="84">
                  <c:v>1004</c:v>
                </c:pt>
                <c:pt idx="85">
                  <c:v>1010</c:v>
                </c:pt>
                <c:pt idx="86">
                  <c:v>1017.5</c:v>
                </c:pt>
                <c:pt idx="87">
                  <c:v>1025.5</c:v>
                </c:pt>
                <c:pt idx="88">
                  <c:v>1033</c:v>
                </c:pt>
                <c:pt idx="89">
                  <c:v>1041</c:v>
                </c:pt>
                <c:pt idx="90">
                  <c:v>1049</c:v>
                </c:pt>
                <c:pt idx="91">
                  <c:v>1055.5</c:v>
                </c:pt>
                <c:pt idx="92">
                  <c:v>1060.5</c:v>
                </c:pt>
                <c:pt idx="93">
                  <c:v>1067</c:v>
                </c:pt>
                <c:pt idx="94">
                  <c:v>1074</c:v>
                </c:pt>
                <c:pt idx="95">
                  <c:v>1082.5</c:v>
                </c:pt>
                <c:pt idx="96">
                  <c:v>1092.5</c:v>
                </c:pt>
                <c:pt idx="97">
                  <c:v>1101.5</c:v>
                </c:pt>
                <c:pt idx="98">
                  <c:v>1111</c:v>
                </c:pt>
                <c:pt idx="99">
                  <c:v>1119</c:v>
                </c:pt>
                <c:pt idx="100">
                  <c:v>1128.5</c:v>
                </c:pt>
                <c:pt idx="101">
                  <c:v>1134</c:v>
                </c:pt>
                <c:pt idx="102">
                  <c:v>1142</c:v>
                </c:pt>
                <c:pt idx="103">
                  <c:v>1135</c:v>
                </c:pt>
                <c:pt idx="104">
                  <c:v>1127</c:v>
                </c:pt>
                <c:pt idx="105">
                  <c:v>1125.5</c:v>
                </c:pt>
                <c:pt idx="106">
                  <c:v>1127</c:v>
                </c:pt>
                <c:pt idx="107">
                  <c:v>1127.5</c:v>
                </c:pt>
                <c:pt idx="108">
                  <c:v>1128.5</c:v>
                </c:pt>
                <c:pt idx="109">
                  <c:v>1129</c:v>
                </c:pt>
                <c:pt idx="110">
                  <c:v>1133</c:v>
                </c:pt>
                <c:pt idx="111">
                  <c:v>1138</c:v>
                </c:pt>
                <c:pt idx="112">
                  <c:v>1144</c:v>
                </c:pt>
                <c:pt idx="113">
                  <c:v>1151.5</c:v>
                </c:pt>
                <c:pt idx="114">
                  <c:v>1157</c:v>
                </c:pt>
                <c:pt idx="115">
                  <c:v>1156</c:v>
                </c:pt>
                <c:pt idx="116">
                  <c:v>1153</c:v>
                </c:pt>
                <c:pt idx="117">
                  <c:v>1153</c:v>
                </c:pt>
                <c:pt idx="118">
                  <c:v>1159.5</c:v>
                </c:pt>
                <c:pt idx="119">
                  <c:v>1163</c:v>
                </c:pt>
                <c:pt idx="120">
                  <c:v>1165.5</c:v>
                </c:pt>
                <c:pt idx="121">
                  <c:v>1171</c:v>
                </c:pt>
                <c:pt idx="122">
                  <c:v>1177</c:v>
                </c:pt>
                <c:pt idx="123">
                  <c:v>1177.5</c:v>
                </c:pt>
                <c:pt idx="124">
                  <c:v>1183.5</c:v>
                </c:pt>
                <c:pt idx="125">
                  <c:v>1192.5</c:v>
                </c:pt>
                <c:pt idx="126">
                  <c:v>1205.5</c:v>
                </c:pt>
                <c:pt idx="127">
                  <c:v>1215</c:v>
                </c:pt>
                <c:pt idx="128">
                  <c:v>1200</c:v>
                </c:pt>
              </c:numCache>
            </c:numRef>
          </c:xVal>
          <c:yVal>
            <c:numRef>
              <c:f>[1]Sheet1!$D$2:$D$130</c:f>
              <c:numCache>
                <c:formatCode>General</c:formatCode>
                <c:ptCount val="129"/>
                <c:pt idx="0">
                  <c:v>0</c:v>
                </c:pt>
                <c:pt idx="1">
                  <c:v>8.4943694267515926E-2</c:v>
                </c:pt>
                <c:pt idx="2">
                  <c:v>0.25483108280254774</c:v>
                </c:pt>
                <c:pt idx="3">
                  <c:v>0.3397747770700637</c:v>
                </c:pt>
                <c:pt idx="4">
                  <c:v>0.3397747770700637</c:v>
                </c:pt>
                <c:pt idx="5">
                  <c:v>0.93438063694267504</c:v>
                </c:pt>
                <c:pt idx="6">
                  <c:v>0.93438063694267504</c:v>
                </c:pt>
                <c:pt idx="7">
                  <c:v>1.1042680254777069</c:v>
                </c:pt>
                <c:pt idx="8">
                  <c:v>1.3590991082802548</c:v>
                </c:pt>
                <c:pt idx="9">
                  <c:v>1.6139301910828023</c:v>
                </c:pt>
                <c:pt idx="10">
                  <c:v>1.7838175796178342</c:v>
                </c:pt>
                <c:pt idx="11">
                  <c:v>2.0386486624203819</c:v>
                </c:pt>
                <c:pt idx="12">
                  <c:v>2.2934797452229296</c:v>
                </c:pt>
                <c:pt idx="13">
                  <c:v>2.4633671337579615</c:v>
                </c:pt>
                <c:pt idx="14">
                  <c:v>2.7181982165605096</c:v>
                </c:pt>
                <c:pt idx="15">
                  <c:v>2.888085605095541</c:v>
                </c:pt>
                <c:pt idx="16">
                  <c:v>3.1429166878980888</c:v>
                </c:pt>
                <c:pt idx="17">
                  <c:v>3.4826914649681524</c:v>
                </c:pt>
                <c:pt idx="18">
                  <c:v>3.7375225477707001</c:v>
                </c:pt>
                <c:pt idx="19">
                  <c:v>4.0772973248407638</c:v>
                </c:pt>
                <c:pt idx="20">
                  <c:v>4.332128407643312</c:v>
                </c:pt>
                <c:pt idx="21">
                  <c:v>4.5869594904458593</c:v>
                </c:pt>
                <c:pt idx="22">
                  <c:v>4.8417905732484074</c:v>
                </c:pt>
                <c:pt idx="23">
                  <c:v>5.0966216560509547</c:v>
                </c:pt>
                <c:pt idx="24">
                  <c:v>5.4363964331210193</c:v>
                </c:pt>
                <c:pt idx="25">
                  <c:v>5.6912275159235666</c:v>
                </c:pt>
                <c:pt idx="26">
                  <c:v>6.0310022929936302</c:v>
                </c:pt>
                <c:pt idx="27">
                  <c:v>6.3707770700636939</c:v>
                </c:pt>
                <c:pt idx="28">
                  <c:v>6.6256081528662421</c:v>
                </c:pt>
                <c:pt idx="29">
                  <c:v>6.9653829299363048</c:v>
                </c:pt>
                <c:pt idx="30">
                  <c:v>7.3051577070063693</c:v>
                </c:pt>
                <c:pt idx="31">
                  <c:v>7.6449324840764321</c:v>
                </c:pt>
                <c:pt idx="32">
                  <c:v>8.0696509554140121</c:v>
                </c:pt>
                <c:pt idx="33">
                  <c:v>8.4094257324840758</c:v>
                </c:pt>
                <c:pt idx="34">
                  <c:v>8.8341442038216549</c:v>
                </c:pt>
                <c:pt idx="35">
                  <c:v>9.2588626751592358</c:v>
                </c:pt>
                <c:pt idx="36">
                  <c:v>9.7685248407643304</c:v>
                </c:pt>
                <c:pt idx="37">
                  <c:v>10.193243312101909</c:v>
                </c:pt>
                <c:pt idx="38">
                  <c:v>10.61796178343949</c:v>
                </c:pt>
                <c:pt idx="39">
                  <c:v>11.042680254777069</c:v>
                </c:pt>
                <c:pt idx="40">
                  <c:v>11.552342420382164</c:v>
                </c:pt>
                <c:pt idx="41">
                  <c:v>11.977060891719743</c:v>
                </c:pt>
                <c:pt idx="42">
                  <c:v>12.486723057324841</c:v>
                </c:pt>
                <c:pt idx="43">
                  <c:v>12.996385222929936</c:v>
                </c:pt>
                <c:pt idx="44">
                  <c:v>13.506047388535031</c:v>
                </c:pt>
                <c:pt idx="45">
                  <c:v>13.93076585987261</c:v>
                </c:pt>
                <c:pt idx="46">
                  <c:v>14.525371719745221</c:v>
                </c:pt>
                <c:pt idx="47">
                  <c:v>15.035033885350318</c:v>
                </c:pt>
                <c:pt idx="48">
                  <c:v>15.544696050955412</c:v>
                </c:pt>
                <c:pt idx="49">
                  <c:v>16.054358216560509</c:v>
                </c:pt>
                <c:pt idx="50">
                  <c:v>16.564020382165602</c:v>
                </c:pt>
                <c:pt idx="51">
                  <c:v>17.073682547770701</c:v>
                </c:pt>
                <c:pt idx="52">
                  <c:v>17.66828840764331</c:v>
                </c:pt>
                <c:pt idx="53">
                  <c:v>18.177950573248406</c:v>
                </c:pt>
                <c:pt idx="54">
                  <c:v>18.687612738853499</c:v>
                </c:pt>
                <c:pt idx="55">
                  <c:v>19.282218598726114</c:v>
                </c:pt>
                <c:pt idx="56">
                  <c:v>19.791880764331211</c:v>
                </c:pt>
                <c:pt idx="57">
                  <c:v>20.386486624203819</c:v>
                </c:pt>
                <c:pt idx="58">
                  <c:v>20.981092484076431</c:v>
                </c:pt>
                <c:pt idx="59">
                  <c:v>21.490754649681527</c:v>
                </c:pt>
                <c:pt idx="60">
                  <c:v>22.085360509554139</c:v>
                </c:pt>
                <c:pt idx="61">
                  <c:v>22.595022675159235</c:v>
                </c:pt>
                <c:pt idx="62">
                  <c:v>23.189628535031844</c:v>
                </c:pt>
                <c:pt idx="63">
                  <c:v>23.69929070063694</c:v>
                </c:pt>
                <c:pt idx="64">
                  <c:v>24.208952866242033</c:v>
                </c:pt>
                <c:pt idx="65">
                  <c:v>24.718615031847133</c:v>
                </c:pt>
                <c:pt idx="66">
                  <c:v>25.313220891719745</c:v>
                </c:pt>
                <c:pt idx="67">
                  <c:v>25.822883057324837</c:v>
                </c:pt>
                <c:pt idx="68">
                  <c:v>26.417488917197449</c:v>
                </c:pt>
                <c:pt idx="69">
                  <c:v>26.927151082802546</c:v>
                </c:pt>
                <c:pt idx="70">
                  <c:v>27.521756942675157</c:v>
                </c:pt>
                <c:pt idx="71">
                  <c:v>28.031419108280254</c:v>
                </c:pt>
                <c:pt idx="72">
                  <c:v>28.541081273885347</c:v>
                </c:pt>
                <c:pt idx="73">
                  <c:v>29.135687133757958</c:v>
                </c:pt>
                <c:pt idx="74">
                  <c:v>29.645349299363055</c:v>
                </c:pt>
                <c:pt idx="75">
                  <c:v>30.155011464968148</c:v>
                </c:pt>
                <c:pt idx="76">
                  <c:v>30.749617324840763</c:v>
                </c:pt>
                <c:pt idx="77">
                  <c:v>31.344223184713371</c:v>
                </c:pt>
                <c:pt idx="78">
                  <c:v>31.853885350318468</c:v>
                </c:pt>
                <c:pt idx="79">
                  <c:v>32.448491210191079</c:v>
                </c:pt>
                <c:pt idx="80">
                  <c:v>33.043097070063695</c:v>
                </c:pt>
                <c:pt idx="81">
                  <c:v>33.552759235668788</c:v>
                </c:pt>
                <c:pt idx="82">
                  <c:v>34.147365095541403</c:v>
                </c:pt>
                <c:pt idx="83">
                  <c:v>34.657027261146496</c:v>
                </c:pt>
                <c:pt idx="84">
                  <c:v>35.166689426751589</c:v>
                </c:pt>
                <c:pt idx="85">
                  <c:v>35.761295286624197</c:v>
                </c:pt>
                <c:pt idx="86">
                  <c:v>36.270957452229297</c:v>
                </c:pt>
                <c:pt idx="87">
                  <c:v>36.865563312101905</c:v>
                </c:pt>
                <c:pt idx="88">
                  <c:v>37.29028178343949</c:v>
                </c:pt>
                <c:pt idx="89">
                  <c:v>37.799943949044582</c:v>
                </c:pt>
                <c:pt idx="90">
                  <c:v>38.309606114649682</c:v>
                </c:pt>
                <c:pt idx="91">
                  <c:v>38.819268280254775</c:v>
                </c:pt>
                <c:pt idx="92">
                  <c:v>39.243986751592352</c:v>
                </c:pt>
                <c:pt idx="93">
                  <c:v>39.753648917197445</c:v>
                </c:pt>
                <c:pt idx="94">
                  <c:v>40.178367388535023</c:v>
                </c:pt>
                <c:pt idx="95">
                  <c:v>40.688029554140122</c:v>
                </c:pt>
                <c:pt idx="96">
                  <c:v>41.197691719745215</c:v>
                </c:pt>
                <c:pt idx="97">
                  <c:v>41.6224101910828</c:v>
                </c:pt>
                <c:pt idx="98">
                  <c:v>42.132072356687893</c:v>
                </c:pt>
                <c:pt idx="99">
                  <c:v>42.641734522292992</c:v>
                </c:pt>
                <c:pt idx="100">
                  <c:v>43.06645299363057</c:v>
                </c:pt>
                <c:pt idx="101">
                  <c:v>43.576115159235663</c:v>
                </c:pt>
                <c:pt idx="102">
                  <c:v>44.000833630573247</c:v>
                </c:pt>
                <c:pt idx="103">
                  <c:v>44.51049579617834</c:v>
                </c:pt>
                <c:pt idx="104">
                  <c:v>44.935214267515917</c:v>
                </c:pt>
                <c:pt idx="105">
                  <c:v>45.359932738853495</c:v>
                </c:pt>
                <c:pt idx="106">
                  <c:v>45.869594904458594</c:v>
                </c:pt>
                <c:pt idx="107">
                  <c:v>46.294313375796179</c:v>
                </c:pt>
                <c:pt idx="108">
                  <c:v>46.803975541401272</c:v>
                </c:pt>
                <c:pt idx="109">
                  <c:v>47.143750318471334</c:v>
                </c:pt>
                <c:pt idx="110">
                  <c:v>47.653412484076426</c:v>
                </c:pt>
                <c:pt idx="111">
                  <c:v>48.163074649681519</c:v>
                </c:pt>
                <c:pt idx="112">
                  <c:v>48.587793121019104</c:v>
                </c:pt>
                <c:pt idx="113">
                  <c:v>49.097455286624204</c:v>
                </c:pt>
                <c:pt idx="114">
                  <c:v>49.522173757961781</c:v>
                </c:pt>
                <c:pt idx="115">
                  <c:v>49.946892229299365</c:v>
                </c:pt>
                <c:pt idx="116">
                  <c:v>50.371610700636936</c:v>
                </c:pt>
                <c:pt idx="117">
                  <c:v>50.711385477707005</c:v>
                </c:pt>
                <c:pt idx="118">
                  <c:v>51.136103949044582</c:v>
                </c:pt>
                <c:pt idx="119">
                  <c:v>51.475878726114651</c:v>
                </c:pt>
                <c:pt idx="120">
                  <c:v>51.815653503184706</c:v>
                </c:pt>
                <c:pt idx="121">
                  <c:v>52.070484585987252</c:v>
                </c:pt>
                <c:pt idx="122">
                  <c:v>52.325315668789798</c:v>
                </c:pt>
                <c:pt idx="123">
                  <c:v>52.665090445859867</c:v>
                </c:pt>
                <c:pt idx="124">
                  <c:v>52.919921528662414</c:v>
                </c:pt>
                <c:pt idx="125">
                  <c:v>53.17475261146496</c:v>
                </c:pt>
                <c:pt idx="126">
                  <c:v>53.429583694267514</c:v>
                </c:pt>
                <c:pt idx="127">
                  <c:v>53.599471082802538</c:v>
                </c:pt>
                <c:pt idx="128">
                  <c:v>53.769358471337576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AF-40AC-8233-B9D12A2EC0AB}"/>
            </c:ext>
          </c:extLst>
        </c:ser>
        <c:ser>
          <c:idx val="1"/>
          <c:order val="1"/>
          <c:tx>
            <c:v>OPCM-F0.08-2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[1]Sheet2!$G$2:$G$152</c:f>
              <c:numCache>
                <c:formatCode>General</c:formatCode>
                <c:ptCount val="151"/>
                <c:pt idx="0">
                  <c:v>0</c:v>
                </c:pt>
                <c:pt idx="1">
                  <c:v>1.5</c:v>
                </c:pt>
                <c:pt idx="2">
                  <c:v>8</c:v>
                </c:pt>
                <c:pt idx="3">
                  <c:v>9</c:v>
                </c:pt>
                <c:pt idx="4">
                  <c:v>12</c:v>
                </c:pt>
                <c:pt idx="5">
                  <c:v>15.5</c:v>
                </c:pt>
                <c:pt idx="6">
                  <c:v>19</c:v>
                </c:pt>
                <c:pt idx="7">
                  <c:v>23.5</c:v>
                </c:pt>
                <c:pt idx="8">
                  <c:v>44</c:v>
                </c:pt>
                <c:pt idx="9">
                  <c:v>44.5</c:v>
                </c:pt>
                <c:pt idx="10">
                  <c:v>45</c:v>
                </c:pt>
                <c:pt idx="11">
                  <c:v>47.5</c:v>
                </c:pt>
                <c:pt idx="12">
                  <c:v>51</c:v>
                </c:pt>
                <c:pt idx="13">
                  <c:v>55</c:v>
                </c:pt>
                <c:pt idx="14">
                  <c:v>58.5</c:v>
                </c:pt>
                <c:pt idx="15">
                  <c:v>62.5</c:v>
                </c:pt>
                <c:pt idx="16">
                  <c:v>65.5</c:v>
                </c:pt>
                <c:pt idx="17">
                  <c:v>69</c:v>
                </c:pt>
                <c:pt idx="18">
                  <c:v>73.5</c:v>
                </c:pt>
                <c:pt idx="19">
                  <c:v>78.5</c:v>
                </c:pt>
                <c:pt idx="20">
                  <c:v>81.5</c:v>
                </c:pt>
                <c:pt idx="21">
                  <c:v>87</c:v>
                </c:pt>
                <c:pt idx="22">
                  <c:v>92.5</c:v>
                </c:pt>
                <c:pt idx="23">
                  <c:v>96.5</c:v>
                </c:pt>
                <c:pt idx="24">
                  <c:v>102.5</c:v>
                </c:pt>
                <c:pt idx="25">
                  <c:v>107.5</c:v>
                </c:pt>
                <c:pt idx="26">
                  <c:v>112.5</c:v>
                </c:pt>
                <c:pt idx="27">
                  <c:v>118.5</c:v>
                </c:pt>
                <c:pt idx="28">
                  <c:v>123.5</c:v>
                </c:pt>
                <c:pt idx="29">
                  <c:v>129.5</c:v>
                </c:pt>
                <c:pt idx="30">
                  <c:v>136.5</c:v>
                </c:pt>
                <c:pt idx="31">
                  <c:v>142</c:v>
                </c:pt>
                <c:pt idx="32">
                  <c:v>148</c:v>
                </c:pt>
                <c:pt idx="33">
                  <c:v>154</c:v>
                </c:pt>
                <c:pt idx="34">
                  <c:v>160.5</c:v>
                </c:pt>
                <c:pt idx="35">
                  <c:v>166.5</c:v>
                </c:pt>
                <c:pt idx="36">
                  <c:v>173.5</c:v>
                </c:pt>
                <c:pt idx="37">
                  <c:v>180</c:v>
                </c:pt>
                <c:pt idx="38">
                  <c:v>187</c:v>
                </c:pt>
                <c:pt idx="39">
                  <c:v>194</c:v>
                </c:pt>
                <c:pt idx="40">
                  <c:v>200.5</c:v>
                </c:pt>
                <c:pt idx="41">
                  <c:v>208.5</c:v>
                </c:pt>
                <c:pt idx="42">
                  <c:v>216</c:v>
                </c:pt>
                <c:pt idx="43">
                  <c:v>222.5</c:v>
                </c:pt>
                <c:pt idx="44">
                  <c:v>230</c:v>
                </c:pt>
                <c:pt idx="45">
                  <c:v>237</c:v>
                </c:pt>
                <c:pt idx="46">
                  <c:v>245.5</c:v>
                </c:pt>
                <c:pt idx="47">
                  <c:v>253</c:v>
                </c:pt>
                <c:pt idx="48">
                  <c:v>260.5</c:v>
                </c:pt>
                <c:pt idx="49">
                  <c:v>267.5</c:v>
                </c:pt>
                <c:pt idx="50">
                  <c:v>275.5</c:v>
                </c:pt>
                <c:pt idx="51">
                  <c:v>284</c:v>
                </c:pt>
                <c:pt idx="52">
                  <c:v>291.5</c:v>
                </c:pt>
                <c:pt idx="53">
                  <c:v>299</c:v>
                </c:pt>
                <c:pt idx="54">
                  <c:v>307.5</c:v>
                </c:pt>
                <c:pt idx="55">
                  <c:v>315.5</c:v>
                </c:pt>
                <c:pt idx="56">
                  <c:v>323</c:v>
                </c:pt>
                <c:pt idx="57">
                  <c:v>332</c:v>
                </c:pt>
                <c:pt idx="58">
                  <c:v>341</c:v>
                </c:pt>
                <c:pt idx="59">
                  <c:v>348</c:v>
                </c:pt>
                <c:pt idx="60">
                  <c:v>356.5</c:v>
                </c:pt>
                <c:pt idx="61">
                  <c:v>365.5</c:v>
                </c:pt>
                <c:pt idx="62">
                  <c:v>374.5</c:v>
                </c:pt>
                <c:pt idx="63">
                  <c:v>383</c:v>
                </c:pt>
                <c:pt idx="64">
                  <c:v>391.5</c:v>
                </c:pt>
                <c:pt idx="65">
                  <c:v>400.5</c:v>
                </c:pt>
                <c:pt idx="66">
                  <c:v>409</c:v>
                </c:pt>
                <c:pt idx="67">
                  <c:v>417</c:v>
                </c:pt>
                <c:pt idx="68">
                  <c:v>426</c:v>
                </c:pt>
                <c:pt idx="69">
                  <c:v>436</c:v>
                </c:pt>
                <c:pt idx="70">
                  <c:v>444</c:v>
                </c:pt>
                <c:pt idx="71">
                  <c:v>453</c:v>
                </c:pt>
                <c:pt idx="72">
                  <c:v>462</c:v>
                </c:pt>
                <c:pt idx="73">
                  <c:v>471</c:v>
                </c:pt>
                <c:pt idx="74">
                  <c:v>481.5</c:v>
                </c:pt>
                <c:pt idx="75">
                  <c:v>489.5</c:v>
                </c:pt>
                <c:pt idx="76">
                  <c:v>498.5</c:v>
                </c:pt>
                <c:pt idx="77">
                  <c:v>508</c:v>
                </c:pt>
                <c:pt idx="78">
                  <c:v>517</c:v>
                </c:pt>
                <c:pt idx="79">
                  <c:v>526.5</c:v>
                </c:pt>
                <c:pt idx="80">
                  <c:v>535.5</c:v>
                </c:pt>
                <c:pt idx="81">
                  <c:v>545.5</c:v>
                </c:pt>
                <c:pt idx="82">
                  <c:v>555</c:v>
                </c:pt>
                <c:pt idx="83">
                  <c:v>565</c:v>
                </c:pt>
                <c:pt idx="84">
                  <c:v>574.5</c:v>
                </c:pt>
                <c:pt idx="85">
                  <c:v>584</c:v>
                </c:pt>
                <c:pt idx="86">
                  <c:v>594</c:v>
                </c:pt>
                <c:pt idx="87">
                  <c:v>604.5</c:v>
                </c:pt>
                <c:pt idx="88">
                  <c:v>614.5</c:v>
                </c:pt>
                <c:pt idx="89">
                  <c:v>624</c:v>
                </c:pt>
                <c:pt idx="90">
                  <c:v>634</c:v>
                </c:pt>
                <c:pt idx="91">
                  <c:v>645</c:v>
                </c:pt>
                <c:pt idx="92">
                  <c:v>655</c:v>
                </c:pt>
                <c:pt idx="93">
                  <c:v>664.5</c:v>
                </c:pt>
                <c:pt idx="94">
                  <c:v>675</c:v>
                </c:pt>
                <c:pt idx="95">
                  <c:v>685.5</c:v>
                </c:pt>
                <c:pt idx="96">
                  <c:v>695.5</c:v>
                </c:pt>
                <c:pt idx="97">
                  <c:v>706.5</c:v>
                </c:pt>
                <c:pt idx="98">
                  <c:v>717.5</c:v>
                </c:pt>
                <c:pt idx="99">
                  <c:v>727.5</c:v>
                </c:pt>
                <c:pt idx="100">
                  <c:v>738.5</c:v>
                </c:pt>
                <c:pt idx="101">
                  <c:v>748.5</c:v>
                </c:pt>
                <c:pt idx="102">
                  <c:v>760</c:v>
                </c:pt>
                <c:pt idx="103">
                  <c:v>771</c:v>
                </c:pt>
                <c:pt idx="104">
                  <c:v>782.5</c:v>
                </c:pt>
                <c:pt idx="105">
                  <c:v>794</c:v>
                </c:pt>
                <c:pt idx="106">
                  <c:v>804.5</c:v>
                </c:pt>
                <c:pt idx="107">
                  <c:v>817</c:v>
                </c:pt>
                <c:pt idx="108">
                  <c:v>827.5</c:v>
                </c:pt>
                <c:pt idx="109">
                  <c:v>839.5</c:v>
                </c:pt>
                <c:pt idx="110">
                  <c:v>852</c:v>
                </c:pt>
                <c:pt idx="111">
                  <c:v>865</c:v>
                </c:pt>
                <c:pt idx="112">
                  <c:v>877.5</c:v>
                </c:pt>
                <c:pt idx="113">
                  <c:v>889.5</c:v>
                </c:pt>
                <c:pt idx="114">
                  <c:v>902.5</c:v>
                </c:pt>
                <c:pt idx="115">
                  <c:v>915</c:v>
                </c:pt>
                <c:pt idx="116">
                  <c:v>926.5</c:v>
                </c:pt>
                <c:pt idx="117">
                  <c:v>940.5</c:v>
                </c:pt>
                <c:pt idx="118">
                  <c:v>953</c:v>
                </c:pt>
                <c:pt idx="119">
                  <c:v>965.5</c:v>
                </c:pt>
                <c:pt idx="120">
                  <c:v>978.5</c:v>
                </c:pt>
                <c:pt idx="121">
                  <c:v>992</c:v>
                </c:pt>
                <c:pt idx="122">
                  <c:v>1005</c:v>
                </c:pt>
                <c:pt idx="123">
                  <c:v>1019</c:v>
                </c:pt>
                <c:pt idx="124">
                  <c:v>1034</c:v>
                </c:pt>
                <c:pt idx="125">
                  <c:v>1049.5</c:v>
                </c:pt>
                <c:pt idx="126">
                  <c:v>1064</c:v>
                </c:pt>
                <c:pt idx="127">
                  <c:v>1079.5</c:v>
                </c:pt>
                <c:pt idx="128">
                  <c:v>1095</c:v>
                </c:pt>
                <c:pt idx="129">
                  <c:v>1110.5</c:v>
                </c:pt>
                <c:pt idx="130">
                  <c:v>1129</c:v>
                </c:pt>
                <c:pt idx="131">
                  <c:v>1147.5</c:v>
                </c:pt>
                <c:pt idx="132">
                  <c:v>1166.5</c:v>
                </c:pt>
                <c:pt idx="133">
                  <c:v>1184</c:v>
                </c:pt>
                <c:pt idx="134">
                  <c:v>1203</c:v>
                </c:pt>
                <c:pt idx="135">
                  <c:v>1221.5</c:v>
                </c:pt>
                <c:pt idx="136">
                  <c:v>1241</c:v>
                </c:pt>
                <c:pt idx="137">
                  <c:v>1262.5</c:v>
                </c:pt>
                <c:pt idx="138">
                  <c:v>1286</c:v>
                </c:pt>
                <c:pt idx="139">
                  <c:v>1308</c:v>
                </c:pt>
                <c:pt idx="140">
                  <c:v>1324.5</c:v>
                </c:pt>
                <c:pt idx="141">
                  <c:v>1333</c:v>
                </c:pt>
                <c:pt idx="142">
                  <c:v>1334</c:v>
                </c:pt>
                <c:pt idx="143">
                  <c:v>1339</c:v>
                </c:pt>
                <c:pt idx="144">
                  <c:v>1349</c:v>
                </c:pt>
                <c:pt idx="145">
                  <c:v>1358.5</c:v>
                </c:pt>
                <c:pt idx="146">
                  <c:v>1369</c:v>
                </c:pt>
                <c:pt idx="147">
                  <c:v>1380</c:v>
                </c:pt>
                <c:pt idx="148">
                  <c:v>1388.5</c:v>
                </c:pt>
                <c:pt idx="149">
                  <c:v>1386</c:v>
                </c:pt>
                <c:pt idx="150">
                  <c:v>1352.5</c:v>
                </c:pt>
              </c:numCache>
            </c:numRef>
          </c:xVal>
          <c:yVal>
            <c:numRef>
              <c:f>[1]Sheet2!$D$2:$D$152</c:f>
              <c:numCache>
                <c:formatCode>General</c:formatCode>
                <c:ptCount val="151"/>
                <c:pt idx="0">
                  <c:v>0</c:v>
                </c:pt>
                <c:pt idx="1">
                  <c:v>8.4943694267515926E-2</c:v>
                </c:pt>
                <c:pt idx="2">
                  <c:v>0.25483108280254774</c:v>
                </c:pt>
                <c:pt idx="3">
                  <c:v>0.3397747770700637</c:v>
                </c:pt>
                <c:pt idx="4">
                  <c:v>0.42471847133757956</c:v>
                </c:pt>
                <c:pt idx="5">
                  <c:v>0.5946058598726115</c:v>
                </c:pt>
                <c:pt idx="6">
                  <c:v>0.67954955414012741</c:v>
                </c:pt>
                <c:pt idx="7">
                  <c:v>0.84943694267515912</c:v>
                </c:pt>
                <c:pt idx="8">
                  <c:v>1.6139301910828023</c:v>
                </c:pt>
                <c:pt idx="9">
                  <c:v>1.6139301910828023</c:v>
                </c:pt>
                <c:pt idx="10">
                  <c:v>1.6139301910828023</c:v>
                </c:pt>
                <c:pt idx="11">
                  <c:v>1.7838175796178342</c:v>
                </c:pt>
                <c:pt idx="12">
                  <c:v>1.8687612738853501</c:v>
                </c:pt>
                <c:pt idx="13">
                  <c:v>1.9537049681528662</c:v>
                </c:pt>
                <c:pt idx="14">
                  <c:v>2.1235923566878978</c:v>
                </c:pt>
                <c:pt idx="15">
                  <c:v>2.2934797452229296</c:v>
                </c:pt>
                <c:pt idx="16">
                  <c:v>2.378423439490446</c:v>
                </c:pt>
                <c:pt idx="17">
                  <c:v>2.5483108280254774</c:v>
                </c:pt>
                <c:pt idx="18">
                  <c:v>2.6332545222929933</c:v>
                </c:pt>
                <c:pt idx="19">
                  <c:v>2.8031419108280251</c:v>
                </c:pt>
                <c:pt idx="20">
                  <c:v>2.9730292993630574</c:v>
                </c:pt>
                <c:pt idx="21">
                  <c:v>3.1429166878980888</c:v>
                </c:pt>
                <c:pt idx="22">
                  <c:v>3.312804076433121</c:v>
                </c:pt>
                <c:pt idx="23">
                  <c:v>3.4826914649681524</c:v>
                </c:pt>
                <c:pt idx="24">
                  <c:v>3.7375225477707001</c:v>
                </c:pt>
                <c:pt idx="25">
                  <c:v>3.9074099363057324</c:v>
                </c:pt>
                <c:pt idx="26">
                  <c:v>4.1622410191082801</c:v>
                </c:pt>
                <c:pt idx="27">
                  <c:v>4.332128407643312</c:v>
                </c:pt>
                <c:pt idx="28">
                  <c:v>4.5020157961783438</c:v>
                </c:pt>
                <c:pt idx="29">
                  <c:v>4.756846878980892</c:v>
                </c:pt>
                <c:pt idx="30">
                  <c:v>4.9267342675159229</c:v>
                </c:pt>
                <c:pt idx="31">
                  <c:v>5.1815653503184702</c:v>
                </c:pt>
                <c:pt idx="32">
                  <c:v>5.4363964331210193</c:v>
                </c:pt>
                <c:pt idx="33">
                  <c:v>5.6062838216560502</c:v>
                </c:pt>
                <c:pt idx="34">
                  <c:v>5.8611149044585975</c:v>
                </c:pt>
                <c:pt idx="35">
                  <c:v>6.1159459872611466</c:v>
                </c:pt>
                <c:pt idx="36">
                  <c:v>6.3707770700636939</c:v>
                </c:pt>
                <c:pt idx="37">
                  <c:v>6.5406644585987248</c:v>
                </c:pt>
                <c:pt idx="38">
                  <c:v>6.795495541401273</c:v>
                </c:pt>
                <c:pt idx="39">
                  <c:v>7.0503266242038212</c:v>
                </c:pt>
                <c:pt idx="40">
                  <c:v>7.3051577070063693</c:v>
                </c:pt>
                <c:pt idx="41">
                  <c:v>7.5599887898089166</c:v>
                </c:pt>
                <c:pt idx="42">
                  <c:v>7.8148198726114648</c:v>
                </c:pt>
                <c:pt idx="43">
                  <c:v>8.0696509554140121</c:v>
                </c:pt>
                <c:pt idx="44">
                  <c:v>8.3244820382165603</c:v>
                </c:pt>
                <c:pt idx="45">
                  <c:v>8.5793131210191067</c:v>
                </c:pt>
                <c:pt idx="46">
                  <c:v>8.9190878980891721</c:v>
                </c:pt>
                <c:pt idx="47">
                  <c:v>9.1739189808917185</c:v>
                </c:pt>
                <c:pt idx="48">
                  <c:v>9.4287500636942667</c:v>
                </c:pt>
                <c:pt idx="49">
                  <c:v>9.7685248407643304</c:v>
                </c:pt>
                <c:pt idx="50">
                  <c:v>10.023355923566879</c:v>
                </c:pt>
                <c:pt idx="51">
                  <c:v>10.278187006369427</c:v>
                </c:pt>
                <c:pt idx="52">
                  <c:v>10.533018089171973</c:v>
                </c:pt>
                <c:pt idx="53">
                  <c:v>10.872792866242039</c:v>
                </c:pt>
                <c:pt idx="54">
                  <c:v>11.127623949044585</c:v>
                </c:pt>
                <c:pt idx="55">
                  <c:v>11.467398726114649</c:v>
                </c:pt>
                <c:pt idx="56">
                  <c:v>11.722229808917195</c:v>
                </c:pt>
                <c:pt idx="57">
                  <c:v>11.977060891719743</c:v>
                </c:pt>
                <c:pt idx="58">
                  <c:v>12.316835668789807</c:v>
                </c:pt>
                <c:pt idx="59">
                  <c:v>12.571666751592355</c:v>
                </c:pt>
                <c:pt idx="60">
                  <c:v>12.826497834394903</c:v>
                </c:pt>
                <c:pt idx="61">
                  <c:v>13.166272611464967</c:v>
                </c:pt>
                <c:pt idx="62">
                  <c:v>13.506047388535031</c:v>
                </c:pt>
                <c:pt idx="63">
                  <c:v>13.845822165605096</c:v>
                </c:pt>
                <c:pt idx="64">
                  <c:v>14.100653248407642</c:v>
                </c:pt>
                <c:pt idx="65">
                  <c:v>14.355484331210191</c:v>
                </c:pt>
                <c:pt idx="66">
                  <c:v>14.78020280254777</c:v>
                </c:pt>
                <c:pt idx="67">
                  <c:v>15.035033885350318</c:v>
                </c:pt>
                <c:pt idx="68">
                  <c:v>15.374808662420381</c:v>
                </c:pt>
                <c:pt idx="69">
                  <c:v>15.714583439490445</c:v>
                </c:pt>
                <c:pt idx="70">
                  <c:v>15.969414522292993</c:v>
                </c:pt>
                <c:pt idx="71">
                  <c:v>16.309189299363055</c:v>
                </c:pt>
                <c:pt idx="72">
                  <c:v>16.564020382165602</c:v>
                </c:pt>
                <c:pt idx="73">
                  <c:v>16.903795159235667</c:v>
                </c:pt>
                <c:pt idx="74">
                  <c:v>17.243569936305729</c:v>
                </c:pt>
                <c:pt idx="75">
                  <c:v>17.498401019108275</c:v>
                </c:pt>
                <c:pt idx="76">
                  <c:v>17.838175796178344</c:v>
                </c:pt>
                <c:pt idx="77">
                  <c:v>18.177950573248406</c:v>
                </c:pt>
                <c:pt idx="78">
                  <c:v>18.432781656050953</c:v>
                </c:pt>
                <c:pt idx="79">
                  <c:v>18.772556433121018</c:v>
                </c:pt>
                <c:pt idx="80">
                  <c:v>19.027387515923568</c:v>
                </c:pt>
                <c:pt idx="81">
                  <c:v>19.36716229299363</c:v>
                </c:pt>
                <c:pt idx="82">
                  <c:v>19.706937070063692</c:v>
                </c:pt>
                <c:pt idx="83">
                  <c:v>20.046711847133757</c:v>
                </c:pt>
                <c:pt idx="84">
                  <c:v>20.386486624203819</c:v>
                </c:pt>
                <c:pt idx="85">
                  <c:v>20.726261401273881</c:v>
                </c:pt>
                <c:pt idx="86">
                  <c:v>20.981092484076431</c:v>
                </c:pt>
                <c:pt idx="87">
                  <c:v>21.320867261146496</c:v>
                </c:pt>
                <c:pt idx="88">
                  <c:v>21.660642038216558</c:v>
                </c:pt>
                <c:pt idx="89">
                  <c:v>22.000416815286624</c:v>
                </c:pt>
                <c:pt idx="90">
                  <c:v>22.25524789808917</c:v>
                </c:pt>
                <c:pt idx="91">
                  <c:v>22.595022675159235</c:v>
                </c:pt>
                <c:pt idx="92">
                  <c:v>22.934797452229297</c:v>
                </c:pt>
                <c:pt idx="93">
                  <c:v>23.189628535031844</c:v>
                </c:pt>
                <c:pt idx="94">
                  <c:v>23.529403312101909</c:v>
                </c:pt>
                <c:pt idx="95">
                  <c:v>23.869178089171971</c:v>
                </c:pt>
                <c:pt idx="96">
                  <c:v>24.208952866242033</c:v>
                </c:pt>
                <c:pt idx="97">
                  <c:v>24.463783949044586</c:v>
                </c:pt>
                <c:pt idx="98">
                  <c:v>24.803558726114648</c:v>
                </c:pt>
                <c:pt idx="99">
                  <c:v>25.058389808917195</c:v>
                </c:pt>
                <c:pt idx="100">
                  <c:v>25.398164585987256</c:v>
                </c:pt>
                <c:pt idx="101">
                  <c:v>25.737939363057325</c:v>
                </c:pt>
                <c:pt idx="102">
                  <c:v>26.077714140127387</c:v>
                </c:pt>
                <c:pt idx="103">
                  <c:v>26.417488917197449</c:v>
                </c:pt>
                <c:pt idx="104">
                  <c:v>26.672319999999996</c:v>
                </c:pt>
                <c:pt idx="105">
                  <c:v>27.012094777070061</c:v>
                </c:pt>
                <c:pt idx="106">
                  <c:v>27.351869554140123</c:v>
                </c:pt>
                <c:pt idx="107">
                  <c:v>27.691644331210192</c:v>
                </c:pt>
                <c:pt idx="108">
                  <c:v>27.946475414012738</c:v>
                </c:pt>
                <c:pt idx="109">
                  <c:v>28.2862501910828</c:v>
                </c:pt>
                <c:pt idx="110">
                  <c:v>28.626024968152862</c:v>
                </c:pt>
                <c:pt idx="111">
                  <c:v>28.880856050955412</c:v>
                </c:pt>
                <c:pt idx="112">
                  <c:v>29.220630828025477</c:v>
                </c:pt>
                <c:pt idx="113">
                  <c:v>29.560405605095539</c:v>
                </c:pt>
                <c:pt idx="114">
                  <c:v>29.900180382165601</c:v>
                </c:pt>
                <c:pt idx="115">
                  <c:v>30.155011464968148</c:v>
                </c:pt>
                <c:pt idx="116">
                  <c:v>30.494786242038213</c:v>
                </c:pt>
                <c:pt idx="117">
                  <c:v>30.834561019108278</c:v>
                </c:pt>
                <c:pt idx="118">
                  <c:v>31.174335796178344</c:v>
                </c:pt>
                <c:pt idx="119">
                  <c:v>31.514110573248406</c:v>
                </c:pt>
                <c:pt idx="120">
                  <c:v>31.768941656050952</c:v>
                </c:pt>
                <c:pt idx="121">
                  <c:v>32.108716433121018</c:v>
                </c:pt>
                <c:pt idx="122">
                  <c:v>32.448491210191079</c:v>
                </c:pt>
                <c:pt idx="123">
                  <c:v>32.703322292993626</c:v>
                </c:pt>
                <c:pt idx="124">
                  <c:v>33.043097070063695</c:v>
                </c:pt>
                <c:pt idx="125">
                  <c:v>33.382871847133757</c:v>
                </c:pt>
                <c:pt idx="126">
                  <c:v>33.637702929936303</c:v>
                </c:pt>
                <c:pt idx="127">
                  <c:v>33.977477707006365</c:v>
                </c:pt>
                <c:pt idx="128">
                  <c:v>34.232308789808911</c:v>
                </c:pt>
                <c:pt idx="129">
                  <c:v>34.57208356687898</c:v>
                </c:pt>
                <c:pt idx="130">
                  <c:v>34.911858343949042</c:v>
                </c:pt>
                <c:pt idx="131">
                  <c:v>35.166689426751589</c:v>
                </c:pt>
                <c:pt idx="132">
                  <c:v>35.50646420382165</c:v>
                </c:pt>
                <c:pt idx="133">
                  <c:v>35.761295286624197</c:v>
                </c:pt>
                <c:pt idx="134">
                  <c:v>36.101070063694266</c:v>
                </c:pt>
                <c:pt idx="135">
                  <c:v>36.355901146496812</c:v>
                </c:pt>
                <c:pt idx="136">
                  <c:v>36.695675923566874</c:v>
                </c:pt>
                <c:pt idx="137">
                  <c:v>37.035450700636943</c:v>
                </c:pt>
                <c:pt idx="138">
                  <c:v>37.29028178343949</c:v>
                </c:pt>
                <c:pt idx="139">
                  <c:v>37.545112866242036</c:v>
                </c:pt>
                <c:pt idx="140">
                  <c:v>37.884887643312098</c:v>
                </c:pt>
                <c:pt idx="141">
                  <c:v>38.139718726114644</c:v>
                </c:pt>
                <c:pt idx="142">
                  <c:v>38.479493503184713</c:v>
                </c:pt>
                <c:pt idx="143">
                  <c:v>38.73432458598726</c:v>
                </c:pt>
                <c:pt idx="144">
                  <c:v>38.989155668789806</c:v>
                </c:pt>
                <c:pt idx="145">
                  <c:v>39.243986751592352</c:v>
                </c:pt>
                <c:pt idx="146">
                  <c:v>39.498817834394899</c:v>
                </c:pt>
                <c:pt idx="147">
                  <c:v>39.838592611464968</c:v>
                </c:pt>
                <c:pt idx="148">
                  <c:v>40.093423694267514</c:v>
                </c:pt>
                <c:pt idx="149">
                  <c:v>40.263311082802545</c:v>
                </c:pt>
                <c:pt idx="150">
                  <c:v>40.433198471337576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EAF-40AC-8233-B9D12A2EC0AB}"/>
            </c:ext>
          </c:extLst>
        </c:ser>
        <c:ser>
          <c:idx val="2"/>
          <c:order val="2"/>
          <c:tx>
            <c:v>OPCM-F0.08-3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[1]Sheet3!$G$2:$G$121</c:f>
              <c:numCache>
                <c:formatCode>General</c:formatCode>
                <c:ptCount val="120"/>
                <c:pt idx="0">
                  <c:v>0</c:v>
                </c:pt>
                <c:pt idx="1">
                  <c:v>3</c:v>
                </c:pt>
                <c:pt idx="2">
                  <c:v>8</c:v>
                </c:pt>
                <c:pt idx="3">
                  <c:v>7</c:v>
                </c:pt>
                <c:pt idx="4">
                  <c:v>7.5</c:v>
                </c:pt>
                <c:pt idx="5">
                  <c:v>7.5</c:v>
                </c:pt>
                <c:pt idx="6">
                  <c:v>7.5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8.5</c:v>
                </c:pt>
                <c:pt idx="11">
                  <c:v>7.5</c:v>
                </c:pt>
                <c:pt idx="12">
                  <c:v>7.5</c:v>
                </c:pt>
                <c:pt idx="13">
                  <c:v>7.5</c:v>
                </c:pt>
                <c:pt idx="14">
                  <c:v>7.5</c:v>
                </c:pt>
                <c:pt idx="15">
                  <c:v>7.5</c:v>
                </c:pt>
                <c:pt idx="16">
                  <c:v>8</c:v>
                </c:pt>
                <c:pt idx="17">
                  <c:v>9</c:v>
                </c:pt>
                <c:pt idx="18">
                  <c:v>8.5</c:v>
                </c:pt>
                <c:pt idx="19">
                  <c:v>9.5</c:v>
                </c:pt>
                <c:pt idx="20">
                  <c:v>11</c:v>
                </c:pt>
                <c:pt idx="21">
                  <c:v>12</c:v>
                </c:pt>
                <c:pt idx="22">
                  <c:v>12.5</c:v>
                </c:pt>
                <c:pt idx="23">
                  <c:v>14.5</c:v>
                </c:pt>
                <c:pt idx="24">
                  <c:v>17</c:v>
                </c:pt>
                <c:pt idx="25">
                  <c:v>19</c:v>
                </c:pt>
                <c:pt idx="26">
                  <c:v>22</c:v>
                </c:pt>
                <c:pt idx="27">
                  <c:v>25</c:v>
                </c:pt>
                <c:pt idx="28">
                  <c:v>28.5</c:v>
                </c:pt>
                <c:pt idx="29">
                  <c:v>32</c:v>
                </c:pt>
                <c:pt idx="30">
                  <c:v>35</c:v>
                </c:pt>
                <c:pt idx="31">
                  <c:v>39</c:v>
                </c:pt>
                <c:pt idx="32">
                  <c:v>42.5</c:v>
                </c:pt>
                <c:pt idx="33">
                  <c:v>46.5</c:v>
                </c:pt>
                <c:pt idx="34">
                  <c:v>50</c:v>
                </c:pt>
                <c:pt idx="35">
                  <c:v>54.5</c:v>
                </c:pt>
                <c:pt idx="36">
                  <c:v>58</c:v>
                </c:pt>
                <c:pt idx="37">
                  <c:v>62.5</c:v>
                </c:pt>
                <c:pt idx="38">
                  <c:v>68.5</c:v>
                </c:pt>
                <c:pt idx="39">
                  <c:v>72.5</c:v>
                </c:pt>
                <c:pt idx="40">
                  <c:v>77</c:v>
                </c:pt>
                <c:pt idx="41">
                  <c:v>82.5</c:v>
                </c:pt>
                <c:pt idx="42">
                  <c:v>88.5</c:v>
                </c:pt>
                <c:pt idx="43">
                  <c:v>93</c:v>
                </c:pt>
                <c:pt idx="44">
                  <c:v>98.5</c:v>
                </c:pt>
                <c:pt idx="45">
                  <c:v>104.5</c:v>
                </c:pt>
                <c:pt idx="46">
                  <c:v>109.5</c:v>
                </c:pt>
                <c:pt idx="47">
                  <c:v>108.5</c:v>
                </c:pt>
                <c:pt idx="48">
                  <c:v>109</c:v>
                </c:pt>
                <c:pt idx="49">
                  <c:v>108.5</c:v>
                </c:pt>
                <c:pt idx="50">
                  <c:v>107.5</c:v>
                </c:pt>
                <c:pt idx="51">
                  <c:v>107</c:v>
                </c:pt>
                <c:pt idx="52">
                  <c:v>108</c:v>
                </c:pt>
                <c:pt idx="53">
                  <c:v>107</c:v>
                </c:pt>
                <c:pt idx="54">
                  <c:v>107</c:v>
                </c:pt>
                <c:pt idx="55">
                  <c:v>107.5</c:v>
                </c:pt>
                <c:pt idx="56">
                  <c:v>106.5</c:v>
                </c:pt>
                <c:pt idx="57">
                  <c:v>107</c:v>
                </c:pt>
                <c:pt idx="58">
                  <c:v>108</c:v>
                </c:pt>
                <c:pt idx="59">
                  <c:v>107.5</c:v>
                </c:pt>
                <c:pt idx="60">
                  <c:v>108</c:v>
                </c:pt>
                <c:pt idx="61">
                  <c:v>116</c:v>
                </c:pt>
                <c:pt idx="62">
                  <c:v>138.5</c:v>
                </c:pt>
                <c:pt idx="63">
                  <c:v>159.5</c:v>
                </c:pt>
                <c:pt idx="64">
                  <c:v>180</c:v>
                </c:pt>
                <c:pt idx="65">
                  <c:v>200</c:v>
                </c:pt>
                <c:pt idx="66">
                  <c:v>219</c:v>
                </c:pt>
                <c:pt idx="67">
                  <c:v>239.5</c:v>
                </c:pt>
                <c:pt idx="68">
                  <c:v>260</c:v>
                </c:pt>
                <c:pt idx="69">
                  <c:v>283</c:v>
                </c:pt>
                <c:pt idx="70">
                  <c:v>305</c:v>
                </c:pt>
                <c:pt idx="71">
                  <c:v>329.5</c:v>
                </c:pt>
                <c:pt idx="72">
                  <c:v>353</c:v>
                </c:pt>
                <c:pt idx="73">
                  <c:v>378</c:v>
                </c:pt>
                <c:pt idx="74">
                  <c:v>405</c:v>
                </c:pt>
                <c:pt idx="75">
                  <c:v>430</c:v>
                </c:pt>
                <c:pt idx="76">
                  <c:v>457.5</c:v>
                </c:pt>
                <c:pt idx="77">
                  <c:v>484</c:v>
                </c:pt>
                <c:pt idx="78">
                  <c:v>511.5</c:v>
                </c:pt>
                <c:pt idx="79">
                  <c:v>540.5</c:v>
                </c:pt>
                <c:pt idx="80">
                  <c:v>567</c:v>
                </c:pt>
                <c:pt idx="81">
                  <c:v>596</c:v>
                </c:pt>
                <c:pt idx="82">
                  <c:v>623</c:v>
                </c:pt>
                <c:pt idx="83">
                  <c:v>648.5</c:v>
                </c:pt>
                <c:pt idx="84">
                  <c:v>678.5</c:v>
                </c:pt>
                <c:pt idx="85">
                  <c:v>715</c:v>
                </c:pt>
                <c:pt idx="86">
                  <c:v>748.5</c:v>
                </c:pt>
                <c:pt idx="87">
                  <c:v>776.5</c:v>
                </c:pt>
                <c:pt idx="88">
                  <c:v>807</c:v>
                </c:pt>
                <c:pt idx="89">
                  <c:v>847.5</c:v>
                </c:pt>
                <c:pt idx="90">
                  <c:v>897.5</c:v>
                </c:pt>
                <c:pt idx="91">
                  <c:v>927.5</c:v>
                </c:pt>
                <c:pt idx="92">
                  <c:v>963</c:v>
                </c:pt>
                <c:pt idx="93">
                  <c:v>998.5</c:v>
                </c:pt>
                <c:pt idx="94">
                  <c:v>1034</c:v>
                </c:pt>
                <c:pt idx="95">
                  <c:v>1068</c:v>
                </c:pt>
                <c:pt idx="96">
                  <c:v>1105.5</c:v>
                </c:pt>
                <c:pt idx="97">
                  <c:v>1140.5</c:v>
                </c:pt>
                <c:pt idx="98">
                  <c:v>1177.5</c:v>
                </c:pt>
                <c:pt idx="99">
                  <c:v>1213</c:v>
                </c:pt>
                <c:pt idx="100">
                  <c:v>1249.5</c:v>
                </c:pt>
                <c:pt idx="101">
                  <c:v>1286</c:v>
                </c:pt>
                <c:pt idx="102">
                  <c:v>1321.5</c:v>
                </c:pt>
                <c:pt idx="103">
                  <c:v>1356.5</c:v>
                </c:pt>
                <c:pt idx="104">
                  <c:v>1392.5</c:v>
                </c:pt>
                <c:pt idx="105">
                  <c:v>1428</c:v>
                </c:pt>
                <c:pt idx="106">
                  <c:v>1463.5</c:v>
                </c:pt>
                <c:pt idx="107">
                  <c:v>1500</c:v>
                </c:pt>
                <c:pt idx="108">
                  <c:v>1536.5</c:v>
                </c:pt>
                <c:pt idx="109">
                  <c:v>1573</c:v>
                </c:pt>
                <c:pt idx="110">
                  <c:v>1612</c:v>
                </c:pt>
                <c:pt idx="111">
                  <c:v>1656</c:v>
                </c:pt>
                <c:pt idx="112">
                  <c:v>1742</c:v>
                </c:pt>
                <c:pt idx="113">
                  <c:v>1850.5</c:v>
                </c:pt>
                <c:pt idx="114">
                  <c:v>1936.5</c:v>
                </c:pt>
                <c:pt idx="115">
                  <c:v>1943</c:v>
                </c:pt>
                <c:pt idx="116">
                  <c:v>1957.5</c:v>
                </c:pt>
                <c:pt idx="117">
                  <c:v>1974</c:v>
                </c:pt>
                <c:pt idx="118">
                  <c:v>1947.5</c:v>
                </c:pt>
                <c:pt idx="119">
                  <c:v>1947.5</c:v>
                </c:pt>
              </c:numCache>
            </c:numRef>
          </c:xVal>
          <c:yVal>
            <c:numRef>
              <c:f>[1]Sheet3!$D$2:$D$121</c:f>
              <c:numCache>
                <c:formatCode>General</c:formatCode>
                <c:ptCount val="120"/>
                <c:pt idx="0">
                  <c:v>0</c:v>
                </c:pt>
                <c:pt idx="1">
                  <c:v>8.4943694267515926E-2</c:v>
                </c:pt>
                <c:pt idx="2">
                  <c:v>0.25483108280254774</c:v>
                </c:pt>
                <c:pt idx="3">
                  <c:v>0.25483108280254774</c:v>
                </c:pt>
                <c:pt idx="4">
                  <c:v>0.25483108280254774</c:v>
                </c:pt>
                <c:pt idx="5">
                  <c:v>0.25483108280254774</c:v>
                </c:pt>
                <c:pt idx="6">
                  <c:v>0.25483108280254774</c:v>
                </c:pt>
                <c:pt idx="7">
                  <c:v>0.3397747770700637</c:v>
                </c:pt>
                <c:pt idx="8">
                  <c:v>0.3397747770700637</c:v>
                </c:pt>
                <c:pt idx="9">
                  <c:v>0.3397747770700637</c:v>
                </c:pt>
                <c:pt idx="10">
                  <c:v>0.3397747770700637</c:v>
                </c:pt>
                <c:pt idx="11">
                  <c:v>0.25483108280254774</c:v>
                </c:pt>
                <c:pt idx="12">
                  <c:v>0.25483108280254774</c:v>
                </c:pt>
                <c:pt idx="13">
                  <c:v>0.25483108280254774</c:v>
                </c:pt>
                <c:pt idx="14">
                  <c:v>0.3397747770700637</c:v>
                </c:pt>
                <c:pt idx="15">
                  <c:v>0.3397747770700637</c:v>
                </c:pt>
                <c:pt idx="16">
                  <c:v>0.3397747770700637</c:v>
                </c:pt>
                <c:pt idx="17">
                  <c:v>0.3397747770700637</c:v>
                </c:pt>
                <c:pt idx="18">
                  <c:v>0.3397747770700637</c:v>
                </c:pt>
                <c:pt idx="19">
                  <c:v>0.42471847133757956</c:v>
                </c:pt>
                <c:pt idx="20">
                  <c:v>0.42471847133757956</c:v>
                </c:pt>
                <c:pt idx="21">
                  <c:v>0.42471847133757956</c:v>
                </c:pt>
                <c:pt idx="22">
                  <c:v>0.42471847133757956</c:v>
                </c:pt>
                <c:pt idx="23">
                  <c:v>0.50966216560509547</c:v>
                </c:pt>
                <c:pt idx="24">
                  <c:v>0.5946058598726115</c:v>
                </c:pt>
                <c:pt idx="25">
                  <c:v>0.67954955414012741</c:v>
                </c:pt>
                <c:pt idx="26">
                  <c:v>0.76449324840764332</c:v>
                </c:pt>
                <c:pt idx="27">
                  <c:v>0.84943694267515912</c:v>
                </c:pt>
                <c:pt idx="28">
                  <c:v>0.93438063694267504</c:v>
                </c:pt>
                <c:pt idx="29">
                  <c:v>1.1042680254777069</c:v>
                </c:pt>
                <c:pt idx="30">
                  <c:v>1.189211719745223</c:v>
                </c:pt>
                <c:pt idx="31">
                  <c:v>1.3590991082802548</c:v>
                </c:pt>
                <c:pt idx="32">
                  <c:v>1.4440428025477705</c:v>
                </c:pt>
                <c:pt idx="33">
                  <c:v>1.5289864968152866</c:v>
                </c:pt>
                <c:pt idx="34">
                  <c:v>1.6988738853503182</c:v>
                </c:pt>
                <c:pt idx="35">
                  <c:v>1.8687612738853501</c:v>
                </c:pt>
                <c:pt idx="36">
                  <c:v>1.9537049681528662</c:v>
                </c:pt>
                <c:pt idx="37">
                  <c:v>2.1235923566878978</c:v>
                </c:pt>
                <c:pt idx="38">
                  <c:v>2.2934797452229296</c:v>
                </c:pt>
                <c:pt idx="39">
                  <c:v>2.4633671337579615</c:v>
                </c:pt>
                <c:pt idx="40">
                  <c:v>2.6332545222929933</c:v>
                </c:pt>
                <c:pt idx="41">
                  <c:v>2.8031419108280251</c:v>
                </c:pt>
                <c:pt idx="42">
                  <c:v>2.9730292993630574</c:v>
                </c:pt>
                <c:pt idx="43">
                  <c:v>3.1429166878980888</c:v>
                </c:pt>
                <c:pt idx="44">
                  <c:v>3.312804076433121</c:v>
                </c:pt>
                <c:pt idx="45">
                  <c:v>3.5676351592356683</c:v>
                </c:pt>
                <c:pt idx="46">
                  <c:v>3.7375225477707001</c:v>
                </c:pt>
                <c:pt idx="47">
                  <c:v>3.6525788535031847</c:v>
                </c:pt>
                <c:pt idx="48">
                  <c:v>3.6525788535031847</c:v>
                </c:pt>
                <c:pt idx="49">
                  <c:v>3.6525788535031847</c:v>
                </c:pt>
                <c:pt idx="50">
                  <c:v>3.6525788535031847</c:v>
                </c:pt>
                <c:pt idx="51">
                  <c:v>3.6525788535031847</c:v>
                </c:pt>
                <c:pt idx="52">
                  <c:v>3.6525788535031847</c:v>
                </c:pt>
                <c:pt idx="53">
                  <c:v>3.5676351592356683</c:v>
                </c:pt>
                <c:pt idx="54">
                  <c:v>3.5676351592356683</c:v>
                </c:pt>
                <c:pt idx="55">
                  <c:v>3.5676351592356683</c:v>
                </c:pt>
                <c:pt idx="56">
                  <c:v>3.5676351592356683</c:v>
                </c:pt>
                <c:pt idx="57">
                  <c:v>3.5676351592356683</c:v>
                </c:pt>
                <c:pt idx="58">
                  <c:v>3.5676351592356683</c:v>
                </c:pt>
                <c:pt idx="59">
                  <c:v>3.5676351592356683</c:v>
                </c:pt>
                <c:pt idx="60">
                  <c:v>3.6525788535031847</c:v>
                </c:pt>
                <c:pt idx="61">
                  <c:v>3.9074099363057324</c:v>
                </c:pt>
                <c:pt idx="62">
                  <c:v>4.6719031847133747</c:v>
                </c:pt>
                <c:pt idx="63">
                  <c:v>5.3514527388535029</c:v>
                </c:pt>
                <c:pt idx="64">
                  <c:v>6.1159459872611466</c:v>
                </c:pt>
                <c:pt idx="65">
                  <c:v>6.8804392356687893</c:v>
                </c:pt>
                <c:pt idx="66">
                  <c:v>7.6449324840764321</c:v>
                </c:pt>
                <c:pt idx="67">
                  <c:v>8.4094257324840758</c:v>
                </c:pt>
                <c:pt idx="68">
                  <c:v>9.1739189808917185</c:v>
                </c:pt>
                <c:pt idx="69">
                  <c:v>10.023355923566879</c:v>
                </c:pt>
                <c:pt idx="70">
                  <c:v>10.872792866242039</c:v>
                </c:pt>
                <c:pt idx="71">
                  <c:v>11.807173503184712</c:v>
                </c:pt>
                <c:pt idx="72">
                  <c:v>12.656610445859872</c:v>
                </c:pt>
                <c:pt idx="73">
                  <c:v>13.590991082802546</c:v>
                </c:pt>
                <c:pt idx="74">
                  <c:v>14.440428025477706</c:v>
                </c:pt>
                <c:pt idx="75">
                  <c:v>15.459752356687897</c:v>
                </c:pt>
                <c:pt idx="76">
                  <c:v>16.394132993630571</c:v>
                </c:pt>
                <c:pt idx="77">
                  <c:v>17.328513630573248</c:v>
                </c:pt>
                <c:pt idx="78">
                  <c:v>18.262894267515925</c:v>
                </c:pt>
                <c:pt idx="79">
                  <c:v>19.282218598726114</c:v>
                </c:pt>
                <c:pt idx="80">
                  <c:v>20.131655541401273</c:v>
                </c:pt>
                <c:pt idx="81">
                  <c:v>21.150979872611462</c:v>
                </c:pt>
                <c:pt idx="82">
                  <c:v>22.085360509554139</c:v>
                </c:pt>
                <c:pt idx="83">
                  <c:v>23.019741146496813</c:v>
                </c:pt>
                <c:pt idx="84">
                  <c:v>23.869178089171971</c:v>
                </c:pt>
                <c:pt idx="85">
                  <c:v>24.803558726114648</c:v>
                </c:pt>
                <c:pt idx="86">
                  <c:v>25.483108280254775</c:v>
                </c:pt>
                <c:pt idx="87">
                  <c:v>26.332545222929934</c:v>
                </c:pt>
                <c:pt idx="88">
                  <c:v>27.012094777070061</c:v>
                </c:pt>
                <c:pt idx="89">
                  <c:v>27.776588025477704</c:v>
                </c:pt>
                <c:pt idx="90">
                  <c:v>28.456137579617835</c:v>
                </c:pt>
                <c:pt idx="91">
                  <c:v>29.305574522292993</c:v>
                </c:pt>
                <c:pt idx="92">
                  <c:v>30.155011464968148</c:v>
                </c:pt>
                <c:pt idx="93">
                  <c:v>31.089392101910825</c:v>
                </c:pt>
                <c:pt idx="94">
                  <c:v>32.108716433121018</c:v>
                </c:pt>
                <c:pt idx="95">
                  <c:v>32.958153375796179</c:v>
                </c:pt>
                <c:pt idx="96">
                  <c:v>33.892534012738849</c:v>
                </c:pt>
                <c:pt idx="97">
                  <c:v>34.741970955414004</c:v>
                </c:pt>
                <c:pt idx="98">
                  <c:v>35.676351592356689</c:v>
                </c:pt>
                <c:pt idx="99">
                  <c:v>36.52578853503185</c:v>
                </c:pt>
                <c:pt idx="100">
                  <c:v>37.545112866242036</c:v>
                </c:pt>
                <c:pt idx="101">
                  <c:v>38.394549808917191</c:v>
                </c:pt>
                <c:pt idx="102">
                  <c:v>39.328930445859875</c:v>
                </c:pt>
                <c:pt idx="103">
                  <c:v>40.093423694267514</c:v>
                </c:pt>
                <c:pt idx="104">
                  <c:v>41.027804331210184</c:v>
                </c:pt>
                <c:pt idx="105">
                  <c:v>41.877241273885346</c:v>
                </c:pt>
                <c:pt idx="106">
                  <c:v>42.811621910828023</c:v>
                </c:pt>
                <c:pt idx="107">
                  <c:v>43.746002547770701</c:v>
                </c:pt>
                <c:pt idx="108">
                  <c:v>44.595439490445855</c:v>
                </c:pt>
                <c:pt idx="109">
                  <c:v>45.444876433121017</c:v>
                </c:pt>
                <c:pt idx="110">
                  <c:v>46.209369681528656</c:v>
                </c:pt>
                <c:pt idx="111">
                  <c:v>47.058806624203818</c:v>
                </c:pt>
                <c:pt idx="112">
                  <c:v>47.993187261146488</c:v>
                </c:pt>
                <c:pt idx="113">
                  <c:v>48.84262420382165</c:v>
                </c:pt>
                <c:pt idx="114">
                  <c:v>49.522173757961781</c:v>
                </c:pt>
                <c:pt idx="115">
                  <c:v>50.201723312101912</c:v>
                </c:pt>
                <c:pt idx="116">
                  <c:v>50.796329171974513</c:v>
                </c:pt>
                <c:pt idx="117">
                  <c:v>51.390935031847128</c:v>
                </c:pt>
                <c:pt idx="118">
                  <c:v>51.815653503184706</c:v>
                </c:pt>
                <c:pt idx="119">
                  <c:v>52.24037197452229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EAF-40AC-8233-B9D12A2EC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799823"/>
        <c:axId val="1067176031"/>
      </c:scatterChart>
      <c:valAx>
        <c:axId val="1062799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7176031"/>
        <c:crosses val="autoZero"/>
        <c:crossBetween val="midCat"/>
      </c:valAx>
      <c:valAx>
        <c:axId val="1067176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7998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752261471903169"/>
          <c:y val="0.7267086283985934"/>
          <c:w val="0.16996974002102949"/>
          <c:h val="0.122505417971698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180975</xdr:colOff>
      <xdr:row>0</xdr:row>
      <xdr:rowOff>628651</xdr:rowOff>
    </xdr:from>
    <xdr:to>
      <xdr:col>26</xdr:col>
      <xdr:colOff>314325</xdr:colOff>
      <xdr:row>24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4DBBB8-F522-DE50-9FEE-13D54CA6AF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%20Experiment%20research%20(important)\RC-OPCM-Fiber%200.08%25\Mortar\opcmf008a.csv" TargetMode="External"/><Relationship Id="rId1" Type="http://schemas.openxmlformats.org/officeDocument/2006/relationships/externalLinkPath" Target="opcmf008a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pcmf008a"/>
      <sheetName val="Sheet1"/>
      <sheetName val="Sheet2"/>
      <sheetName val="Sheet3"/>
    </sheetNames>
    <sheetDataSet>
      <sheetData sheetId="0"/>
      <sheetData sheetId="1">
        <row r="2">
          <cell r="D2">
            <v>0</v>
          </cell>
          <cell r="G2">
            <v>0</v>
          </cell>
        </row>
        <row r="3">
          <cell r="D3">
            <v>8.4943694267515926E-2</v>
          </cell>
          <cell r="G3">
            <v>3</v>
          </cell>
        </row>
        <row r="4">
          <cell r="D4">
            <v>0.25483108280254774</v>
          </cell>
          <cell r="G4">
            <v>5</v>
          </cell>
        </row>
        <row r="5">
          <cell r="D5">
            <v>0.3397747770700637</v>
          </cell>
          <cell r="G5">
            <v>7</v>
          </cell>
        </row>
        <row r="6">
          <cell r="D6">
            <v>0.3397747770700637</v>
          </cell>
          <cell r="G6">
            <v>7</v>
          </cell>
        </row>
        <row r="7">
          <cell r="D7">
            <v>0.93438063694267504</v>
          </cell>
          <cell r="G7">
            <v>23</v>
          </cell>
        </row>
        <row r="8">
          <cell r="D8">
            <v>0.93438063694267504</v>
          </cell>
          <cell r="G8">
            <v>24.5</v>
          </cell>
        </row>
        <row r="9">
          <cell r="D9">
            <v>1.1042680254777069</v>
          </cell>
          <cell r="G9">
            <v>27.5</v>
          </cell>
        </row>
        <row r="10">
          <cell r="D10">
            <v>1.3590991082802548</v>
          </cell>
          <cell r="G10">
            <v>33.5</v>
          </cell>
        </row>
        <row r="11">
          <cell r="D11">
            <v>1.6139301910828023</v>
          </cell>
          <cell r="G11">
            <v>38.5</v>
          </cell>
        </row>
        <row r="12">
          <cell r="D12">
            <v>1.7838175796178342</v>
          </cell>
          <cell r="G12">
            <v>45.5</v>
          </cell>
        </row>
        <row r="13">
          <cell r="D13">
            <v>2.0386486624203819</v>
          </cell>
          <cell r="G13">
            <v>51</v>
          </cell>
        </row>
        <row r="14">
          <cell r="D14">
            <v>2.2934797452229296</v>
          </cell>
          <cell r="G14">
            <v>58</v>
          </cell>
        </row>
        <row r="15">
          <cell r="D15">
            <v>2.4633671337579615</v>
          </cell>
          <cell r="G15">
            <v>63.5</v>
          </cell>
        </row>
        <row r="16">
          <cell r="D16">
            <v>2.7181982165605096</v>
          </cell>
          <cell r="G16">
            <v>68.5</v>
          </cell>
        </row>
        <row r="17">
          <cell r="D17">
            <v>2.888085605095541</v>
          </cell>
          <cell r="G17">
            <v>75.5</v>
          </cell>
        </row>
        <row r="18">
          <cell r="D18">
            <v>3.1429166878980888</v>
          </cell>
          <cell r="G18">
            <v>82</v>
          </cell>
        </row>
        <row r="19">
          <cell r="D19">
            <v>3.4826914649681524</v>
          </cell>
          <cell r="G19">
            <v>89</v>
          </cell>
        </row>
        <row r="20">
          <cell r="D20">
            <v>3.7375225477707001</v>
          </cell>
          <cell r="G20">
            <v>96.5</v>
          </cell>
        </row>
        <row r="21">
          <cell r="D21">
            <v>4.0772973248407638</v>
          </cell>
          <cell r="G21">
            <v>103</v>
          </cell>
        </row>
        <row r="22">
          <cell r="D22">
            <v>4.332128407643312</v>
          </cell>
          <cell r="G22">
            <v>111.5</v>
          </cell>
        </row>
        <row r="23">
          <cell r="D23">
            <v>4.5869594904458593</v>
          </cell>
          <cell r="G23">
            <v>119.5</v>
          </cell>
        </row>
        <row r="24">
          <cell r="D24">
            <v>4.8417905732484074</v>
          </cell>
          <cell r="G24">
            <v>127.5</v>
          </cell>
        </row>
        <row r="25">
          <cell r="D25">
            <v>5.0966216560509547</v>
          </cell>
          <cell r="G25">
            <v>135.5</v>
          </cell>
        </row>
        <row r="26">
          <cell r="D26">
            <v>5.4363964331210193</v>
          </cell>
          <cell r="G26">
            <v>144</v>
          </cell>
        </row>
        <row r="27">
          <cell r="D27">
            <v>5.6912275159235666</v>
          </cell>
          <cell r="G27">
            <v>152.5</v>
          </cell>
        </row>
        <row r="28">
          <cell r="D28">
            <v>6.0310022929936302</v>
          </cell>
          <cell r="G28">
            <v>161.5</v>
          </cell>
        </row>
        <row r="29">
          <cell r="D29">
            <v>6.3707770700636939</v>
          </cell>
          <cell r="G29">
            <v>170.5</v>
          </cell>
        </row>
        <row r="30">
          <cell r="D30">
            <v>6.6256081528662421</v>
          </cell>
          <cell r="G30">
            <v>180</v>
          </cell>
        </row>
        <row r="31">
          <cell r="D31">
            <v>6.9653829299363048</v>
          </cell>
          <cell r="G31">
            <v>190.5</v>
          </cell>
        </row>
        <row r="32">
          <cell r="D32">
            <v>7.3051577070063693</v>
          </cell>
          <cell r="G32">
            <v>201</v>
          </cell>
        </row>
        <row r="33">
          <cell r="D33">
            <v>7.6449324840764321</v>
          </cell>
          <cell r="G33">
            <v>211.5</v>
          </cell>
        </row>
        <row r="34">
          <cell r="D34">
            <v>8.0696509554140121</v>
          </cell>
          <cell r="G34">
            <v>224.5</v>
          </cell>
        </row>
        <row r="35">
          <cell r="D35">
            <v>8.4094257324840758</v>
          </cell>
          <cell r="G35">
            <v>237</v>
          </cell>
        </row>
        <row r="36">
          <cell r="D36">
            <v>8.8341442038216549</v>
          </cell>
          <cell r="G36">
            <v>250</v>
          </cell>
        </row>
        <row r="37">
          <cell r="D37">
            <v>9.2588626751592358</v>
          </cell>
          <cell r="G37">
            <v>264.5</v>
          </cell>
        </row>
        <row r="38">
          <cell r="D38">
            <v>9.7685248407643304</v>
          </cell>
          <cell r="G38">
            <v>278</v>
          </cell>
        </row>
        <row r="39">
          <cell r="D39">
            <v>10.193243312101909</v>
          </cell>
          <cell r="G39">
            <v>293</v>
          </cell>
        </row>
        <row r="40">
          <cell r="D40">
            <v>10.61796178343949</v>
          </cell>
          <cell r="G40">
            <v>306.5</v>
          </cell>
        </row>
        <row r="41">
          <cell r="D41">
            <v>11.042680254777069</v>
          </cell>
          <cell r="G41">
            <v>322.5</v>
          </cell>
        </row>
        <row r="42">
          <cell r="D42">
            <v>11.552342420382164</v>
          </cell>
          <cell r="G42">
            <v>337.5</v>
          </cell>
        </row>
        <row r="43">
          <cell r="D43">
            <v>11.977060891719743</v>
          </cell>
          <cell r="G43">
            <v>353</v>
          </cell>
        </row>
        <row r="44">
          <cell r="D44">
            <v>12.486723057324841</v>
          </cell>
          <cell r="G44">
            <v>370</v>
          </cell>
        </row>
        <row r="45">
          <cell r="D45">
            <v>12.996385222929936</v>
          </cell>
          <cell r="G45">
            <v>388</v>
          </cell>
        </row>
        <row r="46">
          <cell r="D46">
            <v>13.506047388535031</v>
          </cell>
          <cell r="G46">
            <v>404</v>
          </cell>
        </row>
        <row r="47">
          <cell r="D47">
            <v>13.93076585987261</v>
          </cell>
          <cell r="G47">
            <v>420</v>
          </cell>
        </row>
        <row r="48">
          <cell r="D48">
            <v>14.525371719745221</v>
          </cell>
          <cell r="G48">
            <v>438</v>
          </cell>
        </row>
        <row r="49">
          <cell r="D49">
            <v>15.035033885350318</v>
          </cell>
          <cell r="G49">
            <v>454</v>
          </cell>
        </row>
        <row r="50">
          <cell r="D50">
            <v>15.544696050955412</v>
          </cell>
          <cell r="G50">
            <v>470.5</v>
          </cell>
        </row>
        <row r="51">
          <cell r="D51">
            <v>16.054358216560509</v>
          </cell>
          <cell r="G51">
            <v>486.5</v>
          </cell>
        </row>
        <row r="52">
          <cell r="D52">
            <v>16.564020382165602</v>
          </cell>
          <cell r="G52">
            <v>502</v>
          </cell>
        </row>
        <row r="53">
          <cell r="D53">
            <v>17.073682547770701</v>
          </cell>
          <cell r="G53">
            <v>518.5</v>
          </cell>
        </row>
        <row r="54">
          <cell r="D54">
            <v>17.66828840764331</v>
          </cell>
          <cell r="G54">
            <v>535.5</v>
          </cell>
        </row>
        <row r="55">
          <cell r="D55">
            <v>18.177950573248406</v>
          </cell>
          <cell r="G55">
            <v>552</v>
          </cell>
        </row>
        <row r="56">
          <cell r="D56">
            <v>18.687612738853499</v>
          </cell>
          <cell r="G56">
            <v>569.5</v>
          </cell>
        </row>
        <row r="57">
          <cell r="D57">
            <v>19.282218598726114</v>
          </cell>
          <cell r="G57">
            <v>585</v>
          </cell>
        </row>
        <row r="58">
          <cell r="D58">
            <v>19.791880764331211</v>
          </cell>
          <cell r="G58">
            <v>602.5</v>
          </cell>
        </row>
        <row r="59">
          <cell r="D59">
            <v>20.386486624203819</v>
          </cell>
          <cell r="G59">
            <v>618.5</v>
          </cell>
        </row>
        <row r="60">
          <cell r="D60">
            <v>20.981092484076431</v>
          </cell>
          <cell r="G60">
            <v>634.5</v>
          </cell>
        </row>
        <row r="61">
          <cell r="D61">
            <v>21.490754649681527</v>
          </cell>
          <cell r="G61">
            <v>651</v>
          </cell>
        </row>
        <row r="62">
          <cell r="D62">
            <v>22.085360509554139</v>
          </cell>
          <cell r="G62">
            <v>667.5</v>
          </cell>
        </row>
        <row r="63">
          <cell r="D63">
            <v>22.595022675159235</v>
          </cell>
          <cell r="G63">
            <v>683.5</v>
          </cell>
        </row>
        <row r="64">
          <cell r="D64">
            <v>23.189628535031844</v>
          </cell>
          <cell r="G64">
            <v>700</v>
          </cell>
        </row>
        <row r="65">
          <cell r="D65">
            <v>23.69929070063694</v>
          </cell>
          <cell r="G65">
            <v>713.5</v>
          </cell>
        </row>
        <row r="66">
          <cell r="D66">
            <v>24.208952866242033</v>
          </cell>
          <cell r="G66">
            <v>727.5</v>
          </cell>
        </row>
        <row r="67">
          <cell r="D67">
            <v>24.718615031847133</v>
          </cell>
          <cell r="G67">
            <v>743</v>
          </cell>
        </row>
        <row r="68">
          <cell r="D68">
            <v>25.313220891719745</v>
          </cell>
          <cell r="G68">
            <v>759</v>
          </cell>
        </row>
        <row r="69">
          <cell r="D69">
            <v>25.822883057324837</v>
          </cell>
          <cell r="G69">
            <v>775</v>
          </cell>
        </row>
        <row r="70">
          <cell r="D70">
            <v>26.417488917197449</v>
          </cell>
          <cell r="G70">
            <v>792</v>
          </cell>
        </row>
        <row r="71">
          <cell r="D71">
            <v>26.927151082802546</v>
          </cell>
          <cell r="G71">
            <v>808.5</v>
          </cell>
        </row>
        <row r="72">
          <cell r="D72">
            <v>27.521756942675157</v>
          </cell>
          <cell r="G72">
            <v>824</v>
          </cell>
        </row>
        <row r="73">
          <cell r="D73">
            <v>28.031419108280254</v>
          </cell>
          <cell r="G73">
            <v>839.5</v>
          </cell>
        </row>
        <row r="74">
          <cell r="D74">
            <v>28.541081273885347</v>
          </cell>
          <cell r="G74">
            <v>855</v>
          </cell>
        </row>
        <row r="75">
          <cell r="D75">
            <v>29.135687133757958</v>
          </cell>
          <cell r="G75">
            <v>872.5</v>
          </cell>
        </row>
        <row r="76">
          <cell r="D76">
            <v>29.645349299363055</v>
          </cell>
          <cell r="G76">
            <v>888</v>
          </cell>
        </row>
        <row r="77">
          <cell r="D77">
            <v>30.155011464968148</v>
          </cell>
          <cell r="G77">
            <v>903.5</v>
          </cell>
        </row>
        <row r="78">
          <cell r="D78">
            <v>30.749617324840763</v>
          </cell>
          <cell r="G78">
            <v>918.5</v>
          </cell>
        </row>
        <row r="79">
          <cell r="D79">
            <v>31.344223184713371</v>
          </cell>
          <cell r="G79">
            <v>933.5</v>
          </cell>
        </row>
        <row r="80">
          <cell r="D80">
            <v>31.853885350318468</v>
          </cell>
          <cell r="G80">
            <v>948</v>
          </cell>
        </row>
        <row r="81">
          <cell r="D81">
            <v>32.448491210191079</v>
          </cell>
          <cell r="G81">
            <v>964</v>
          </cell>
        </row>
        <row r="82">
          <cell r="D82">
            <v>33.043097070063695</v>
          </cell>
          <cell r="G82">
            <v>980</v>
          </cell>
        </row>
        <row r="83">
          <cell r="D83">
            <v>33.552759235668788</v>
          </cell>
          <cell r="G83">
            <v>996</v>
          </cell>
        </row>
        <row r="84">
          <cell r="D84">
            <v>34.147365095541403</v>
          </cell>
          <cell r="G84">
            <v>1012</v>
          </cell>
        </row>
        <row r="85">
          <cell r="D85">
            <v>34.657027261146496</v>
          </cell>
          <cell r="G85">
            <v>1026</v>
          </cell>
        </row>
        <row r="86">
          <cell r="D86">
            <v>35.166689426751589</v>
          </cell>
          <cell r="G86">
            <v>1004</v>
          </cell>
        </row>
        <row r="87">
          <cell r="D87">
            <v>35.761295286624197</v>
          </cell>
          <cell r="G87">
            <v>1010</v>
          </cell>
        </row>
        <row r="88">
          <cell r="D88">
            <v>36.270957452229297</v>
          </cell>
          <cell r="G88">
            <v>1017.5</v>
          </cell>
        </row>
        <row r="89">
          <cell r="D89">
            <v>36.865563312101905</v>
          </cell>
          <cell r="G89">
            <v>1025.5</v>
          </cell>
        </row>
        <row r="90">
          <cell r="D90">
            <v>37.29028178343949</v>
          </cell>
          <cell r="G90">
            <v>1033</v>
          </cell>
        </row>
        <row r="91">
          <cell r="D91">
            <v>37.799943949044582</v>
          </cell>
          <cell r="G91">
            <v>1041</v>
          </cell>
        </row>
        <row r="92">
          <cell r="D92">
            <v>38.309606114649682</v>
          </cell>
          <cell r="G92">
            <v>1049</v>
          </cell>
        </row>
        <row r="93">
          <cell r="D93">
            <v>38.819268280254775</v>
          </cell>
          <cell r="G93">
            <v>1055.5</v>
          </cell>
        </row>
        <row r="94">
          <cell r="D94">
            <v>39.243986751592352</v>
          </cell>
          <cell r="G94">
            <v>1060.5</v>
          </cell>
        </row>
        <row r="95">
          <cell r="D95">
            <v>39.753648917197445</v>
          </cell>
          <cell r="G95">
            <v>1067</v>
          </cell>
        </row>
        <row r="96">
          <cell r="D96">
            <v>40.178367388535023</v>
          </cell>
          <cell r="G96">
            <v>1074</v>
          </cell>
        </row>
        <row r="97">
          <cell r="D97">
            <v>40.688029554140122</v>
          </cell>
          <cell r="G97">
            <v>1082.5</v>
          </cell>
        </row>
        <row r="98">
          <cell r="D98">
            <v>41.197691719745215</v>
          </cell>
          <cell r="G98">
            <v>1092.5</v>
          </cell>
        </row>
        <row r="99">
          <cell r="D99">
            <v>41.6224101910828</v>
          </cell>
          <cell r="G99">
            <v>1101.5</v>
          </cell>
        </row>
        <row r="100">
          <cell r="D100">
            <v>42.132072356687893</v>
          </cell>
          <cell r="G100">
            <v>1111</v>
          </cell>
        </row>
        <row r="101">
          <cell r="D101">
            <v>42.641734522292992</v>
          </cell>
          <cell r="G101">
            <v>1119</v>
          </cell>
        </row>
        <row r="102">
          <cell r="D102">
            <v>43.06645299363057</v>
          </cell>
          <cell r="G102">
            <v>1128.5</v>
          </cell>
        </row>
        <row r="103">
          <cell r="D103">
            <v>43.576115159235663</v>
          </cell>
          <cell r="G103">
            <v>1134</v>
          </cell>
        </row>
        <row r="104">
          <cell r="D104">
            <v>44.000833630573247</v>
          </cell>
          <cell r="G104">
            <v>1142</v>
          </cell>
        </row>
        <row r="105">
          <cell r="D105">
            <v>44.51049579617834</v>
          </cell>
          <cell r="G105">
            <v>1135</v>
          </cell>
        </row>
        <row r="106">
          <cell r="D106">
            <v>44.935214267515917</v>
          </cell>
          <cell r="G106">
            <v>1127</v>
          </cell>
        </row>
        <row r="107">
          <cell r="D107">
            <v>45.359932738853495</v>
          </cell>
          <cell r="G107">
            <v>1125.5</v>
          </cell>
        </row>
        <row r="108">
          <cell r="D108">
            <v>45.869594904458594</v>
          </cell>
          <cell r="G108">
            <v>1127</v>
          </cell>
        </row>
        <row r="109">
          <cell r="D109">
            <v>46.294313375796179</v>
          </cell>
          <cell r="G109">
            <v>1127.5</v>
          </cell>
        </row>
        <row r="110">
          <cell r="D110">
            <v>46.803975541401272</v>
          </cell>
          <cell r="G110">
            <v>1128.5</v>
          </cell>
        </row>
        <row r="111">
          <cell r="D111">
            <v>47.143750318471334</v>
          </cell>
          <cell r="G111">
            <v>1129</v>
          </cell>
        </row>
        <row r="112">
          <cell r="D112">
            <v>47.653412484076426</v>
          </cell>
          <cell r="G112">
            <v>1133</v>
          </cell>
        </row>
        <row r="113">
          <cell r="D113">
            <v>48.163074649681519</v>
          </cell>
          <cell r="G113">
            <v>1138</v>
          </cell>
        </row>
        <row r="114">
          <cell r="D114">
            <v>48.587793121019104</v>
          </cell>
          <cell r="G114">
            <v>1144</v>
          </cell>
        </row>
        <row r="115">
          <cell r="D115">
            <v>49.097455286624204</v>
          </cell>
          <cell r="G115">
            <v>1151.5</v>
          </cell>
        </row>
        <row r="116">
          <cell r="D116">
            <v>49.522173757961781</v>
          </cell>
          <cell r="G116">
            <v>1157</v>
          </cell>
        </row>
        <row r="117">
          <cell r="D117">
            <v>49.946892229299365</v>
          </cell>
          <cell r="G117">
            <v>1156</v>
          </cell>
        </row>
        <row r="118">
          <cell r="D118">
            <v>50.371610700636936</v>
          </cell>
          <cell r="G118">
            <v>1153</v>
          </cell>
        </row>
        <row r="119">
          <cell r="D119">
            <v>50.711385477707005</v>
          </cell>
          <cell r="G119">
            <v>1153</v>
          </cell>
        </row>
        <row r="120">
          <cell r="D120">
            <v>51.136103949044582</v>
          </cell>
          <cell r="G120">
            <v>1159.5</v>
          </cell>
        </row>
        <row r="121">
          <cell r="D121">
            <v>51.475878726114651</v>
          </cell>
          <cell r="G121">
            <v>1163</v>
          </cell>
        </row>
        <row r="122">
          <cell r="D122">
            <v>51.815653503184706</v>
          </cell>
          <cell r="G122">
            <v>1165.5</v>
          </cell>
        </row>
        <row r="123">
          <cell r="D123">
            <v>52.070484585987252</v>
          </cell>
          <cell r="G123">
            <v>1171</v>
          </cell>
        </row>
        <row r="124">
          <cell r="D124">
            <v>52.325315668789798</v>
          </cell>
          <cell r="G124">
            <v>1177</v>
          </cell>
        </row>
        <row r="125">
          <cell r="D125">
            <v>52.665090445859867</v>
          </cell>
          <cell r="G125">
            <v>1177.5</v>
          </cell>
        </row>
        <row r="126">
          <cell r="D126">
            <v>52.919921528662414</v>
          </cell>
          <cell r="G126">
            <v>1183.5</v>
          </cell>
        </row>
        <row r="127">
          <cell r="D127">
            <v>53.17475261146496</v>
          </cell>
          <cell r="G127">
            <v>1192.5</v>
          </cell>
        </row>
        <row r="128">
          <cell r="D128">
            <v>53.429583694267514</v>
          </cell>
          <cell r="G128">
            <v>1205.5</v>
          </cell>
        </row>
        <row r="129">
          <cell r="D129">
            <v>53.599471082802538</v>
          </cell>
          <cell r="G129">
            <v>1215</v>
          </cell>
        </row>
        <row r="130">
          <cell r="D130">
            <v>53.769358471337576</v>
          </cell>
          <cell r="G130">
            <v>1200</v>
          </cell>
        </row>
      </sheetData>
      <sheetData sheetId="2">
        <row r="2">
          <cell r="D2">
            <v>0</v>
          </cell>
          <cell r="G2">
            <v>0</v>
          </cell>
        </row>
        <row r="3">
          <cell r="D3">
            <v>8.4943694267515926E-2</v>
          </cell>
          <cell r="G3">
            <v>1.5</v>
          </cell>
        </row>
        <row r="4">
          <cell r="D4">
            <v>0.25483108280254774</v>
          </cell>
          <cell r="G4">
            <v>8</v>
          </cell>
        </row>
        <row r="5">
          <cell r="D5">
            <v>0.3397747770700637</v>
          </cell>
          <cell r="G5">
            <v>9</v>
          </cell>
        </row>
        <row r="6">
          <cell r="D6">
            <v>0.42471847133757956</v>
          </cell>
          <cell r="G6">
            <v>12</v>
          </cell>
        </row>
        <row r="7">
          <cell r="D7">
            <v>0.5946058598726115</v>
          </cell>
          <cell r="G7">
            <v>15.5</v>
          </cell>
        </row>
        <row r="8">
          <cell r="D8">
            <v>0.67954955414012741</v>
          </cell>
          <cell r="G8">
            <v>19</v>
          </cell>
        </row>
        <row r="9">
          <cell r="D9">
            <v>0.84943694267515912</v>
          </cell>
          <cell r="G9">
            <v>23.5</v>
          </cell>
        </row>
        <row r="10">
          <cell r="D10">
            <v>1.6139301910828023</v>
          </cell>
          <cell r="G10">
            <v>44</v>
          </cell>
        </row>
        <row r="11">
          <cell r="D11">
            <v>1.6139301910828023</v>
          </cell>
          <cell r="G11">
            <v>44.5</v>
          </cell>
        </row>
        <row r="12">
          <cell r="D12">
            <v>1.6139301910828023</v>
          </cell>
          <cell r="G12">
            <v>45</v>
          </cell>
        </row>
        <row r="13">
          <cell r="D13">
            <v>1.7838175796178342</v>
          </cell>
          <cell r="G13">
            <v>47.5</v>
          </cell>
        </row>
        <row r="14">
          <cell r="D14">
            <v>1.8687612738853501</v>
          </cell>
          <cell r="G14">
            <v>51</v>
          </cell>
        </row>
        <row r="15">
          <cell r="D15">
            <v>1.9537049681528662</v>
          </cell>
          <cell r="G15">
            <v>55</v>
          </cell>
        </row>
        <row r="16">
          <cell r="D16">
            <v>2.1235923566878978</v>
          </cell>
          <cell r="G16">
            <v>58.5</v>
          </cell>
        </row>
        <row r="17">
          <cell r="D17">
            <v>2.2934797452229296</v>
          </cell>
          <cell r="G17">
            <v>62.5</v>
          </cell>
        </row>
        <row r="18">
          <cell r="D18">
            <v>2.378423439490446</v>
          </cell>
          <cell r="G18">
            <v>65.5</v>
          </cell>
        </row>
        <row r="19">
          <cell r="D19">
            <v>2.5483108280254774</v>
          </cell>
          <cell r="G19">
            <v>69</v>
          </cell>
        </row>
        <row r="20">
          <cell r="D20">
            <v>2.6332545222929933</v>
          </cell>
          <cell r="G20">
            <v>73.5</v>
          </cell>
        </row>
        <row r="21">
          <cell r="D21">
            <v>2.8031419108280251</v>
          </cell>
          <cell r="G21">
            <v>78.5</v>
          </cell>
        </row>
        <row r="22">
          <cell r="D22">
            <v>2.9730292993630574</v>
          </cell>
          <cell r="G22">
            <v>81.5</v>
          </cell>
        </row>
        <row r="23">
          <cell r="D23">
            <v>3.1429166878980888</v>
          </cell>
          <cell r="G23">
            <v>87</v>
          </cell>
        </row>
        <row r="24">
          <cell r="D24">
            <v>3.312804076433121</v>
          </cell>
          <cell r="G24">
            <v>92.5</v>
          </cell>
        </row>
        <row r="25">
          <cell r="D25">
            <v>3.4826914649681524</v>
          </cell>
          <cell r="G25">
            <v>96.5</v>
          </cell>
        </row>
        <row r="26">
          <cell r="D26">
            <v>3.7375225477707001</v>
          </cell>
          <cell r="G26">
            <v>102.5</v>
          </cell>
        </row>
        <row r="27">
          <cell r="D27">
            <v>3.9074099363057324</v>
          </cell>
          <cell r="G27">
            <v>107.5</v>
          </cell>
        </row>
        <row r="28">
          <cell r="D28">
            <v>4.1622410191082801</v>
          </cell>
          <cell r="G28">
            <v>112.5</v>
          </cell>
        </row>
        <row r="29">
          <cell r="D29">
            <v>4.332128407643312</v>
          </cell>
          <cell r="G29">
            <v>118.5</v>
          </cell>
        </row>
        <row r="30">
          <cell r="D30">
            <v>4.5020157961783438</v>
          </cell>
          <cell r="G30">
            <v>123.5</v>
          </cell>
        </row>
        <row r="31">
          <cell r="D31">
            <v>4.756846878980892</v>
          </cell>
          <cell r="G31">
            <v>129.5</v>
          </cell>
        </row>
        <row r="32">
          <cell r="D32">
            <v>4.9267342675159229</v>
          </cell>
          <cell r="G32">
            <v>136.5</v>
          </cell>
        </row>
        <row r="33">
          <cell r="D33">
            <v>5.1815653503184702</v>
          </cell>
          <cell r="G33">
            <v>142</v>
          </cell>
        </row>
        <row r="34">
          <cell r="D34">
            <v>5.4363964331210193</v>
          </cell>
          <cell r="G34">
            <v>148</v>
          </cell>
        </row>
        <row r="35">
          <cell r="D35">
            <v>5.6062838216560502</v>
          </cell>
          <cell r="G35">
            <v>154</v>
          </cell>
        </row>
        <row r="36">
          <cell r="D36">
            <v>5.8611149044585975</v>
          </cell>
          <cell r="G36">
            <v>160.5</v>
          </cell>
        </row>
        <row r="37">
          <cell r="D37">
            <v>6.1159459872611466</v>
          </cell>
          <cell r="G37">
            <v>166.5</v>
          </cell>
        </row>
        <row r="38">
          <cell r="D38">
            <v>6.3707770700636939</v>
          </cell>
          <cell r="G38">
            <v>173.5</v>
          </cell>
        </row>
        <row r="39">
          <cell r="D39">
            <v>6.5406644585987248</v>
          </cell>
          <cell r="G39">
            <v>180</v>
          </cell>
        </row>
        <row r="40">
          <cell r="D40">
            <v>6.795495541401273</v>
          </cell>
          <cell r="G40">
            <v>187</v>
          </cell>
        </row>
        <row r="41">
          <cell r="D41">
            <v>7.0503266242038212</v>
          </cell>
          <cell r="G41">
            <v>194</v>
          </cell>
        </row>
        <row r="42">
          <cell r="D42">
            <v>7.3051577070063693</v>
          </cell>
          <cell r="G42">
            <v>200.5</v>
          </cell>
        </row>
        <row r="43">
          <cell r="D43">
            <v>7.5599887898089166</v>
          </cell>
          <cell r="G43">
            <v>208.5</v>
          </cell>
        </row>
        <row r="44">
          <cell r="D44">
            <v>7.8148198726114648</v>
          </cell>
          <cell r="G44">
            <v>216</v>
          </cell>
        </row>
        <row r="45">
          <cell r="D45">
            <v>8.0696509554140121</v>
          </cell>
          <cell r="G45">
            <v>222.5</v>
          </cell>
        </row>
        <row r="46">
          <cell r="D46">
            <v>8.3244820382165603</v>
          </cell>
          <cell r="G46">
            <v>230</v>
          </cell>
        </row>
        <row r="47">
          <cell r="D47">
            <v>8.5793131210191067</v>
          </cell>
          <cell r="G47">
            <v>237</v>
          </cell>
        </row>
        <row r="48">
          <cell r="D48">
            <v>8.9190878980891721</v>
          </cell>
          <cell r="G48">
            <v>245.5</v>
          </cell>
        </row>
        <row r="49">
          <cell r="D49">
            <v>9.1739189808917185</v>
          </cell>
          <cell r="G49">
            <v>253</v>
          </cell>
        </row>
        <row r="50">
          <cell r="D50">
            <v>9.4287500636942667</v>
          </cell>
          <cell r="G50">
            <v>260.5</v>
          </cell>
        </row>
        <row r="51">
          <cell r="D51">
            <v>9.7685248407643304</v>
          </cell>
          <cell r="G51">
            <v>267.5</v>
          </cell>
        </row>
        <row r="52">
          <cell r="D52">
            <v>10.023355923566879</v>
          </cell>
          <cell r="G52">
            <v>275.5</v>
          </cell>
        </row>
        <row r="53">
          <cell r="D53">
            <v>10.278187006369427</v>
          </cell>
          <cell r="G53">
            <v>284</v>
          </cell>
        </row>
        <row r="54">
          <cell r="D54">
            <v>10.533018089171973</v>
          </cell>
          <cell r="G54">
            <v>291.5</v>
          </cell>
        </row>
        <row r="55">
          <cell r="D55">
            <v>10.872792866242039</v>
          </cell>
          <cell r="G55">
            <v>299</v>
          </cell>
        </row>
        <row r="56">
          <cell r="D56">
            <v>11.127623949044585</v>
          </cell>
          <cell r="G56">
            <v>307.5</v>
          </cell>
        </row>
        <row r="57">
          <cell r="D57">
            <v>11.467398726114649</v>
          </cell>
          <cell r="G57">
            <v>315.5</v>
          </cell>
        </row>
        <row r="58">
          <cell r="D58">
            <v>11.722229808917195</v>
          </cell>
          <cell r="G58">
            <v>323</v>
          </cell>
        </row>
        <row r="59">
          <cell r="D59">
            <v>11.977060891719743</v>
          </cell>
          <cell r="G59">
            <v>332</v>
          </cell>
        </row>
        <row r="60">
          <cell r="D60">
            <v>12.316835668789807</v>
          </cell>
          <cell r="G60">
            <v>341</v>
          </cell>
        </row>
        <row r="61">
          <cell r="D61">
            <v>12.571666751592355</v>
          </cell>
          <cell r="G61">
            <v>348</v>
          </cell>
        </row>
        <row r="62">
          <cell r="D62">
            <v>12.826497834394903</v>
          </cell>
          <cell r="G62">
            <v>356.5</v>
          </cell>
        </row>
        <row r="63">
          <cell r="D63">
            <v>13.166272611464967</v>
          </cell>
          <cell r="G63">
            <v>365.5</v>
          </cell>
        </row>
        <row r="64">
          <cell r="D64">
            <v>13.506047388535031</v>
          </cell>
          <cell r="G64">
            <v>374.5</v>
          </cell>
        </row>
        <row r="65">
          <cell r="D65">
            <v>13.845822165605096</v>
          </cell>
          <cell r="G65">
            <v>383</v>
          </cell>
        </row>
        <row r="66">
          <cell r="D66">
            <v>14.100653248407642</v>
          </cell>
          <cell r="G66">
            <v>391.5</v>
          </cell>
        </row>
        <row r="67">
          <cell r="D67">
            <v>14.355484331210191</v>
          </cell>
          <cell r="G67">
            <v>400.5</v>
          </cell>
        </row>
        <row r="68">
          <cell r="D68">
            <v>14.78020280254777</v>
          </cell>
          <cell r="G68">
            <v>409</v>
          </cell>
        </row>
        <row r="69">
          <cell r="D69">
            <v>15.035033885350318</v>
          </cell>
          <cell r="G69">
            <v>417</v>
          </cell>
        </row>
        <row r="70">
          <cell r="D70">
            <v>15.374808662420381</v>
          </cell>
          <cell r="G70">
            <v>426</v>
          </cell>
        </row>
        <row r="71">
          <cell r="D71">
            <v>15.714583439490445</v>
          </cell>
          <cell r="G71">
            <v>436</v>
          </cell>
        </row>
        <row r="72">
          <cell r="D72">
            <v>15.969414522292993</v>
          </cell>
          <cell r="G72">
            <v>444</v>
          </cell>
        </row>
        <row r="73">
          <cell r="D73">
            <v>16.309189299363055</v>
          </cell>
          <cell r="G73">
            <v>453</v>
          </cell>
        </row>
        <row r="74">
          <cell r="D74">
            <v>16.564020382165602</v>
          </cell>
          <cell r="G74">
            <v>462</v>
          </cell>
        </row>
        <row r="75">
          <cell r="D75">
            <v>16.903795159235667</v>
          </cell>
          <cell r="G75">
            <v>471</v>
          </cell>
        </row>
        <row r="76">
          <cell r="D76">
            <v>17.243569936305729</v>
          </cell>
          <cell r="G76">
            <v>481.5</v>
          </cell>
        </row>
        <row r="77">
          <cell r="D77">
            <v>17.498401019108275</v>
          </cell>
          <cell r="G77">
            <v>489.5</v>
          </cell>
        </row>
        <row r="78">
          <cell r="D78">
            <v>17.838175796178344</v>
          </cell>
          <cell r="G78">
            <v>498.5</v>
          </cell>
        </row>
        <row r="79">
          <cell r="D79">
            <v>18.177950573248406</v>
          </cell>
          <cell r="G79">
            <v>508</v>
          </cell>
        </row>
        <row r="80">
          <cell r="D80">
            <v>18.432781656050953</v>
          </cell>
          <cell r="G80">
            <v>517</v>
          </cell>
        </row>
        <row r="81">
          <cell r="D81">
            <v>18.772556433121018</v>
          </cell>
          <cell r="G81">
            <v>526.5</v>
          </cell>
        </row>
        <row r="82">
          <cell r="D82">
            <v>19.027387515923568</v>
          </cell>
          <cell r="G82">
            <v>535.5</v>
          </cell>
        </row>
        <row r="83">
          <cell r="D83">
            <v>19.36716229299363</v>
          </cell>
          <cell r="G83">
            <v>545.5</v>
          </cell>
        </row>
        <row r="84">
          <cell r="D84">
            <v>19.706937070063692</v>
          </cell>
          <cell r="G84">
            <v>555</v>
          </cell>
        </row>
        <row r="85">
          <cell r="D85">
            <v>20.046711847133757</v>
          </cell>
          <cell r="G85">
            <v>565</v>
          </cell>
        </row>
        <row r="86">
          <cell r="D86">
            <v>20.386486624203819</v>
          </cell>
          <cell r="G86">
            <v>574.5</v>
          </cell>
        </row>
        <row r="87">
          <cell r="D87">
            <v>20.726261401273881</v>
          </cell>
          <cell r="G87">
            <v>584</v>
          </cell>
        </row>
        <row r="88">
          <cell r="D88">
            <v>20.981092484076431</v>
          </cell>
          <cell r="G88">
            <v>594</v>
          </cell>
        </row>
        <row r="89">
          <cell r="D89">
            <v>21.320867261146496</v>
          </cell>
          <cell r="G89">
            <v>604.5</v>
          </cell>
        </row>
        <row r="90">
          <cell r="D90">
            <v>21.660642038216558</v>
          </cell>
          <cell r="G90">
            <v>614.5</v>
          </cell>
        </row>
        <row r="91">
          <cell r="D91">
            <v>22.000416815286624</v>
          </cell>
          <cell r="G91">
            <v>624</v>
          </cell>
        </row>
        <row r="92">
          <cell r="D92">
            <v>22.25524789808917</v>
          </cell>
          <cell r="G92">
            <v>634</v>
          </cell>
        </row>
        <row r="93">
          <cell r="D93">
            <v>22.595022675159235</v>
          </cell>
          <cell r="G93">
            <v>645</v>
          </cell>
        </row>
        <row r="94">
          <cell r="D94">
            <v>22.934797452229297</v>
          </cell>
          <cell r="G94">
            <v>655</v>
          </cell>
        </row>
        <row r="95">
          <cell r="D95">
            <v>23.189628535031844</v>
          </cell>
          <cell r="G95">
            <v>664.5</v>
          </cell>
        </row>
        <row r="96">
          <cell r="D96">
            <v>23.529403312101909</v>
          </cell>
          <cell r="G96">
            <v>675</v>
          </cell>
        </row>
        <row r="97">
          <cell r="D97">
            <v>23.869178089171971</v>
          </cell>
          <cell r="G97">
            <v>685.5</v>
          </cell>
        </row>
        <row r="98">
          <cell r="D98">
            <v>24.208952866242033</v>
          </cell>
          <cell r="G98">
            <v>695.5</v>
          </cell>
        </row>
        <row r="99">
          <cell r="D99">
            <v>24.463783949044586</v>
          </cell>
          <cell r="G99">
            <v>706.5</v>
          </cell>
        </row>
        <row r="100">
          <cell r="D100">
            <v>24.803558726114648</v>
          </cell>
          <cell r="G100">
            <v>717.5</v>
          </cell>
        </row>
        <row r="101">
          <cell r="D101">
            <v>25.058389808917195</v>
          </cell>
          <cell r="G101">
            <v>727.5</v>
          </cell>
        </row>
        <row r="102">
          <cell r="D102">
            <v>25.398164585987256</v>
          </cell>
          <cell r="G102">
            <v>738.5</v>
          </cell>
        </row>
        <row r="103">
          <cell r="D103">
            <v>25.737939363057325</v>
          </cell>
          <cell r="G103">
            <v>748.5</v>
          </cell>
        </row>
        <row r="104">
          <cell r="D104">
            <v>26.077714140127387</v>
          </cell>
          <cell r="G104">
            <v>760</v>
          </cell>
        </row>
        <row r="105">
          <cell r="D105">
            <v>26.417488917197449</v>
          </cell>
          <cell r="G105">
            <v>771</v>
          </cell>
        </row>
        <row r="106">
          <cell r="D106">
            <v>26.672319999999996</v>
          </cell>
          <cell r="G106">
            <v>782.5</v>
          </cell>
        </row>
        <row r="107">
          <cell r="D107">
            <v>27.012094777070061</v>
          </cell>
          <cell r="G107">
            <v>794</v>
          </cell>
        </row>
        <row r="108">
          <cell r="D108">
            <v>27.351869554140123</v>
          </cell>
          <cell r="G108">
            <v>804.5</v>
          </cell>
        </row>
        <row r="109">
          <cell r="D109">
            <v>27.691644331210192</v>
          </cell>
          <cell r="G109">
            <v>817</v>
          </cell>
        </row>
        <row r="110">
          <cell r="D110">
            <v>27.946475414012738</v>
          </cell>
          <cell r="G110">
            <v>827.5</v>
          </cell>
        </row>
        <row r="111">
          <cell r="D111">
            <v>28.2862501910828</v>
          </cell>
          <cell r="G111">
            <v>839.5</v>
          </cell>
        </row>
        <row r="112">
          <cell r="D112">
            <v>28.626024968152862</v>
          </cell>
          <cell r="G112">
            <v>852</v>
          </cell>
        </row>
        <row r="113">
          <cell r="D113">
            <v>28.880856050955412</v>
          </cell>
          <cell r="G113">
            <v>865</v>
          </cell>
        </row>
        <row r="114">
          <cell r="D114">
            <v>29.220630828025477</v>
          </cell>
          <cell r="G114">
            <v>877.5</v>
          </cell>
        </row>
        <row r="115">
          <cell r="D115">
            <v>29.560405605095539</v>
          </cell>
          <cell r="G115">
            <v>889.5</v>
          </cell>
        </row>
        <row r="116">
          <cell r="D116">
            <v>29.900180382165601</v>
          </cell>
          <cell r="G116">
            <v>902.5</v>
          </cell>
        </row>
        <row r="117">
          <cell r="D117">
            <v>30.155011464968148</v>
          </cell>
          <cell r="G117">
            <v>915</v>
          </cell>
        </row>
        <row r="118">
          <cell r="D118">
            <v>30.494786242038213</v>
          </cell>
          <cell r="G118">
            <v>926.5</v>
          </cell>
        </row>
        <row r="119">
          <cell r="D119">
            <v>30.834561019108278</v>
          </cell>
          <cell r="G119">
            <v>940.5</v>
          </cell>
        </row>
        <row r="120">
          <cell r="D120">
            <v>31.174335796178344</v>
          </cell>
          <cell r="G120">
            <v>953</v>
          </cell>
        </row>
        <row r="121">
          <cell r="D121">
            <v>31.514110573248406</v>
          </cell>
          <cell r="G121">
            <v>965.5</v>
          </cell>
        </row>
        <row r="122">
          <cell r="D122">
            <v>31.768941656050952</v>
          </cell>
          <cell r="G122">
            <v>978.5</v>
          </cell>
        </row>
        <row r="123">
          <cell r="D123">
            <v>32.108716433121018</v>
          </cell>
          <cell r="G123">
            <v>992</v>
          </cell>
        </row>
        <row r="124">
          <cell r="D124">
            <v>32.448491210191079</v>
          </cell>
          <cell r="G124">
            <v>1005</v>
          </cell>
        </row>
        <row r="125">
          <cell r="D125">
            <v>32.703322292993626</v>
          </cell>
          <cell r="G125">
            <v>1019</v>
          </cell>
        </row>
        <row r="126">
          <cell r="D126">
            <v>33.043097070063695</v>
          </cell>
          <cell r="G126">
            <v>1034</v>
          </cell>
        </row>
        <row r="127">
          <cell r="D127">
            <v>33.382871847133757</v>
          </cell>
          <cell r="G127">
            <v>1049.5</v>
          </cell>
        </row>
        <row r="128">
          <cell r="D128">
            <v>33.637702929936303</v>
          </cell>
          <cell r="G128">
            <v>1064</v>
          </cell>
        </row>
        <row r="129">
          <cell r="D129">
            <v>33.977477707006365</v>
          </cell>
          <cell r="G129">
            <v>1079.5</v>
          </cell>
        </row>
        <row r="130">
          <cell r="D130">
            <v>34.232308789808911</v>
          </cell>
          <cell r="G130">
            <v>1095</v>
          </cell>
        </row>
        <row r="131">
          <cell r="D131">
            <v>34.57208356687898</v>
          </cell>
          <cell r="G131">
            <v>1110.5</v>
          </cell>
        </row>
        <row r="132">
          <cell r="D132">
            <v>34.911858343949042</v>
          </cell>
          <cell r="G132">
            <v>1129</v>
          </cell>
        </row>
        <row r="133">
          <cell r="D133">
            <v>35.166689426751589</v>
          </cell>
          <cell r="G133">
            <v>1147.5</v>
          </cell>
        </row>
        <row r="134">
          <cell r="D134">
            <v>35.50646420382165</v>
          </cell>
          <cell r="G134">
            <v>1166.5</v>
          </cell>
        </row>
        <row r="135">
          <cell r="D135">
            <v>35.761295286624197</v>
          </cell>
          <cell r="G135">
            <v>1184</v>
          </cell>
        </row>
        <row r="136">
          <cell r="D136">
            <v>36.101070063694266</v>
          </cell>
          <cell r="G136">
            <v>1203</v>
          </cell>
        </row>
        <row r="137">
          <cell r="D137">
            <v>36.355901146496812</v>
          </cell>
          <cell r="G137">
            <v>1221.5</v>
          </cell>
        </row>
        <row r="138">
          <cell r="D138">
            <v>36.695675923566874</v>
          </cell>
          <cell r="G138">
            <v>1241</v>
          </cell>
        </row>
        <row r="139">
          <cell r="D139">
            <v>37.035450700636943</v>
          </cell>
          <cell r="G139">
            <v>1262.5</v>
          </cell>
        </row>
        <row r="140">
          <cell r="D140">
            <v>37.29028178343949</v>
          </cell>
          <cell r="G140">
            <v>1286</v>
          </cell>
        </row>
        <row r="141">
          <cell r="D141">
            <v>37.545112866242036</v>
          </cell>
          <cell r="G141">
            <v>1308</v>
          </cell>
        </row>
        <row r="142">
          <cell r="D142">
            <v>37.884887643312098</v>
          </cell>
          <cell r="G142">
            <v>1324.5</v>
          </cell>
        </row>
        <row r="143">
          <cell r="D143">
            <v>38.139718726114644</v>
          </cell>
          <cell r="G143">
            <v>1333</v>
          </cell>
        </row>
        <row r="144">
          <cell r="D144">
            <v>38.479493503184713</v>
          </cell>
          <cell r="G144">
            <v>1334</v>
          </cell>
        </row>
        <row r="145">
          <cell r="D145">
            <v>38.73432458598726</v>
          </cell>
          <cell r="G145">
            <v>1339</v>
          </cell>
        </row>
        <row r="146">
          <cell r="D146">
            <v>38.989155668789806</v>
          </cell>
          <cell r="G146">
            <v>1349</v>
          </cell>
        </row>
        <row r="147">
          <cell r="D147">
            <v>39.243986751592352</v>
          </cell>
          <cell r="G147">
            <v>1358.5</v>
          </cell>
        </row>
        <row r="148">
          <cell r="D148">
            <v>39.498817834394899</v>
          </cell>
          <cell r="G148">
            <v>1369</v>
          </cell>
        </row>
        <row r="149">
          <cell r="D149">
            <v>39.838592611464968</v>
          </cell>
          <cell r="G149">
            <v>1380</v>
          </cell>
        </row>
        <row r="150">
          <cell r="D150">
            <v>40.093423694267514</v>
          </cell>
          <cell r="G150">
            <v>1388.5</v>
          </cell>
        </row>
        <row r="151">
          <cell r="D151">
            <v>40.263311082802545</v>
          </cell>
          <cell r="G151">
            <v>1386</v>
          </cell>
        </row>
        <row r="152">
          <cell r="D152">
            <v>40.433198471337576</v>
          </cell>
          <cell r="G152">
            <v>1352.5</v>
          </cell>
        </row>
      </sheetData>
      <sheetData sheetId="3">
        <row r="2">
          <cell r="D2">
            <v>0</v>
          </cell>
          <cell r="G2">
            <v>0</v>
          </cell>
        </row>
        <row r="3">
          <cell r="D3">
            <v>8.4943694267515926E-2</v>
          </cell>
          <cell r="G3">
            <v>3</v>
          </cell>
        </row>
        <row r="4">
          <cell r="D4">
            <v>0.25483108280254774</v>
          </cell>
          <cell r="G4">
            <v>8</v>
          </cell>
        </row>
        <row r="5">
          <cell r="D5">
            <v>0.25483108280254774</v>
          </cell>
          <cell r="G5">
            <v>7</v>
          </cell>
        </row>
        <row r="6">
          <cell r="D6">
            <v>0.25483108280254774</v>
          </cell>
          <cell r="G6">
            <v>7.5</v>
          </cell>
        </row>
        <row r="7">
          <cell r="D7">
            <v>0.25483108280254774</v>
          </cell>
          <cell r="G7">
            <v>7.5</v>
          </cell>
        </row>
        <row r="8">
          <cell r="D8">
            <v>0.25483108280254774</v>
          </cell>
          <cell r="G8">
            <v>7.5</v>
          </cell>
        </row>
        <row r="9">
          <cell r="D9">
            <v>0.3397747770700637</v>
          </cell>
          <cell r="G9">
            <v>8</v>
          </cell>
        </row>
        <row r="10">
          <cell r="D10">
            <v>0.3397747770700637</v>
          </cell>
          <cell r="G10">
            <v>8</v>
          </cell>
        </row>
        <row r="11">
          <cell r="D11">
            <v>0.3397747770700637</v>
          </cell>
          <cell r="G11">
            <v>8</v>
          </cell>
        </row>
        <row r="12">
          <cell r="D12">
            <v>0.3397747770700637</v>
          </cell>
          <cell r="G12">
            <v>8.5</v>
          </cell>
        </row>
        <row r="13">
          <cell r="D13">
            <v>0.25483108280254774</v>
          </cell>
          <cell r="G13">
            <v>7.5</v>
          </cell>
        </row>
        <row r="14">
          <cell r="D14">
            <v>0.25483108280254774</v>
          </cell>
          <cell r="G14">
            <v>7.5</v>
          </cell>
        </row>
        <row r="15">
          <cell r="D15">
            <v>0.25483108280254774</v>
          </cell>
          <cell r="G15">
            <v>7.5</v>
          </cell>
        </row>
        <row r="16">
          <cell r="D16">
            <v>0.3397747770700637</v>
          </cell>
          <cell r="G16">
            <v>7.5</v>
          </cell>
        </row>
        <row r="17">
          <cell r="D17">
            <v>0.3397747770700637</v>
          </cell>
          <cell r="G17">
            <v>7.5</v>
          </cell>
        </row>
        <row r="18">
          <cell r="D18">
            <v>0.3397747770700637</v>
          </cell>
          <cell r="G18">
            <v>8</v>
          </cell>
        </row>
        <row r="19">
          <cell r="D19">
            <v>0.3397747770700637</v>
          </cell>
          <cell r="G19">
            <v>9</v>
          </cell>
        </row>
        <row r="20">
          <cell r="D20">
            <v>0.3397747770700637</v>
          </cell>
          <cell r="G20">
            <v>8.5</v>
          </cell>
        </row>
        <row r="21">
          <cell r="D21">
            <v>0.42471847133757956</v>
          </cell>
          <cell r="G21">
            <v>9.5</v>
          </cell>
        </row>
        <row r="22">
          <cell r="D22">
            <v>0.42471847133757956</v>
          </cell>
          <cell r="G22">
            <v>11</v>
          </cell>
        </row>
        <row r="23">
          <cell r="D23">
            <v>0.42471847133757956</v>
          </cell>
          <cell r="G23">
            <v>12</v>
          </cell>
        </row>
        <row r="24">
          <cell r="D24">
            <v>0.42471847133757956</v>
          </cell>
          <cell r="G24">
            <v>12.5</v>
          </cell>
        </row>
        <row r="25">
          <cell r="D25">
            <v>0.50966216560509547</v>
          </cell>
          <cell r="G25">
            <v>14.5</v>
          </cell>
        </row>
        <row r="26">
          <cell r="D26">
            <v>0.5946058598726115</v>
          </cell>
          <cell r="G26">
            <v>17</v>
          </cell>
        </row>
        <row r="27">
          <cell r="D27">
            <v>0.67954955414012741</v>
          </cell>
          <cell r="G27">
            <v>19</v>
          </cell>
        </row>
        <row r="28">
          <cell r="D28">
            <v>0.76449324840764332</v>
          </cell>
          <cell r="G28">
            <v>22</v>
          </cell>
        </row>
        <row r="29">
          <cell r="D29">
            <v>0.84943694267515912</v>
          </cell>
          <cell r="G29">
            <v>25</v>
          </cell>
        </row>
        <row r="30">
          <cell r="D30">
            <v>0.93438063694267504</v>
          </cell>
          <cell r="G30">
            <v>28.5</v>
          </cell>
        </row>
        <row r="31">
          <cell r="D31">
            <v>1.1042680254777069</v>
          </cell>
          <cell r="G31">
            <v>32</v>
          </cell>
        </row>
        <row r="32">
          <cell r="D32">
            <v>1.189211719745223</v>
          </cell>
          <cell r="G32">
            <v>35</v>
          </cell>
        </row>
        <row r="33">
          <cell r="D33">
            <v>1.3590991082802548</v>
          </cell>
          <cell r="G33">
            <v>39</v>
          </cell>
        </row>
        <row r="34">
          <cell r="D34">
            <v>1.4440428025477705</v>
          </cell>
          <cell r="G34">
            <v>42.5</v>
          </cell>
        </row>
        <row r="35">
          <cell r="D35">
            <v>1.5289864968152866</v>
          </cell>
          <cell r="G35">
            <v>46.5</v>
          </cell>
        </row>
        <row r="36">
          <cell r="D36">
            <v>1.6988738853503182</v>
          </cell>
          <cell r="G36">
            <v>50</v>
          </cell>
        </row>
        <row r="37">
          <cell r="D37">
            <v>1.8687612738853501</v>
          </cell>
          <cell r="G37">
            <v>54.5</v>
          </cell>
        </row>
        <row r="38">
          <cell r="D38">
            <v>1.9537049681528662</v>
          </cell>
          <cell r="G38">
            <v>58</v>
          </cell>
        </row>
        <row r="39">
          <cell r="D39">
            <v>2.1235923566878978</v>
          </cell>
          <cell r="G39">
            <v>62.5</v>
          </cell>
        </row>
        <row r="40">
          <cell r="D40">
            <v>2.2934797452229296</v>
          </cell>
          <cell r="G40">
            <v>68.5</v>
          </cell>
        </row>
        <row r="41">
          <cell r="D41">
            <v>2.4633671337579615</v>
          </cell>
          <cell r="G41">
            <v>72.5</v>
          </cell>
        </row>
        <row r="42">
          <cell r="D42">
            <v>2.6332545222929933</v>
          </cell>
          <cell r="G42">
            <v>77</v>
          </cell>
        </row>
        <row r="43">
          <cell r="D43">
            <v>2.8031419108280251</v>
          </cell>
          <cell r="G43">
            <v>82.5</v>
          </cell>
        </row>
        <row r="44">
          <cell r="D44">
            <v>2.9730292993630574</v>
          </cell>
          <cell r="G44">
            <v>88.5</v>
          </cell>
        </row>
        <row r="45">
          <cell r="D45">
            <v>3.1429166878980888</v>
          </cell>
          <cell r="G45">
            <v>93</v>
          </cell>
        </row>
        <row r="46">
          <cell r="D46">
            <v>3.312804076433121</v>
          </cell>
          <cell r="G46">
            <v>98.5</v>
          </cell>
        </row>
        <row r="47">
          <cell r="D47">
            <v>3.5676351592356683</v>
          </cell>
          <cell r="G47">
            <v>104.5</v>
          </cell>
        </row>
        <row r="48">
          <cell r="D48">
            <v>3.7375225477707001</v>
          </cell>
          <cell r="G48">
            <v>109.5</v>
          </cell>
        </row>
        <row r="49">
          <cell r="D49">
            <v>3.6525788535031847</v>
          </cell>
          <cell r="G49">
            <v>108.5</v>
          </cell>
        </row>
        <row r="50">
          <cell r="D50">
            <v>3.6525788535031847</v>
          </cell>
          <cell r="G50">
            <v>109</v>
          </cell>
        </row>
        <row r="51">
          <cell r="D51">
            <v>3.6525788535031847</v>
          </cell>
          <cell r="G51">
            <v>108.5</v>
          </cell>
        </row>
        <row r="52">
          <cell r="D52">
            <v>3.6525788535031847</v>
          </cell>
          <cell r="G52">
            <v>107.5</v>
          </cell>
        </row>
        <row r="53">
          <cell r="D53">
            <v>3.6525788535031847</v>
          </cell>
          <cell r="G53">
            <v>107</v>
          </cell>
        </row>
        <row r="54">
          <cell r="D54">
            <v>3.6525788535031847</v>
          </cell>
          <cell r="G54">
            <v>108</v>
          </cell>
        </row>
        <row r="55">
          <cell r="D55">
            <v>3.5676351592356683</v>
          </cell>
          <cell r="G55">
            <v>107</v>
          </cell>
        </row>
        <row r="56">
          <cell r="D56">
            <v>3.5676351592356683</v>
          </cell>
          <cell r="G56">
            <v>107</v>
          </cell>
        </row>
        <row r="57">
          <cell r="D57">
            <v>3.5676351592356683</v>
          </cell>
          <cell r="G57">
            <v>107.5</v>
          </cell>
        </row>
        <row r="58">
          <cell r="D58">
            <v>3.5676351592356683</v>
          </cell>
          <cell r="G58">
            <v>106.5</v>
          </cell>
        </row>
        <row r="59">
          <cell r="D59">
            <v>3.5676351592356683</v>
          </cell>
          <cell r="G59">
            <v>107</v>
          </cell>
        </row>
        <row r="60">
          <cell r="D60">
            <v>3.5676351592356683</v>
          </cell>
          <cell r="G60">
            <v>108</v>
          </cell>
        </row>
        <row r="61">
          <cell r="D61">
            <v>3.5676351592356683</v>
          </cell>
          <cell r="G61">
            <v>107.5</v>
          </cell>
        </row>
        <row r="62">
          <cell r="D62">
            <v>3.6525788535031847</v>
          </cell>
          <cell r="G62">
            <v>108</v>
          </cell>
        </row>
        <row r="63">
          <cell r="D63">
            <v>3.9074099363057324</v>
          </cell>
          <cell r="G63">
            <v>116</v>
          </cell>
        </row>
        <row r="64">
          <cell r="D64">
            <v>4.6719031847133747</v>
          </cell>
          <cell r="G64">
            <v>138.5</v>
          </cell>
        </row>
        <row r="65">
          <cell r="D65">
            <v>5.3514527388535029</v>
          </cell>
          <cell r="G65">
            <v>159.5</v>
          </cell>
        </row>
        <row r="66">
          <cell r="D66">
            <v>6.1159459872611466</v>
          </cell>
          <cell r="G66">
            <v>180</v>
          </cell>
        </row>
        <row r="67">
          <cell r="D67">
            <v>6.8804392356687893</v>
          </cell>
          <cell r="G67">
            <v>200</v>
          </cell>
        </row>
        <row r="68">
          <cell r="D68">
            <v>7.6449324840764321</v>
          </cell>
          <cell r="G68">
            <v>219</v>
          </cell>
        </row>
        <row r="69">
          <cell r="D69">
            <v>8.4094257324840758</v>
          </cell>
          <cell r="G69">
            <v>239.5</v>
          </cell>
        </row>
        <row r="70">
          <cell r="D70">
            <v>9.1739189808917185</v>
          </cell>
          <cell r="G70">
            <v>260</v>
          </cell>
        </row>
        <row r="71">
          <cell r="D71">
            <v>10.023355923566879</v>
          </cell>
          <cell r="G71">
            <v>283</v>
          </cell>
        </row>
        <row r="72">
          <cell r="D72">
            <v>10.872792866242039</v>
          </cell>
          <cell r="G72">
            <v>305</v>
          </cell>
        </row>
        <row r="73">
          <cell r="D73">
            <v>11.807173503184712</v>
          </cell>
          <cell r="G73">
            <v>329.5</v>
          </cell>
        </row>
        <row r="74">
          <cell r="D74">
            <v>12.656610445859872</v>
          </cell>
          <cell r="G74">
            <v>353</v>
          </cell>
        </row>
        <row r="75">
          <cell r="D75">
            <v>13.590991082802546</v>
          </cell>
          <cell r="G75">
            <v>378</v>
          </cell>
        </row>
        <row r="76">
          <cell r="D76">
            <v>14.440428025477706</v>
          </cell>
          <cell r="G76">
            <v>405</v>
          </cell>
        </row>
        <row r="77">
          <cell r="D77">
            <v>15.459752356687897</v>
          </cell>
          <cell r="G77">
            <v>430</v>
          </cell>
        </row>
        <row r="78">
          <cell r="D78">
            <v>16.394132993630571</v>
          </cell>
          <cell r="G78">
            <v>457.5</v>
          </cell>
        </row>
        <row r="79">
          <cell r="D79">
            <v>17.328513630573248</v>
          </cell>
          <cell r="G79">
            <v>484</v>
          </cell>
        </row>
        <row r="80">
          <cell r="D80">
            <v>18.262894267515925</v>
          </cell>
          <cell r="G80">
            <v>511.5</v>
          </cell>
        </row>
        <row r="81">
          <cell r="D81">
            <v>19.282218598726114</v>
          </cell>
          <cell r="G81">
            <v>540.5</v>
          </cell>
        </row>
        <row r="82">
          <cell r="D82">
            <v>20.131655541401273</v>
          </cell>
          <cell r="G82">
            <v>567</v>
          </cell>
        </row>
        <row r="83">
          <cell r="D83">
            <v>21.150979872611462</v>
          </cell>
          <cell r="G83">
            <v>596</v>
          </cell>
        </row>
        <row r="84">
          <cell r="D84">
            <v>22.085360509554139</v>
          </cell>
          <cell r="G84">
            <v>623</v>
          </cell>
        </row>
        <row r="85">
          <cell r="D85">
            <v>23.019741146496813</v>
          </cell>
          <cell r="G85">
            <v>648.5</v>
          </cell>
        </row>
        <row r="86">
          <cell r="D86">
            <v>23.869178089171971</v>
          </cell>
          <cell r="G86">
            <v>678.5</v>
          </cell>
        </row>
        <row r="87">
          <cell r="D87">
            <v>24.803558726114648</v>
          </cell>
          <cell r="G87">
            <v>715</v>
          </cell>
        </row>
        <row r="88">
          <cell r="D88">
            <v>25.483108280254775</v>
          </cell>
          <cell r="G88">
            <v>748.5</v>
          </cell>
        </row>
        <row r="89">
          <cell r="D89">
            <v>26.332545222929934</v>
          </cell>
          <cell r="G89">
            <v>776.5</v>
          </cell>
        </row>
        <row r="90">
          <cell r="D90">
            <v>27.012094777070061</v>
          </cell>
          <cell r="G90">
            <v>807</v>
          </cell>
        </row>
        <row r="91">
          <cell r="D91">
            <v>27.776588025477704</v>
          </cell>
          <cell r="G91">
            <v>847.5</v>
          </cell>
        </row>
        <row r="92">
          <cell r="D92">
            <v>28.456137579617835</v>
          </cell>
          <cell r="G92">
            <v>897.5</v>
          </cell>
        </row>
        <row r="93">
          <cell r="D93">
            <v>29.305574522292993</v>
          </cell>
          <cell r="G93">
            <v>927.5</v>
          </cell>
        </row>
        <row r="94">
          <cell r="D94">
            <v>30.155011464968148</v>
          </cell>
          <cell r="G94">
            <v>963</v>
          </cell>
        </row>
        <row r="95">
          <cell r="D95">
            <v>31.089392101910825</v>
          </cell>
          <cell r="G95">
            <v>998.5</v>
          </cell>
        </row>
        <row r="96">
          <cell r="D96">
            <v>32.108716433121018</v>
          </cell>
          <cell r="G96">
            <v>1034</v>
          </cell>
        </row>
        <row r="97">
          <cell r="D97">
            <v>32.958153375796179</v>
          </cell>
          <cell r="G97">
            <v>1068</v>
          </cell>
        </row>
        <row r="98">
          <cell r="D98">
            <v>33.892534012738849</v>
          </cell>
          <cell r="G98">
            <v>1105.5</v>
          </cell>
        </row>
        <row r="99">
          <cell r="D99">
            <v>34.741970955414004</v>
          </cell>
          <cell r="G99">
            <v>1140.5</v>
          </cell>
        </row>
        <row r="100">
          <cell r="D100">
            <v>35.676351592356689</v>
          </cell>
          <cell r="G100">
            <v>1177.5</v>
          </cell>
        </row>
        <row r="101">
          <cell r="D101">
            <v>36.52578853503185</v>
          </cell>
          <cell r="G101">
            <v>1213</v>
          </cell>
        </row>
        <row r="102">
          <cell r="D102">
            <v>37.545112866242036</v>
          </cell>
          <cell r="G102">
            <v>1249.5</v>
          </cell>
        </row>
        <row r="103">
          <cell r="D103">
            <v>38.394549808917191</v>
          </cell>
          <cell r="G103">
            <v>1286</v>
          </cell>
        </row>
        <row r="104">
          <cell r="D104">
            <v>39.328930445859875</v>
          </cell>
          <cell r="G104">
            <v>1321.5</v>
          </cell>
        </row>
        <row r="105">
          <cell r="D105">
            <v>40.093423694267514</v>
          </cell>
          <cell r="G105">
            <v>1356.5</v>
          </cell>
        </row>
        <row r="106">
          <cell r="D106">
            <v>41.027804331210184</v>
          </cell>
          <cell r="G106">
            <v>1392.5</v>
          </cell>
        </row>
        <row r="107">
          <cell r="D107">
            <v>41.877241273885346</v>
          </cell>
          <cell r="G107">
            <v>1428</v>
          </cell>
        </row>
        <row r="108">
          <cell r="D108">
            <v>42.811621910828023</v>
          </cell>
          <cell r="G108">
            <v>1463.5</v>
          </cell>
        </row>
        <row r="109">
          <cell r="D109">
            <v>43.746002547770701</v>
          </cell>
          <cell r="G109">
            <v>1500</v>
          </cell>
        </row>
        <row r="110">
          <cell r="D110">
            <v>44.595439490445855</v>
          </cell>
          <cell r="G110">
            <v>1536.5</v>
          </cell>
        </row>
        <row r="111">
          <cell r="D111">
            <v>45.444876433121017</v>
          </cell>
          <cell r="G111">
            <v>1573</v>
          </cell>
        </row>
        <row r="112">
          <cell r="D112">
            <v>46.209369681528656</v>
          </cell>
          <cell r="G112">
            <v>1612</v>
          </cell>
        </row>
        <row r="113">
          <cell r="D113">
            <v>47.058806624203818</v>
          </cell>
          <cell r="G113">
            <v>1656</v>
          </cell>
        </row>
        <row r="114">
          <cell r="D114">
            <v>47.993187261146488</v>
          </cell>
          <cell r="G114">
            <v>1742</v>
          </cell>
        </row>
        <row r="115">
          <cell r="D115">
            <v>48.84262420382165</v>
          </cell>
          <cell r="G115">
            <v>1850.5</v>
          </cell>
        </row>
        <row r="116">
          <cell r="D116">
            <v>49.522173757961781</v>
          </cell>
          <cell r="G116">
            <v>1936.5</v>
          </cell>
        </row>
        <row r="117">
          <cell r="D117">
            <v>50.201723312101912</v>
          </cell>
          <cell r="G117">
            <v>1943</v>
          </cell>
        </row>
        <row r="118">
          <cell r="D118">
            <v>50.796329171974513</v>
          </cell>
          <cell r="G118">
            <v>1957.5</v>
          </cell>
        </row>
        <row r="119">
          <cell r="D119">
            <v>51.390935031847128</v>
          </cell>
          <cell r="G119">
            <v>1974</v>
          </cell>
        </row>
        <row r="120">
          <cell r="D120">
            <v>51.815653503184706</v>
          </cell>
          <cell r="G120">
            <v>1947.5</v>
          </cell>
        </row>
        <row r="121">
          <cell r="D121">
            <v>52.24037197452229</v>
          </cell>
          <cell r="G121">
            <v>1947.5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3B37D-F83C-4F1D-894A-0A60D4960258}">
  <dimension ref="A1:M17"/>
  <sheetViews>
    <sheetView workbookViewId="0">
      <selection activeCell="D29" sqref="D29"/>
    </sheetView>
  </sheetViews>
  <sheetFormatPr defaultRowHeight="15" x14ac:dyDescent="0.25"/>
  <sheetData>
    <row r="1" spans="1:13" ht="60" x14ac:dyDescent="0.25">
      <c r="A1" s="1" t="s">
        <v>0</v>
      </c>
      <c r="B1" s="1" t="s">
        <v>14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5" t="s">
        <v>6</v>
      </c>
    </row>
    <row r="2" spans="1:13" x14ac:dyDescent="0.25">
      <c r="A2" s="2">
        <v>1</v>
      </c>
      <c r="B2" s="3">
        <v>445.4</v>
      </c>
      <c r="C2" s="3">
        <v>6350</v>
      </c>
      <c r="D2" s="3">
        <f>+(C2*9.806)/1000</f>
        <v>62.26809999999999</v>
      </c>
      <c r="E2" s="3">
        <f>+(B2)/(10*(0.25*3.14*(5^2)))</f>
        <v>2.2695541401273882</v>
      </c>
      <c r="F2" s="8">
        <f>+AVERAGE(E2:E4)</f>
        <v>2.2491719745222931</v>
      </c>
      <c r="G2" s="3">
        <f>+(D2*1000)/(3.14*0.25*(50^2))</f>
        <v>31.728968152866237</v>
      </c>
      <c r="H2" s="8">
        <f>+AVERAGE(G2:G4)</f>
        <v>36.592411040339698</v>
      </c>
    </row>
    <row r="3" spans="1:13" x14ac:dyDescent="0.25">
      <c r="A3" s="2">
        <v>2</v>
      </c>
      <c r="B3" s="3">
        <v>434.2</v>
      </c>
      <c r="C3" s="3">
        <v>6820</v>
      </c>
      <c r="D3" s="3">
        <f t="shared" ref="D3:D4" si="0">+(C3*9.806)/1000</f>
        <v>66.876919999999998</v>
      </c>
      <c r="E3" s="3">
        <f t="shared" ref="E3:E4" si="1">+(B3)/(10*(0.25*3.14*(5^2)))</f>
        <v>2.2124840764331211</v>
      </c>
      <c r="F3" s="8"/>
      <c r="G3" s="3">
        <f t="shared" ref="G3:G4" si="2">+(D3*1000)/(3.14*0.25*(50^2))</f>
        <v>34.077411464968151</v>
      </c>
      <c r="H3" s="8"/>
    </row>
    <row r="4" spans="1:13" x14ac:dyDescent="0.25">
      <c r="A4" s="2">
        <v>3</v>
      </c>
      <c r="B4" s="3">
        <v>444.6</v>
      </c>
      <c r="C4" s="3">
        <v>8800</v>
      </c>
      <c r="D4" s="3">
        <f t="shared" si="0"/>
        <v>86.292799999999986</v>
      </c>
      <c r="E4" s="3">
        <f t="shared" si="1"/>
        <v>2.2654777070063696</v>
      </c>
      <c r="F4" s="8"/>
      <c r="G4" s="3">
        <f t="shared" si="2"/>
        <v>43.970853503184706</v>
      </c>
      <c r="H4" s="8"/>
    </row>
    <row r="6" spans="1:13" x14ac:dyDescent="0.25">
      <c r="C6" s="7" t="s">
        <v>16</v>
      </c>
    </row>
    <row r="7" spans="1:13" x14ac:dyDescent="0.25">
      <c r="A7" t="s">
        <v>7</v>
      </c>
    </row>
    <row r="8" spans="1:13" ht="60" x14ac:dyDescent="0.25">
      <c r="A8" s="1" t="s">
        <v>8</v>
      </c>
      <c r="B8" s="1" t="s">
        <v>9</v>
      </c>
      <c r="C8" s="1" t="s">
        <v>10</v>
      </c>
      <c r="D8" s="1" t="s">
        <v>11</v>
      </c>
      <c r="E8" s="1" t="s">
        <v>12</v>
      </c>
      <c r="F8" s="1" t="s">
        <v>1</v>
      </c>
      <c r="G8" s="1" t="s">
        <v>2</v>
      </c>
      <c r="H8" s="1" t="s">
        <v>13</v>
      </c>
      <c r="I8" s="1" t="s">
        <v>6</v>
      </c>
      <c r="J8" s="1" t="s">
        <v>1</v>
      </c>
      <c r="K8" s="1" t="s">
        <v>2</v>
      </c>
      <c r="L8" s="1" t="s">
        <v>5</v>
      </c>
      <c r="M8" s="4" t="s">
        <v>6</v>
      </c>
    </row>
    <row r="9" spans="1:13" x14ac:dyDescent="0.25">
      <c r="A9" s="9">
        <v>1</v>
      </c>
      <c r="B9" s="9">
        <v>160</v>
      </c>
      <c r="C9" s="9">
        <v>40</v>
      </c>
      <c r="D9" s="9">
        <v>40</v>
      </c>
      <c r="E9" s="9">
        <v>40</v>
      </c>
      <c r="F9" s="9">
        <v>390</v>
      </c>
      <c r="G9" s="8">
        <f>+(F9*9.806)/1000</f>
        <v>3.8243399999999999</v>
      </c>
      <c r="H9" s="8">
        <f>+((G9*1000)*$B$9)/($D$9*($E$9^2))</f>
        <v>9.5608499999999985</v>
      </c>
      <c r="I9" s="8">
        <f>+AVERAGE(H9:H14)</f>
        <v>10.026634999999999</v>
      </c>
      <c r="J9" s="3">
        <v>10200</v>
      </c>
      <c r="K9" s="3">
        <f>+J9*9.806</f>
        <v>100021.2</v>
      </c>
      <c r="L9" s="3">
        <f>+K9/(40^2)</f>
        <v>62.513249999999999</v>
      </c>
      <c r="M9" s="8">
        <f>+AVERAGE(L9:L14)</f>
        <v>68.539854166666657</v>
      </c>
    </row>
    <row r="10" spans="1:13" x14ac:dyDescent="0.25">
      <c r="A10" s="9"/>
      <c r="B10" s="9"/>
      <c r="C10" s="9"/>
      <c r="D10" s="9"/>
      <c r="E10" s="9"/>
      <c r="F10" s="9"/>
      <c r="G10" s="8"/>
      <c r="H10" s="8"/>
      <c r="I10" s="9"/>
      <c r="J10" s="3">
        <v>12200</v>
      </c>
      <c r="K10" s="3">
        <f t="shared" ref="K10:K14" si="3">+J10*9.806</f>
        <v>119633.19999999998</v>
      </c>
      <c r="L10" s="3">
        <f t="shared" ref="L10:L14" si="4">+K10/(40^2)</f>
        <v>74.770749999999992</v>
      </c>
      <c r="M10" s="9"/>
    </row>
    <row r="11" spans="1:13" x14ac:dyDescent="0.25">
      <c r="A11" s="9">
        <v>2</v>
      </c>
      <c r="B11" s="9"/>
      <c r="C11" s="9"/>
      <c r="D11" s="9"/>
      <c r="E11" s="9"/>
      <c r="F11" s="9">
        <v>445</v>
      </c>
      <c r="G11" s="8">
        <f>+(F11*9.806)/1000</f>
        <v>4.3636699999999999</v>
      </c>
      <c r="H11" s="8">
        <f>+((G11*1000)*$B$9)/($D$9*($E$9^2))</f>
        <v>10.909174999999999</v>
      </c>
      <c r="I11" s="9"/>
      <c r="J11" s="3">
        <v>10000</v>
      </c>
      <c r="K11" s="3">
        <f t="shared" si="3"/>
        <v>98059.999999999985</v>
      </c>
      <c r="L11" s="3">
        <f t="shared" si="4"/>
        <v>61.287499999999994</v>
      </c>
      <c r="M11" s="9"/>
    </row>
    <row r="12" spans="1:13" x14ac:dyDescent="0.25">
      <c r="A12" s="9"/>
      <c r="B12" s="9"/>
      <c r="C12" s="9"/>
      <c r="D12" s="9"/>
      <c r="E12" s="9"/>
      <c r="F12" s="9"/>
      <c r="G12" s="8"/>
      <c r="H12" s="8"/>
      <c r="I12" s="9"/>
      <c r="J12" s="3">
        <v>10900</v>
      </c>
      <c r="K12" s="3">
        <f t="shared" si="3"/>
        <v>106885.4</v>
      </c>
      <c r="L12" s="3">
        <f t="shared" si="4"/>
        <v>66.803375000000003</v>
      </c>
      <c r="M12" s="9"/>
    </row>
    <row r="13" spans="1:13" x14ac:dyDescent="0.25">
      <c r="A13" s="9">
        <v>3</v>
      </c>
      <c r="B13" s="9"/>
      <c r="C13" s="9"/>
      <c r="D13" s="9"/>
      <c r="E13" s="9"/>
      <c r="F13" s="9">
        <v>392</v>
      </c>
      <c r="G13" s="8">
        <f>+(F13*9.806)/1000</f>
        <v>3.8439519999999998</v>
      </c>
      <c r="H13" s="8">
        <f>+((G13*1000)*$B$9)/($D$9*($E$9^2))</f>
        <v>9.6098799999999986</v>
      </c>
      <c r="I13" s="9"/>
      <c r="J13" s="3">
        <v>13400</v>
      </c>
      <c r="K13" s="3">
        <f t="shared" si="3"/>
        <v>131400.4</v>
      </c>
      <c r="L13" s="3">
        <f t="shared" si="4"/>
        <v>82.125249999999994</v>
      </c>
      <c r="M13" s="9"/>
    </row>
    <row r="14" spans="1:13" x14ac:dyDescent="0.25">
      <c r="A14" s="9"/>
      <c r="B14" s="9"/>
      <c r="C14" s="9"/>
      <c r="D14" s="9"/>
      <c r="E14" s="9"/>
      <c r="F14" s="9"/>
      <c r="G14" s="8"/>
      <c r="H14" s="8"/>
      <c r="I14" s="9"/>
      <c r="J14" s="3">
        <v>10400</v>
      </c>
      <c r="K14" s="3">
        <f t="shared" si="3"/>
        <v>101982.39999999999</v>
      </c>
      <c r="L14" s="3">
        <f t="shared" si="4"/>
        <v>63.738999999999997</v>
      </c>
      <c r="M14" s="9"/>
    </row>
    <row r="17" spans="1:1" x14ac:dyDescent="0.25">
      <c r="A17" s="6"/>
    </row>
  </sheetData>
  <mergeCells count="20">
    <mergeCell ref="M9:M14"/>
    <mergeCell ref="A13:A14"/>
    <mergeCell ref="F13:F14"/>
    <mergeCell ref="G13:G14"/>
    <mergeCell ref="H13:H14"/>
    <mergeCell ref="B9:B14"/>
    <mergeCell ref="C9:C14"/>
    <mergeCell ref="D9:D14"/>
    <mergeCell ref="E9:E14"/>
    <mergeCell ref="I9:I14"/>
    <mergeCell ref="F2:F4"/>
    <mergeCell ref="H2:H4"/>
    <mergeCell ref="A9:A10"/>
    <mergeCell ref="A11:A12"/>
    <mergeCell ref="F9:F10"/>
    <mergeCell ref="F11:F12"/>
    <mergeCell ref="G9:G10"/>
    <mergeCell ref="H9:H10"/>
    <mergeCell ref="G11:G12"/>
    <mergeCell ref="H11:H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4CD3B-0832-4176-9FC1-E39B0240A6BE}">
  <dimension ref="A1:M17"/>
  <sheetViews>
    <sheetView tabSelected="1" workbookViewId="0">
      <selection activeCell="J3" sqref="J3"/>
    </sheetView>
  </sheetViews>
  <sheetFormatPr defaultRowHeight="15" x14ac:dyDescent="0.25"/>
  <sheetData>
    <row r="1" spans="1:13" ht="60" x14ac:dyDescent="0.25">
      <c r="A1" s="1" t="s">
        <v>0</v>
      </c>
      <c r="B1" s="1" t="s">
        <v>14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5" t="s">
        <v>6</v>
      </c>
    </row>
    <row r="2" spans="1:13" x14ac:dyDescent="0.25">
      <c r="A2" s="2">
        <v>1</v>
      </c>
      <c r="B2" s="3">
        <v>430.1</v>
      </c>
      <c r="C2" s="3">
        <v>10700</v>
      </c>
      <c r="D2" s="3">
        <f>+(C2*9.806)/1000</f>
        <v>104.9242</v>
      </c>
      <c r="E2" s="3">
        <f>+(B2)/(9.8*(0.25*3.14*(5^2)))</f>
        <v>2.2363187313141815</v>
      </c>
      <c r="F2" s="10">
        <f>+AVERAGE(E2:E4)</f>
        <v>2.250425744511277</v>
      </c>
      <c r="G2" s="3">
        <f>+(D2*1000)/(3.14*0.25*(50^2))</f>
        <v>53.46456050955414</v>
      </c>
      <c r="H2" s="8">
        <f>+AVERAGE(G2:G4)</f>
        <v>48.621104373673035</v>
      </c>
      <c r="I2">
        <v>32.799999999999997</v>
      </c>
      <c r="J2">
        <f>+AVERAGE(I2:I4)</f>
        <v>34.833333333333336</v>
      </c>
    </row>
    <row r="3" spans="1:13" x14ac:dyDescent="0.25">
      <c r="A3" s="2">
        <v>2</v>
      </c>
      <c r="B3" s="3">
        <v>436.3</v>
      </c>
      <c r="C3" s="3">
        <v>8092</v>
      </c>
      <c r="D3" s="3">
        <f t="shared" ref="D3:D4" si="0">+(C3*9.806)/1000</f>
        <v>79.350151999999994</v>
      </c>
      <c r="E3" s="3">
        <f>+(B3)/(9.9*(0.25*3.14*(5^2)))</f>
        <v>2.2456411246220163</v>
      </c>
      <c r="F3" s="10"/>
      <c r="G3" s="3">
        <f>+(D3*1000)/(3.14*0.25*(50^2))</f>
        <v>40.433198471337576</v>
      </c>
      <c r="H3" s="8"/>
      <c r="I3">
        <v>36.1</v>
      </c>
    </row>
    <row r="4" spans="1:13" x14ac:dyDescent="0.25">
      <c r="A4" s="2">
        <v>3</v>
      </c>
      <c r="B4" s="3">
        <v>440.9</v>
      </c>
      <c r="C4" s="3">
        <v>10400</v>
      </c>
      <c r="D4" s="3">
        <f t="shared" si="0"/>
        <v>101.9824</v>
      </c>
      <c r="E4" s="3">
        <f>+(B4)/(9.9*(0.25*3.14*(5^2)))</f>
        <v>2.2693173775976323</v>
      </c>
      <c r="F4" s="10"/>
      <c r="G4" s="3">
        <f t="shared" ref="G4" si="1">+(D4*1000)/(3.14*0.25*(50^2))</f>
        <v>51.965554140127388</v>
      </c>
      <c r="H4" s="8"/>
      <c r="I4">
        <v>35.6</v>
      </c>
    </row>
    <row r="6" spans="1:13" x14ac:dyDescent="0.25">
      <c r="B6" s="7" t="s">
        <v>15</v>
      </c>
    </row>
    <row r="7" spans="1:13" x14ac:dyDescent="0.25">
      <c r="A7" t="s">
        <v>7</v>
      </c>
    </row>
    <row r="8" spans="1:13" ht="60" x14ac:dyDescent="0.25">
      <c r="A8" s="1" t="s">
        <v>8</v>
      </c>
      <c r="B8" s="1" t="s">
        <v>9</v>
      </c>
      <c r="C8" s="1" t="s">
        <v>10</v>
      </c>
      <c r="D8" s="1" t="s">
        <v>11</v>
      </c>
      <c r="E8" s="1" t="s">
        <v>12</v>
      </c>
      <c r="F8" s="1" t="s">
        <v>1</v>
      </c>
      <c r="G8" s="1" t="s">
        <v>2</v>
      </c>
      <c r="H8" s="1" t="s">
        <v>13</v>
      </c>
      <c r="I8" s="1" t="s">
        <v>6</v>
      </c>
      <c r="J8" s="1" t="s">
        <v>1</v>
      </c>
      <c r="K8" s="1" t="s">
        <v>2</v>
      </c>
      <c r="L8" s="1" t="s">
        <v>5</v>
      </c>
      <c r="M8" s="4" t="s">
        <v>6</v>
      </c>
    </row>
    <row r="9" spans="1:13" x14ac:dyDescent="0.25">
      <c r="A9" s="9">
        <v>1</v>
      </c>
      <c r="B9" s="9">
        <v>160</v>
      </c>
      <c r="C9" s="9">
        <v>40</v>
      </c>
      <c r="D9" s="9">
        <v>40</v>
      </c>
      <c r="E9" s="9">
        <v>40</v>
      </c>
      <c r="F9" s="9">
        <v>434</v>
      </c>
      <c r="G9" s="8">
        <f>+(F9*9.806)/1000</f>
        <v>4.2558040000000004</v>
      </c>
      <c r="H9" s="8">
        <f>+((G9*1000)*$B$9)/($D$9*($E$9^2))</f>
        <v>10.63951</v>
      </c>
      <c r="I9" s="8">
        <f>+AVERAGE(H9:H14)</f>
        <v>12.437276666666667</v>
      </c>
      <c r="J9" s="3">
        <v>10100</v>
      </c>
      <c r="K9" s="3">
        <f>+J9*9.806</f>
        <v>99040.599999999991</v>
      </c>
      <c r="L9" s="3">
        <f>+K9/(40^2)</f>
        <v>61.900374999999997</v>
      </c>
      <c r="M9" s="8">
        <f>+AVERAGE(L9:L14)</f>
        <v>67.620541666666668</v>
      </c>
    </row>
    <row r="10" spans="1:13" x14ac:dyDescent="0.25">
      <c r="A10" s="9"/>
      <c r="B10" s="9"/>
      <c r="C10" s="9"/>
      <c r="D10" s="9"/>
      <c r="E10" s="9"/>
      <c r="F10" s="9"/>
      <c r="G10" s="8"/>
      <c r="H10" s="8"/>
      <c r="I10" s="9"/>
      <c r="J10" s="3">
        <v>10400</v>
      </c>
      <c r="K10" s="3">
        <f t="shared" ref="K10:K14" si="2">+J10*9.806</f>
        <v>101982.39999999999</v>
      </c>
      <c r="L10" s="3">
        <f t="shared" ref="L10:L14" si="3">+K10/(40^2)</f>
        <v>63.738999999999997</v>
      </c>
      <c r="M10" s="9"/>
    </row>
    <row r="11" spans="1:13" x14ac:dyDescent="0.25">
      <c r="A11" s="9">
        <v>2</v>
      </c>
      <c r="B11" s="9"/>
      <c r="C11" s="9"/>
      <c r="D11" s="9"/>
      <c r="E11" s="9"/>
      <c r="F11" s="9">
        <v>538</v>
      </c>
      <c r="G11" s="8">
        <f>+(F11*9.806)/1000</f>
        <v>5.2756279999999993</v>
      </c>
      <c r="H11" s="8">
        <f>+((G11*1000)*$B$9)/($D$9*($E$9^2))</f>
        <v>13.189069999999999</v>
      </c>
      <c r="I11" s="9"/>
      <c r="J11" s="3">
        <v>11900</v>
      </c>
      <c r="K11" s="3">
        <f t="shared" si="2"/>
        <v>116691.4</v>
      </c>
      <c r="L11" s="3">
        <f t="shared" si="3"/>
        <v>72.932124999999999</v>
      </c>
      <c r="M11" s="9"/>
    </row>
    <row r="12" spans="1:13" x14ac:dyDescent="0.25">
      <c r="A12" s="9"/>
      <c r="B12" s="9"/>
      <c r="C12" s="9"/>
      <c r="D12" s="9"/>
      <c r="E12" s="9"/>
      <c r="F12" s="9"/>
      <c r="G12" s="8"/>
      <c r="H12" s="8"/>
      <c r="I12" s="9"/>
      <c r="J12" s="3">
        <v>11100</v>
      </c>
      <c r="K12" s="3">
        <f t="shared" si="2"/>
        <v>108846.59999999999</v>
      </c>
      <c r="L12" s="3">
        <f t="shared" si="3"/>
        <v>68.029124999999993</v>
      </c>
      <c r="M12" s="9"/>
    </row>
    <row r="13" spans="1:13" x14ac:dyDescent="0.25">
      <c r="A13" s="9">
        <v>3</v>
      </c>
      <c r="B13" s="9"/>
      <c r="C13" s="9"/>
      <c r="D13" s="9"/>
      <c r="E13" s="9"/>
      <c r="F13" s="9">
        <v>550</v>
      </c>
      <c r="G13" s="8">
        <f>+(F13*9.806)/1000</f>
        <v>5.3932999999999991</v>
      </c>
      <c r="H13" s="8">
        <f>+((G13*1000)*$B$9)/($D$9*($E$9^2))</f>
        <v>13.483249999999998</v>
      </c>
      <c r="I13" s="9"/>
      <c r="J13" s="3">
        <v>10600</v>
      </c>
      <c r="K13" s="3">
        <f t="shared" si="2"/>
        <v>103943.59999999999</v>
      </c>
      <c r="L13" s="3">
        <f t="shared" si="3"/>
        <v>64.964749999999995</v>
      </c>
      <c r="M13" s="9"/>
    </row>
    <row r="14" spans="1:13" x14ac:dyDescent="0.25">
      <c r="A14" s="9"/>
      <c r="B14" s="9"/>
      <c r="C14" s="9"/>
      <c r="D14" s="9"/>
      <c r="E14" s="9"/>
      <c r="F14" s="9"/>
      <c r="G14" s="8"/>
      <c r="H14" s="8"/>
      <c r="I14" s="9"/>
      <c r="J14" s="3">
        <v>12100</v>
      </c>
      <c r="K14" s="3">
        <f t="shared" si="2"/>
        <v>118652.59999999999</v>
      </c>
      <c r="L14" s="3">
        <f t="shared" si="3"/>
        <v>74.15787499999999</v>
      </c>
      <c r="M14" s="9"/>
    </row>
    <row r="17" spans="1:1" x14ac:dyDescent="0.25">
      <c r="A17" s="6"/>
    </row>
  </sheetData>
  <mergeCells count="20">
    <mergeCell ref="I9:I14"/>
    <mergeCell ref="M9:M14"/>
    <mergeCell ref="A11:A12"/>
    <mergeCell ref="F11:F12"/>
    <mergeCell ref="G11:G12"/>
    <mergeCell ref="H11:H12"/>
    <mergeCell ref="A13:A14"/>
    <mergeCell ref="F13:F14"/>
    <mergeCell ref="G13:G14"/>
    <mergeCell ref="H13:H14"/>
    <mergeCell ref="F2:F4"/>
    <mergeCell ref="H2:H4"/>
    <mergeCell ref="A9:A10"/>
    <mergeCell ref="B9:B14"/>
    <mergeCell ref="C9:C14"/>
    <mergeCell ref="D9:D14"/>
    <mergeCell ref="E9:E14"/>
    <mergeCell ref="F9:F10"/>
    <mergeCell ref="G9:G10"/>
    <mergeCell ref="H9:H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14 days</vt:lpstr>
      <vt:lpstr>28 days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Madeira</dc:creator>
  <cp:lastModifiedBy>Leandro Madeira Branco</cp:lastModifiedBy>
  <dcterms:created xsi:type="dcterms:W3CDTF">2024-06-27T09:33:19Z</dcterms:created>
  <dcterms:modified xsi:type="dcterms:W3CDTF">2024-09-25T02:12:54Z</dcterms:modified>
</cp:coreProperties>
</file>