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ohsitake Lab\Desktop\Data Experiment research (important)\RC-OPCM\Mortar\"/>
    </mc:Choice>
  </mc:AlternateContent>
  <xr:revisionPtr revIDLastSave="0" documentId="13_ncr:1_{D747CBEB-C78A-44B3-9034-C31DCA34C061}" xr6:coauthVersionLast="47" xr6:coauthVersionMax="47" xr10:uidLastSave="{00000000-0000-0000-0000-000000000000}"/>
  <bookViews>
    <workbookView xWindow="28680" yWindow="-120" windowWidth="29040" windowHeight="15840" xr2:uid="{B1662666-2B8B-42B3-A40C-0EB188410828}"/>
  </bookViews>
  <sheets>
    <sheet name="14 days" sheetId="1" r:id="rId1"/>
    <sheet name="21 days" sheetId="2" r:id="rId2"/>
    <sheet name="28 days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  <c r="K14" i="3"/>
  <c r="L14" i="3" s="1"/>
  <c r="K13" i="3"/>
  <c r="L13" i="3" s="1"/>
  <c r="G13" i="3"/>
  <c r="H13" i="3" s="1"/>
  <c r="K12" i="3"/>
  <c r="L12" i="3" s="1"/>
  <c r="K11" i="3"/>
  <c r="L11" i="3" s="1"/>
  <c r="G11" i="3"/>
  <c r="H11" i="3" s="1"/>
  <c r="K10" i="3"/>
  <c r="L10" i="3" s="1"/>
  <c r="K9" i="3"/>
  <c r="L9" i="3" s="1"/>
  <c r="G9" i="3"/>
  <c r="H9" i="3" s="1"/>
  <c r="D4" i="3"/>
  <c r="G4" i="3" s="1"/>
  <c r="D3" i="3"/>
  <c r="G3" i="3" s="1"/>
  <c r="D2" i="3"/>
  <c r="G2" i="3" s="1"/>
  <c r="H2" i="3" s="1"/>
  <c r="I9" i="2"/>
  <c r="I9" i="1"/>
  <c r="K14" i="2"/>
  <c r="L14" i="2" s="1"/>
  <c r="K13" i="2"/>
  <c r="L13" i="2" s="1"/>
  <c r="G13" i="2"/>
  <c r="H13" i="2" s="1"/>
  <c r="K12" i="2"/>
  <c r="L12" i="2" s="1"/>
  <c r="K11" i="2"/>
  <c r="L11" i="2" s="1"/>
  <c r="G11" i="2"/>
  <c r="H11" i="2" s="1"/>
  <c r="K10" i="2"/>
  <c r="L10" i="2" s="1"/>
  <c r="L9" i="2"/>
  <c r="K9" i="2"/>
  <c r="G9" i="2"/>
  <c r="H9" i="2" s="1"/>
  <c r="E4" i="2"/>
  <c r="D4" i="2"/>
  <c r="G4" i="2" s="1"/>
  <c r="G3" i="2"/>
  <c r="E3" i="2"/>
  <c r="F2" i="2" s="1"/>
  <c r="D3" i="2"/>
  <c r="E2" i="2"/>
  <c r="D2" i="2"/>
  <c r="G2" i="2" s="1"/>
  <c r="M9" i="1"/>
  <c r="L10" i="1"/>
  <c r="L11" i="1"/>
  <c r="L12" i="1"/>
  <c r="L13" i="1"/>
  <c r="L14" i="1"/>
  <c r="L9" i="1"/>
  <c r="K10" i="1"/>
  <c r="K11" i="1"/>
  <c r="K12" i="1"/>
  <c r="K13" i="1"/>
  <c r="K14" i="1"/>
  <c r="K9" i="1"/>
  <c r="E3" i="1"/>
  <c r="E4" i="1"/>
  <c r="E2" i="1"/>
  <c r="G13" i="1"/>
  <c r="H13" i="1" s="1"/>
  <c r="G11" i="1"/>
  <c r="H11" i="1" s="1"/>
  <c r="G9" i="1"/>
  <c r="H9" i="1" s="1"/>
  <c r="D4" i="1"/>
  <c r="G4" i="1" s="1"/>
  <c r="D3" i="1"/>
  <c r="G3" i="1" s="1"/>
  <c r="D2" i="1"/>
  <c r="G2" i="1" s="1"/>
  <c r="F2" i="3" l="1"/>
  <c r="M9" i="3"/>
  <c r="I9" i="3"/>
  <c r="M9" i="2"/>
  <c r="H2" i="2"/>
  <c r="H2" i="1"/>
  <c r="F2" i="1"/>
</calcChain>
</file>

<file path=xl/sharedStrings.xml><?xml version="1.0" encoding="utf-8"?>
<sst xmlns="http://schemas.openxmlformats.org/spreadsheetml/2006/main" count="71" uniqueCount="18">
  <si>
    <t xml:space="preserve">sample 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</si>
  <si>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</si>
  <si>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</si>
  <si>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</si>
  <si>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</si>
  <si>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</si>
  <si>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</si>
  <si>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 xml:space="preserve">Flexural test </t>
  </si>
  <si>
    <t xml:space="preserve">Sample </t>
  </si>
  <si>
    <t>L</t>
  </si>
  <si>
    <t>L/3</t>
  </si>
  <si>
    <t>B</t>
  </si>
  <si>
    <t>H</t>
  </si>
  <si>
    <t>Flexural Strength (Mpa)</t>
  </si>
  <si>
    <t>Weight (g)</t>
  </si>
  <si>
    <t xml:space="preserve">Cylinder Compressive strength (Mpa) </t>
  </si>
  <si>
    <t xml:space="preserve">Compressive strength Cube (Mpa) 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</si>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</sst>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92038495188096E-2"/>
          <c:y val="3.8444730402544119E-2"/>
          <c:w val="0.86497462817147852"/>
          <c:h val="0.88075749053054275"/>
        </c:manualLayout>
      </c:layout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[1]Sheet1!$G$2:$G$180</c:f>
              <c:numCache>
                <c:formatCode>General</c:formatCode>
                <c:ptCount val="179"/>
                <c:pt idx="0">
                  <c:v>0</c:v>
                </c:pt>
                <c:pt idx="1">
                  <c:v>5.5</c:v>
                </c:pt>
                <c:pt idx="2">
                  <c:v>5.5</c:v>
                </c:pt>
                <c:pt idx="3">
                  <c:v>6</c:v>
                </c:pt>
                <c:pt idx="4">
                  <c:v>5.5</c:v>
                </c:pt>
                <c:pt idx="5">
                  <c:v>6</c:v>
                </c:pt>
                <c:pt idx="6">
                  <c:v>7</c:v>
                </c:pt>
                <c:pt idx="7">
                  <c:v>8.5</c:v>
                </c:pt>
                <c:pt idx="8">
                  <c:v>11</c:v>
                </c:pt>
                <c:pt idx="9">
                  <c:v>14.5</c:v>
                </c:pt>
                <c:pt idx="10">
                  <c:v>18</c:v>
                </c:pt>
                <c:pt idx="11">
                  <c:v>23</c:v>
                </c:pt>
                <c:pt idx="12">
                  <c:v>28</c:v>
                </c:pt>
                <c:pt idx="13">
                  <c:v>34.5</c:v>
                </c:pt>
                <c:pt idx="14">
                  <c:v>41</c:v>
                </c:pt>
                <c:pt idx="15">
                  <c:v>48</c:v>
                </c:pt>
                <c:pt idx="16">
                  <c:v>56.5</c:v>
                </c:pt>
                <c:pt idx="17">
                  <c:v>65</c:v>
                </c:pt>
                <c:pt idx="18">
                  <c:v>74.5</c:v>
                </c:pt>
                <c:pt idx="19">
                  <c:v>85</c:v>
                </c:pt>
                <c:pt idx="20">
                  <c:v>95</c:v>
                </c:pt>
                <c:pt idx="21">
                  <c:v>106</c:v>
                </c:pt>
                <c:pt idx="22">
                  <c:v>117.5</c:v>
                </c:pt>
                <c:pt idx="23">
                  <c:v>129</c:v>
                </c:pt>
                <c:pt idx="24">
                  <c:v>140</c:v>
                </c:pt>
                <c:pt idx="25">
                  <c:v>153.5</c:v>
                </c:pt>
                <c:pt idx="26">
                  <c:v>166.5</c:v>
                </c:pt>
                <c:pt idx="27">
                  <c:v>179.5</c:v>
                </c:pt>
                <c:pt idx="28">
                  <c:v>191</c:v>
                </c:pt>
                <c:pt idx="29">
                  <c:v>205.5</c:v>
                </c:pt>
                <c:pt idx="30">
                  <c:v>218</c:v>
                </c:pt>
                <c:pt idx="31">
                  <c:v>232.5</c:v>
                </c:pt>
                <c:pt idx="32">
                  <c:v>246</c:v>
                </c:pt>
                <c:pt idx="33">
                  <c:v>260.5</c:v>
                </c:pt>
                <c:pt idx="34">
                  <c:v>275</c:v>
                </c:pt>
                <c:pt idx="35">
                  <c:v>289</c:v>
                </c:pt>
                <c:pt idx="36">
                  <c:v>304</c:v>
                </c:pt>
                <c:pt idx="37">
                  <c:v>321</c:v>
                </c:pt>
                <c:pt idx="38">
                  <c:v>333</c:v>
                </c:pt>
                <c:pt idx="39">
                  <c:v>348</c:v>
                </c:pt>
                <c:pt idx="40">
                  <c:v>363.5</c:v>
                </c:pt>
                <c:pt idx="41">
                  <c:v>378.5</c:v>
                </c:pt>
                <c:pt idx="42">
                  <c:v>395</c:v>
                </c:pt>
                <c:pt idx="43">
                  <c:v>410.5</c:v>
                </c:pt>
                <c:pt idx="44">
                  <c:v>426.5</c:v>
                </c:pt>
                <c:pt idx="45">
                  <c:v>443</c:v>
                </c:pt>
                <c:pt idx="46">
                  <c:v>458.5</c:v>
                </c:pt>
                <c:pt idx="47">
                  <c:v>474.5</c:v>
                </c:pt>
                <c:pt idx="48">
                  <c:v>490</c:v>
                </c:pt>
                <c:pt idx="49">
                  <c:v>507</c:v>
                </c:pt>
                <c:pt idx="50">
                  <c:v>523</c:v>
                </c:pt>
                <c:pt idx="51">
                  <c:v>538.5</c:v>
                </c:pt>
                <c:pt idx="52">
                  <c:v>554</c:v>
                </c:pt>
                <c:pt idx="53">
                  <c:v>571</c:v>
                </c:pt>
                <c:pt idx="54">
                  <c:v>587</c:v>
                </c:pt>
                <c:pt idx="55">
                  <c:v>604</c:v>
                </c:pt>
                <c:pt idx="56">
                  <c:v>619.5</c:v>
                </c:pt>
                <c:pt idx="57">
                  <c:v>635.5</c:v>
                </c:pt>
                <c:pt idx="58">
                  <c:v>653</c:v>
                </c:pt>
                <c:pt idx="59">
                  <c:v>669</c:v>
                </c:pt>
                <c:pt idx="60">
                  <c:v>685</c:v>
                </c:pt>
                <c:pt idx="61">
                  <c:v>702.5</c:v>
                </c:pt>
                <c:pt idx="62">
                  <c:v>717.5</c:v>
                </c:pt>
                <c:pt idx="63">
                  <c:v>735</c:v>
                </c:pt>
                <c:pt idx="64">
                  <c:v>751.5</c:v>
                </c:pt>
                <c:pt idx="65">
                  <c:v>768.5</c:v>
                </c:pt>
                <c:pt idx="66">
                  <c:v>785.5</c:v>
                </c:pt>
                <c:pt idx="67">
                  <c:v>801.5</c:v>
                </c:pt>
                <c:pt idx="68">
                  <c:v>818</c:v>
                </c:pt>
                <c:pt idx="69">
                  <c:v>834.5</c:v>
                </c:pt>
                <c:pt idx="70">
                  <c:v>850.5</c:v>
                </c:pt>
                <c:pt idx="71">
                  <c:v>868</c:v>
                </c:pt>
                <c:pt idx="72">
                  <c:v>884.5</c:v>
                </c:pt>
                <c:pt idx="73">
                  <c:v>900.5</c:v>
                </c:pt>
                <c:pt idx="74">
                  <c:v>917</c:v>
                </c:pt>
                <c:pt idx="75">
                  <c:v>934</c:v>
                </c:pt>
                <c:pt idx="76">
                  <c:v>950</c:v>
                </c:pt>
                <c:pt idx="77">
                  <c:v>966.5</c:v>
                </c:pt>
                <c:pt idx="78">
                  <c:v>983</c:v>
                </c:pt>
                <c:pt idx="79">
                  <c:v>999</c:v>
                </c:pt>
                <c:pt idx="80">
                  <c:v>1016</c:v>
                </c:pt>
                <c:pt idx="81">
                  <c:v>1032</c:v>
                </c:pt>
                <c:pt idx="82">
                  <c:v>1049</c:v>
                </c:pt>
                <c:pt idx="83">
                  <c:v>1065</c:v>
                </c:pt>
                <c:pt idx="84">
                  <c:v>1081.5</c:v>
                </c:pt>
                <c:pt idx="85">
                  <c:v>1099</c:v>
                </c:pt>
                <c:pt idx="86">
                  <c:v>1116</c:v>
                </c:pt>
                <c:pt idx="87">
                  <c:v>1132.5</c:v>
                </c:pt>
                <c:pt idx="88">
                  <c:v>1148.5</c:v>
                </c:pt>
                <c:pt idx="89">
                  <c:v>1165</c:v>
                </c:pt>
                <c:pt idx="90">
                  <c:v>1183</c:v>
                </c:pt>
                <c:pt idx="91">
                  <c:v>1198.5</c:v>
                </c:pt>
                <c:pt idx="92">
                  <c:v>1215.5</c:v>
                </c:pt>
                <c:pt idx="93">
                  <c:v>1232.5</c:v>
                </c:pt>
                <c:pt idx="94">
                  <c:v>1249</c:v>
                </c:pt>
                <c:pt idx="95">
                  <c:v>1265.5</c:v>
                </c:pt>
                <c:pt idx="96">
                  <c:v>1284</c:v>
                </c:pt>
                <c:pt idx="97">
                  <c:v>1299.5</c:v>
                </c:pt>
                <c:pt idx="98">
                  <c:v>1317</c:v>
                </c:pt>
                <c:pt idx="99">
                  <c:v>1333.5</c:v>
                </c:pt>
                <c:pt idx="100">
                  <c:v>1350.5</c:v>
                </c:pt>
                <c:pt idx="101">
                  <c:v>1367.5</c:v>
                </c:pt>
                <c:pt idx="102">
                  <c:v>1385</c:v>
                </c:pt>
                <c:pt idx="103">
                  <c:v>1402.5</c:v>
                </c:pt>
                <c:pt idx="104">
                  <c:v>1418.5</c:v>
                </c:pt>
                <c:pt idx="105">
                  <c:v>1436.5</c:v>
                </c:pt>
                <c:pt idx="106">
                  <c:v>1453.5</c:v>
                </c:pt>
                <c:pt idx="107">
                  <c:v>1470.5</c:v>
                </c:pt>
                <c:pt idx="108">
                  <c:v>1487.5</c:v>
                </c:pt>
                <c:pt idx="109">
                  <c:v>1506</c:v>
                </c:pt>
                <c:pt idx="110">
                  <c:v>1523.5</c:v>
                </c:pt>
                <c:pt idx="111">
                  <c:v>1541.5</c:v>
                </c:pt>
                <c:pt idx="112">
                  <c:v>1559</c:v>
                </c:pt>
                <c:pt idx="113">
                  <c:v>1576</c:v>
                </c:pt>
                <c:pt idx="114">
                  <c:v>1594</c:v>
                </c:pt>
                <c:pt idx="115">
                  <c:v>1611</c:v>
                </c:pt>
                <c:pt idx="116">
                  <c:v>1629</c:v>
                </c:pt>
                <c:pt idx="117">
                  <c:v>1647</c:v>
                </c:pt>
                <c:pt idx="118">
                  <c:v>1666</c:v>
                </c:pt>
                <c:pt idx="119">
                  <c:v>1683.5</c:v>
                </c:pt>
                <c:pt idx="120">
                  <c:v>1702.5</c:v>
                </c:pt>
                <c:pt idx="121">
                  <c:v>1721</c:v>
                </c:pt>
                <c:pt idx="122">
                  <c:v>1738.5</c:v>
                </c:pt>
                <c:pt idx="123">
                  <c:v>1757</c:v>
                </c:pt>
                <c:pt idx="124">
                  <c:v>1775</c:v>
                </c:pt>
                <c:pt idx="125">
                  <c:v>1794</c:v>
                </c:pt>
                <c:pt idx="126">
                  <c:v>1813</c:v>
                </c:pt>
                <c:pt idx="127">
                  <c:v>1831.5</c:v>
                </c:pt>
                <c:pt idx="128">
                  <c:v>1851</c:v>
                </c:pt>
                <c:pt idx="129">
                  <c:v>1869.5</c:v>
                </c:pt>
                <c:pt idx="130">
                  <c:v>1890</c:v>
                </c:pt>
                <c:pt idx="131">
                  <c:v>1907.5</c:v>
                </c:pt>
                <c:pt idx="132">
                  <c:v>1926.5</c:v>
                </c:pt>
                <c:pt idx="133">
                  <c:v>1945.5</c:v>
                </c:pt>
                <c:pt idx="134">
                  <c:v>1965.5</c:v>
                </c:pt>
                <c:pt idx="135">
                  <c:v>1985</c:v>
                </c:pt>
                <c:pt idx="136">
                  <c:v>2005.5</c:v>
                </c:pt>
                <c:pt idx="137">
                  <c:v>2024.5</c:v>
                </c:pt>
                <c:pt idx="138">
                  <c:v>2044</c:v>
                </c:pt>
                <c:pt idx="139">
                  <c:v>2067</c:v>
                </c:pt>
                <c:pt idx="140">
                  <c:v>2085</c:v>
                </c:pt>
                <c:pt idx="141">
                  <c:v>2106</c:v>
                </c:pt>
                <c:pt idx="142">
                  <c:v>2127.5</c:v>
                </c:pt>
                <c:pt idx="143">
                  <c:v>2148.5</c:v>
                </c:pt>
                <c:pt idx="144">
                  <c:v>2170</c:v>
                </c:pt>
                <c:pt idx="145">
                  <c:v>2190.5</c:v>
                </c:pt>
                <c:pt idx="146">
                  <c:v>2212.5</c:v>
                </c:pt>
                <c:pt idx="147">
                  <c:v>2234</c:v>
                </c:pt>
                <c:pt idx="148">
                  <c:v>2256.5</c:v>
                </c:pt>
                <c:pt idx="149">
                  <c:v>2279</c:v>
                </c:pt>
                <c:pt idx="150">
                  <c:v>2301.5</c:v>
                </c:pt>
                <c:pt idx="151">
                  <c:v>2323.5</c:v>
                </c:pt>
                <c:pt idx="152">
                  <c:v>2346.5</c:v>
                </c:pt>
                <c:pt idx="153">
                  <c:v>2369.5</c:v>
                </c:pt>
                <c:pt idx="154">
                  <c:v>2393.5</c:v>
                </c:pt>
                <c:pt idx="155">
                  <c:v>2417</c:v>
                </c:pt>
                <c:pt idx="156">
                  <c:v>2443</c:v>
                </c:pt>
                <c:pt idx="157">
                  <c:v>2468.5</c:v>
                </c:pt>
                <c:pt idx="158">
                  <c:v>2494.5</c:v>
                </c:pt>
                <c:pt idx="159">
                  <c:v>2519.5</c:v>
                </c:pt>
                <c:pt idx="160">
                  <c:v>2546</c:v>
                </c:pt>
                <c:pt idx="161">
                  <c:v>2573</c:v>
                </c:pt>
                <c:pt idx="162">
                  <c:v>2598.5</c:v>
                </c:pt>
                <c:pt idx="163">
                  <c:v>2626.5</c:v>
                </c:pt>
                <c:pt idx="164">
                  <c:v>2655.5</c:v>
                </c:pt>
                <c:pt idx="165">
                  <c:v>2683</c:v>
                </c:pt>
                <c:pt idx="166">
                  <c:v>2711.5</c:v>
                </c:pt>
                <c:pt idx="167">
                  <c:v>2742</c:v>
                </c:pt>
                <c:pt idx="168">
                  <c:v>2772.5</c:v>
                </c:pt>
                <c:pt idx="169">
                  <c:v>2803.5</c:v>
                </c:pt>
                <c:pt idx="170">
                  <c:v>2835</c:v>
                </c:pt>
                <c:pt idx="171">
                  <c:v>2870.5</c:v>
                </c:pt>
                <c:pt idx="172">
                  <c:v>2902</c:v>
                </c:pt>
                <c:pt idx="173">
                  <c:v>2937.5</c:v>
                </c:pt>
                <c:pt idx="174">
                  <c:v>2974</c:v>
                </c:pt>
                <c:pt idx="175">
                  <c:v>3012.5</c:v>
                </c:pt>
                <c:pt idx="176">
                  <c:v>3057.5</c:v>
                </c:pt>
                <c:pt idx="177">
                  <c:v>3106</c:v>
                </c:pt>
                <c:pt idx="178">
                  <c:v>3203.5</c:v>
                </c:pt>
              </c:numCache>
            </c:numRef>
          </c:xVal>
          <c:yVal>
            <c:numRef>
              <c:f>[1]Sheet1!$D$2:$D$180</c:f>
              <c:numCache>
                <c:formatCode>General</c:formatCode>
                <c:ptCount val="179"/>
                <c:pt idx="0">
                  <c:v>0</c:v>
                </c:pt>
                <c:pt idx="1">
                  <c:v>0.25483108280254774</c:v>
                </c:pt>
                <c:pt idx="2">
                  <c:v>0.25483108280254774</c:v>
                </c:pt>
                <c:pt idx="3">
                  <c:v>0.25483108280254774</c:v>
                </c:pt>
                <c:pt idx="4">
                  <c:v>0.25483108280254774</c:v>
                </c:pt>
                <c:pt idx="5">
                  <c:v>0.25483108280254774</c:v>
                </c:pt>
                <c:pt idx="6">
                  <c:v>0.3397747770700637</c:v>
                </c:pt>
                <c:pt idx="7">
                  <c:v>0.42471847133757956</c:v>
                </c:pt>
                <c:pt idx="8">
                  <c:v>0.50966216560509547</c:v>
                </c:pt>
                <c:pt idx="9">
                  <c:v>0.67954955414012741</c:v>
                </c:pt>
                <c:pt idx="10">
                  <c:v>0.76449324840764332</c:v>
                </c:pt>
                <c:pt idx="11">
                  <c:v>0.93438063694267504</c:v>
                </c:pt>
                <c:pt idx="12">
                  <c:v>1.189211719745223</c:v>
                </c:pt>
                <c:pt idx="13">
                  <c:v>1.4440428025477705</c:v>
                </c:pt>
                <c:pt idx="14">
                  <c:v>1.6988738853503182</c:v>
                </c:pt>
                <c:pt idx="15">
                  <c:v>2.0386486624203819</c:v>
                </c:pt>
                <c:pt idx="16">
                  <c:v>2.2934797452229296</c:v>
                </c:pt>
                <c:pt idx="17">
                  <c:v>2.6332545222929933</c:v>
                </c:pt>
                <c:pt idx="18">
                  <c:v>2.9730292993630574</c:v>
                </c:pt>
                <c:pt idx="19">
                  <c:v>3.3977477707006365</c:v>
                </c:pt>
                <c:pt idx="20">
                  <c:v>3.8224662420382161</c:v>
                </c:pt>
                <c:pt idx="21">
                  <c:v>4.2471847133757956</c:v>
                </c:pt>
                <c:pt idx="22">
                  <c:v>4.756846878980892</c:v>
                </c:pt>
                <c:pt idx="23">
                  <c:v>5.1815653503184702</c:v>
                </c:pt>
                <c:pt idx="24">
                  <c:v>5.6062838216560502</c:v>
                </c:pt>
                <c:pt idx="25">
                  <c:v>6.1159459872611466</c:v>
                </c:pt>
                <c:pt idx="26">
                  <c:v>6.5406644585987248</c:v>
                </c:pt>
                <c:pt idx="27">
                  <c:v>7.0503266242038212</c:v>
                </c:pt>
                <c:pt idx="28">
                  <c:v>7.5599887898089166</c:v>
                </c:pt>
                <c:pt idx="29">
                  <c:v>8.0696509554140121</c:v>
                </c:pt>
                <c:pt idx="30">
                  <c:v>8.5793131210191067</c:v>
                </c:pt>
                <c:pt idx="31">
                  <c:v>9.0889752866242031</c:v>
                </c:pt>
                <c:pt idx="32">
                  <c:v>9.5986374522292977</c:v>
                </c:pt>
                <c:pt idx="33">
                  <c:v>10.193243312101909</c:v>
                </c:pt>
                <c:pt idx="34">
                  <c:v>10.787849171974521</c:v>
                </c:pt>
                <c:pt idx="35">
                  <c:v>11.297511337579618</c:v>
                </c:pt>
                <c:pt idx="36">
                  <c:v>11.807173503184712</c:v>
                </c:pt>
                <c:pt idx="37">
                  <c:v>12.486723057324841</c:v>
                </c:pt>
                <c:pt idx="38">
                  <c:v>12.911441528662419</c:v>
                </c:pt>
                <c:pt idx="39">
                  <c:v>13.506047388535031</c:v>
                </c:pt>
                <c:pt idx="40">
                  <c:v>14.015709554140127</c:v>
                </c:pt>
                <c:pt idx="41">
                  <c:v>14.610315414012739</c:v>
                </c:pt>
                <c:pt idx="42">
                  <c:v>15.289864968152864</c:v>
                </c:pt>
                <c:pt idx="43">
                  <c:v>15.884470828025476</c:v>
                </c:pt>
                <c:pt idx="44">
                  <c:v>16.394132993630571</c:v>
                </c:pt>
                <c:pt idx="45">
                  <c:v>16.988738853503182</c:v>
                </c:pt>
                <c:pt idx="46">
                  <c:v>17.583344713375794</c:v>
                </c:pt>
                <c:pt idx="47">
                  <c:v>18.177950573248406</c:v>
                </c:pt>
                <c:pt idx="48">
                  <c:v>18.772556433121018</c:v>
                </c:pt>
                <c:pt idx="49">
                  <c:v>19.36716229299363</c:v>
                </c:pt>
                <c:pt idx="50">
                  <c:v>19.876824458598723</c:v>
                </c:pt>
                <c:pt idx="51">
                  <c:v>20.556374012738853</c:v>
                </c:pt>
                <c:pt idx="52">
                  <c:v>21.066036178343946</c:v>
                </c:pt>
                <c:pt idx="53">
                  <c:v>21.660642038216558</c:v>
                </c:pt>
                <c:pt idx="54">
                  <c:v>22.340191592356685</c:v>
                </c:pt>
                <c:pt idx="55">
                  <c:v>22.849853757961782</c:v>
                </c:pt>
                <c:pt idx="56">
                  <c:v>23.44445961783439</c:v>
                </c:pt>
                <c:pt idx="57">
                  <c:v>24.039065477707005</c:v>
                </c:pt>
                <c:pt idx="58">
                  <c:v>24.633671337579614</c:v>
                </c:pt>
                <c:pt idx="59">
                  <c:v>25.14333350318471</c:v>
                </c:pt>
                <c:pt idx="60">
                  <c:v>25.737939363057325</c:v>
                </c:pt>
                <c:pt idx="61">
                  <c:v>26.417488917197449</c:v>
                </c:pt>
                <c:pt idx="62">
                  <c:v>26.927151082802546</c:v>
                </c:pt>
                <c:pt idx="63">
                  <c:v>27.521756942675157</c:v>
                </c:pt>
                <c:pt idx="64">
                  <c:v>28.116362802547769</c:v>
                </c:pt>
                <c:pt idx="65">
                  <c:v>28.710968662420381</c:v>
                </c:pt>
                <c:pt idx="66">
                  <c:v>29.305574522292993</c:v>
                </c:pt>
                <c:pt idx="67">
                  <c:v>29.815236687898086</c:v>
                </c:pt>
                <c:pt idx="68">
                  <c:v>30.409842547770698</c:v>
                </c:pt>
                <c:pt idx="69">
                  <c:v>31.004448407643309</c:v>
                </c:pt>
                <c:pt idx="70">
                  <c:v>31.599054267515921</c:v>
                </c:pt>
                <c:pt idx="71">
                  <c:v>32.193660127388533</c:v>
                </c:pt>
                <c:pt idx="72">
                  <c:v>32.703322292993626</c:v>
                </c:pt>
                <c:pt idx="73">
                  <c:v>33.297928152866241</c:v>
                </c:pt>
                <c:pt idx="74">
                  <c:v>33.892534012738849</c:v>
                </c:pt>
                <c:pt idx="75">
                  <c:v>34.402196178343949</c:v>
                </c:pt>
                <c:pt idx="76">
                  <c:v>34.911858343949042</c:v>
                </c:pt>
                <c:pt idx="77">
                  <c:v>35.50646420382165</c:v>
                </c:pt>
                <c:pt idx="78">
                  <c:v>36.101070063694266</c:v>
                </c:pt>
                <c:pt idx="79">
                  <c:v>36.610732229299359</c:v>
                </c:pt>
                <c:pt idx="80">
                  <c:v>37.205338089171974</c:v>
                </c:pt>
                <c:pt idx="81">
                  <c:v>37.799943949044582</c:v>
                </c:pt>
                <c:pt idx="82">
                  <c:v>38.309606114649682</c:v>
                </c:pt>
                <c:pt idx="83">
                  <c:v>38.819268280254775</c:v>
                </c:pt>
                <c:pt idx="84">
                  <c:v>39.413874140127383</c:v>
                </c:pt>
                <c:pt idx="85">
                  <c:v>39.923536305732476</c:v>
                </c:pt>
                <c:pt idx="86">
                  <c:v>40.518142165605092</c:v>
                </c:pt>
                <c:pt idx="87">
                  <c:v>41.027804331210184</c:v>
                </c:pt>
                <c:pt idx="88">
                  <c:v>41.537466496815284</c:v>
                </c:pt>
                <c:pt idx="89">
                  <c:v>42.132072356687893</c:v>
                </c:pt>
                <c:pt idx="90">
                  <c:v>42.726678216560508</c:v>
                </c:pt>
                <c:pt idx="91">
                  <c:v>43.236340382165608</c:v>
                </c:pt>
                <c:pt idx="92">
                  <c:v>43.746002547770701</c:v>
                </c:pt>
                <c:pt idx="93">
                  <c:v>44.340608407643309</c:v>
                </c:pt>
                <c:pt idx="94">
                  <c:v>44.850270573248402</c:v>
                </c:pt>
                <c:pt idx="95">
                  <c:v>45.359932738853495</c:v>
                </c:pt>
                <c:pt idx="96">
                  <c:v>45.95453859872611</c:v>
                </c:pt>
                <c:pt idx="97">
                  <c:v>46.379257070063687</c:v>
                </c:pt>
                <c:pt idx="98">
                  <c:v>46.973862929936303</c:v>
                </c:pt>
                <c:pt idx="99">
                  <c:v>47.39858140127388</c:v>
                </c:pt>
                <c:pt idx="100">
                  <c:v>48.078130955414011</c:v>
                </c:pt>
                <c:pt idx="101">
                  <c:v>48.502849426751588</c:v>
                </c:pt>
                <c:pt idx="102">
                  <c:v>49.097455286624204</c:v>
                </c:pt>
                <c:pt idx="103">
                  <c:v>49.607117452229296</c:v>
                </c:pt>
                <c:pt idx="104">
                  <c:v>50.031835923566874</c:v>
                </c:pt>
                <c:pt idx="105">
                  <c:v>50.626441783439489</c:v>
                </c:pt>
                <c:pt idx="106">
                  <c:v>51.136103949044582</c:v>
                </c:pt>
                <c:pt idx="107">
                  <c:v>51.645766114649675</c:v>
                </c:pt>
                <c:pt idx="108">
                  <c:v>52.155428280254775</c:v>
                </c:pt>
                <c:pt idx="109">
                  <c:v>52.665090445859867</c:v>
                </c:pt>
                <c:pt idx="110">
                  <c:v>53.17475261146496</c:v>
                </c:pt>
                <c:pt idx="111">
                  <c:v>53.769358471337576</c:v>
                </c:pt>
                <c:pt idx="112">
                  <c:v>54.279020636942676</c:v>
                </c:pt>
                <c:pt idx="113">
                  <c:v>54.703739108280246</c:v>
                </c:pt>
                <c:pt idx="114">
                  <c:v>55.213401273885346</c:v>
                </c:pt>
                <c:pt idx="115">
                  <c:v>55.723063439490438</c:v>
                </c:pt>
                <c:pt idx="116">
                  <c:v>56.232725605095538</c:v>
                </c:pt>
                <c:pt idx="117">
                  <c:v>56.742387770700631</c:v>
                </c:pt>
                <c:pt idx="118">
                  <c:v>57.252049936305724</c:v>
                </c:pt>
                <c:pt idx="119">
                  <c:v>57.761712101910824</c:v>
                </c:pt>
                <c:pt idx="120">
                  <c:v>58.186430573248408</c:v>
                </c:pt>
                <c:pt idx="121">
                  <c:v>58.696092738853501</c:v>
                </c:pt>
                <c:pt idx="122">
                  <c:v>59.205754904458594</c:v>
                </c:pt>
                <c:pt idx="123">
                  <c:v>59.715417070063694</c:v>
                </c:pt>
                <c:pt idx="124">
                  <c:v>60.225079235668787</c:v>
                </c:pt>
                <c:pt idx="125">
                  <c:v>60.73474140127388</c:v>
                </c:pt>
                <c:pt idx="126">
                  <c:v>61.159459872611457</c:v>
                </c:pt>
                <c:pt idx="127">
                  <c:v>61.669122038216557</c:v>
                </c:pt>
                <c:pt idx="128">
                  <c:v>62.17878420382165</c:v>
                </c:pt>
                <c:pt idx="129">
                  <c:v>62.603502675159234</c:v>
                </c:pt>
                <c:pt idx="130">
                  <c:v>63.028221146496811</c:v>
                </c:pt>
                <c:pt idx="131">
                  <c:v>63.537883312101904</c:v>
                </c:pt>
                <c:pt idx="132">
                  <c:v>64.047545477707004</c:v>
                </c:pt>
                <c:pt idx="133">
                  <c:v>64.472263949044574</c:v>
                </c:pt>
                <c:pt idx="134">
                  <c:v>64.981926114649667</c:v>
                </c:pt>
                <c:pt idx="135">
                  <c:v>65.406644585987252</c:v>
                </c:pt>
                <c:pt idx="136">
                  <c:v>65.916306751592359</c:v>
                </c:pt>
                <c:pt idx="137">
                  <c:v>66.341025222929929</c:v>
                </c:pt>
                <c:pt idx="138">
                  <c:v>66.850687388535022</c:v>
                </c:pt>
                <c:pt idx="139">
                  <c:v>67.360349554140114</c:v>
                </c:pt>
                <c:pt idx="140">
                  <c:v>67.700124331210176</c:v>
                </c:pt>
                <c:pt idx="141">
                  <c:v>68.209786496815269</c:v>
                </c:pt>
                <c:pt idx="142">
                  <c:v>68.634504968152854</c:v>
                </c:pt>
                <c:pt idx="143">
                  <c:v>69.059223439490438</c:v>
                </c:pt>
                <c:pt idx="144">
                  <c:v>69.483941910828008</c:v>
                </c:pt>
                <c:pt idx="145">
                  <c:v>69.993604076433101</c:v>
                </c:pt>
                <c:pt idx="146">
                  <c:v>70.503266242038208</c:v>
                </c:pt>
                <c:pt idx="147">
                  <c:v>70.927984713375793</c:v>
                </c:pt>
                <c:pt idx="148">
                  <c:v>71.352703184713377</c:v>
                </c:pt>
                <c:pt idx="149">
                  <c:v>71.777421656050961</c:v>
                </c:pt>
                <c:pt idx="150">
                  <c:v>72.202140127388532</c:v>
                </c:pt>
                <c:pt idx="151">
                  <c:v>72.626858598726116</c:v>
                </c:pt>
                <c:pt idx="152">
                  <c:v>73.051577070063701</c:v>
                </c:pt>
                <c:pt idx="153">
                  <c:v>73.476295541401271</c:v>
                </c:pt>
                <c:pt idx="154">
                  <c:v>73.901014012738855</c:v>
                </c:pt>
                <c:pt idx="155">
                  <c:v>74.240788789808903</c:v>
                </c:pt>
                <c:pt idx="156">
                  <c:v>74.665507261146487</c:v>
                </c:pt>
                <c:pt idx="157">
                  <c:v>75.090225732484072</c:v>
                </c:pt>
                <c:pt idx="158">
                  <c:v>75.514944203821642</c:v>
                </c:pt>
                <c:pt idx="159">
                  <c:v>75.854718980891718</c:v>
                </c:pt>
                <c:pt idx="160">
                  <c:v>76.279437452229288</c:v>
                </c:pt>
                <c:pt idx="161">
                  <c:v>76.704155923566873</c:v>
                </c:pt>
                <c:pt idx="162">
                  <c:v>77.043930700636935</c:v>
                </c:pt>
                <c:pt idx="163">
                  <c:v>77.468649171974519</c:v>
                </c:pt>
                <c:pt idx="164">
                  <c:v>77.808423949044581</c:v>
                </c:pt>
                <c:pt idx="165">
                  <c:v>78.233142420382165</c:v>
                </c:pt>
                <c:pt idx="166">
                  <c:v>78.572917197452213</c:v>
                </c:pt>
                <c:pt idx="167">
                  <c:v>78.912691974522289</c:v>
                </c:pt>
                <c:pt idx="168">
                  <c:v>79.337410445859859</c:v>
                </c:pt>
                <c:pt idx="169">
                  <c:v>79.677185222929936</c:v>
                </c:pt>
                <c:pt idx="170">
                  <c:v>80.016959999999997</c:v>
                </c:pt>
                <c:pt idx="171">
                  <c:v>80.356734777070045</c:v>
                </c:pt>
                <c:pt idx="172">
                  <c:v>80.78145324840763</c:v>
                </c:pt>
                <c:pt idx="173">
                  <c:v>81.121228025477691</c:v>
                </c:pt>
                <c:pt idx="174">
                  <c:v>81.461002802547767</c:v>
                </c:pt>
                <c:pt idx="175">
                  <c:v>81.715833885350321</c:v>
                </c:pt>
                <c:pt idx="176">
                  <c:v>82.055608662420369</c:v>
                </c:pt>
                <c:pt idx="177">
                  <c:v>82.310439745222922</c:v>
                </c:pt>
                <c:pt idx="178">
                  <c:v>82.395383439490431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C9-4B72-8E73-2471C6491014}"/>
            </c:ext>
          </c:extLst>
        </c:ser>
        <c:ser>
          <c:idx val="1"/>
          <c:order val="1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[1]Sheet2!$G$2:$G$75</c:f>
              <c:numCache>
                <c:formatCode>General</c:formatCode>
                <c:ptCount val="74"/>
                <c:pt idx="0">
                  <c:v>0</c:v>
                </c:pt>
                <c:pt idx="1">
                  <c:v>4</c:v>
                </c:pt>
                <c:pt idx="2">
                  <c:v>74</c:v>
                </c:pt>
                <c:pt idx="3">
                  <c:v>78</c:v>
                </c:pt>
                <c:pt idx="4">
                  <c:v>82</c:v>
                </c:pt>
                <c:pt idx="5">
                  <c:v>95.5</c:v>
                </c:pt>
                <c:pt idx="6">
                  <c:v>118</c:v>
                </c:pt>
                <c:pt idx="7">
                  <c:v>141</c:v>
                </c:pt>
                <c:pt idx="8">
                  <c:v>164.5</c:v>
                </c:pt>
                <c:pt idx="9">
                  <c:v>189.5</c:v>
                </c:pt>
                <c:pt idx="10">
                  <c:v>215.5</c:v>
                </c:pt>
                <c:pt idx="11">
                  <c:v>244.5</c:v>
                </c:pt>
                <c:pt idx="12">
                  <c:v>270.5</c:v>
                </c:pt>
                <c:pt idx="13">
                  <c:v>298.5</c:v>
                </c:pt>
                <c:pt idx="14">
                  <c:v>326</c:v>
                </c:pt>
                <c:pt idx="15">
                  <c:v>356</c:v>
                </c:pt>
                <c:pt idx="16">
                  <c:v>386</c:v>
                </c:pt>
                <c:pt idx="17">
                  <c:v>415.5</c:v>
                </c:pt>
                <c:pt idx="18">
                  <c:v>445</c:v>
                </c:pt>
                <c:pt idx="19">
                  <c:v>475</c:v>
                </c:pt>
                <c:pt idx="20">
                  <c:v>507.5</c:v>
                </c:pt>
                <c:pt idx="21">
                  <c:v>538.5</c:v>
                </c:pt>
                <c:pt idx="22">
                  <c:v>569</c:v>
                </c:pt>
                <c:pt idx="23">
                  <c:v>599.5</c:v>
                </c:pt>
                <c:pt idx="24">
                  <c:v>631.5</c:v>
                </c:pt>
                <c:pt idx="25">
                  <c:v>662.5</c:v>
                </c:pt>
                <c:pt idx="26">
                  <c:v>695</c:v>
                </c:pt>
                <c:pt idx="27">
                  <c:v>726</c:v>
                </c:pt>
                <c:pt idx="28">
                  <c:v>758.5</c:v>
                </c:pt>
                <c:pt idx="29">
                  <c:v>788.5</c:v>
                </c:pt>
                <c:pt idx="30">
                  <c:v>821</c:v>
                </c:pt>
                <c:pt idx="31">
                  <c:v>853.5</c:v>
                </c:pt>
                <c:pt idx="32">
                  <c:v>885.5</c:v>
                </c:pt>
                <c:pt idx="33">
                  <c:v>916.5</c:v>
                </c:pt>
                <c:pt idx="34">
                  <c:v>949</c:v>
                </c:pt>
                <c:pt idx="35">
                  <c:v>981.5</c:v>
                </c:pt>
                <c:pt idx="36">
                  <c:v>1013.5</c:v>
                </c:pt>
                <c:pt idx="37">
                  <c:v>1045</c:v>
                </c:pt>
                <c:pt idx="38">
                  <c:v>1078</c:v>
                </c:pt>
                <c:pt idx="39">
                  <c:v>1109.5</c:v>
                </c:pt>
                <c:pt idx="40">
                  <c:v>1140.5</c:v>
                </c:pt>
                <c:pt idx="41">
                  <c:v>1173.5</c:v>
                </c:pt>
                <c:pt idx="42">
                  <c:v>1205.5</c:v>
                </c:pt>
                <c:pt idx="43">
                  <c:v>1239</c:v>
                </c:pt>
                <c:pt idx="44">
                  <c:v>1271</c:v>
                </c:pt>
                <c:pt idx="45">
                  <c:v>1302.5</c:v>
                </c:pt>
                <c:pt idx="46">
                  <c:v>1335.5</c:v>
                </c:pt>
                <c:pt idx="47">
                  <c:v>1367.5</c:v>
                </c:pt>
                <c:pt idx="48">
                  <c:v>1401.5</c:v>
                </c:pt>
                <c:pt idx="49">
                  <c:v>1432.5</c:v>
                </c:pt>
                <c:pt idx="50">
                  <c:v>1466.5</c:v>
                </c:pt>
                <c:pt idx="51">
                  <c:v>1498</c:v>
                </c:pt>
                <c:pt idx="52">
                  <c:v>1531.5</c:v>
                </c:pt>
                <c:pt idx="53">
                  <c:v>1565</c:v>
                </c:pt>
                <c:pt idx="54">
                  <c:v>1601</c:v>
                </c:pt>
                <c:pt idx="55">
                  <c:v>1632</c:v>
                </c:pt>
                <c:pt idx="56">
                  <c:v>1665.5</c:v>
                </c:pt>
                <c:pt idx="57">
                  <c:v>1700</c:v>
                </c:pt>
                <c:pt idx="58">
                  <c:v>1736</c:v>
                </c:pt>
                <c:pt idx="59">
                  <c:v>1773</c:v>
                </c:pt>
                <c:pt idx="60">
                  <c:v>1807.5</c:v>
                </c:pt>
                <c:pt idx="61">
                  <c:v>1844</c:v>
                </c:pt>
                <c:pt idx="62">
                  <c:v>1882.5</c:v>
                </c:pt>
                <c:pt idx="63">
                  <c:v>1920.5</c:v>
                </c:pt>
                <c:pt idx="64">
                  <c:v>1961</c:v>
                </c:pt>
                <c:pt idx="65">
                  <c:v>2001</c:v>
                </c:pt>
                <c:pt idx="66">
                  <c:v>2044</c:v>
                </c:pt>
                <c:pt idx="67">
                  <c:v>2091.5</c:v>
                </c:pt>
                <c:pt idx="68">
                  <c:v>2141</c:v>
                </c:pt>
                <c:pt idx="69">
                  <c:v>2191</c:v>
                </c:pt>
                <c:pt idx="70">
                  <c:v>2247</c:v>
                </c:pt>
                <c:pt idx="71">
                  <c:v>2292.5</c:v>
                </c:pt>
                <c:pt idx="72">
                  <c:v>2325.5</c:v>
                </c:pt>
                <c:pt idx="73">
                  <c:v>2330.5</c:v>
                </c:pt>
              </c:numCache>
            </c:numRef>
          </c:xVal>
          <c:yVal>
            <c:numRef>
              <c:f>[1]Sheet2!$D$2:$D$75</c:f>
              <c:numCache>
                <c:formatCode>General</c:formatCode>
                <c:ptCount val="74"/>
                <c:pt idx="0">
                  <c:v>0</c:v>
                </c:pt>
                <c:pt idx="1">
                  <c:v>0.25483108280254774</c:v>
                </c:pt>
                <c:pt idx="2">
                  <c:v>2.7181982165605096</c:v>
                </c:pt>
                <c:pt idx="3">
                  <c:v>2.888085605095541</c:v>
                </c:pt>
                <c:pt idx="4">
                  <c:v>3.0579729936305733</c:v>
                </c:pt>
                <c:pt idx="5">
                  <c:v>3.5676351592356683</c:v>
                </c:pt>
                <c:pt idx="6">
                  <c:v>4.4170721019108274</c:v>
                </c:pt>
                <c:pt idx="7">
                  <c:v>5.2665090445859866</c:v>
                </c:pt>
                <c:pt idx="8">
                  <c:v>6.200889681528662</c:v>
                </c:pt>
                <c:pt idx="9">
                  <c:v>7.1352703184713366</c:v>
                </c:pt>
                <c:pt idx="10">
                  <c:v>8.0696509554140121</c:v>
                </c:pt>
                <c:pt idx="11">
                  <c:v>9.1739189808917185</c:v>
                </c:pt>
                <c:pt idx="12">
                  <c:v>10.193243312101909</c:v>
                </c:pt>
                <c:pt idx="13">
                  <c:v>11.2125676433121</c:v>
                </c:pt>
                <c:pt idx="14">
                  <c:v>12.231891974522293</c:v>
                </c:pt>
                <c:pt idx="15">
                  <c:v>13.336159999999998</c:v>
                </c:pt>
                <c:pt idx="16">
                  <c:v>14.440428025477706</c:v>
                </c:pt>
                <c:pt idx="17">
                  <c:v>15.544696050955412</c:v>
                </c:pt>
                <c:pt idx="18">
                  <c:v>16.564020382165602</c:v>
                </c:pt>
                <c:pt idx="19">
                  <c:v>17.753232101910825</c:v>
                </c:pt>
                <c:pt idx="20">
                  <c:v>18.857500127388533</c:v>
                </c:pt>
                <c:pt idx="21">
                  <c:v>19.961768152866238</c:v>
                </c:pt>
                <c:pt idx="22">
                  <c:v>21.150979872611462</c:v>
                </c:pt>
                <c:pt idx="23">
                  <c:v>22.25524789808917</c:v>
                </c:pt>
                <c:pt idx="24">
                  <c:v>23.44445961783439</c:v>
                </c:pt>
                <c:pt idx="25">
                  <c:v>24.548727643312102</c:v>
                </c:pt>
                <c:pt idx="26">
                  <c:v>25.652995668789806</c:v>
                </c:pt>
                <c:pt idx="27">
                  <c:v>26.84220738853503</c:v>
                </c:pt>
                <c:pt idx="28">
                  <c:v>27.946475414012738</c:v>
                </c:pt>
                <c:pt idx="29">
                  <c:v>29.050743439490443</c:v>
                </c:pt>
                <c:pt idx="30">
                  <c:v>30.155011464968148</c:v>
                </c:pt>
                <c:pt idx="31">
                  <c:v>31.259279490445859</c:v>
                </c:pt>
                <c:pt idx="32">
                  <c:v>32.533434904458595</c:v>
                </c:pt>
                <c:pt idx="33">
                  <c:v>33.552759235668788</c:v>
                </c:pt>
                <c:pt idx="34">
                  <c:v>34.741970955414004</c:v>
                </c:pt>
                <c:pt idx="35">
                  <c:v>35.846238980891712</c:v>
                </c:pt>
                <c:pt idx="36">
                  <c:v>36.950507006369428</c:v>
                </c:pt>
                <c:pt idx="37">
                  <c:v>37.969831337579613</c:v>
                </c:pt>
                <c:pt idx="38">
                  <c:v>39.074099363057321</c:v>
                </c:pt>
                <c:pt idx="39">
                  <c:v>40.178367388535023</c:v>
                </c:pt>
                <c:pt idx="40">
                  <c:v>41.197691719745215</c:v>
                </c:pt>
                <c:pt idx="41">
                  <c:v>42.217016050955408</c:v>
                </c:pt>
                <c:pt idx="42">
                  <c:v>43.406227770700632</c:v>
                </c:pt>
                <c:pt idx="43">
                  <c:v>44.425552101910824</c:v>
                </c:pt>
                <c:pt idx="44">
                  <c:v>45.444876433121017</c:v>
                </c:pt>
                <c:pt idx="45">
                  <c:v>46.464200764331203</c:v>
                </c:pt>
                <c:pt idx="46">
                  <c:v>47.483525095541395</c:v>
                </c:pt>
                <c:pt idx="47">
                  <c:v>48.587793121019104</c:v>
                </c:pt>
                <c:pt idx="48">
                  <c:v>49.607117452229296</c:v>
                </c:pt>
                <c:pt idx="49">
                  <c:v>50.626441783439489</c:v>
                </c:pt>
                <c:pt idx="50">
                  <c:v>51.645766114649675</c:v>
                </c:pt>
                <c:pt idx="51">
                  <c:v>52.580146751592352</c:v>
                </c:pt>
                <c:pt idx="52">
                  <c:v>53.599471082802538</c:v>
                </c:pt>
                <c:pt idx="53">
                  <c:v>54.61879541401273</c:v>
                </c:pt>
                <c:pt idx="54">
                  <c:v>55.723063439490438</c:v>
                </c:pt>
                <c:pt idx="55">
                  <c:v>56.5725003821656</c:v>
                </c:pt>
                <c:pt idx="56">
                  <c:v>57.50688101910827</c:v>
                </c:pt>
                <c:pt idx="57">
                  <c:v>58.441261656050955</c:v>
                </c:pt>
                <c:pt idx="58">
                  <c:v>59.46058598726114</c:v>
                </c:pt>
                <c:pt idx="59">
                  <c:v>60.479910318471333</c:v>
                </c:pt>
                <c:pt idx="60">
                  <c:v>61.414290955414003</c:v>
                </c:pt>
                <c:pt idx="61">
                  <c:v>62.348671592356688</c:v>
                </c:pt>
                <c:pt idx="62">
                  <c:v>63.283052229299358</c:v>
                </c:pt>
                <c:pt idx="63">
                  <c:v>64.217432866242035</c:v>
                </c:pt>
                <c:pt idx="64">
                  <c:v>65.151813503184712</c:v>
                </c:pt>
                <c:pt idx="65">
                  <c:v>66.001250445859867</c:v>
                </c:pt>
                <c:pt idx="66">
                  <c:v>66.93563108280253</c:v>
                </c:pt>
                <c:pt idx="67">
                  <c:v>67.785068025477699</c:v>
                </c:pt>
                <c:pt idx="68">
                  <c:v>68.634504968152854</c:v>
                </c:pt>
                <c:pt idx="69">
                  <c:v>69.483941910828008</c:v>
                </c:pt>
                <c:pt idx="70">
                  <c:v>70.418322547770686</c:v>
                </c:pt>
                <c:pt idx="71">
                  <c:v>71.26775949044584</c:v>
                </c:pt>
                <c:pt idx="72">
                  <c:v>72.032252738853501</c:v>
                </c:pt>
                <c:pt idx="73">
                  <c:v>72.711802292993625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9-4B72-8E73-2471C6491014}"/>
            </c:ext>
          </c:extLst>
        </c:ser>
        <c:ser>
          <c:idx val="2"/>
          <c:order val="2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[1]Sheet3!$G$2:$G$169</c:f>
              <c:numCache>
                <c:formatCode>General</c:formatCode>
                <c:ptCount val="168"/>
                <c:pt idx="0">
                  <c:v>0</c:v>
                </c:pt>
                <c:pt idx="1">
                  <c:v>5.5</c:v>
                </c:pt>
                <c:pt idx="2">
                  <c:v>4.5</c:v>
                </c:pt>
                <c:pt idx="3">
                  <c:v>4.5</c:v>
                </c:pt>
                <c:pt idx="4">
                  <c:v>6.5</c:v>
                </c:pt>
                <c:pt idx="5">
                  <c:v>6.5</c:v>
                </c:pt>
                <c:pt idx="6">
                  <c:v>6.5</c:v>
                </c:pt>
                <c:pt idx="7">
                  <c:v>6.5</c:v>
                </c:pt>
                <c:pt idx="8">
                  <c:v>7.5</c:v>
                </c:pt>
                <c:pt idx="9">
                  <c:v>10</c:v>
                </c:pt>
                <c:pt idx="10">
                  <c:v>15.5</c:v>
                </c:pt>
                <c:pt idx="11">
                  <c:v>20</c:v>
                </c:pt>
                <c:pt idx="12">
                  <c:v>26.5</c:v>
                </c:pt>
                <c:pt idx="13">
                  <c:v>34.5</c:v>
                </c:pt>
                <c:pt idx="14">
                  <c:v>42</c:v>
                </c:pt>
                <c:pt idx="15">
                  <c:v>52</c:v>
                </c:pt>
                <c:pt idx="16">
                  <c:v>61.5</c:v>
                </c:pt>
                <c:pt idx="17">
                  <c:v>72</c:v>
                </c:pt>
                <c:pt idx="18">
                  <c:v>83.5</c:v>
                </c:pt>
                <c:pt idx="19">
                  <c:v>96</c:v>
                </c:pt>
                <c:pt idx="20">
                  <c:v>108.5</c:v>
                </c:pt>
                <c:pt idx="21">
                  <c:v>122.5</c:v>
                </c:pt>
                <c:pt idx="22">
                  <c:v>135</c:v>
                </c:pt>
                <c:pt idx="23">
                  <c:v>149</c:v>
                </c:pt>
                <c:pt idx="24">
                  <c:v>163</c:v>
                </c:pt>
                <c:pt idx="25">
                  <c:v>177</c:v>
                </c:pt>
                <c:pt idx="26">
                  <c:v>195.5</c:v>
                </c:pt>
                <c:pt idx="27">
                  <c:v>209</c:v>
                </c:pt>
                <c:pt idx="28">
                  <c:v>226</c:v>
                </c:pt>
                <c:pt idx="29">
                  <c:v>241.5</c:v>
                </c:pt>
                <c:pt idx="30">
                  <c:v>258.5</c:v>
                </c:pt>
                <c:pt idx="31">
                  <c:v>275.5</c:v>
                </c:pt>
                <c:pt idx="32">
                  <c:v>293.5</c:v>
                </c:pt>
                <c:pt idx="33">
                  <c:v>310</c:v>
                </c:pt>
                <c:pt idx="34">
                  <c:v>326.5</c:v>
                </c:pt>
                <c:pt idx="35">
                  <c:v>344.5</c:v>
                </c:pt>
                <c:pt idx="36">
                  <c:v>363</c:v>
                </c:pt>
                <c:pt idx="37">
                  <c:v>381</c:v>
                </c:pt>
                <c:pt idx="38">
                  <c:v>397.5</c:v>
                </c:pt>
                <c:pt idx="39">
                  <c:v>416.5</c:v>
                </c:pt>
                <c:pt idx="40">
                  <c:v>434.5</c:v>
                </c:pt>
                <c:pt idx="41">
                  <c:v>453.5</c:v>
                </c:pt>
                <c:pt idx="42">
                  <c:v>470.5</c:v>
                </c:pt>
                <c:pt idx="43">
                  <c:v>489</c:v>
                </c:pt>
                <c:pt idx="44">
                  <c:v>506.5</c:v>
                </c:pt>
                <c:pt idx="45">
                  <c:v>525.5</c:v>
                </c:pt>
                <c:pt idx="46">
                  <c:v>544</c:v>
                </c:pt>
                <c:pt idx="47">
                  <c:v>563</c:v>
                </c:pt>
                <c:pt idx="48">
                  <c:v>582.5</c:v>
                </c:pt>
                <c:pt idx="49">
                  <c:v>600</c:v>
                </c:pt>
                <c:pt idx="50">
                  <c:v>618.5</c:v>
                </c:pt>
                <c:pt idx="51">
                  <c:v>637</c:v>
                </c:pt>
                <c:pt idx="52">
                  <c:v>657</c:v>
                </c:pt>
                <c:pt idx="53">
                  <c:v>676.5</c:v>
                </c:pt>
                <c:pt idx="54">
                  <c:v>694.5</c:v>
                </c:pt>
                <c:pt idx="55">
                  <c:v>713.5</c:v>
                </c:pt>
                <c:pt idx="56">
                  <c:v>732</c:v>
                </c:pt>
                <c:pt idx="57">
                  <c:v>751.5</c:v>
                </c:pt>
                <c:pt idx="58">
                  <c:v>771</c:v>
                </c:pt>
                <c:pt idx="59">
                  <c:v>789.5</c:v>
                </c:pt>
                <c:pt idx="60">
                  <c:v>809</c:v>
                </c:pt>
                <c:pt idx="61">
                  <c:v>827</c:v>
                </c:pt>
                <c:pt idx="62">
                  <c:v>847</c:v>
                </c:pt>
                <c:pt idx="63">
                  <c:v>866</c:v>
                </c:pt>
                <c:pt idx="64">
                  <c:v>885</c:v>
                </c:pt>
                <c:pt idx="65">
                  <c:v>904</c:v>
                </c:pt>
                <c:pt idx="66">
                  <c:v>923</c:v>
                </c:pt>
                <c:pt idx="67">
                  <c:v>942</c:v>
                </c:pt>
                <c:pt idx="68">
                  <c:v>960.5</c:v>
                </c:pt>
                <c:pt idx="69">
                  <c:v>979.5</c:v>
                </c:pt>
                <c:pt idx="70">
                  <c:v>998</c:v>
                </c:pt>
                <c:pt idx="71">
                  <c:v>1016.5</c:v>
                </c:pt>
                <c:pt idx="72">
                  <c:v>1035</c:v>
                </c:pt>
                <c:pt idx="73">
                  <c:v>1054</c:v>
                </c:pt>
                <c:pt idx="74">
                  <c:v>1073</c:v>
                </c:pt>
                <c:pt idx="75">
                  <c:v>1092.5</c:v>
                </c:pt>
                <c:pt idx="76">
                  <c:v>1111.5</c:v>
                </c:pt>
                <c:pt idx="77">
                  <c:v>1130</c:v>
                </c:pt>
                <c:pt idx="78">
                  <c:v>1149.5</c:v>
                </c:pt>
                <c:pt idx="79">
                  <c:v>1169</c:v>
                </c:pt>
                <c:pt idx="80">
                  <c:v>1188.5</c:v>
                </c:pt>
                <c:pt idx="81">
                  <c:v>1206</c:v>
                </c:pt>
                <c:pt idx="82">
                  <c:v>1225.5</c:v>
                </c:pt>
                <c:pt idx="83">
                  <c:v>1245</c:v>
                </c:pt>
                <c:pt idx="84">
                  <c:v>1264.5</c:v>
                </c:pt>
                <c:pt idx="85">
                  <c:v>1283.5</c:v>
                </c:pt>
                <c:pt idx="86">
                  <c:v>1302</c:v>
                </c:pt>
                <c:pt idx="87">
                  <c:v>1322.5</c:v>
                </c:pt>
                <c:pt idx="88">
                  <c:v>1341.5</c:v>
                </c:pt>
                <c:pt idx="89">
                  <c:v>1360.5</c:v>
                </c:pt>
                <c:pt idx="90">
                  <c:v>1379</c:v>
                </c:pt>
                <c:pt idx="91">
                  <c:v>1399.5</c:v>
                </c:pt>
                <c:pt idx="92">
                  <c:v>1418.5</c:v>
                </c:pt>
                <c:pt idx="93">
                  <c:v>1438.5</c:v>
                </c:pt>
                <c:pt idx="94">
                  <c:v>1458</c:v>
                </c:pt>
                <c:pt idx="95">
                  <c:v>1478</c:v>
                </c:pt>
                <c:pt idx="96">
                  <c:v>1497</c:v>
                </c:pt>
                <c:pt idx="97">
                  <c:v>1516.5</c:v>
                </c:pt>
                <c:pt idx="98">
                  <c:v>1536.5</c:v>
                </c:pt>
                <c:pt idx="99">
                  <c:v>1557</c:v>
                </c:pt>
                <c:pt idx="100">
                  <c:v>1575.5</c:v>
                </c:pt>
                <c:pt idx="101">
                  <c:v>1595.5</c:v>
                </c:pt>
                <c:pt idx="102">
                  <c:v>1615</c:v>
                </c:pt>
                <c:pt idx="103">
                  <c:v>1634</c:v>
                </c:pt>
                <c:pt idx="104">
                  <c:v>1654.5</c:v>
                </c:pt>
                <c:pt idx="105">
                  <c:v>1674</c:v>
                </c:pt>
                <c:pt idx="106">
                  <c:v>1694.5</c:v>
                </c:pt>
                <c:pt idx="107">
                  <c:v>1715.5</c:v>
                </c:pt>
                <c:pt idx="108">
                  <c:v>1734</c:v>
                </c:pt>
                <c:pt idx="109">
                  <c:v>1753.5</c:v>
                </c:pt>
                <c:pt idx="110">
                  <c:v>1774</c:v>
                </c:pt>
                <c:pt idx="111">
                  <c:v>1793</c:v>
                </c:pt>
                <c:pt idx="112">
                  <c:v>1813</c:v>
                </c:pt>
                <c:pt idx="113">
                  <c:v>1833.5</c:v>
                </c:pt>
                <c:pt idx="114">
                  <c:v>1853.5</c:v>
                </c:pt>
                <c:pt idx="115">
                  <c:v>1875</c:v>
                </c:pt>
                <c:pt idx="116">
                  <c:v>1895.5</c:v>
                </c:pt>
                <c:pt idx="117">
                  <c:v>1915.5</c:v>
                </c:pt>
                <c:pt idx="118">
                  <c:v>1936</c:v>
                </c:pt>
                <c:pt idx="119">
                  <c:v>1957.5</c:v>
                </c:pt>
                <c:pt idx="120">
                  <c:v>1978.5</c:v>
                </c:pt>
                <c:pt idx="121">
                  <c:v>1998.5</c:v>
                </c:pt>
                <c:pt idx="122">
                  <c:v>2018.5</c:v>
                </c:pt>
                <c:pt idx="123">
                  <c:v>2042</c:v>
                </c:pt>
                <c:pt idx="124">
                  <c:v>2061.5</c:v>
                </c:pt>
                <c:pt idx="125">
                  <c:v>2082.5</c:v>
                </c:pt>
                <c:pt idx="126">
                  <c:v>2104</c:v>
                </c:pt>
                <c:pt idx="127">
                  <c:v>2126</c:v>
                </c:pt>
                <c:pt idx="128">
                  <c:v>2148.5</c:v>
                </c:pt>
                <c:pt idx="129">
                  <c:v>2169</c:v>
                </c:pt>
                <c:pt idx="130">
                  <c:v>2190.5</c:v>
                </c:pt>
                <c:pt idx="131">
                  <c:v>2212.5</c:v>
                </c:pt>
                <c:pt idx="132">
                  <c:v>2236</c:v>
                </c:pt>
                <c:pt idx="133">
                  <c:v>2257</c:v>
                </c:pt>
                <c:pt idx="134">
                  <c:v>2279</c:v>
                </c:pt>
                <c:pt idx="135">
                  <c:v>2302.5</c:v>
                </c:pt>
                <c:pt idx="136">
                  <c:v>2325</c:v>
                </c:pt>
                <c:pt idx="137">
                  <c:v>2347.5</c:v>
                </c:pt>
                <c:pt idx="138">
                  <c:v>2370.5</c:v>
                </c:pt>
                <c:pt idx="139">
                  <c:v>2395</c:v>
                </c:pt>
                <c:pt idx="140">
                  <c:v>2417</c:v>
                </c:pt>
                <c:pt idx="141">
                  <c:v>2440.5</c:v>
                </c:pt>
                <c:pt idx="142">
                  <c:v>2464</c:v>
                </c:pt>
                <c:pt idx="143">
                  <c:v>2487</c:v>
                </c:pt>
                <c:pt idx="144">
                  <c:v>2510</c:v>
                </c:pt>
                <c:pt idx="145">
                  <c:v>2534.5</c:v>
                </c:pt>
                <c:pt idx="146">
                  <c:v>2559.5</c:v>
                </c:pt>
                <c:pt idx="147">
                  <c:v>2582.5</c:v>
                </c:pt>
                <c:pt idx="148">
                  <c:v>2607</c:v>
                </c:pt>
                <c:pt idx="149">
                  <c:v>2633</c:v>
                </c:pt>
                <c:pt idx="150">
                  <c:v>2657</c:v>
                </c:pt>
                <c:pt idx="151">
                  <c:v>2681.5</c:v>
                </c:pt>
                <c:pt idx="152">
                  <c:v>2706</c:v>
                </c:pt>
                <c:pt idx="153">
                  <c:v>2733</c:v>
                </c:pt>
                <c:pt idx="154">
                  <c:v>2759</c:v>
                </c:pt>
                <c:pt idx="155">
                  <c:v>2786</c:v>
                </c:pt>
                <c:pt idx="156">
                  <c:v>2811</c:v>
                </c:pt>
                <c:pt idx="157">
                  <c:v>2838.5</c:v>
                </c:pt>
                <c:pt idx="158">
                  <c:v>2866</c:v>
                </c:pt>
                <c:pt idx="159">
                  <c:v>2894</c:v>
                </c:pt>
                <c:pt idx="160">
                  <c:v>2921</c:v>
                </c:pt>
                <c:pt idx="161">
                  <c:v>2951</c:v>
                </c:pt>
                <c:pt idx="162">
                  <c:v>2980.5</c:v>
                </c:pt>
                <c:pt idx="163">
                  <c:v>3012</c:v>
                </c:pt>
                <c:pt idx="164">
                  <c:v>3046</c:v>
                </c:pt>
                <c:pt idx="165">
                  <c:v>3080</c:v>
                </c:pt>
                <c:pt idx="166">
                  <c:v>3117</c:v>
                </c:pt>
                <c:pt idx="167">
                  <c:v>3182</c:v>
                </c:pt>
              </c:numCache>
            </c:numRef>
          </c:xVal>
          <c:yVal>
            <c:numRef>
              <c:f>[1]Sheet3!$D$2:$D$169</c:f>
              <c:numCache>
                <c:formatCode>General</c:formatCode>
                <c:ptCount val="168"/>
                <c:pt idx="0">
                  <c:v>0</c:v>
                </c:pt>
                <c:pt idx="1">
                  <c:v>0.25483108280254774</c:v>
                </c:pt>
                <c:pt idx="2">
                  <c:v>0.25483108280254774</c:v>
                </c:pt>
                <c:pt idx="3">
                  <c:v>0.25483108280254774</c:v>
                </c:pt>
                <c:pt idx="4">
                  <c:v>0.3397747770700637</c:v>
                </c:pt>
                <c:pt idx="5">
                  <c:v>0.3397747770700637</c:v>
                </c:pt>
                <c:pt idx="6">
                  <c:v>0.3397747770700637</c:v>
                </c:pt>
                <c:pt idx="7">
                  <c:v>0.3397747770700637</c:v>
                </c:pt>
                <c:pt idx="8">
                  <c:v>0.42471847133757956</c:v>
                </c:pt>
                <c:pt idx="9">
                  <c:v>0.50966216560509547</c:v>
                </c:pt>
                <c:pt idx="10">
                  <c:v>0.67954955414012741</c:v>
                </c:pt>
                <c:pt idx="11">
                  <c:v>0.84943694267515912</c:v>
                </c:pt>
                <c:pt idx="12">
                  <c:v>1.1042680254777069</c:v>
                </c:pt>
                <c:pt idx="13">
                  <c:v>1.4440428025477705</c:v>
                </c:pt>
                <c:pt idx="14">
                  <c:v>1.7838175796178342</c:v>
                </c:pt>
                <c:pt idx="15">
                  <c:v>2.1235923566878978</c:v>
                </c:pt>
                <c:pt idx="16">
                  <c:v>2.4633671337579615</c:v>
                </c:pt>
                <c:pt idx="17">
                  <c:v>2.888085605095541</c:v>
                </c:pt>
                <c:pt idx="18">
                  <c:v>3.312804076433121</c:v>
                </c:pt>
                <c:pt idx="19">
                  <c:v>3.8224662420382161</c:v>
                </c:pt>
                <c:pt idx="20">
                  <c:v>4.4170721019108274</c:v>
                </c:pt>
                <c:pt idx="21">
                  <c:v>4.9267342675159229</c:v>
                </c:pt>
                <c:pt idx="22">
                  <c:v>5.4363964331210193</c:v>
                </c:pt>
                <c:pt idx="23">
                  <c:v>5.9460585987261148</c:v>
                </c:pt>
                <c:pt idx="24">
                  <c:v>6.5406644585987248</c:v>
                </c:pt>
                <c:pt idx="25">
                  <c:v>7.0503266242038212</c:v>
                </c:pt>
                <c:pt idx="26">
                  <c:v>7.7298761783439485</c:v>
                </c:pt>
                <c:pt idx="27">
                  <c:v>8.3244820382165603</c:v>
                </c:pt>
                <c:pt idx="28">
                  <c:v>8.9190878980891721</c:v>
                </c:pt>
                <c:pt idx="29">
                  <c:v>9.513693757961784</c:v>
                </c:pt>
                <c:pt idx="30">
                  <c:v>10.193243312101909</c:v>
                </c:pt>
                <c:pt idx="31">
                  <c:v>10.787849171974521</c:v>
                </c:pt>
                <c:pt idx="32">
                  <c:v>11.552342420382164</c:v>
                </c:pt>
                <c:pt idx="33">
                  <c:v>12.146948280254776</c:v>
                </c:pt>
                <c:pt idx="34">
                  <c:v>12.826497834394903</c:v>
                </c:pt>
                <c:pt idx="35">
                  <c:v>13.506047388535031</c:v>
                </c:pt>
                <c:pt idx="36">
                  <c:v>14.100653248407642</c:v>
                </c:pt>
                <c:pt idx="37">
                  <c:v>14.865146496815285</c:v>
                </c:pt>
                <c:pt idx="38">
                  <c:v>15.544696050955412</c:v>
                </c:pt>
                <c:pt idx="39">
                  <c:v>16.22424560509554</c:v>
                </c:pt>
                <c:pt idx="40">
                  <c:v>16.903795159235667</c:v>
                </c:pt>
                <c:pt idx="41">
                  <c:v>17.583344713375794</c:v>
                </c:pt>
                <c:pt idx="42">
                  <c:v>18.177950573248406</c:v>
                </c:pt>
                <c:pt idx="43">
                  <c:v>18.857500127388533</c:v>
                </c:pt>
                <c:pt idx="44">
                  <c:v>19.537049681528661</c:v>
                </c:pt>
                <c:pt idx="45">
                  <c:v>20.216599235668788</c:v>
                </c:pt>
                <c:pt idx="46">
                  <c:v>20.981092484076431</c:v>
                </c:pt>
                <c:pt idx="47">
                  <c:v>21.660642038216558</c:v>
                </c:pt>
                <c:pt idx="48">
                  <c:v>22.340191592356685</c:v>
                </c:pt>
                <c:pt idx="49">
                  <c:v>23.019741146496813</c:v>
                </c:pt>
                <c:pt idx="50">
                  <c:v>23.69929070063694</c:v>
                </c:pt>
                <c:pt idx="51">
                  <c:v>24.378840254777067</c:v>
                </c:pt>
                <c:pt idx="52">
                  <c:v>24.973446114649683</c:v>
                </c:pt>
                <c:pt idx="53">
                  <c:v>25.737939363057325</c:v>
                </c:pt>
                <c:pt idx="54">
                  <c:v>26.417488917197449</c:v>
                </c:pt>
                <c:pt idx="55">
                  <c:v>27.097038471337576</c:v>
                </c:pt>
                <c:pt idx="56">
                  <c:v>27.776588025477704</c:v>
                </c:pt>
                <c:pt idx="57">
                  <c:v>28.371193885350316</c:v>
                </c:pt>
                <c:pt idx="58">
                  <c:v>29.135687133757958</c:v>
                </c:pt>
                <c:pt idx="59">
                  <c:v>29.815236687898086</c:v>
                </c:pt>
                <c:pt idx="60">
                  <c:v>30.494786242038213</c:v>
                </c:pt>
                <c:pt idx="61">
                  <c:v>31.089392101910825</c:v>
                </c:pt>
                <c:pt idx="62">
                  <c:v>31.853885350318468</c:v>
                </c:pt>
                <c:pt idx="63">
                  <c:v>32.448491210191079</c:v>
                </c:pt>
                <c:pt idx="64">
                  <c:v>33.128040764331203</c:v>
                </c:pt>
                <c:pt idx="65">
                  <c:v>33.807590318471334</c:v>
                </c:pt>
                <c:pt idx="66">
                  <c:v>34.402196178343949</c:v>
                </c:pt>
                <c:pt idx="67">
                  <c:v>35.081745732484073</c:v>
                </c:pt>
                <c:pt idx="68">
                  <c:v>35.761295286624197</c:v>
                </c:pt>
                <c:pt idx="69">
                  <c:v>36.355901146496812</c:v>
                </c:pt>
                <c:pt idx="70">
                  <c:v>37.035450700636943</c:v>
                </c:pt>
                <c:pt idx="71">
                  <c:v>37.630056560509551</c:v>
                </c:pt>
                <c:pt idx="72">
                  <c:v>38.309606114649682</c:v>
                </c:pt>
                <c:pt idx="73">
                  <c:v>38.904211974522291</c:v>
                </c:pt>
                <c:pt idx="74">
                  <c:v>39.498817834394899</c:v>
                </c:pt>
                <c:pt idx="75">
                  <c:v>40.178367388535023</c:v>
                </c:pt>
                <c:pt idx="76">
                  <c:v>40.772973248407638</c:v>
                </c:pt>
                <c:pt idx="77">
                  <c:v>41.452522802547762</c:v>
                </c:pt>
                <c:pt idx="78">
                  <c:v>42.047128662420377</c:v>
                </c:pt>
                <c:pt idx="79">
                  <c:v>42.726678216560508</c:v>
                </c:pt>
                <c:pt idx="80">
                  <c:v>43.406227770700632</c:v>
                </c:pt>
                <c:pt idx="81">
                  <c:v>44.000833630573247</c:v>
                </c:pt>
                <c:pt idx="82">
                  <c:v>44.595439490445855</c:v>
                </c:pt>
                <c:pt idx="83">
                  <c:v>45.190045350318471</c:v>
                </c:pt>
                <c:pt idx="84">
                  <c:v>45.784651210191079</c:v>
                </c:pt>
                <c:pt idx="85">
                  <c:v>46.379257070063687</c:v>
                </c:pt>
                <c:pt idx="86">
                  <c:v>46.973862929936303</c:v>
                </c:pt>
                <c:pt idx="87">
                  <c:v>47.653412484076426</c:v>
                </c:pt>
                <c:pt idx="88">
                  <c:v>48.248018343949042</c:v>
                </c:pt>
                <c:pt idx="89">
                  <c:v>48.84262420382165</c:v>
                </c:pt>
                <c:pt idx="90">
                  <c:v>49.522173757961781</c:v>
                </c:pt>
                <c:pt idx="91">
                  <c:v>50.116779617834389</c:v>
                </c:pt>
                <c:pt idx="92">
                  <c:v>50.626441783439489</c:v>
                </c:pt>
                <c:pt idx="93">
                  <c:v>51.305991337579613</c:v>
                </c:pt>
                <c:pt idx="94">
                  <c:v>51.815653503184706</c:v>
                </c:pt>
                <c:pt idx="95">
                  <c:v>52.410259363057321</c:v>
                </c:pt>
                <c:pt idx="96">
                  <c:v>53.004865222929936</c:v>
                </c:pt>
                <c:pt idx="97">
                  <c:v>53.68441477707006</c:v>
                </c:pt>
                <c:pt idx="98">
                  <c:v>54.279020636942676</c:v>
                </c:pt>
                <c:pt idx="99">
                  <c:v>54.873626496815277</c:v>
                </c:pt>
                <c:pt idx="100">
                  <c:v>55.383288662420384</c:v>
                </c:pt>
                <c:pt idx="101">
                  <c:v>55.977894522292985</c:v>
                </c:pt>
                <c:pt idx="102">
                  <c:v>56.487556687898085</c:v>
                </c:pt>
                <c:pt idx="103">
                  <c:v>57.082162547770693</c:v>
                </c:pt>
                <c:pt idx="104">
                  <c:v>57.676768407643308</c:v>
                </c:pt>
                <c:pt idx="105">
                  <c:v>58.186430573248408</c:v>
                </c:pt>
                <c:pt idx="106">
                  <c:v>58.78103643312101</c:v>
                </c:pt>
                <c:pt idx="107">
                  <c:v>59.375642292993625</c:v>
                </c:pt>
                <c:pt idx="108">
                  <c:v>59.885304458598718</c:v>
                </c:pt>
                <c:pt idx="109">
                  <c:v>60.479910318471333</c:v>
                </c:pt>
                <c:pt idx="110">
                  <c:v>60.989572484076426</c:v>
                </c:pt>
                <c:pt idx="111">
                  <c:v>61.584178343949034</c:v>
                </c:pt>
                <c:pt idx="112">
                  <c:v>62.093840509554141</c:v>
                </c:pt>
                <c:pt idx="113">
                  <c:v>62.688446369426742</c:v>
                </c:pt>
                <c:pt idx="114">
                  <c:v>63.198108535031842</c:v>
                </c:pt>
                <c:pt idx="115">
                  <c:v>63.707770700636935</c:v>
                </c:pt>
                <c:pt idx="116">
                  <c:v>64.302376560509543</c:v>
                </c:pt>
                <c:pt idx="117">
                  <c:v>64.81203872611465</c:v>
                </c:pt>
                <c:pt idx="118">
                  <c:v>65.321700891719743</c:v>
                </c:pt>
                <c:pt idx="119">
                  <c:v>65.916306751592359</c:v>
                </c:pt>
                <c:pt idx="120">
                  <c:v>66.425968917197451</c:v>
                </c:pt>
                <c:pt idx="121">
                  <c:v>66.93563108280253</c:v>
                </c:pt>
                <c:pt idx="122">
                  <c:v>67.445293248407637</c:v>
                </c:pt>
                <c:pt idx="123">
                  <c:v>67.95495541401273</c:v>
                </c:pt>
                <c:pt idx="124">
                  <c:v>68.464617579617823</c:v>
                </c:pt>
                <c:pt idx="125">
                  <c:v>68.974279745222915</c:v>
                </c:pt>
                <c:pt idx="126">
                  <c:v>69.483941910828008</c:v>
                </c:pt>
                <c:pt idx="127">
                  <c:v>70.078547770700638</c:v>
                </c:pt>
                <c:pt idx="128">
                  <c:v>70.588209936305731</c:v>
                </c:pt>
                <c:pt idx="129">
                  <c:v>71.012928407643301</c:v>
                </c:pt>
                <c:pt idx="130">
                  <c:v>71.607534267515916</c:v>
                </c:pt>
                <c:pt idx="131">
                  <c:v>72.032252738853501</c:v>
                </c:pt>
                <c:pt idx="132">
                  <c:v>72.541914904458594</c:v>
                </c:pt>
                <c:pt idx="133">
                  <c:v>73.051577070063701</c:v>
                </c:pt>
                <c:pt idx="134">
                  <c:v>73.476295541401271</c:v>
                </c:pt>
                <c:pt idx="135">
                  <c:v>73.985957707006364</c:v>
                </c:pt>
                <c:pt idx="136">
                  <c:v>74.495619872611456</c:v>
                </c:pt>
                <c:pt idx="137">
                  <c:v>75.005282038216549</c:v>
                </c:pt>
                <c:pt idx="138">
                  <c:v>75.430000509554134</c:v>
                </c:pt>
                <c:pt idx="139">
                  <c:v>76.024606369426735</c:v>
                </c:pt>
                <c:pt idx="140">
                  <c:v>76.449324840764319</c:v>
                </c:pt>
                <c:pt idx="141">
                  <c:v>76.958987006369426</c:v>
                </c:pt>
                <c:pt idx="142">
                  <c:v>77.383705477707011</c:v>
                </c:pt>
                <c:pt idx="143">
                  <c:v>77.808423949044581</c:v>
                </c:pt>
                <c:pt idx="144">
                  <c:v>78.233142420382165</c:v>
                </c:pt>
                <c:pt idx="145">
                  <c:v>78.742804585987258</c:v>
                </c:pt>
                <c:pt idx="146">
                  <c:v>79.167523057324843</c:v>
                </c:pt>
                <c:pt idx="147">
                  <c:v>79.677185222929936</c:v>
                </c:pt>
                <c:pt idx="148">
                  <c:v>80.016959999999997</c:v>
                </c:pt>
                <c:pt idx="149">
                  <c:v>80.441678471337582</c:v>
                </c:pt>
                <c:pt idx="150">
                  <c:v>80.951340636942675</c:v>
                </c:pt>
                <c:pt idx="151">
                  <c:v>81.376059108280245</c:v>
                </c:pt>
                <c:pt idx="152">
                  <c:v>81.800777579617829</c:v>
                </c:pt>
                <c:pt idx="153">
                  <c:v>82.225496050955414</c:v>
                </c:pt>
                <c:pt idx="154">
                  <c:v>82.650214522292984</c:v>
                </c:pt>
                <c:pt idx="155">
                  <c:v>83.074932993630568</c:v>
                </c:pt>
                <c:pt idx="156">
                  <c:v>83.499651464968153</c:v>
                </c:pt>
                <c:pt idx="157">
                  <c:v>83.839426242038201</c:v>
                </c:pt>
                <c:pt idx="158">
                  <c:v>84.264144713375785</c:v>
                </c:pt>
                <c:pt idx="159">
                  <c:v>84.688863184713369</c:v>
                </c:pt>
                <c:pt idx="160">
                  <c:v>85.11358165605094</c:v>
                </c:pt>
                <c:pt idx="161">
                  <c:v>85.453356433121016</c:v>
                </c:pt>
                <c:pt idx="162">
                  <c:v>85.878074904458586</c:v>
                </c:pt>
                <c:pt idx="163">
                  <c:v>86.30279337579617</c:v>
                </c:pt>
                <c:pt idx="164">
                  <c:v>86.642568152866232</c:v>
                </c:pt>
                <c:pt idx="165">
                  <c:v>86.982342929936308</c:v>
                </c:pt>
                <c:pt idx="166">
                  <c:v>87.407061401273879</c:v>
                </c:pt>
                <c:pt idx="167">
                  <c:v>87.32211770700637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9-4B72-8E73-2471C6491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464079"/>
        <c:axId val="1512468399"/>
      </c:scatterChart>
      <c:valAx>
        <c:axId val="1512464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 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468399"/>
        <c:crosses val="autoZero"/>
        <c:crossBetween val="midCat"/>
      </c:valAx>
      <c:valAx>
        <c:axId val="151246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464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24</xdr:col>
      <xdr:colOff>200025</xdr:colOff>
      <xdr:row>54</xdr:row>
      <xdr:rowOff>176213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6D88CF-396D-4A7C-9989-92C80705C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ohsitake%20Lab\Desktop\Data%20Experiment%20research%20(important)\RC-OPCM\Mortar\Compressive%20strength%20of%20mortar%20.xlsx" TargetMode="External"/><Relationship Id="rId1" Type="http://schemas.openxmlformats.org/officeDocument/2006/relationships/externalLinkPath" Target="Compressive%20strength%20of%20morta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c+con_004a"/>
      <sheetName val="Sheet1"/>
      <sheetName val="Sheet2"/>
      <sheetName val="Resume"/>
      <sheetName val="Sheet3"/>
    </sheetNames>
    <sheetDataSet>
      <sheetData sheetId="0"/>
      <sheetData sheetId="1">
        <row r="2">
          <cell r="D2">
            <v>0</v>
          </cell>
          <cell r="G2">
            <v>0</v>
          </cell>
        </row>
        <row r="3">
          <cell r="D3">
            <v>0.25483108280254774</v>
          </cell>
          <cell r="G3">
            <v>5.5</v>
          </cell>
        </row>
        <row r="4">
          <cell r="D4">
            <v>0.25483108280254774</v>
          </cell>
          <cell r="G4">
            <v>5.5</v>
          </cell>
        </row>
        <row r="5">
          <cell r="D5">
            <v>0.25483108280254774</v>
          </cell>
          <cell r="G5">
            <v>6</v>
          </cell>
        </row>
        <row r="6">
          <cell r="D6">
            <v>0.25483108280254774</v>
          </cell>
          <cell r="G6">
            <v>5.5</v>
          </cell>
        </row>
        <row r="7">
          <cell r="D7">
            <v>0.25483108280254774</v>
          </cell>
          <cell r="G7">
            <v>6</v>
          </cell>
        </row>
        <row r="8">
          <cell r="D8">
            <v>0.3397747770700637</v>
          </cell>
          <cell r="G8">
            <v>7</v>
          </cell>
        </row>
        <row r="9">
          <cell r="D9">
            <v>0.42471847133757956</v>
          </cell>
          <cell r="G9">
            <v>8.5</v>
          </cell>
        </row>
        <row r="10">
          <cell r="D10">
            <v>0.50966216560509547</v>
          </cell>
          <cell r="G10">
            <v>11</v>
          </cell>
        </row>
        <row r="11">
          <cell r="D11">
            <v>0.67954955414012741</v>
          </cell>
          <cell r="G11">
            <v>14.5</v>
          </cell>
        </row>
        <row r="12">
          <cell r="D12">
            <v>0.76449324840764332</v>
          </cell>
          <cell r="G12">
            <v>18</v>
          </cell>
        </row>
        <row r="13">
          <cell r="D13">
            <v>0.93438063694267504</v>
          </cell>
          <cell r="G13">
            <v>23</v>
          </cell>
        </row>
        <row r="14">
          <cell r="D14">
            <v>1.189211719745223</v>
          </cell>
          <cell r="G14">
            <v>28</v>
          </cell>
        </row>
        <row r="15">
          <cell r="D15">
            <v>1.4440428025477705</v>
          </cell>
          <cell r="G15">
            <v>34.5</v>
          </cell>
        </row>
        <row r="16">
          <cell r="D16">
            <v>1.6988738853503182</v>
          </cell>
          <cell r="G16">
            <v>41</v>
          </cell>
        </row>
        <row r="17">
          <cell r="D17">
            <v>2.0386486624203819</v>
          </cell>
          <cell r="G17">
            <v>48</v>
          </cell>
        </row>
        <row r="18">
          <cell r="D18">
            <v>2.2934797452229296</v>
          </cell>
          <cell r="G18">
            <v>56.5</v>
          </cell>
        </row>
        <row r="19">
          <cell r="D19">
            <v>2.6332545222929933</v>
          </cell>
          <cell r="G19">
            <v>65</v>
          </cell>
        </row>
        <row r="20">
          <cell r="D20">
            <v>2.9730292993630574</v>
          </cell>
          <cell r="G20">
            <v>74.5</v>
          </cell>
        </row>
        <row r="21">
          <cell r="D21">
            <v>3.3977477707006365</v>
          </cell>
          <cell r="G21">
            <v>85</v>
          </cell>
        </row>
        <row r="22">
          <cell r="D22">
            <v>3.8224662420382161</v>
          </cell>
          <cell r="G22">
            <v>95</v>
          </cell>
        </row>
        <row r="23">
          <cell r="D23">
            <v>4.2471847133757956</v>
          </cell>
          <cell r="G23">
            <v>106</v>
          </cell>
        </row>
        <row r="24">
          <cell r="D24">
            <v>4.756846878980892</v>
          </cell>
          <cell r="G24">
            <v>117.5</v>
          </cell>
        </row>
        <row r="25">
          <cell r="D25">
            <v>5.1815653503184702</v>
          </cell>
          <cell r="G25">
            <v>129</v>
          </cell>
        </row>
        <row r="26">
          <cell r="D26">
            <v>5.6062838216560502</v>
          </cell>
          <cell r="G26">
            <v>140</v>
          </cell>
        </row>
        <row r="27">
          <cell r="D27">
            <v>6.1159459872611466</v>
          </cell>
          <cell r="G27">
            <v>153.5</v>
          </cell>
        </row>
        <row r="28">
          <cell r="D28">
            <v>6.5406644585987248</v>
          </cell>
          <cell r="G28">
            <v>166.5</v>
          </cell>
        </row>
        <row r="29">
          <cell r="D29">
            <v>7.0503266242038212</v>
          </cell>
          <cell r="G29">
            <v>179.5</v>
          </cell>
        </row>
        <row r="30">
          <cell r="D30">
            <v>7.5599887898089166</v>
          </cell>
          <cell r="G30">
            <v>191</v>
          </cell>
        </row>
        <row r="31">
          <cell r="D31">
            <v>8.0696509554140121</v>
          </cell>
          <cell r="G31">
            <v>205.5</v>
          </cell>
        </row>
        <row r="32">
          <cell r="D32">
            <v>8.5793131210191067</v>
          </cell>
          <cell r="G32">
            <v>218</v>
          </cell>
        </row>
        <row r="33">
          <cell r="D33">
            <v>9.0889752866242031</v>
          </cell>
          <cell r="G33">
            <v>232.5</v>
          </cell>
        </row>
        <row r="34">
          <cell r="D34">
            <v>9.5986374522292977</v>
          </cell>
          <cell r="G34">
            <v>246</v>
          </cell>
        </row>
        <row r="35">
          <cell r="D35">
            <v>10.193243312101909</v>
          </cell>
          <cell r="G35">
            <v>260.5</v>
          </cell>
        </row>
        <row r="36">
          <cell r="D36">
            <v>10.787849171974521</v>
          </cell>
          <cell r="G36">
            <v>275</v>
          </cell>
        </row>
        <row r="37">
          <cell r="D37">
            <v>11.297511337579618</v>
          </cell>
          <cell r="G37">
            <v>289</v>
          </cell>
        </row>
        <row r="38">
          <cell r="D38">
            <v>11.807173503184712</v>
          </cell>
          <cell r="G38">
            <v>304</v>
          </cell>
        </row>
        <row r="39">
          <cell r="D39">
            <v>12.486723057324841</v>
          </cell>
          <cell r="G39">
            <v>321</v>
          </cell>
        </row>
        <row r="40">
          <cell r="D40">
            <v>12.911441528662419</v>
          </cell>
          <cell r="G40">
            <v>333</v>
          </cell>
        </row>
        <row r="41">
          <cell r="D41">
            <v>13.506047388535031</v>
          </cell>
          <cell r="G41">
            <v>348</v>
          </cell>
        </row>
        <row r="42">
          <cell r="D42">
            <v>14.015709554140127</v>
          </cell>
          <cell r="G42">
            <v>363.5</v>
          </cell>
        </row>
        <row r="43">
          <cell r="D43">
            <v>14.610315414012739</v>
          </cell>
          <cell r="G43">
            <v>378.5</v>
          </cell>
        </row>
        <row r="44">
          <cell r="D44">
            <v>15.289864968152864</v>
          </cell>
          <cell r="G44">
            <v>395</v>
          </cell>
        </row>
        <row r="45">
          <cell r="D45">
            <v>15.884470828025476</v>
          </cell>
          <cell r="G45">
            <v>410.5</v>
          </cell>
        </row>
        <row r="46">
          <cell r="D46">
            <v>16.394132993630571</v>
          </cell>
          <cell r="G46">
            <v>426.5</v>
          </cell>
        </row>
        <row r="47">
          <cell r="D47">
            <v>16.988738853503182</v>
          </cell>
          <cell r="G47">
            <v>443</v>
          </cell>
        </row>
        <row r="48">
          <cell r="D48">
            <v>17.583344713375794</v>
          </cell>
          <cell r="G48">
            <v>458.5</v>
          </cell>
        </row>
        <row r="49">
          <cell r="D49">
            <v>18.177950573248406</v>
          </cell>
          <cell r="G49">
            <v>474.5</v>
          </cell>
        </row>
        <row r="50">
          <cell r="D50">
            <v>18.772556433121018</v>
          </cell>
          <cell r="G50">
            <v>490</v>
          </cell>
        </row>
        <row r="51">
          <cell r="D51">
            <v>19.36716229299363</v>
          </cell>
          <cell r="G51">
            <v>507</v>
          </cell>
        </row>
        <row r="52">
          <cell r="D52">
            <v>19.876824458598723</v>
          </cell>
          <cell r="G52">
            <v>523</v>
          </cell>
        </row>
        <row r="53">
          <cell r="D53">
            <v>20.556374012738853</v>
          </cell>
          <cell r="G53">
            <v>538.5</v>
          </cell>
        </row>
        <row r="54">
          <cell r="D54">
            <v>21.066036178343946</v>
          </cell>
          <cell r="G54">
            <v>554</v>
          </cell>
        </row>
        <row r="55">
          <cell r="D55">
            <v>21.660642038216558</v>
          </cell>
          <cell r="G55">
            <v>571</v>
          </cell>
        </row>
        <row r="56">
          <cell r="D56">
            <v>22.340191592356685</v>
          </cell>
          <cell r="G56">
            <v>587</v>
          </cell>
        </row>
        <row r="57">
          <cell r="D57">
            <v>22.849853757961782</v>
          </cell>
          <cell r="G57">
            <v>604</v>
          </cell>
        </row>
        <row r="58">
          <cell r="D58">
            <v>23.44445961783439</v>
          </cell>
          <cell r="G58">
            <v>619.5</v>
          </cell>
        </row>
        <row r="59">
          <cell r="D59">
            <v>24.039065477707005</v>
          </cell>
          <cell r="G59">
            <v>635.5</v>
          </cell>
        </row>
        <row r="60">
          <cell r="D60">
            <v>24.633671337579614</v>
          </cell>
          <cell r="G60">
            <v>653</v>
          </cell>
        </row>
        <row r="61">
          <cell r="D61">
            <v>25.14333350318471</v>
          </cell>
          <cell r="G61">
            <v>669</v>
          </cell>
        </row>
        <row r="62">
          <cell r="D62">
            <v>25.737939363057325</v>
          </cell>
          <cell r="G62">
            <v>685</v>
          </cell>
        </row>
        <row r="63">
          <cell r="D63">
            <v>26.417488917197449</v>
          </cell>
          <cell r="G63">
            <v>702.5</v>
          </cell>
        </row>
        <row r="64">
          <cell r="D64">
            <v>26.927151082802546</v>
          </cell>
          <cell r="G64">
            <v>717.5</v>
          </cell>
        </row>
        <row r="65">
          <cell r="D65">
            <v>27.521756942675157</v>
          </cell>
          <cell r="G65">
            <v>735</v>
          </cell>
        </row>
        <row r="66">
          <cell r="D66">
            <v>28.116362802547769</v>
          </cell>
          <cell r="G66">
            <v>751.5</v>
          </cell>
        </row>
        <row r="67">
          <cell r="D67">
            <v>28.710968662420381</v>
          </cell>
          <cell r="G67">
            <v>768.5</v>
          </cell>
        </row>
        <row r="68">
          <cell r="D68">
            <v>29.305574522292993</v>
          </cell>
          <cell r="G68">
            <v>785.5</v>
          </cell>
        </row>
        <row r="69">
          <cell r="D69">
            <v>29.815236687898086</v>
          </cell>
          <cell r="G69">
            <v>801.5</v>
          </cell>
        </row>
        <row r="70">
          <cell r="D70">
            <v>30.409842547770698</v>
          </cell>
          <cell r="G70">
            <v>818</v>
          </cell>
        </row>
        <row r="71">
          <cell r="D71">
            <v>31.004448407643309</v>
          </cell>
          <cell r="G71">
            <v>834.5</v>
          </cell>
        </row>
        <row r="72">
          <cell r="D72">
            <v>31.599054267515921</v>
          </cell>
          <cell r="G72">
            <v>850.5</v>
          </cell>
        </row>
        <row r="73">
          <cell r="D73">
            <v>32.193660127388533</v>
          </cell>
          <cell r="G73">
            <v>868</v>
          </cell>
        </row>
        <row r="74">
          <cell r="D74">
            <v>32.703322292993626</v>
          </cell>
          <cell r="G74">
            <v>884.5</v>
          </cell>
        </row>
        <row r="75">
          <cell r="D75">
            <v>33.297928152866241</v>
          </cell>
          <cell r="G75">
            <v>900.5</v>
          </cell>
        </row>
        <row r="76">
          <cell r="D76">
            <v>33.892534012738849</v>
          </cell>
          <cell r="G76">
            <v>917</v>
          </cell>
        </row>
        <row r="77">
          <cell r="D77">
            <v>34.402196178343949</v>
          </cell>
          <cell r="G77">
            <v>934</v>
          </cell>
        </row>
        <row r="78">
          <cell r="D78">
            <v>34.911858343949042</v>
          </cell>
          <cell r="G78">
            <v>950</v>
          </cell>
        </row>
        <row r="79">
          <cell r="D79">
            <v>35.50646420382165</v>
          </cell>
          <cell r="G79">
            <v>966.5</v>
          </cell>
        </row>
        <row r="80">
          <cell r="D80">
            <v>36.101070063694266</v>
          </cell>
          <cell r="G80">
            <v>983</v>
          </cell>
        </row>
        <row r="81">
          <cell r="D81">
            <v>36.610732229299359</v>
          </cell>
          <cell r="G81">
            <v>999</v>
          </cell>
        </row>
        <row r="82">
          <cell r="D82">
            <v>37.205338089171974</v>
          </cell>
          <cell r="G82">
            <v>1016</v>
          </cell>
        </row>
        <row r="83">
          <cell r="D83">
            <v>37.799943949044582</v>
          </cell>
          <cell r="G83">
            <v>1032</v>
          </cell>
        </row>
        <row r="84">
          <cell r="D84">
            <v>38.309606114649682</v>
          </cell>
          <cell r="G84">
            <v>1049</v>
          </cell>
        </row>
        <row r="85">
          <cell r="D85">
            <v>38.819268280254775</v>
          </cell>
          <cell r="G85">
            <v>1065</v>
          </cell>
        </row>
        <row r="86">
          <cell r="D86">
            <v>39.413874140127383</v>
          </cell>
          <cell r="G86">
            <v>1081.5</v>
          </cell>
        </row>
        <row r="87">
          <cell r="D87">
            <v>39.923536305732476</v>
          </cell>
          <cell r="G87">
            <v>1099</v>
          </cell>
        </row>
        <row r="88">
          <cell r="D88">
            <v>40.518142165605092</v>
          </cell>
          <cell r="G88">
            <v>1116</v>
          </cell>
        </row>
        <row r="89">
          <cell r="D89">
            <v>41.027804331210184</v>
          </cell>
          <cell r="G89">
            <v>1132.5</v>
          </cell>
        </row>
        <row r="90">
          <cell r="D90">
            <v>41.537466496815284</v>
          </cell>
          <cell r="G90">
            <v>1148.5</v>
          </cell>
        </row>
        <row r="91">
          <cell r="D91">
            <v>42.132072356687893</v>
          </cell>
          <cell r="G91">
            <v>1165</v>
          </cell>
        </row>
        <row r="92">
          <cell r="D92">
            <v>42.726678216560508</v>
          </cell>
          <cell r="G92">
            <v>1183</v>
          </cell>
        </row>
        <row r="93">
          <cell r="D93">
            <v>43.236340382165608</v>
          </cell>
          <cell r="G93">
            <v>1198.5</v>
          </cell>
        </row>
        <row r="94">
          <cell r="D94">
            <v>43.746002547770701</v>
          </cell>
          <cell r="G94">
            <v>1215.5</v>
          </cell>
        </row>
        <row r="95">
          <cell r="D95">
            <v>44.340608407643309</v>
          </cell>
          <cell r="G95">
            <v>1232.5</v>
          </cell>
        </row>
        <row r="96">
          <cell r="D96">
            <v>44.850270573248402</v>
          </cell>
          <cell r="G96">
            <v>1249</v>
          </cell>
        </row>
        <row r="97">
          <cell r="D97">
            <v>45.359932738853495</v>
          </cell>
          <cell r="G97">
            <v>1265.5</v>
          </cell>
        </row>
        <row r="98">
          <cell r="D98">
            <v>45.95453859872611</v>
          </cell>
          <cell r="G98">
            <v>1284</v>
          </cell>
        </row>
        <row r="99">
          <cell r="D99">
            <v>46.379257070063687</v>
          </cell>
          <cell r="G99">
            <v>1299.5</v>
          </cell>
        </row>
        <row r="100">
          <cell r="D100">
            <v>46.973862929936303</v>
          </cell>
          <cell r="G100">
            <v>1317</v>
          </cell>
        </row>
        <row r="101">
          <cell r="D101">
            <v>47.39858140127388</v>
          </cell>
          <cell r="G101">
            <v>1333.5</v>
          </cell>
        </row>
        <row r="102">
          <cell r="D102">
            <v>48.078130955414011</v>
          </cell>
          <cell r="G102">
            <v>1350.5</v>
          </cell>
        </row>
        <row r="103">
          <cell r="D103">
            <v>48.502849426751588</v>
          </cell>
          <cell r="G103">
            <v>1367.5</v>
          </cell>
        </row>
        <row r="104">
          <cell r="D104">
            <v>49.097455286624204</v>
          </cell>
          <cell r="G104">
            <v>1385</v>
          </cell>
        </row>
        <row r="105">
          <cell r="D105">
            <v>49.607117452229296</v>
          </cell>
          <cell r="G105">
            <v>1402.5</v>
          </cell>
        </row>
        <row r="106">
          <cell r="D106">
            <v>50.031835923566874</v>
          </cell>
          <cell r="G106">
            <v>1418.5</v>
          </cell>
        </row>
        <row r="107">
          <cell r="D107">
            <v>50.626441783439489</v>
          </cell>
          <cell r="G107">
            <v>1436.5</v>
          </cell>
        </row>
        <row r="108">
          <cell r="D108">
            <v>51.136103949044582</v>
          </cell>
          <cell r="G108">
            <v>1453.5</v>
          </cell>
        </row>
        <row r="109">
          <cell r="D109">
            <v>51.645766114649675</v>
          </cell>
          <cell r="G109">
            <v>1470.5</v>
          </cell>
        </row>
        <row r="110">
          <cell r="D110">
            <v>52.155428280254775</v>
          </cell>
          <cell r="G110">
            <v>1487.5</v>
          </cell>
        </row>
        <row r="111">
          <cell r="D111">
            <v>52.665090445859867</v>
          </cell>
          <cell r="G111">
            <v>1506</v>
          </cell>
        </row>
        <row r="112">
          <cell r="D112">
            <v>53.17475261146496</v>
          </cell>
          <cell r="G112">
            <v>1523.5</v>
          </cell>
        </row>
        <row r="113">
          <cell r="D113">
            <v>53.769358471337576</v>
          </cell>
          <cell r="G113">
            <v>1541.5</v>
          </cell>
        </row>
        <row r="114">
          <cell r="D114">
            <v>54.279020636942676</v>
          </cell>
          <cell r="G114">
            <v>1559</v>
          </cell>
        </row>
        <row r="115">
          <cell r="D115">
            <v>54.703739108280246</v>
          </cell>
          <cell r="G115">
            <v>1576</v>
          </cell>
        </row>
        <row r="116">
          <cell r="D116">
            <v>55.213401273885346</v>
          </cell>
          <cell r="G116">
            <v>1594</v>
          </cell>
        </row>
        <row r="117">
          <cell r="D117">
            <v>55.723063439490438</v>
          </cell>
          <cell r="G117">
            <v>1611</v>
          </cell>
        </row>
        <row r="118">
          <cell r="D118">
            <v>56.232725605095538</v>
          </cell>
          <cell r="G118">
            <v>1629</v>
          </cell>
        </row>
        <row r="119">
          <cell r="D119">
            <v>56.742387770700631</v>
          </cell>
          <cell r="G119">
            <v>1647</v>
          </cell>
        </row>
        <row r="120">
          <cell r="D120">
            <v>57.252049936305724</v>
          </cell>
          <cell r="G120">
            <v>1666</v>
          </cell>
        </row>
        <row r="121">
          <cell r="D121">
            <v>57.761712101910824</v>
          </cell>
          <cell r="G121">
            <v>1683.5</v>
          </cell>
        </row>
        <row r="122">
          <cell r="D122">
            <v>58.186430573248408</v>
          </cell>
          <cell r="G122">
            <v>1702.5</v>
          </cell>
        </row>
        <row r="123">
          <cell r="D123">
            <v>58.696092738853501</v>
          </cell>
          <cell r="G123">
            <v>1721</v>
          </cell>
        </row>
        <row r="124">
          <cell r="D124">
            <v>59.205754904458594</v>
          </cell>
          <cell r="G124">
            <v>1738.5</v>
          </cell>
        </row>
        <row r="125">
          <cell r="D125">
            <v>59.715417070063694</v>
          </cell>
          <cell r="G125">
            <v>1757</v>
          </cell>
        </row>
        <row r="126">
          <cell r="D126">
            <v>60.225079235668787</v>
          </cell>
          <cell r="G126">
            <v>1775</v>
          </cell>
        </row>
        <row r="127">
          <cell r="D127">
            <v>60.73474140127388</v>
          </cell>
          <cell r="G127">
            <v>1794</v>
          </cell>
        </row>
        <row r="128">
          <cell r="D128">
            <v>61.159459872611457</v>
          </cell>
          <cell r="G128">
            <v>1813</v>
          </cell>
        </row>
        <row r="129">
          <cell r="D129">
            <v>61.669122038216557</v>
          </cell>
          <cell r="G129">
            <v>1831.5</v>
          </cell>
        </row>
        <row r="130">
          <cell r="D130">
            <v>62.17878420382165</v>
          </cell>
          <cell r="G130">
            <v>1851</v>
          </cell>
        </row>
        <row r="131">
          <cell r="D131">
            <v>62.603502675159234</v>
          </cell>
          <cell r="G131">
            <v>1869.5</v>
          </cell>
        </row>
        <row r="132">
          <cell r="D132">
            <v>63.028221146496811</v>
          </cell>
          <cell r="G132">
            <v>1890</v>
          </cell>
        </row>
        <row r="133">
          <cell r="D133">
            <v>63.537883312101904</v>
          </cell>
          <cell r="G133">
            <v>1907.5</v>
          </cell>
        </row>
        <row r="134">
          <cell r="D134">
            <v>64.047545477707004</v>
          </cell>
          <cell r="G134">
            <v>1926.5</v>
          </cell>
        </row>
        <row r="135">
          <cell r="D135">
            <v>64.472263949044574</v>
          </cell>
          <cell r="G135">
            <v>1945.5</v>
          </cell>
        </row>
        <row r="136">
          <cell r="D136">
            <v>64.981926114649667</v>
          </cell>
          <cell r="G136">
            <v>1965.5</v>
          </cell>
        </row>
        <row r="137">
          <cell r="D137">
            <v>65.406644585987252</v>
          </cell>
          <cell r="G137">
            <v>1985</v>
          </cell>
        </row>
        <row r="138">
          <cell r="D138">
            <v>65.916306751592359</v>
          </cell>
          <cell r="G138">
            <v>2005.5</v>
          </cell>
        </row>
        <row r="139">
          <cell r="D139">
            <v>66.341025222929929</v>
          </cell>
          <cell r="G139">
            <v>2024.5</v>
          </cell>
        </row>
        <row r="140">
          <cell r="D140">
            <v>66.850687388535022</v>
          </cell>
          <cell r="G140">
            <v>2044</v>
          </cell>
        </row>
        <row r="141">
          <cell r="D141">
            <v>67.360349554140114</v>
          </cell>
          <cell r="G141">
            <v>2067</v>
          </cell>
        </row>
        <row r="142">
          <cell r="D142">
            <v>67.700124331210176</v>
          </cell>
          <cell r="G142">
            <v>2085</v>
          </cell>
        </row>
        <row r="143">
          <cell r="D143">
            <v>68.209786496815269</v>
          </cell>
          <cell r="G143">
            <v>2106</v>
          </cell>
        </row>
        <row r="144">
          <cell r="D144">
            <v>68.634504968152854</v>
          </cell>
          <cell r="G144">
            <v>2127.5</v>
          </cell>
        </row>
        <row r="145">
          <cell r="D145">
            <v>69.059223439490438</v>
          </cell>
          <cell r="G145">
            <v>2148.5</v>
          </cell>
        </row>
        <row r="146">
          <cell r="D146">
            <v>69.483941910828008</v>
          </cell>
          <cell r="G146">
            <v>2170</v>
          </cell>
        </row>
        <row r="147">
          <cell r="D147">
            <v>69.993604076433101</v>
          </cell>
          <cell r="G147">
            <v>2190.5</v>
          </cell>
        </row>
        <row r="148">
          <cell r="D148">
            <v>70.503266242038208</v>
          </cell>
          <cell r="G148">
            <v>2212.5</v>
          </cell>
        </row>
        <row r="149">
          <cell r="D149">
            <v>70.927984713375793</v>
          </cell>
          <cell r="G149">
            <v>2234</v>
          </cell>
        </row>
        <row r="150">
          <cell r="D150">
            <v>71.352703184713377</v>
          </cell>
          <cell r="G150">
            <v>2256.5</v>
          </cell>
        </row>
        <row r="151">
          <cell r="D151">
            <v>71.777421656050961</v>
          </cell>
          <cell r="G151">
            <v>2279</v>
          </cell>
        </row>
        <row r="152">
          <cell r="D152">
            <v>72.202140127388532</v>
          </cell>
          <cell r="G152">
            <v>2301.5</v>
          </cell>
        </row>
        <row r="153">
          <cell r="D153">
            <v>72.626858598726116</v>
          </cell>
          <cell r="G153">
            <v>2323.5</v>
          </cell>
        </row>
        <row r="154">
          <cell r="D154">
            <v>73.051577070063701</v>
          </cell>
          <cell r="G154">
            <v>2346.5</v>
          </cell>
        </row>
        <row r="155">
          <cell r="D155">
            <v>73.476295541401271</v>
          </cell>
          <cell r="G155">
            <v>2369.5</v>
          </cell>
        </row>
        <row r="156">
          <cell r="D156">
            <v>73.901014012738855</v>
          </cell>
          <cell r="G156">
            <v>2393.5</v>
          </cell>
        </row>
        <row r="157">
          <cell r="D157">
            <v>74.240788789808903</v>
          </cell>
          <cell r="G157">
            <v>2417</v>
          </cell>
        </row>
        <row r="158">
          <cell r="D158">
            <v>74.665507261146487</v>
          </cell>
          <cell r="G158">
            <v>2443</v>
          </cell>
        </row>
        <row r="159">
          <cell r="D159">
            <v>75.090225732484072</v>
          </cell>
          <cell r="G159">
            <v>2468.5</v>
          </cell>
        </row>
        <row r="160">
          <cell r="D160">
            <v>75.514944203821642</v>
          </cell>
          <cell r="G160">
            <v>2494.5</v>
          </cell>
        </row>
        <row r="161">
          <cell r="D161">
            <v>75.854718980891718</v>
          </cell>
          <cell r="G161">
            <v>2519.5</v>
          </cell>
        </row>
        <row r="162">
          <cell r="D162">
            <v>76.279437452229288</v>
          </cell>
          <cell r="G162">
            <v>2546</v>
          </cell>
        </row>
        <row r="163">
          <cell r="D163">
            <v>76.704155923566873</v>
          </cell>
          <cell r="G163">
            <v>2573</v>
          </cell>
        </row>
        <row r="164">
          <cell r="D164">
            <v>77.043930700636935</v>
          </cell>
          <cell r="G164">
            <v>2598.5</v>
          </cell>
        </row>
        <row r="165">
          <cell r="D165">
            <v>77.468649171974519</v>
          </cell>
          <cell r="G165">
            <v>2626.5</v>
          </cell>
        </row>
        <row r="166">
          <cell r="D166">
            <v>77.808423949044581</v>
          </cell>
          <cell r="G166">
            <v>2655.5</v>
          </cell>
        </row>
        <row r="167">
          <cell r="D167">
            <v>78.233142420382165</v>
          </cell>
          <cell r="G167">
            <v>2683</v>
          </cell>
        </row>
        <row r="168">
          <cell r="D168">
            <v>78.572917197452213</v>
          </cell>
          <cell r="G168">
            <v>2711.5</v>
          </cell>
        </row>
        <row r="169">
          <cell r="D169">
            <v>78.912691974522289</v>
          </cell>
          <cell r="G169">
            <v>2742</v>
          </cell>
        </row>
        <row r="170">
          <cell r="D170">
            <v>79.337410445859859</v>
          </cell>
          <cell r="G170">
            <v>2772.5</v>
          </cell>
        </row>
        <row r="171">
          <cell r="D171">
            <v>79.677185222929936</v>
          </cell>
          <cell r="G171">
            <v>2803.5</v>
          </cell>
        </row>
        <row r="172">
          <cell r="D172">
            <v>80.016959999999997</v>
          </cell>
          <cell r="G172">
            <v>2835</v>
          </cell>
        </row>
        <row r="173">
          <cell r="D173">
            <v>80.356734777070045</v>
          </cell>
          <cell r="G173">
            <v>2870.5</v>
          </cell>
        </row>
        <row r="174">
          <cell r="D174">
            <v>80.78145324840763</v>
          </cell>
          <cell r="G174">
            <v>2902</v>
          </cell>
        </row>
        <row r="175">
          <cell r="D175">
            <v>81.121228025477691</v>
          </cell>
          <cell r="G175">
            <v>2937.5</v>
          </cell>
        </row>
        <row r="176">
          <cell r="D176">
            <v>81.461002802547767</v>
          </cell>
          <cell r="G176">
            <v>2974</v>
          </cell>
        </row>
        <row r="177">
          <cell r="D177">
            <v>81.715833885350321</v>
          </cell>
          <cell r="G177">
            <v>3012.5</v>
          </cell>
        </row>
        <row r="178">
          <cell r="D178">
            <v>82.055608662420369</v>
          </cell>
          <cell r="G178">
            <v>3057.5</v>
          </cell>
        </row>
        <row r="179">
          <cell r="D179">
            <v>82.310439745222922</v>
          </cell>
          <cell r="G179">
            <v>3106</v>
          </cell>
        </row>
        <row r="180">
          <cell r="D180">
            <v>82.395383439490431</v>
          </cell>
          <cell r="G180">
            <v>3203.5</v>
          </cell>
        </row>
      </sheetData>
      <sheetData sheetId="2">
        <row r="2">
          <cell r="D2">
            <v>0</v>
          </cell>
          <cell r="G2">
            <v>0</v>
          </cell>
        </row>
        <row r="3">
          <cell r="D3">
            <v>0.25483108280254774</v>
          </cell>
          <cell r="G3">
            <v>4</v>
          </cell>
        </row>
        <row r="4">
          <cell r="D4">
            <v>2.7181982165605096</v>
          </cell>
          <cell r="G4">
            <v>74</v>
          </cell>
        </row>
        <row r="5">
          <cell r="D5">
            <v>2.888085605095541</v>
          </cell>
          <cell r="G5">
            <v>78</v>
          </cell>
        </row>
        <row r="6">
          <cell r="D6">
            <v>3.0579729936305733</v>
          </cell>
          <cell r="G6">
            <v>82</v>
          </cell>
        </row>
        <row r="7">
          <cell r="D7">
            <v>3.5676351592356683</v>
          </cell>
          <cell r="G7">
            <v>95.5</v>
          </cell>
        </row>
        <row r="8">
          <cell r="D8">
            <v>4.4170721019108274</v>
          </cell>
          <cell r="G8">
            <v>118</v>
          </cell>
        </row>
        <row r="9">
          <cell r="D9">
            <v>5.2665090445859866</v>
          </cell>
          <cell r="G9">
            <v>141</v>
          </cell>
        </row>
        <row r="10">
          <cell r="D10">
            <v>6.200889681528662</v>
          </cell>
          <cell r="G10">
            <v>164.5</v>
          </cell>
        </row>
        <row r="11">
          <cell r="D11">
            <v>7.1352703184713366</v>
          </cell>
          <cell r="G11">
            <v>189.5</v>
          </cell>
        </row>
        <row r="12">
          <cell r="D12">
            <v>8.0696509554140121</v>
          </cell>
          <cell r="G12">
            <v>215.5</v>
          </cell>
        </row>
        <row r="13">
          <cell r="D13">
            <v>9.1739189808917185</v>
          </cell>
          <cell r="G13">
            <v>244.5</v>
          </cell>
        </row>
        <row r="14">
          <cell r="D14">
            <v>10.193243312101909</v>
          </cell>
          <cell r="G14">
            <v>270.5</v>
          </cell>
        </row>
        <row r="15">
          <cell r="D15">
            <v>11.2125676433121</v>
          </cell>
          <cell r="G15">
            <v>298.5</v>
          </cell>
        </row>
        <row r="16">
          <cell r="D16">
            <v>12.231891974522293</v>
          </cell>
          <cell r="G16">
            <v>326</v>
          </cell>
        </row>
        <row r="17">
          <cell r="D17">
            <v>13.336159999999998</v>
          </cell>
          <cell r="G17">
            <v>356</v>
          </cell>
        </row>
        <row r="18">
          <cell r="D18">
            <v>14.440428025477706</v>
          </cell>
          <cell r="G18">
            <v>386</v>
          </cell>
        </row>
        <row r="19">
          <cell r="D19">
            <v>15.544696050955412</v>
          </cell>
          <cell r="G19">
            <v>415.5</v>
          </cell>
        </row>
        <row r="20">
          <cell r="D20">
            <v>16.564020382165602</v>
          </cell>
          <cell r="G20">
            <v>445</v>
          </cell>
        </row>
        <row r="21">
          <cell r="D21">
            <v>17.753232101910825</v>
          </cell>
          <cell r="G21">
            <v>475</v>
          </cell>
        </row>
        <row r="22">
          <cell r="D22">
            <v>18.857500127388533</v>
          </cell>
          <cell r="G22">
            <v>507.5</v>
          </cell>
        </row>
        <row r="23">
          <cell r="D23">
            <v>19.961768152866238</v>
          </cell>
          <cell r="G23">
            <v>538.5</v>
          </cell>
        </row>
        <row r="24">
          <cell r="D24">
            <v>21.150979872611462</v>
          </cell>
          <cell r="G24">
            <v>569</v>
          </cell>
        </row>
        <row r="25">
          <cell r="D25">
            <v>22.25524789808917</v>
          </cell>
          <cell r="G25">
            <v>599.5</v>
          </cell>
        </row>
        <row r="26">
          <cell r="D26">
            <v>23.44445961783439</v>
          </cell>
          <cell r="G26">
            <v>631.5</v>
          </cell>
        </row>
        <row r="27">
          <cell r="D27">
            <v>24.548727643312102</v>
          </cell>
          <cell r="G27">
            <v>662.5</v>
          </cell>
        </row>
        <row r="28">
          <cell r="D28">
            <v>25.652995668789806</v>
          </cell>
          <cell r="G28">
            <v>695</v>
          </cell>
        </row>
        <row r="29">
          <cell r="D29">
            <v>26.84220738853503</v>
          </cell>
          <cell r="G29">
            <v>726</v>
          </cell>
        </row>
        <row r="30">
          <cell r="D30">
            <v>27.946475414012738</v>
          </cell>
          <cell r="G30">
            <v>758.5</v>
          </cell>
        </row>
        <row r="31">
          <cell r="D31">
            <v>29.050743439490443</v>
          </cell>
          <cell r="G31">
            <v>788.5</v>
          </cell>
        </row>
        <row r="32">
          <cell r="D32">
            <v>30.155011464968148</v>
          </cell>
          <cell r="G32">
            <v>821</v>
          </cell>
        </row>
        <row r="33">
          <cell r="D33">
            <v>31.259279490445859</v>
          </cell>
          <cell r="G33">
            <v>853.5</v>
          </cell>
        </row>
        <row r="34">
          <cell r="D34">
            <v>32.533434904458595</v>
          </cell>
          <cell r="G34">
            <v>885.5</v>
          </cell>
        </row>
        <row r="35">
          <cell r="D35">
            <v>33.552759235668788</v>
          </cell>
          <cell r="G35">
            <v>916.5</v>
          </cell>
        </row>
        <row r="36">
          <cell r="D36">
            <v>34.741970955414004</v>
          </cell>
          <cell r="G36">
            <v>949</v>
          </cell>
        </row>
        <row r="37">
          <cell r="D37">
            <v>35.846238980891712</v>
          </cell>
          <cell r="G37">
            <v>981.5</v>
          </cell>
        </row>
        <row r="38">
          <cell r="D38">
            <v>36.950507006369428</v>
          </cell>
          <cell r="G38">
            <v>1013.5</v>
          </cell>
        </row>
        <row r="39">
          <cell r="D39">
            <v>37.969831337579613</v>
          </cell>
          <cell r="G39">
            <v>1045</v>
          </cell>
        </row>
        <row r="40">
          <cell r="D40">
            <v>39.074099363057321</v>
          </cell>
          <cell r="G40">
            <v>1078</v>
          </cell>
        </row>
        <row r="41">
          <cell r="D41">
            <v>40.178367388535023</v>
          </cell>
          <cell r="G41">
            <v>1109.5</v>
          </cell>
        </row>
        <row r="42">
          <cell r="D42">
            <v>41.197691719745215</v>
          </cell>
          <cell r="G42">
            <v>1140.5</v>
          </cell>
        </row>
        <row r="43">
          <cell r="D43">
            <v>42.217016050955408</v>
          </cell>
          <cell r="G43">
            <v>1173.5</v>
          </cell>
        </row>
        <row r="44">
          <cell r="D44">
            <v>43.406227770700632</v>
          </cell>
          <cell r="G44">
            <v>1205.5</v>
          </cell>
        </row>
        <row r="45">
          <cell r="D45">
            <v>44.425552101910824</v>
          </cell>
          <cell r="G45">
            <v>1239</v>
          </cell>
        </row>
        <row r="46">
          <cell r="D46">
            <v>45.444876433121017</v>
          </cell>
          <cell r="G46">
            <v>1271</v>
          </cell>
        </row>
        <row r="47">
          <cell r="D47">
            <v>46.464200764331203</v>
          </cell>
          <cell r="G47">
            <v>1302.5</v>
          </cell>
        </row>
        <row r="48">
          <cell r="D48">
            <v>47.483525095541395</v>
          </cell>
          <cell r="G48">
            <v>1335.5</v>
          </cell>
        </row>
        <row r="49">
          <cell r="D49">
            <v>48.587793121019104</v>
          </cell>
          <cell r="G49">
            <v>1367.5</v>
          </cell>
        </row>
        <row r="50">
          <cell r="D50">
            <v>49.607117452229296</v>
          </cell>
          <cell r="G50">
            <v>1401.5</v>
          </cell>
        </row>
        <row r="51">
          <cell r="D51">
            <v>50.626441783439489</v>
          </cell>
          <cell r="G51">
            <v>1432.5</v>
          </cell>
        </row>
        <row r="52">
          <cell r="D52">
            <v>51.645766114649675</v>
          </cell>
          <cell r="G52">
            <v>1466.5</v>
          </cell>
        </row>
        <row r="53">
          <cell r="D53">
            <v>52.580146751592352</v>
          </cell>
          <cell r="G53">
            <v>1498</v>
          </cell>
        </row>
        <row r="54">
          <cell r="D54">
            <v>53.599471082802538</v>
          </cell>
          <cell r="G54">
            <v>1531.5</v>
          </cell>
        </row>
        <row r="55">
          <cell r="D55">
            <v>54.61879541401273</v>
          </cell>
          <cell r="G55">
            <v>1565</v>
          </cell>
        </row>
        <row r="56">
          <cell r="D56">
            <v>55.723063439490438</v>
          </cell>
          <cell r="G56">
            <v>1601</v>
          </cell>
        </row>
        <row r="57">
          <cell r="D57">
            <v>56.5725003821656</v>
          </cell>
          <cell r="G57">
            <v>1632</v>
          </cell>
        </row>
        <row r="58">
          <cell r="D58">
            <v>57.50688101910827</v>
          </cell>
          <cell r="G58">
            <v>1665.5</v>
          </cell>
        </row>
        <row r="59">
          <cell r="D59">
            <v>58.441261656050955</v>
          </cell>
          <cell r="G59">
            <v>1700</v>
          </cell>
        </row>
        <row r="60">
          <cell r="D60">
            <v>59.46058598726114</v>
          </cell>
          <cell r="G60">
            <v>1736</v>
          </cell>
        </row>
        <row r="61">
          <cell r="D61">
            <v>60.479910318471333</v>
          </cell>
          <cell r="G61">
            <v>1773</v>
          </cell>
        </row>
        <row r="62">
          <cell r="D62">
            <v>61.414290955414003</v>
          </cell>
          <cell r="G62">
            <v>1807.5</v>
          </cell>
        </row>
        <row r="63">
          <cell r="D63">
            <v>62.348671592356688</v>
          </cell>
          <cell r="G63">
            <v>1844</v>
          </cell>
        </row>
        <row r="64">
          <cell r="D64">
            <v>63.283052229299358</v>
          </cell>
          <cell r="G64">
            <v>1882.5</v>
          </cell>
        </row>
        <row r="65">
          <cell r="D65">
            <v>64.217432866242035</v>
          </cell>
          <cell r="G65">
            <v>1920.5</v>
          </cell>
        </row>
        <row r="66">
          <cell r="D66">
            <v>65.151813503184712</v>
          </cell>
          <cell r="G66">
            <v>1961</v>
          </cell>
        </row>
        <row r="67">
          <cell r="D67">
            <v>66.001250445859867</v>
          </cell>
          <cell r="G67">
            <v>2001</v>
          </cell>
        </row>
        <row r="68">
          <cell r="D68">
            <v>66.93563108280253</v>
          </cell>
          <cell r="G68">
            <v>2044</v>
          </cell>
        </row>
        <row r="69">
          <cell r="D69">
            <v>67.785068025477699</v>
          </cell>
          <cell r="G69">
            <v>2091.5</v>
          </cell>
        </row>
        <row r="70">
          <cell r="D70">
            <v>68.634504968152854</v>
          </cell>
          <cell r="G70">
            <v>2141</v>
          </cell>
        </row>
        <row r="71">
          <cell r="D71">
            <v>69.483941910828008</v>
          </cell>
          <cell r="G71">
            <v>2191</v>
          </cell>
        </row>
        <row r="72">
          <cell r="D72">
            <v>70.418322547770686</v>
          </cell>
          <cell r="G72">
            <v>2247</v>
          </cell>
        </row>
        <row r="73">
          <cell r="D73">
            <v>71.26775949044584</v>
          </cell>
          <cell r="G73">
            <v>2292.5</v>
          </cell>
        </row>
        <row r="74">
          <cell r="D74">
            <v>72.032252738853501</v>
          </cell>
          <cell r="G74">
            <v>2325.5</v>
          </cell>
        </row>
        <row r="75">
          <cell r="D75">
            <v>72.711802292993625</v>
          </cell>
          <cell r="G75">
            <v>2330.5</v>
          </cell>
        </row>
      </sheetData>
      <sheetData sheetId="3"/>
      <sheetData sheetId="4">
        <row r="2">
          <cell r="D2">
            <v>0</v>
          </cell>
          <cell r="G2">
            <v>0</v>
          </cell>
        </row>
        <row r="3">
          <cell r="D3">
            <v>0.25483108280254774</v>
          </cell>
          <cell r="G3">
            <v>5.5</v>
          </cell>
        </row>
        <row r="4">
          <cell r="D4">
            <v>0.25483108280254774</v>
          </cell>
          <cell r="G4">
            <v>4.5</v>
          </cell>
        </row>
        <row r="5">
          <cell r="D5">
            <v>0.25483108280254774</v>
          </cell>
          <cell r="G5">
            <v>4.5</v>
          </cell>
        </row>
        <row r="6">
          <cell r="D6">
            <v>0.3397747770700637</v>
          </cell>
          <cell r="G6">
            <v>6.5</v>
          </cell>
        </row>
        <row r="7">
          <cell r="D7">
            <v>0.3397747770700637</v>
          </cell>
          <cell r="G7">
            <v>6.5</v>
          </cell>
        </row>
        <row r="8">
          <cell r="D8">
            <v>0.3397747770700637</v>
          </cell>
          <cell r="G8">
            <v>6.5</v>
          </cell>
        </row>
        <row r="9">
          <cell r="D9">
            <v>0.3397747770700637</v>
          </cell>
          <cell r="G9">
            <v>6.5</v>
          </cell>
        </row>
        <row r="10">
          <cell r="D10">
            <v>0.42471847133757956</v>
          </cell>
          <cell r="G10">
            <v>7.5</v>
          </cell>
        </row>
        <row r="11">
          <cell r="D11">
            <v>0.50966216560509547</v>
          </cell>
          <cell r="G11">
            <v>10</v>
          </cell>
        </row>
        <row r="12">
          <cell r="D12">
            <v>0.67954955414012741</v>
          </cell>
          <cell r="G12">
            <v>15.5</v>
          </cell>
        </row>
        <row r="13">
          <cell r="D13">
            <v>0.84943694267515912</v>
          </cell>
          <cell r="G13">
            <v>20</v>
          </cell>
        </row>
        <row r="14">
          <cell r="D14">
            <v>1.1042680254777069</v>
          </cell>
          <cell r="G14">
            <v>26.5</v>
          </cell>
        </row>
        <row r="15">
          <cell r="D15">
            <v>1.4440428025477705</v>
          </cell>
          <cell r="G15">
            <v>34.5</v>
          </cell>
        </row>
        <row r="16">
          <cell r="D16">
            <v>1.7838175796178342</v>
          </cell>
          <cell r="G16">
            <v>42</v>
          </cell>
        </row>
        <row r="17">
          <cell r="D17">
            <v>2.1235923566878978</v>
          </cell>
          <cell r="G17">
            <v>52</v>
          </cell>
        </row>
        <row r="18">
          <cell r="D18">
            <v>2.4633671337579615</v>
          </cell>
          <cell r="G18">
            <v>61.5</v>
          </cell>
        </row>
        <row r="19">
          <cell r="D19">
            <v>2.888085605095541</v>
          </cell>
          <cell r="G19">
            <v>72</v>
          </cell>
        </row>
        <row r="20">
          <cell r="D20">
            <v>3.312804076433121</v>
          </cell>
          <cell r="G20">
            <v>83.5</v>
          </cell>
        </row>
        <row r="21">
          <cell r="D21">
            <v>3.8224662420382161</v>
          </cell>
          <cell r="G21">
            <v>96</v>
          </cell>
        </row>
        <row r="22">
          <cell r="D22">
            <v>4.4170721019108274</v>
          </cell>
          <cell r="G22">
            <v>108.5</v>
          </cell>
        </row>
        <row r="23">
          <cell r="D23">
            <v>4.9267342675159229</v>
          </cell>
          <cell r="G23">
            <v>122.5</v>
          </cell>
        </row>
        <row r="24">
          <cell r="D24">
            <v>5.4363964331210193</v>
          </cell>
          <cell r="G24">
            <v>135</v>
          </cell>
        </row>
        <row r="25">
          <cell r="D25">
            <v>5.9460585987261148</v>
          </cell>
          <cell r="G25">
            <v>149</v>
          </cell>
        </row>
        <row r="26">
          <cell r="D26">
            <v>6.5406644585987248</v>
          </cell>
          <cell r="G26">
            <v>163</v>
          </cell>
        </row>
        <row r="27">
          <cell r="D27">
            <v>7.0503266242038212</v>
          </cell>
          <cell r="G27">
            <v>177</v>
          </cell>
        </row>
        <row r="28">
          <cell r="D28">
            <v>7.7298761783439485</v>
          </cell>
          <cell r="G28">
            <v>195.5</v>
          </cell>
        </row>
        <row r="29">
          <cell r="D29">
            <v>8.3244820382165603</v>
          </cell>
          <cell r="G29">
            <v>209</v>
          </cell>
        </row>
        <row r="30">
          <cell r="D30">
            <v>8.9190878980891721</v>
          </cell>
          <cell r="G30">
            <v>226</v>
          </cell>
        </row>
        <row r="31">
          <cell r="D31">
            <v>9.513693757961784</v>
          </cell>
          <cell r="G31">
            <v>241.5</v>
          </cell>
        </row>
        <row r="32">
          <cell r="D32">
            <v>10.193243312101909</v>
          </cell>
          <cell r="G32">
            <v>258.5</v>
          </cell>
        </row>
        <row r="33">
          <cell r="D33">
            <v>10.787849171974521</v>
          </cell>
          <cell r="G33">
            <v>275.5</v>
          </cell>
        </row>
        <row r="34">
          <cell r="D34">
            <v>11.552342420382164</v>
          </cell>
          <cell r="G34">
            <v>293.5</v>
          </cell>
        </row>
        <row r="35">
          <cell r="D35">
            <v>12.146948280254776</v>
          </cell>
          <cell r="G35">
            <v>310</v>
          </cell>
        </row>
        <row r="36">
          <cell r="D36">
            <v>12.826497834394903</v>
          </cell>
          <cell r="G36">
            <v>326.5</v>
          </cell>
        </row>
        <row r="37">
          <cell r="D37">
            <v>13.506047388535031</v>
          </cell>
          <cell r="G37">
            <v>344.5</v>
          </cell>
        </row>
        <row r="38">
          <cell r="D38">
            <v>14.100653248407642</v>
          </cell>
          <cell r="G38">
            <v>363</v>
          </cell>
        </row>
        <row r="39">
          <cell r="D39">
            <v>14.865146496815285</v>
          </cell>
          <cell r="G39">
            <v>381</v>
          </cell>
        </row>
        <row r="40">
          <cell r="D40">
            <v>15.544696050955412</v>
          </cell>
          <cell r="G40">
            <v>397.5</v>
          </cell>
        </row>
        <row r="41">
          <cell r="D41">
            <v>16.22424560509554</v>
          </cell>
          <cell r="G41">
            <v>416.5</v>
          </cell>
        </row>
        <row r="42">
          <cell r="D42">
            <v>16.903795159235667</v>
          </cell>
          <cell r="G42">
            <v>434.5</v>
          </cell>
        </row>
        <row r="43">
          <cell r="D43">
            <v>17.583344713375794</v>
          </cell>
          <cell r="G43">
            <v>453.5</v>
          </cell>
        </row>
        <row r="44">
          <cell r="D44">
            <v>18.177950573248406</v>
          </cell>
          <cell r="G44">
            <v>470.5</v>
          </cell>
        </row>
        <row r="45">
          <cell r="D45">
            <v>18.857500127388533</v>
          </cell>
          <cell r="G45">
            <v>489</v>
          </cell>
        </row>
        <row r="46">
          <cell r="D46">
            <v>19.537049681528661</v>
          </cell>
          <cell r="G46">
            <v>506.5</v>
          </cell>
        </row>
        <row r="47">
          <cell r="D47">
            <v>20.216599235668788</v>
          </cell>
          <cell r="G47">
            <v>525.5</v>
          </cell>
        </row>
        <row r="48">
          <cell r="D48">
            <v>20.981092484076431</v>
          </cell>
          <cell r="G48">
            <v>544</v>
          </cell>
        </row>
        <row r="49">
          <cell r="D49">
            <v>21.660642038216558</v>
          </cell>
          <cell r="G49">
            <v>563</v>
          </cell>
        </row>
        <row r="50">
          <cell r="D50">
            <v>22.340191592356685</v>
          </cell>
          <cell r="G50">
            <v>582.5</v>
          </cell>
        </row>
        <row r="51">
          <cell r="D51">
            <v>23.019741146496813</v>
          </cell>
          <cell r="G51">
            <v>600</v>
          </cell>
        </row>
        <row r="52">
          <cell r="D52">
            <v>23.69929070063694</v>
          </cell>
          <cell r="G52">
            <v>618.5</v>
          </cell>
        </row>
        <row r="53">
          <cell r="D53">
            <v>24.378840254777067</v>
          </cell>
          <cell r="G53">
            <v>637</v>
          </cell>
        </row>
        <row r="54">
          <cell r="D54">
            <v>24.973446114649683</v>
          </cell>
          <cell r="G54">
            <v>657</v>
          </cell>
        </row>
        <row r="55">
          <cell r="D55">
            <v>25.737939363057325</v>
          </cell>
          <cell r="G55">
            <v>676.5</v>
          </cell>
        </row>
        <row r="56">
          <cell r="D56">
            <v>26.417488917197449</v>
          </cell>
          <cell r="G56">
            <v>694.5</v>
          </cell>
        </row>
        <row r="57">
          <cell r="D57">
            <v>27.097038471337576</v>
          </cell>
          <cell r="G57">
            <v>713.5</v>
          </cell>
        </row>
        <row r="58">
          <cell r="D58">
            <v>27.776588025477704</v>
          </cell>
          <cell r="G58">
            <v>732</v>
          </cell>
        </row>
        <row r="59">
          <cell r="D59">
            <v>28.371193885350316</v>
          </cell>
          <cell r="G59">
            <v>751.5</v>
          </cell>
        </row>
        <row r="60">
          <cell r="D60">
            <v>29.135687133757958</v>
          </cell>
          <cell r="G60">
            <v>771</v>
          </cell>
        </row>
        <row r="61">
          <cell r="D61">
            <v>29.815236687898086</v>
          </cell>
          <cell r="G61">
            <v>789.5</v>
          </cell>
        </row>
        <row r="62">
          <cell r="D62">
            <v>30.494786242038213</v>
          </cell>
          <cell r="G62">
            <v>809</v>
          </cell>
        </row>
        <row r="63">
          <cell r="D63">
            <v>31.089392101910825</v>
          </cell>
          <cell r="G63">
            <v>827</v>
          </cell>
        </row>
        <row r="64">
          <cell r="D64">
            <v>31.853885350318468</v>
          </cell>
          <cell r="G64">
            <v>847</v>
          </cell>
        </row>
        <row r="65">
          <cell r="D65">
            <v>32.448491210191079</v>
          </cell>
          <cell r="G65">
            <v>866</v>
          </cell>
        </row>
        <row r="66">
          <cell r="D66">
            <v>33.128040764331203</v>
          </cell>
          <cell r="G66">
            <v>885</v>
          </cell>
        </row>
        <row r="67">
          <cell r="D67">
            <v>33.807590318471334</v>
          </cell>
          <cell r="G67">
            <v>904</v>
          </cell>
        </row>
        <row r="68">
          <cell r="D68">
            <v>34.402196178343949</v>
          </cell>
          <cell r="G68">
            <v>923</v>
          </cell>
        </row>
        <row r="69">
          <cell r="D69">
            <v>35.081745732484073</v>
          </cell>
          <cell r="G69">
            <v>942</v>
          </cell>
        </row>
        <row r="70">
          <cell r="D70">
            <v>35.761295286624197</v>
          </cell>
          <cell r="G70">
            <v>960.5</v>
          </cell>
        </row>
        <row r="71">
          <cell r="D71">
            <v>36.355901146496812</v>
          </cell>
          <cell r="G71">
            <v>979.5</v>
          </cell>
        </row>
        <row r="72">
          <cell r="D72">
            <v>37.035450700636943</v>
          </cell>
          <cell r="G72">
            <v>998</v>
          </cell>
        </row>
        <row r="73">
          <cell r="D73">
            <v>37.630056560509551</v>
          </cell>
          <cell r="G73">
            <v>1016.5</v>
          </cell>
        </row>
        <row r="74">
          <cell r="D74">
            <v>38.309606114649682</v>
          </cell>
          <cell r="G74">
            <v>1035</v>
          </cell>
        </row>
        <row r="75">
          <cell r="D75">
            <v>38.904211974522291</v>
          </cell>
          <cell r="G75">
            <v>1054</v>
          </cell>
        </row>
        <row r="76">
          <cell r="D76">
            <v>39.498817834394899</v>
          </cell>
          <cell r="G76">
            <v>1073</v>
          </cell>
        </row>
        <row r="77">
          <cell r="D77">
            <v>40.178367388535023</v>
          </cell>
          <cell r="G77">
            <v>1092.5</v>
          </cell>
        </row>
        <row r="78">
          <cell r="D78">
            <v>40.772973248407638</v>
          </cell>
          <cell r="G78">
            <v>1111.5</v>
          </cell>
        </row>
        <row r="79">
          <cell r="D79">
            <v>41.452522802547762</v>
          </cell>
          <cell r="G79">
            <v>1130</v>
          </cell>
        </row>
        <row r="80">
          <cell r="D80">
            <v>42.047128662420377</v>
          </cell>
          <cell r="G80">
            <v>1149.5</v>
          </cell>
        </row>
        <row r="81">
          <cell r="D81">
            <v>42.726678216560508</v>
          </cell>
          <cell r="G81">
            <v>1169</v>
          </cell>
        </row>
        <row r="82">
          <cell r="D82">
            <v>43.406227770700632</v>
          </cell>
          <cell r="G82">
            <v>1188.5</v>
          </cell>
        </row>
        <row r="83">
          <cell r="D83">
            <v>44.000833630573247</v>
          </cell>
          <cell r="G83">
            <v>1206</v>
          </cell>
        </row>
        <row r="84">
          <cell r="D84">
            <v>44.595439490445855</v>
          </cell>
          <cell r="G84">
            <v>1225.5</v>
          </cell>
        </row>
        <row r="85">
          <cell r="D85">
            <v>45.190045350318471</v>
          </cell>
          <cell r="G85">
            <v>1245</v>
          </cell>
        </row>
        <row r="86">
          <cell r="D86">
            <v>45.784651210191079</v>
          </cell>
          <cell r="G86">
            <v>1264.5</v>
          </cell>
        </row>
        <row r="87">
          <cell r="D87">
            <v>46.379257070063687</v>
          </cell>
          <cell r="G87">
            <v>1283.5</v>
          </cell>
        </row>
        <row r="88">
          <cell r="D88">
            <v>46.973862929936303</v>
          </cell>
          <cell r="G88">
            <v>1302</v>
          </cell>
        </row>
        <row r="89">
          <cell r="D89">
            <v>47.653412484076426</v>
          </cell>
          <cell r="G89">
            <v>1322.5</v>
          </cell>
        </row>
        <row r="90">
          <cell r="D90">
            <v>48.248018343949042</v>
          </cell>
          <cell r="G90">
            <v>1341.5</v>
          </cell>
        </row>
        <row r="91">
          <cell r="D91">
            <v>48.84262420382165</v>
          </cell>
          <cell r="G91">
            <v>1360.5</v>
          </cell>
        </row>
        <row r="92">
          <cell r="D92">
            <v>49.522173757961781</v>
          </cell>
          <cell r="G92">
            <v>1379</v>
          </cell>
        </row>
        <row r="93">
          <cell r="D93">
            <v>50.116779617834389</v>
          </cell>
          <cell r="G93">
            <v>1399.5</v>
          </cell>
        </row>
        <row r="94">
          <cell r="D94">
            <v>50.626441783439489</v>
          </cell>
          <cell r="G94">
            <v>1418.5</v>
          </cell>
        </row>
        <row r="95">
          <cell r="D95">
            <v>51.305991337579613</v>
          </cell>
          <cell r="G95">
            <v>1438.5</v>
          </cell>
        </row>
        <row r="96">
          <cell r="D96">
            <v>51.815653503184706</v>
          </cell>
          <cell r="G96">
            <v>1458</v>
          </cell>
        </row>
        <row r="97">
          <cell r="D97">
            <v>52.410259363057321</v>
          </cell>
          <cell r="G97">
            <v>1478</v>
          </cell>
        </row>
        <row r="98">
          <cell r="D98">
            <v>53.004865222929936</v>
          </cell>
          <cell r="G98">
            <v>1497</v>
          </cell>
        </row>
        <row r="99">
          <cell r="D99">
            <v>53.68441477707006</v>
          </cell>
          <cell r="G99">
            <v>1516.5</v>
          </cell>
        </row>
        <row r="100">
          <cell r="D100">
            <v>54.279020636942676</v>
          </cell>
          <cell r="G100">
            <v>1536.5</v>
          </cell>
        </row>
        <row r="101">
          <cell r="D101">
            <v>54.873626496815277</v>
          </cell>
          <cell r="G101">
            <v>1557</v>
          </cell>
        </row>
        <row r="102">
          <cell r="D102">
            <v>55.383288662420384</v>
          </cell>
          <cell r="G102">
            <v>1575.5</v>
          </cell>
        </row>
        <row r="103">
          <cell r="D103">
            <v>55.977894522292985</v>
          </cell>
          <cell r="G103">
            <v>1595.5</v>
          </cell>
        </row>
        <row r="104">
          <cell r="D104">
            <v>56.487556687898085</v>
          </cell>
          <cell r="G104">
            <v>1615</v>
          </cell>
        </row>
        <row r="105">
          <cell r="D105">
            <v>57.082162547770693</v>
          </cell>
          <cell r="G105">
            <v>1634</v>
          </cell>
        </row>
        <row r="106">
          <cell r="D106">
            <v>57.676768407643308</v>
          </cell>
          <cell r="G106">
            <v>1654.5</v>
          </cell>
        </row>
        <row r="107">
          <cell r="D107">
            <v>58.186430573248408</v>
          </cell>
          <cell r="G107">
            <v>1674</v>
          </cell>
        </row>
        <row r="108">
          <cell r="D108">
            <v>58.78103643312101</v>
          </cell>
          <cell r="G108">
            <v>1694.5</v>
          </cell>
        </row>
        <row r="109">
          <cell r="D109">
            <v>59.375642292993625</v>
          </cell>
          <cell r="G109">
            <v>1715.5</v>
          </cell>
        </row>
        <row r="110">
          <cell r="D110">
            <v>59.885304458598718</v>
          </cell>
          <cell r="G110">
            <v>1734</v>
          </cell>
        </row>
        <row r="111">
          <cell r="D111">
            <v>60.479910318471333</v>
          </cell>
          <cell r="G111">
            <v>1753.5</v>
          </cell>
        </row>
        <row r="112">
          <cell r="D112">
            <v>60.989572484076426</v>
          </cell>
          <cell r="G112">
            <v>1774</v>
          </cell>
        </row>
        <row r="113">
          <cell r="D113">
            <v>61.584178343949034</v>
          </cell>
          <cell r="G113">
            <v>1793</v>
          </cell>
        </row>
        <row r="114">
          <cell r="D114">
            <v>62.093840509554141</v>
          </cell>
          <cell r="G114">
            <v>1813</v>
          </cell>
        </row>
        <row r="115">
          <cell r="D115">
            <v>62.688446369426742</v>
          </cell>
          <cell r="G115">
            <v>1833.5</v>
          </cell>
        </row>
        <row r="116">
          <cell r="D116">
            <v>63.198108535031842</v>
          </cell>
          <cell r="G116">
            <v>1853.5</v>
          </cell>
        </row>
        <row r="117">
          <cell r="D117">
            <v>63.707770700636935</v>
          </cell>
          <cell r="G117">
            <v>1875</v>
          </cell>
        </row>
        <row r="118">
          <cell r="D118">
            <v>64.302376560509543</v>
          </cell>
          <cell r="G118">
            <v>1895.5</v>
          </cell>
        </row>
        <row r="119">
          <cell r="D119">
            <v>64.81203872611465</v>
          </cell>
          <cell r="G119">
            <v>1915.5</v>
          </cell>
        </row>
        <row r="120">
          <cell r="D120">
            <v>65.321700891719743</v>
          </cell>
          <cell r="G120">
            <v>1936</v>
          </cell>
        </row>
        <row r="121">
          <cell r="D121">
            <v>65.916306751592359</v>
          </cell>
          <cell r="G121">
            <v>1957.5</v>
          </cell>
        </row>
        <row r="122">
          <cell r="D122">
            <v>66.425968917197451</v>
          </cell>
          <cell r="G122">
            <v>1978.5</v>
          </cell>
        </row>
        <row r="123">
          <cell r="D123">
            <v>66.93563108280253</v>
          </cell>
          <cell r="G123">
            <v>1998.5</v>
          </cell>
        </row>
        <row r="124">
          <cell r="D124">
            <v>67.445293248407637</v>
          </cell>
          <cell r="G124">
            <v>2018.5</v>
          </cell>
        </row>
        <row r="125">
          <cell r="D125">
            <v>67.95495541401273</v>
          </cell>
          <cell r="G125">
            <v>2042</v>
          </cell>
        </row>
        <row r="126">
          <cell r="D126">
            <v>68.464617579617823</v>
          </cell>
          <cell r="G126">
            <v>2061.5</v>
          </cell>
        </row>
        <row r="127">
          <cell r="D127">
            <v>68.974279745222915</v>
          </cell>
          <cell r="G127">
            <v>2082.5</v>
          </cell>
        </row>
        <row r="128">
          <cell r="D128">
            <v>69.483941910828008</v>
          </cell>
          <cell r="G128">
            <v>2104</v>
          </cell>
        </row>
        <row r="129">
          <cell r="D129">
            <v>70.078547770700638</v>
          </cell>
          <cell r="G129">
            <v>2126</v>
          </cell>
        </row>
        <row r="130">
          <cell r="D130">
            <v>70.588209936305731</v>
          </cell>
          <cell r="G130">
            <v>2148.5</v>
          </cell>
        </row>
        <row r="131">
          <cell r="D131">
            <v>71.012928407643301</v>
          </cell>
          <cell r="G131">
            <v>2169</v>
          </cell>
        </row>
        <row r="132">
          <cell r="D132">
            <v>71.607534267515916</v>
          </cell>
          <cell r="G132">
            <v>2190.5</v>
          </cell>
        </row>
        <row r="133">
          <cell r="D133">
            <v>72.032252738853501</v>
          </cell>
          <cell r="G133">
            <v>2212.5</v>
          </cell>
        </row>
        <row r="134">
          <cell r="D134">
            <v>72.541914904458594</v>
          </cell>
          <cell r="G134">
            <v>2236</v>
          </cell>
        </row>
        <row r="135">
          <cell r="D135">
            <v>73.051577070063701</v>
          </cell>
          <cell r="G135">
            <v>2257</v>
          </cell>
        </row>
        <row r="136">
          <cell r="D136">
            <v>73.476295541401271</v>
          </cell>
          <cell r="G136">
            <v>2279</v>
          </cell>
        </row>
        <row r="137">
          <cell r="D137">
            <v>73.985957707006364</v>
          </cell>
          <cell r="G137">
            <v>2302.5</v>
          </cell>
        </row>
        <row r="138">
          <cell r="D138">
            <v>74.495619872611456</v>
          </cell>
          <cell r="G138">
            <v>2325</v>
          </cell>
        </row>
        <row r="139">
          <cell r="D139">
            <v>75.005282038216549</v>
          </cell>
          <cell r="G139">
            <v>2347.5</v>
          </cell>
        </row>
        <row r="140">
          <cell r="D140">
            <v>75.430000509554134</v>
          </cell>
          <cell r="G140">
            <v>2370.5</v>
          </cell>
        </row>
        <row r="141">
          <cell r="D141">
            <v>76.024606369426735</v>
          </cell>
          <cell r="G141">
            <v>2395</v>
          </cell>
        </row>
        <row r="142">
          <cell r="D142">
            <v>76.449324840764319</v>
          </cell>
          <cell r="G142">
            <v>2417</v>
          </cell>
        </row>
        <row r="143">
          <cell r="D143">
            <v>76.958987006369426</v>
          </cell>
          <cell r="G143">
            <v>2440.5</v>
          </cell>
        </row>
        <row r="144">
          <cell r="D144">
            <v>77.383705477707011</v>
          </cell>
          <cell r="G144">
            <v>2464</v>
          </cell>
        </row>
        <row r="145">
          <cell r="D145">
            <v>77.808423949044581</v>
          </cell>
          <cell r="G145">
            <v>2487</v>
          </cell>
        </row>
        <row r="146">
          <cell r="D146">
            <v>78.233142420382165</v>
          </cell>
          <cell r="G146">
            <v>2510</v>
          </cell>
        </row>
        <row r="147">
          <cell r="D147">
            <v>78.742804585987258</v>
          </cell>
          <cell r="G147">
            <v>2534.5</v>
          </cell>
        </row>
        <row r="148">
          <cell r="D148">
            <v>79.167523057324843</v>
          </cell>
          <cell r="G148">
            <v>2559.5</v>
          </cell>
        </row>
        <row r="149">
          <cell r="D149">
            <v>79.677185222929936</v>
          </cell>
          <cell r="G149">
            <v>2582.5</v>
          </cell>
        </row>
        <row r="150">
          <cell r="D150">
            <v>80.016959999999997</v>
          </cell>
          <cell r="G150">
            <v>2607</v>
          </cell>
        </row>
        <row r="151">
          <cell r="D151">
            <v>80.441678471337582</v>
          </cell>
          <cell r="G151">
            <v>2633</v>
          </cell>
        </row>
        <row r="152">
          <cell r="D152">
            <v>80.951340636942675</v>
          </cell>
          <cell r="G152">
            <v>2657</v>
          </cell>
        </row>
        <row r="153">
          <cell r="D153">
            <v>81.376059108280245</v>
          </cell>
          <cell r="G153">
            <v>2681.5</v>
          </cell>
        </row>
        <row r="154">
          <cell r="D154">
            <v>81.800777579617829</v>
          </cell>
          <cell r="G154">
            <v>2706</v>
          </cell>
        </row>
        <row r="155">
          <cell r="D155">
            <v>82.225496050955414</v>
          </cell>
          <cell r="G155">
            <v>2733</v>
          </cell>
        </row>
        <row r="156">
          <cell r="D156">
            <v>82.650214522292984</v>
          </cell>
          <cell r="G156">
            <v>2759</v>
          </cell>
        </row>
        <row r="157">
          <cell r="D157">
            <v>83.074932993630568</v>
          </cell>
          <cell r="G157">
            <v>2786</v>
          </cell>
        </row>
        <row r="158">
          <cell r="D158">
            <v>83.499651464968153</v>
          </cell>
          <cell r="G158">
            <v>2811</v>
          </cell>
        </row>
        <row r="159">
          <cell r="D159">
            <v>83.839426242038201</v>
          </cell>
          <cell r="G159">
            <v>2838.5</v>
          </cell>
        </row>
        <row r="160">
          <cell r="D160">
            <v>84.264144713375785</v>
          </cell>
          <cell r="G160">
            <v>2866</v>
          </cell>
        </row>
        <row r="161">
          <cell r="D161">
            <v>84.688863184713369</v>
          </cell>
          <cell r="G161">
            <v>2894</v>
          </cell>
        </row>
        <row r="162">
          <cell r="D162">
            <v>85.11358165605094</v>
          </cell>
          <cell r="G162">
            <v>2921</v>
          </cell>
        </row>
        <row r="163">
          <cell r="D163">
            <v>85.453356433121016</v>
          </cell>
          <cell r="G163">
            <v>2951</v>
          </cell>
        </row>
        <row r="164">
          <cell r="D164">
            <v>85.878074904458586</v>
          </cell>
          <cell r="G164">
            <v>2980.5</v>
          </cell>
        </row>
        <row r="165">
          <cell r="D165">
            <v>86.30279337579617</v>
          </cell>
          <cell r="G165">
            <v>3012</v>
          </cell>
        </row>
        <row r="166">
          <cell r="D166">
            <v>86.642568152866232</v>
          </cell>
          <cell r="G166">
            <v>3046</v>
          </cell>
        </row>
        <row r="167">
          <cell r="D167">
            <v>86.982342929936308</v>
          </cell>
          <cell r="G167">
            <v>3080</v>
          </cell>
        </row>
        <row r="168">
          <cell r="D168">
            <v>87.407061401273879</v>
          </cell>
          <cell r="G168">
            <v>3117</v>
          </cell>
        </row>
        <row r="169">
          <cell r="D169">
            <v>87.32211770700637</v>
          </cell>
          <cell r="G169">
            <v>3182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3B37D-F83C-4F1D-894A-0A60D4960258}">
  <dimension ref="A1:M14"/>
  <sheetViews>
    <sheetView tabSelected="1" workbookViewId="0">
      <selection activeCell="K22" sqref="K22"/>
    </sheetView>
  </sheetViews>
  <sheetFormatPr defaultRowHeight="15" x14ac:dyDescent="0.25"/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441.6</v>
      </c>
      <c r="C2" s="3">
        <v>11180</v>
      </c>
      <c r="D2" s="3">
        <f>+(C2*9.806)/1000</f>
        <v>109.63107999999998</v>
      </c>
      <c r="E2" s="3">
        <f>+(B2)/(10*(0.25*3.14*(5^2)))</f>
        <v>2.250191082802548</v>
      </c>
      <c r="F2" s="7">
        <f>+AVERAGE(E2:E4)</f>
        <v>2.2418683651804669</v>
      </c>
      <c r="G2" s="3">
        <f>+(D2*1000)/(3.14*0.25*(50^2))</f>
        <v>55.862970700636936</v>
      </c>
      <c r="H2" s="7">
        <f>+AVERAGE(G2:G4)</f>
        <v>55.429924416135869</v>
      </c>
    </row>
    <row r="3" spans="1:13" x14ac:dyDescent="0.25">
      <c r="A3" s="2">
        <v>2</v>
      </c>
      <c r="B3" s="3">
        <v>434.8</v>
      </c>
      <c r="C3" s="3">
        <v>9800</v>
      </c>
      <c r="D3" s="3">
        <f t="shared" ref="D3:D4" si="0">+(C3*9.806)/1000</f>
        <v>96.098799999999983</v>
      </c>
      <c r="E3" s="3">
        <f t="shared" ref="E3:E4" si="1">+(B3)/(10*(0.25*3.14*(5^2)))</f>
        <v>2.2155414012738852</v>
      </c>
      <c r="F3" s="7"/>
      <c r="G3" s="3">
        <f t="shared" ref="G3:G4" si="2">+(D3*1000)/(3.14*0.25*(50^2))</f>
        <v>48.967541401273877</v>
      </c>
      <c r="H3" s="7"/>
    </row>
    <row r="4" spans="1:13" x14ac:dyDescent="0.25">
      <c r="A4" s="2">
        <v>3</v>
      </c>
      <c r="B4" s="3">
        <v>443.5</v>
      </c>
      <c r="C4" s="3">
        <v>12300</v>
      </c>
      <c r="D4" s="3">
        <f t="shared" si="0"/>
        <v>120.61379999999998</v>
      </c>
      <c r="E4" s="3">
        <f t="shared" si="1"/>
        <v>2.2598726114649681</v>
      </c>
      <c r="F4" s="7"/>
      <c r="G4" s="3">
        <f t="shared" si="2"/>
        <v>61.459261146496807</v>
      </c>
      <c r="H4" s="7"/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6">
        <v>1</v>
      </c>
      <c r="B9" s="6">
        <v>160</v>
      </c>
      <c r="C9" s="6">
        <v>40</v>
      </c>
      <c r="D9" s="6">
        <v>40</v>
      </c>
      <c r="E9" s="6">
        <v>40</v>
      </c>
      <c r="F9" s="6">
        <v>448</v>
      </c>
      <c r="G9" s="7">
        <f>+(F9*9.806)/1000</f>
        <v>4.3930879999999997</v>
      </c>
      <c r="H9" s="7">
        <f>+((G9*1000)*$B$9)/($D$9*($E$9^2))</f>
        <v>10.982719999999999</v>
      </c>
      <c r="I9" s="7">
        <f>+AVERAGE(H9:H14)</f>
        <v>9.0868933333333324</v>
      </c>
      <c r="J9" s="3">
        <v>11000</v>
      </c>
      <c r="K9" s="3">
        <f>+J9*9.806</f>
        <v>107865.99999999999</v>
      </c>
      <c r="L9" s="3">
        <f>+K9/(40^2)</f>
        <v>67.416249999999991</v>
      </c>
      <c r="M9" s="7">
        <f>+AVERAGE(L9:L14)</f>
        <v>70.13332916666667</v>
      </c>
    </row>
    <row r="10" spans="1:13" x14ac:dyDescent="0.25">
      <c r="A10" s="6"/>
      <c r="B10" s="6"/>
      <c r="C10" s="6"/>
      <c r="D10" s="6"/>
      <c r="E10" s="6"/>
      <c r="F10" s="6"/>
      <c r="G10" s="7"/>
      <c r="H10" s="7"/>
      <c r="I10" s="6"/>
      <c r="J10" s="3">
        <v>11300</v>
      </c>
      <c r="K10" s="3">
        <f t="shared" ref="K10:K14" si="3">+J10*9.806</f>
        <v>110807.79999999999</v>
      </c>
      <c r="L10" s="3">
        <f t="shared" ref="L10:L14" si="4">+K10/(40^2)</f>
        <v>69.254874999999998</v>
      </c>
      <c r="M10" s="6"/>
    </row>
    <row r="11" spans="1:13" x14ac:dyDescent="0.25">
      <c r="A11" s="6">
        <v>2</v>
      </c>
      <c r="B11" s="6"/>
      <c r="C11" s="6"/>
      <c r="D11" s="6"/>
      <c r="E11" s="6"/>
      <c r="F11" s="6">
        <v>364</v>
      </c>
      <c r="G11" s="7">
        <f>+(F11*9.806)/1000</f>
        <v>3.5693839999999994</v>
      </c>
      <c r="H11" s="7">
        <f>+((G11*1000)*$B$9)/($D$9*($E$9^2))</f>
        <v>8.9234599999999986</v>
      </c>
      <c r="I11" s="6"/>
      <c r="J11" s="3">
        <v>13200</v>
      </c>
      <c r="K11" s="3">
        <f t="shared" si="3"/>
        <v>129439.19999999998</v>
      </c>
      <c r="L11" s="3">
        <f t="shared" si="4"/>
        <v>80.899499999999989</v>
      </c>
      <c r="M11" s="6"/>
    </row>
    <row r="12" spans="1:13" x14ac:dyDescent="0.25">
      <c r="A12" s="6"/>
      <c r="B12" s="6"/>
      <c r="C12" s="6"/>
      <c r="D12" s="6"/>
      <c r="E12" s="6"/>
      <c r="F12" s="6"/>
      <c r="G12" s="7"/>
      <c r="H12" s="7"/>
      <c r="I12" s="6"/>
      <c r="J12" s="3">
        <v>11440</v>
      </c>
      <c r="K12" s="3">
        <f t="shared" si="3"/>
        <v>112180.63999999998</v>
      </c>
      <c r="L12" s="3">
        <f t="shared" si="4"/>
        <v>70.112899999999996</v>
      </c>
      <c r="M12" s="6"/>
    </row>
    <row r="13" spans="1:13" x14ac:dyDescent="0.25">
      <c r="A13" s="6">
        <v>3</v>
      </c>
      <c r="B13" s="6"/>
      <c r="C13" s="6"/>
      <c r="D13" s="6"/>
      <c r="E13" s="6"/>
      <c r="F13" s="6">
        <v>300</v>
      </c>
      <c r="G13" s="7">
        <f>+(F13*9.806)/1000</f>
        <v>2.9417999999999997</v>
      </c>
      <c r="H13" s="7">
        <f>+((G13*1000)*$B$9)/($D$9*($E$9^2))</f>
        <v>7.3544999999999989</v>
      </c>
      <c r="I13" s="6"/>
      <c r="J13" s="3">
        <v>11860</v>
      </c>
      <c r="K13" s="3">
        <f t="shared" si="3"/>
        <v>116299.15999999999</v>
      </c>
      <c r="L13" s="3">
        <f t="shared" si="4"/>
        <v>72.68697499999999</v>
      </c>
      <c r="M13" s="6"/>
    </row>
    <row r="14" spans="1:13" x14ac:dyDescent="0.25">
      <c r="A14" s="6"/>
      <c r="B14" s="6"/>
      <c r="C14" s="6"/>
      <c r="D14" s="6"/>
      <c r="E14" s="6"/>
      <c r="F14" s="6"/>
      <c r="G14" s="7"/>
      <c r="H14" s="7"/>
      <c r="I14" s="6"/>
      <c r="J14" s="3">
        <v>9860</v>
      </c>
      <c r="K14" s="3">
        <f t="shared" si="3"/>
        <v>96687.159999999989</v>
      </c>
      <c r="L14" s="3">
        <f t="shared" si="4"/>
        <v>60.429474999999996</v>
      </c>
      <c r="M14" s="6"/>
    </row>
  </sheetData>
  <mergeCells count="20">
    <mergeCell ref="F2:F4"/>
    <mergeCell ref="H2:H4"/>
    <mergeCell ref="M9:M14"/>
    <mergeCell ref="A9:A10"/>
    <mergeCell ref="A11:A12"/>
    <mergeCell ref="A13:A14"/>
    <mergeCell ref="B9:B14"/>
    <mergeCell ref="C9:C14"/>
    <mergeCell ref="D9:D14"/>
    <mergeCell ref="E9:E14"/>
    <mergeCell ref="F9:F10"/>
    <mergeCell ref="F11:F12"/>
    <mergeCell ref="I9:I14"/>
    <mergeCell ref="F13:F14"/>
    <mergeCell ref="G9:G10"/>
    <mergeCell ref="H9:H10"/>
    <mergeCell ref="G11:G12"/>
    <mergeCell ref="G13:G14"/>
    <mergeCell ref="H11:H12"/>
    <mergeCell ref="H13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DF8CA-0CFD-4180-B96C-6218CE9773B2}">
  <dimension ref="A1:M14"/>
  <sheetViews>
    <sheetView workbookViewId="0">
      <selection activeCell="I27" sqref="I27"/>
    </sheetView>
  </sheetViews>
  <sheetFormatPr defaultRowHeight="15" x14ac:dyDescent="0.25"/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442.6</v>
      </c>
      <c r="C2" s="3">
        <v>8820</v>
      </c>
      <c r="D2" s="3">
        <f>+(C2*9.806)/1000</f>
        <v>86.488919999999993</v>
      </c>
      <c r="E2" s="3">
        <f>+(B2)/(10*(0.25*3.14*(5^2)))</f>
        <v>2.2552866242038219</v>
      </c>
      <c r="F2" s="7">
        <f>+AVERAGE(E2:E4)</f>
        <v>2.2564755838641188</v>
      </c>
      <c r="G2" s="3">
        <f>+(D2*1000)/(3.14*0.25*(50^2))</f>
        <v>44.070787261146499</v>
      </c>
      <c r="H2" s="7">
        <f>+AVERAGE(G2:G4)</f>
        <v>51.998865392781312</v>
      </c>
    </row>
    <row r="3" spans="1:13" x14ac:dyDescent="0.25">
      <c r="A3" s="2">
        <v>2</v>
      </c>
      <c r="B3" s="3">
        <v>442.7</v>
      </c>
      <c r="C3" s="3">
        <v>11400</v>
      </c>
      <c r="D3" s="3">
        <f t="shared" ref="D3:D4" si="0">+(C3*9.806)/1000</f>
        <v>111.7884</v>
      </c>
      <c r="E3" s="3">
        <f t="shared" ref="E3:E4" si="1">+(B3)/(10*(0.25*3.14*(5^2)))</f>
        <v>2.2557961783439491</v>
      </c>
      <c r="F3" s="7"/>
      <c r="G3" s="3">
        <f t="shared" ref="G3:G4" si="2">+(D3*1000)/(3.14*0.25*(50^2))</f>
        <v>56.962242038216559</v>
      </c>
      <c r="H3" s="7"/>
    </row>
    <row r="4" spans="1:13" x14ac:dyDescent="0.25">
      <c r="A4" s="2">
        <v>3</v>
      </c>
      <c r="B4" s="3">
        <v>443.2</v>
      </c>
      <c r="C4" s="3">
        <v>11000</v>
      </c>
      <c r="D4" s="3">
        <f t="shared" si="0"/>
        <v>107.86599999999999</v>
      </c>
      <c r="E4" s="3">
        <f t="shared" si="1"/>
        <v>2.258343949044586</v>
      </c>
      <c r="F4" s="7"/>
      <c r="G4" s="3">
        <f t="shared" si="2"/>
        <v>54.963566878980885</v>
      </c>
      <c r="H4" s="7"/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6">
        <v>1</v>
      </c>
      <c r="B9" s="6">
        <v>160</v>
      </c>
      <c r="C9" s="6">
        <v>40</v>
      </c>
      <c r="D9" s="6">
        <v>40</v>
      </c>
      <c r="E9" s="6">
        <v>40</v>
      </c>
      <c r="F9" s="6">
        <v>418</v>
      </c>
      <c r="G9" s="7">
        <f>+(F9*9.806)/1000</f>
        <v>4.0989079999999998</v>
      </c>
      <c r="H9" s="7">
        <f>+((G9*1000)*$B$9)/($D$9*($E$9^2))</f>
        <v>10.247269999999999</v>
      </c>
      <c r="I9" s="7">
        <f>+AVERAGE(H9:H14)</f>
        <v>10.966376666666667</v>
      </c>
      <c r="J9" s="3">
        <v>12600</v>
      </c>
      <c r="K9" s="3">
        <f>+J9*9.806</f>
        <v>123555.59999999999</v>
      </c>
      <c r="L9" s="3">
        <f>+K9/(40^2)</f>
        <v>77.222249999999988</v>
      </c>
      <c r="M9" s="7">
        <f>+AVERAGE(L9:L14)</f>
        <v>72.85040833333332</v>
      </c>
    </row>
    <row r="10" spans="1:13" x14ac:dyDescent="0.25">
      <c r="A10" s="6"/>
      <c r="B10" s="6"/>
      <c r="C10" s="6"/>
      <c r="D10" s="6"/>
      <c r="E10" s="6"/>
      <c r="F10" s="6"/>
      <c r="G10" s="7"/>
      <c r="H10" s="7"/>
      <c r="I10" s="6"/>
      <c r="J10" s="3">
        <v>12800</v>
      </c>
      <c r="K10" s="3">
        <f t="shared" ref="K10:K14" si="3">+J10*9.806</f>
        <v>125516.79999999999</v>
      </c>
      <c r="L10" s="3">
        <f t="shared" ref="L10:L14" si="4">+K10/(40^2)</f>
        <v>78.447999999999993</v>
      </c>
      <c r="M10" s="6"/>
    </row>
    <row r="11" spans="1:13" x14ac:dyDescent="0.25">
      <c r="A11" s="6">
        <v>2</v>
      </c>
      <c r="B11" s="6"/>
      <c r="C11" s="6"/>
      <c r="D11" s="6"/>
      <c r="E11" s="6"/>
      <c r="F11" s="6">
        <v>484</v>
      </c>
      <c r="G11" s="7">
        <f>+(F11*9.806)/1000</f>
        <v>4.746103999999999</v>
      </c>
      <c r="H11" s="7">
        <f>+((G11*1000)*$B$9)/($D$9*($E$9^2))</f>
        <v>11.865259999999999</v>
      </c>
      <c r="I11" s="6"/>
      <c r="J11" s="3">
        <v>10860</v>
      </c>
      <c r="K11" s="3">
        <f t="shared" si="3"/>
        <v>106493.15999999999</v>
      </c>
      <c r="L11" s="3">
        <f t="shared" si="4"/>
        <v>66.558224999999993</v>
      </c>
      <c r="M11" s="6"/>
    </row>
    <row r="12" spans="1:13" x14ac:dyDescent="0.25">
      <c r="A12" s="6"/>
      <c r="B12" s="6"/>
      <c r="C12" s="6"/>
      <c r="D12" s="6"/>
      <c r="E12" s="6"/>
      <c r="F12" s="6"/>
      <c r="G12" s="7"/>
      <c r="H12" s="7"/>
      <c r="I12" s="6"/>
      <c r="J12" s="3">
        <v>12860</v>
      </c>
      <c r="K12" s="3">
        <f t="shared" si="3"/>
        <v>126105.15999999999</v>
      </c>
      <c r="L12" s="3">
        <f t="shared" si="4"/>
        <v>78.815724999999986</v>
      </c>
      <c r="M12" s="6"/>
    </row>
    <row r="13" spans="1:13" x14ac:dyDescent="0.25">
      <c r="A13" s="6">
        <v>3</v>
      </c>
      <c r="B13" s="6"/>
      <c r="C13" s="6"/>
      <c r="D13" s="6"/>
      <c r="E13" s="6"/>
      <c r="F13" s="6">
        <v>440</v>
      </c>
      <c r="G13" s="7">
        <f>+(F13*9.806)/1000</f>
        <v>4.3146399999999998</v>
      </c>
      <c r="H13" s="7">
        <f>+((G13*1000)*$B$9)/($D$9*($E$9^2))</f>
        <v>10.786599999999998</v>
      </c>
      <c r="I13" s="6"/>
      <c r="J13" s="3">
        <v>11000</v>
      </c>
      <c r="K13" s="3">
        <f t="shared" si="3"/>
        <v>107865.99999999999</v>
      </c>
      <c r="L13" s="3">
        <f t="shared" si="4"/>
        <v>67.416249999999991</v>
      </c>
      <c r="M13" s="6"/>
    </row>
    <row r="14" spans="1:13" x14ac:dyDescent="0.25">
      <c r="A14" s="6"/>
      <c r="B14" s="6"/>
      <c r="C14" s="6"/>
      <c r="D14" s="6"/>
      <c r="E14" s="6"/>
      <c r="F14" s="6"/>
      <c r="G14" s="7"/>
      <c r="H14" s="7"/>
      <c r="I14" s="6"/>
      <c r="J14" s="3">
        <v>11200</v>
      </c>
      <c r="K14" s="3">
        <f t="shared" si="3"/>
        <v>109827.2</v>
      </c>
      <c r="L14" s="3">
        <f t="shared" si="4"/>
        <v>68.641999999999996</v>
      </c>
      <c r="M14" s="6"/>
    </row>
  </sheetData>
  <mergeCells count="20">
    <mergeCell ref="I9:I14"/>
    <mergeCell ref="M9:M14"/>
    <mergeCell ref="A11:A12"/>
    <mergeCell ref="F11:F12"/>
    <mergeCell ref="G11:G12"/>
    <mergeCell ref="H11:H12"/>
    <mergeCell ref="A13:A14"/>
    <mergeCell ref="F13:F14"/>
    <mergeCell ref="G13:G14"/>
    <mergeCell ref="H13:H14"/>
    <mergeCell ref="F2:F4"/>
    <mergeCell ref="H2:H4"/>
    <mergeCell ref="A9:A10"/>
    <mergeCell ref="B9:B14"/>
    <mergeCell ref="C9:C14"/>
    <mergeCell ref="D9:D14"/>
    <mergeCell ref="E9:E14"/>
    <mergeCell ref="F9:F10"/>
    <mergeCell ref="G9:G10"/>
    <mergeCell ref="H9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E8487-F894-44A0-868D-A073F66C979B}">
  <dimension ref="A1:T14"/>
  <sheetViews>
    <sheetView workbookViewId="0">
      <selection activeCell="Q11" sqref="Q11"/>
    </sheetView>
  </sheetViews>
  <sheetFormatPr defaultRowHeight="15" x14ac:dyDescent="0.25"/>
  <sheetData>
    <row r="1" spans="1:20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20" x14ac:dyDescent="0.25">
      <c r="A2" s="2">
        <v>1</v>
      </c>
      <c r="B2" s="3">
        <v>441.5</v>
      </c>
      <c r="C2" s="3">
        <v>16400</v>
      </c>
      <c r="D2" s="3">
        <f>+(C2*9.806)/1000</f>
        <v>160.8184</v>
      </c>
      <c r="E2" s="3">
        <f>+(B2)/(9.7*(0.25*3.14*(5^2)))</f>
        <v>2.3192593078994026</v>
      </c>
      <c r="F2" s="7">
        <f>+AVERAGE(E2:E4)</f>
        <v>2.2950888804503555</v>
      </c>
      <c r="G2" s="3">
        <f>+(D2*1000)/(3.14*0.25*(50^2))</f>
        <v>81.945681528662419</v>
      </c>
      <c r="H2" s="7">
        <f>+AVERAGE(G2:G4)</f>
        <v>80.513297664543515</v>
      </c>
    </row>
    <row r="3" spans="1:20" x14ac:dyDescent="0.25">
      <c r="A3" s="2">
        <v>2</v>
      </c>
      <c r="B3" s="3">
        <v>441.8</v>
      </c>
      <c r="C3" s="3">
        <v>14660</v>
      </c>
      <c r="D3" s="3">
        <f t="shared" ref="D3:D4" si="0">+(C3*9.806)/1000</f>
        <v>143.75595999999999</v>
      </c>
      <c r="E3" s="3">
        <f>+(B3)/(9.85*(0.25*3.14*(5^2)))</f>
        <v>2.2854925797794952</v>
      </c>
      <c r="F3" s="7"/>
      <c r="G3" s="3">
        <f t="shared" ref="G3:G4" si="1">+(D3*1000)/(3.14*0.25*(50^2))</f>
        <v>73.251444585987258</v>
      </c>
      <c r="H3" s="7"/>
    </row>
    <row r="4" spans="1:20" x14ac:dyDescent="0.25">
      <c r="A4" s="2">
        <v>3</v>
      </c>
      <c r="B4" s="3">
        <v>438.6</v>
      </c>
      <c r="C4" s="3">
        <v>17280</v>
      </c>
      <c r="D4" s="3">
        <f t="shared" si="0"/>
        <v>169.44767999999999</v>
      </c>
      <c r="E4" s="3">
        <f>+(B4)/(9.8*(0.25*3.14*(5^2)))</f>
        <v>2.2805147536721693</v>
      </c>
      <c r="F4" s="7"/>
      <c r="G4" s="3">
        <f t="shared" si="1"/>
        <v>86.342766878980882</v>
      </c>
      <c r="H4" s="7"/>
    </row>
    <row r="5" spans="1:20" ht="75" x14ac:dyDescent="0.25">
      <c r="P5" t="s">
        <v>17</v>
      </c>
      <c r="Q5" s="1" t="s">
        <v>3</v>
      </c>
      <c r="R5" s="1" t="s">
        <v>15</v>
      </c>
      <c r="S5" s="1" t="s">
        <v>13</v>
      </c>
      <c r="T5" s="1" t="s">
        <v>16</v>
      </c>
    </row>
    <row r="7" spans="1:20" x14ac:dyDescent="0.25">
      <c r="A7" t="s">
        <v>7</v>
      </c>
    </row>
    <row r="8" spans="1:20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20" x14ac:dyDescent="0.25">
      <c r="A9" s="6">
        <v>1</v>
      </c>
      <c r="B9" s="6">
        <v>160</v>
      </c>
      <c r="C9" s="6">
        <v>40</v>
      </c>
      <c r="D9" s="6">
        <v>40</v>
      </c>
      <c r="E9" s="6">
        <v>40</v>
      </c>
      <c r="F9" s="6">
        <v>280</v>
      </c>
      <c r="G9" s="7">
        <f>+(F9*9.806)/1000</f>
        <v>2.7456799999999997</v>
      </c>
      <c r="H9" s="7">
        <f>+((G9*1000)*$B$9)/($D$9*($E$9^2))</f>
        <v>6.8641999999999994</v>
      </c>
      <c r="I9" s="7">
        <f>+AVERAGE(H9:H14)</f>
        <v>6.7824833333333325</v>
      </c>
      <c r="J9" s="3">
        <v>12200</v>
      </c>
      <c r="K9" s="3">
        <f>+J9*9.806</f>
        <v>119633.19999999998</v>
      </c>
      <c r="L9" s="3">
        <f>+K9/(40^2)</f>
        <v>74.770749999999992</v>
      </c>
      <c r="M9" s="7">
        <f>+AVERAGE(L9:L14)</f>
        <v>78.039416666666654</v>
      </c>
    </row>
    <row r="10" spans="1:20" x14ac:dyDescent="0.25">
      <c r="A10" s="6"/>
      <c r="B10" s="6"/>
      <c r="C10" s="6"/>
      <c r="D10" s="6"/>
      <c r="E10" s="6"/>
      <c r="F10" s="6"/>
      <c r="G10" s="7"/>
      <c r="H10" s="7"/>
      <c r="I10" s="6"/>
      <c r="J10" s="3">
        <v>11800</v>
      </c>
      <c r="K10" s="3">
        <f t="shared" ref="K10:K14" si="2">+J10*9.806</f>
        <v>115710.79999999999</v>
      </c>
      <c r="L10" s="3">
        <f t="shared" ref="L10:L14" si="3">+K10/(40^2)</f>
        <v>72.319249999999997</v>
      </c>
      <c r="M10" s="6"/>
    </row>
    <row r="11" spans="1:20" x14ac:dyDescent="0.25">
      <c r="A11" s="6">
        <v>2</v>
      </c>
      <c r="B11" s="6"/>
      <c r="C11" s="6"/>
      <c r="D11" s="6"/>
      <c r="E11" s="6"/>
      <c r="F11" s="6">
        <v>270</v>
      </c>
      <c r="G11" s="7">
        <f>+(F11*9.806)/1000</f>
        <v>2.6476199999999999</v>
      </c>
      <c r="H11" s="7">
        <f>+((G11*1000)*$B$9)/($D$9*($E$9^2))</f>
        <v>6.6190499999999997</v>
      </c>
      <c r="I11" s="6"/>
      <c r="J11" s="3">
        <v>12800</v>
      </c>
      <c r="K11" s="3">
        <f t="shared" si="2"/>
        <v>125516.79999999999</v>
      </c>
      <c r="L11" s="3">
        <f t="shared" si="3"/>
        <v>78.447999999999993</v>
      </c>
      <c r="M11" s="6"/>
    </row>
    <row r="12" spans="1:20" x14ac:dyDescent="0.25">
      <c r="A12" s="6"/>
      <c r="B12" s="6"/>
      <c r="C12" s="6"/>
      <c r="D12" s="6"/>
      <c r="E12" s="6"/>
      <c r="F12" s="6"/>
      <c r="G12" s="7"/>
      <c r="H12" s="7"/>
      <c r="I12" s="6"/>
      <c r="J12" s="3">
        <v>13800</v>
      </c>
      <c r="K12" s="3">
        <f t="shared" si="2"/>
        <v>135322.79999999999</v>
      </c>
      <c r="L12" s="3">
        <f t="shared" si="3"/>
        <v>84.57674999999999</v>
      </c>
      <c r="M12" s="6"/>
    </row>
    <row r="13" spans="1:20" x14ac:dyDescent="0.25">
      <c r="A13" s="6">
        <v>3</v>
      </c>
      <c r="B13" s="6"/>
      <c r="C13" s="6"/>
      <c r="D13" s="6"/>
      <c r="E13" s="6"/>
      <c r="F13" s="6">
        <v>280</v>
      </c>
      <c r="G13" s="7">
        <f>+(F13*9.806)/1000</f>
        <v>2.7456799999999997</v>
      </c>
      <c r="H13" s="7">
        <f>+((G13*1000)*$B$9)/($D$9*($E$9^2))</f>
        <v>6.8641999999999994</v>
      </c>
      <c r="I13" s="6"/>
      <c r="J13" s="3">
        <v>12800</v>
      </c>
      <c r="K13" s="3">
        <f t="shared" si="2"/>
        <v>125516.79999999999</v>
      </c>
      <c r="L13" s="3">
        <f t="shared" si="3"/>
        <v>78.447999999999993</v>
      </c>
      <c r="M13" s="6"/>
    </row>
    <row r="14" spans="1:20" x14ac:dyDescent="0.25">
      <c r="A14" s="6"/>
      <c r="B14" s="6"/>
      <c r="C14" s="6"/>
      <c r="D14" s="6"/>
      <c r="E14" s="6"/>
      <c r="F14" s="6"/>
      <c r="G14" s="7"/>
      <c r="H14" s="7"/>
      <c r="I14" s="6"/>
      <c r="J14" s="3">
        <v>13000</v>
      </c>
      <c r="K14" s="3">
        <f t="shared" si="2"/>
        <v>127477.99999999999</v>
      </c>
      <c r="L14" s="3">
        <f t="shared" si="3"/>
        <v>79.673749999999984</v>
      </c>
      <c r="M14" s="6"/>
    </row>
  </sheetData>
  <mergeCells count="20">
    <mergeCell ref="F2:F4"/>
    <mergeCell ref="H2:H4"/>
    <mergeCell ref="A9:A10"/>
    <mergeCell ref="B9:B14"/>
    <mergeCell ref="C9:C14"/>
    <mergeCell ref="D9:D14"/>
    <mergeCell ref="E9:E14"/>
    <mergeCell ref="F9:F10"/>
    <mergeCell ref="G9:G10"/>
    <mergeCell ref="H9:H10"/>
    <mergeCell ref="I9:I14"/>
    <mergeCell ref="M9:M14"/>
    <mergeCell ref="A11:A12"/>
    <mergeCell ref="F11:F12"/>
    <mergeCell ref="G11:G12"/>
    <mergeCell ref="H11:H12"/>
    <mergeCell ref="A13:A14"/>
    <mergeCell ref="F13:F14"/>
    <mergeCell ref="G13:G14"/>
    <mergeCell ref="H13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14 days</vt:lpstr>
      <vt:lpstr>21 days</vt:lpstr>
      <vt:lpstr>28 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2024-06-27T09:33:19Z</dcterms:created>
  <dcterms:modified xsi:type="dcterms:W3CDTF">2024-07-19T05:24:59Z</dcterms:modified>
</cp:coreProperties>
</file>