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efaa1e39a3c25a9/Desktop/vet quaterly/virulence journal/"/>
    </mc:Choice>
  </mc:AlternateContent>
  <xr:revisionPtr revIDLastSave="562" documentId="8_{82476B40-6317-4A79-97F3-C76B13C7941D}" xr6:coauthVersionLast="47" xr6:coauthVersionMax="47" xr10:uidLastSave="{FF9816D9-15A1-4B2C-B139-47C677E3810E}"/>
  <bookViews>
    <workbookView xWindow="-120" yWindow="-120" windowWidth="20730" windowHeight="11040" xr2:uid="{D9525478-39DF-4BC6-902E-8B560C20B04D}"/>
  </bookViews>
  <sheets>
    <sheet name="Raw data of fig. 4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0" i="5" l="1"/>
  <c r="BI9" i="5"/>
  <c r="BI8" i="5"/>
  <c r="BI7" i="5"/>
  <c r="AZ10" i="5"/>
  <c r="AZ9" i="5"/>
  <c r="AZ8" i="5"/>
  <c r="AZ7" i="5"/>
  <c r="AQ10" i="5"/>
  <c r="AQ9" i="5"/>
  <c r="AQ8" i="5"/>
  <c r="AQ7" i="5"/>
  <c r="AH10" i="5"/>
  <c r="AH9" i="5"/>
  <c r="AH8" i="5"/>
  <c r="AH7" i="5"/>
  <c r="Y8" i="5"/>
  <c r="Y9" i="5"/>
  <c r="Y10" i="5"/>
  <c r="Y7" i="5"/>
  <c r="P10" i="5"/>
  <c r="P9" i="5"/>
  <c r="P8" i="5"/>
  <c r="P7" i="5"/>
  <c r="H8" i="5"/>
  <c r="I8" i="5" s="1"/>
  <c r="H9" i="5"/>
  <c r="I9" i="5" s="1"/>
  <c r="H10" i="5"/>
  <c r="I10" i="5" s="1"/>
  <c r="G8" i="5"/>
  <c r="G9" i="5"/>
  <c r="G10" i="5"/>
  <c r="H7" i="5"/>
  <c r="I7" i="5" s="1"/>
  <c r="G7" i="5"/>
</calcChain>
</file>

<file path=xl/sharedStrings.xml><?xml version="1.0" encoding="utf-8"?>
<sst xmlns="http://schemas.openxmlformats.org/spreadsheetml/2006/main" count="67" uniqueCount="18">
  <si>
    <t>S. Typhimurium</t>
  </si>
  <si>
    <t>Mean</t>
  </si>
  <si>
    <t>ΔmsrA</t>
  </si>
  <si>
    <t>ΔmsrP</t>
  </si>
  <si>
    <t>ΔmsrAC</t>
  </si>
  <si>
    <t>ΔmsrACP</t>
  </si>
  <si>
    <t>ΔmsrACPB</t>
  </si>
  <si>
    <t>ΔmsrACPBbisC</t>
  </si>
  <si>
    <t>Fig 4. Assessment of serum IgY</t>
  </si>
  <si>
    <t>Days post inoculation</t>
  </si>
  <si>
    <t>1/5</t>
  </si>
  <si>
    <t>2/5</t>
  </si>
  <si>
    <t>3/5</t>
  </si>
  <si>
    <t>4/5</t>
  </si>
  <si>
    <t>5/5</t>
  </si>
  <si>
    <t>Std. error</t>
  </si>
  <si>
    <t>Std. Dev.</t>
  </si>
  <si>
    <t>O.D. 405nm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</si>
</sst>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000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2" fontId="3" fillId="0" borderId="0" xfId="0" applyNumberFormat="1" applyFont="1"/>
    <xf numFmtId="164" fontId="0" fillId="0" borderId="0" xfId="0" applyNumberFormat="1"/>
    <xf numFmtId="164" fontId="3" fillId="0" borderId="0" xfId="0" applyNumberFormat="1" applyFont="1"/>
    <xf numFmtId="49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49" fontId="1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971550</xdr:colOff>
          <xdr:row>11</xdr:row>
          <xdr:rowOff>95250</xdr:rowOff>
        </xdr:from>
        <xdr:to>
          <xdr:col>11</xdr:col>
          <xdr:colOff>190500</xdr:colOff>
          <xdr:row>27</xdr:row>
          <xdr:rowOff>47625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15DF3-875F-43D6-8CC9-8B8AE324CAA2}">
  <dimension ref="A1:BK30"/>
  <sheetViews>
    <sheetView tabSelected="1" workbookViewId="0">
      <selection activeCell="K5" sqref="K5:O5"/>
    </sheetView>
  </sheetViews>
  <sheetFormatPr defaultRowHeight="15" x14ac:dyDescent="0.25"/>
  <cols>
    <col min="1" max="1" width="22.28515625" customWidth="1"/>
    <col min="2" max="6" width="9.140625" style="7"/>
    <col min="7" max="10" width="9.140625" style="1"/>
    <col min="11" max="15" width="9.140625" style="7"/>
    <col min="16" max="19" width="9.140625" style="1"/>
    <col min="20" max="24" width="9.140625" style="7"/>
    <col min="25" max="27" width="9.140625" style="1"/>
    <col min="29" max="33" width="9.140625" style="7"/>
    <col min="38" max="42" width="9.140625" style="7"/>
    <col min="47" max="51" width="9.140625" style="7"/>
    <col min="56" max="60" width="9.140625" style="1"/>
  </cols>
  <sheetData>
    <row r="1" spans="1:63" ht="22.5" x14ac:dyDescent="0.3">
      <c r="A1" s="2" t="s">
        <v>8</v>
      </c>
    </row>
    <row r="4" spans="1:63" x14ac:dyDescent="0.25">
      <c r="A4" t="s">
        <v>17</v>
      </c>
    </row>
    <row r="5" spans="1:63" s="3" customFormat="1" x14ac:dyDescent="0.25">
      <c r="A5" s="13"/>
      <c r="B5" s="14" t="s">
        <v>0</v>
      </c>
      <c r="C5" s="14"/>
      <c r="D5" s="14"/>
      <c r="E5" s="14"/>
      <c r="F5" s="14"/>
      <c r="G5" s="11"/>
      <c r="H5" s="11"/>
      <c r="I5" s="11"/>
      <c r="J5" s="11"/>
      <c r="K5" s="15" t="s">
        <v>2</v>
      </c>
      <c r="L5" s="15"/>
      <c r="M5" s="15"/>
      <c r="N5" s="15"/>
      <c r="O5" s="15"/>
      <c r="P5" s="11"/>
      <c r="Q5" s="11"/>
      <c r="R5" s="11"/>
      <c r="S5" s="11"/>
      <c r="T5" s="14" t="s">
        <v>3</v>
      </c>
      <c r="U5" s="14"/>
      <c r="V5" s="14"/>
      <c r="W5" s="14"/>
      <c r="X5" s="14"/>
      <c r="Y5" s="11"/>
      <c r="Z5" s="11"/>
      <c r="AA5" s="11"/>
      <c r="AB5" s="13"/>
      <c r="AC5" s="14" t="s">
        <v>4</v>
      </c>
      <c r="AD5" s="14"/>
      <c r="AE5" s="14"/>
      <c r="AF5" s="14"/>
      <c r="AG5" s="14"/>
      <c r="AH5" s="13"/>
      <c r="AI5" s="13"/>
      <c r="AJ5" s="13"/>
      <c r="AK5" s="13"/>
      <c r="AL5" s="14" t="s">
        <v>5</v>
      </c>
      <c r="AM5" s="14"/>
      <c r="AN5" s="14"/>
      <c r="AO5" s="14"/>
      <c r="AP5" s="14"/>
      <c r="AQ5" s="13"/>
      <c r="AR5" s="13"/>
      <c r="AS5" s="13"/>
      <c r="AT5" s="13"/>
      <c r="AU5" s="14" t="s">
        <v>6</v>
      </c>
      <c r="AV5" s="14"/>
      <c r="AW5" s="14"/>
      <c r="AX5" s="14"/>
      <c r="AY5" s="14"/>
      <c r="AZ5" s="13"/>
      <c r="BA5" s="13"/>
      <c r="BB5" s="13"/>
      <c r="BC5" s="13"/>
      <c r="BD5" s="14" t="s">
        <v>7</v>
      </c>
      <c r="BE5" s="14"/>
      <c r="BF5" s="14"/>
      <c r="BG5" s="14"/>
      <c r="BH5" s="14"/>
    </row>
    <row r="6" spans="1:63" s="12" customFormat="1" x14ac:dyDescent="0.25">
      <c r="A6" s="9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1" t="s">
        <v>1</v>
      </c>
      <c r="H6" s="11" t="s">
        <v>16</v>
      </c>
      <c r="I6" s="11" t="s">
        <v>15</v>
      </c>
      <c r="J6" s="11"/>
      <c r="K6" s="10" t="s">
        <v>10</v>
      </c>
      <c r="L6" s="10" t="s">
        <v>11</v>
      </c>
      <c r="M6" s="10" t="s">
        <v>12</v>
      </c>
      <c r="N6" s="10" t="s">
        <v>13</v>
      </c>
      <c r="O6" s="10" t="s">
        <v>14</v>
      </c>
      <c r="P6" s="11" t="s">
        <v>1</v>
      </c>
      <c r="Q6" s="11" t="s">
        <v>16</v>
      </c>
      <c r="R6" s="11" t="s">
        <v>15</v>
      </c>
      <c r="S6" s="11"/>
      <c r="T6" s="10" t="s">
        <v>10</v>
      </c>
      <c r="U6" s="10" t="s">
        <v>11</v>
      </c>
      <c r="V6" s="10" t="s">
        <v>12</v>
      </c>
      <c r="W6" s="10" t="s">
        <v>13</v>
      </c>
      <c r="X6" s="10" t="s">
        <v>14</v>
      </c>
      <c r="Y6" s="11" t="s">
        <v>1</v>
      </c>
      <c r="Z6" s="11" t="s">
        <v>16</v>
      </c>
      <c r="AA6" s="11" t="s">
        <v>15</v>
      </c>
      <c r="AB6" s="9"/>
      <c r="AC6" s="10" t="s">
        <v>10</v>
      </c>
      <c r="AD6" s="10" t="s">
        <v>11</v>
      </c>
      <c r="AE6" s="10" t="s">
        <v>12</v>
      </c>
      <c r="AF6" s="10" t="s">
        <v>13</v>
      </c>
      <c r="AG6" s="10" t="s">
        <v>14</v>
      </c>
      <c r="AH6" s="11" t="s">
        <v>1</v>
      </c>
      <c r="AI6" s="11" t="s">
        <v>16</v>
      </c>
      <c r="AJ6" s="11" t="s">
        <v>15</v>
      </c>
      <c r="AK6" s="9"/>
      <c r="AL6" s="10" t="s">
        <v>10</v>
      </c>
      <c r="AM6" s="10" t="s">
        <v>11</v>
      </c>
      <c r="AN6" s="10" t="s">
        <v>12</v>
      </c>
      <c r="AO6" s="10" t="s">
        <v>13</v>
      </c>
      <c r="AP6" s="10" t="s">
        <v>14</v>
      </c>
      <c r="AQ6" s="11" t="s">
        <v>1</v>
      </c>
      <c r="AR6" s="11" t="s">
        <v>16</v>
      </c>
      <c r="AS6" s="11" t="s">
        <v>15</v>
      </c>
      <c r="AT6" s="11"/>
      <c r="AU6" s="10" t="s">
        <v>10</v>
      </c>
      <c r="AV6" s="10" t="s">
        <v>11</v>
      </c>
      <c r="AW6" s="10" t="s">
        <v>12</v>
      </c>
      <c r="AX6" s="10" t="s">
        <v>13</v>
      </c>
      <c r="AY6" s="10" t="s">
        <v>14</v>
      </c>
      <c r="AZ6" s="11" t="s">
        <v>1</v>
      </c>
      <c r="BA6" s="11" t="s">
        <v>16</v>
      </c>
      <c r="BB6" s="11" t="s">
        <v>15</v>
      </c>
      <c r="BC6" s="9"/>
      <c r="BD6" s="11" t="s">
        <v>10</v>
      </c>
      <c r="BE6" s="11" t="s">
        <v>11</v>
      </c>
      <c r="BF6" s="11" t="s">
        <v>12</v>
      </c>
      <c r="BG6" s="11" t="s">
        <v>13</v>
      </c>
      <c r="BH6" s="11" t="s">
        <v>14</v>
      </c>
      <c r="BI6" s="11" t="s">
        <v>1</v>
      </c>
      <c r="BJ6" s="11" t="s">
        <v>16</v>
      </c>
      <c r="BK6" s="11" t="s">
        <v>15</v>
      </c>
    </row>
    <row r="7" spans="1:63" x14ac:dyDescent="0.25">
      <c r="A7" s="5">
        <v>3</v>
      </c>
      <c r="B7" s="8">
        <v>8.3750000000000005E-3</v>
      </c>
      <c r="C7" s="8">
        <v>7.9749999999999995E-3</v>
      </c>
      <c r="D7" s="8">
        <v>2.075E-3</v>
      </c>
      <c r="E7" s="8">
        <v>9.1249999999999994E-3</v>
      </c>
      <c r="F7" s="8">
        <v>5.1250000000000002E-3</v>
      </c>
      <c r="G7" s="6">
        <f>AVERAGE(B7:F7)</f>
        <v>6.5349999999999991E-3</v>
      </c>
      <c r="H7" s="6">
        <f>STDEV(B7:F7)</f>
        <v>2.9174903598812463E-3</v>
      </c>
      <c r="I7" s="6">
        <f>H7/SQRT(5)</f>
        <v>1.3047413536789584E-3</v>
      </c>
      <c r="J7" s="6"/>
      <c r="K7" s="8">
        <v>7.5425000000000006E-2</v>
      </c>
      <c r="L7" s="8">
        <v>3.7725000000000002E-2</v>
      </c>
      <c r="M7" s="8">
        <v>4.5874999999999999E-2</v>
      </c>
      <c r="N7" s="8">
        <v>2.4225E-2</v>
      </c>
      <c r="O7" s="8">
        <v>1.5375E-2</v>
      </c>
      <c r="P7" s="6">
        <f>AVERAGE(K7:O7)</f>
        <v>3.9724999999999996E-2</v>
      </c>
      <c r="Q7" s="6">
        <v>2.9174903598812463E-3</v>
      </c>
      <c r="R7" s="6">
        <v>1.3047413536789584E-3</v>
      </c>
      <c r="S7" s="6"/>
      <c r="T7" s="8">
        <v>3.5750000000000001E-3</v>
      </c>
      <c r="U7" s="8">
        <v>3.6624999999999998E-2</v>
      </c>
      <c r="V7" s="8">
        <v>4.1474999999999998E-2</v>
      </c>
      <c r="W7" s="8">
        <v>5.6375000000000001E-2</v>
      </c>
      <c r="X7" s="8">
        <v>7.175E-3</v>
      </c>
      <c r="Y7" s="6">
        <f>AVERAGE(T7:X7)</f>
        <v>2.9044999999999998E-2</v>
      </c>
      <c r="Z7" s="6">
        <v>2.9174903598812463E-3</v>
      </c>
      <c r="AA7" s="6">
        <v>1.3047413536789584E-3</v>
      </c>
      <c r="AB7" s="4"/>
      <c r="AC7" s="8">
        <v>8.0249999999999991E-3</v>
      </c>
      <c r="AD7" s="8">
        <v>1.0775E-2</v>
      </c>
      <c r="AE7" s="8">
        <v>2.3525000000000001E-2</v>
      </c>
      <c r="AF7" s="8">
        <v>1.7874999999999999E-2</v>
      </c>
      <c r="AG7" s="8">
        <v>1.4975E-2</v>
      </c>
      <c r="AH7" s="6">
        <f>AVERAGE(AC7:AG7)</f>
        <v>1.5035000000000001E-2</v>
      </c>
      <c r="AI7" s="6">
        <v>2.9174903598812463E-3</v>
      </c>
      <c r="AJ7" s="6">
        <v>1.3047413536789584E-3</v>
      </c>
      <c r="AK7" s="4"/>
      <c r="AL7" s="8">
        <v>4.2750000000000002E-3</v>
      </c>
      <c r="AM7" s="8">
        <v>4.2224999999999999E-2</v>
      </c>
      <c r="AN7" s="8">
        <v>2.2075000000000001E-2</v>
      </c>
      <c r="AO7" s="8">
        <v>8.7925000000000003E-2</v>
      </c>
      <c r="AP7" s="8">
        <v>3.3375000000000002E-2</v>
      </c>
      <c r="AQ7" s="6">
        <f>AVERAGE(AL7:AP7)</f>
        <v>3.7975000000000002E-2</v>
      </c>
      <c r="AR7" s="6">
        <v>2.9174903598812463E-3</v>
      </c>
      <c r="AS7" s="6">
        <v>1.3047413536789584E-3</v>
      </c>
      <c r="AT7" s="6"/>
      <c r="AU7" s="8">
        <v>8.7124999999999994E-2</v>
      </c>
      <c r="AV7" s="8">
        <v>1.5824999999999999E-2</v>
      </c>
      <c r="AW7" s="8">
        <v>1.725E-3</v>
      </c>
      <c r="AX7" s="8">
        <v>7.2750000000000002E-3</v>
      </c>
      <c r="AY7" s="8">
        <v>3.4924999999999998E-2</v>
      </c>
      <c r="AZ7" s="6">
        <f>AVERAGE(AU7:AY7)</f>
        <v>2.9374999999999995E-2</v>
      </c>
      <c r="BA7" s="6">
        <v>2.9174903598812463E-3</v>
      </c>
      <c r="BB7" s="6">
        <v>1.3047413536789584E-3</v>
      </c>
      <c r="BC7" s="4"/>
      <c r="BD7" s="6">
        <v>8.4749999999999999E-3</v>
      </c>
      <c r="BE7" s="6">
        <v>4.725E-3</v>
      </c>
      <c r="BF7" s="6">
        <v>5.9249999999999997E-3</v>
      </c>
      <c r="BG7" s="6">
        <v>7.0749999999999997E-3</v>
      </c>
      <c r="BH7" s="6">
        <v>1.7825000000000001E-2</v>
      </c>
      <c r="BI7" s="6">
        <f>AVERAGE(BD7:BH7)</f>
        <v>8.8050000000000003E-3</v>
      </c>
      <c r="BJ7" s="6">
        <v>2.9174903598812463E-3</v>
      </c>
      <c r="BK7" s="6">
        <v>1.3047413536789584E-3</v>
      </c>
    </row>
    <row r="8" spans="1:63" x14ac:dyDescent="0.25">
      <c r="A8" s="5">
        <v>7</v>
      </c>
      <c r="B8" s="8">
        <v>6.45E-3</v>
      </c>
      <c r="C8" s="8">
        <v>3.5999999999999997E-2</v>
      </c>
      <c r="D8" s="8">
        <v>7.8499999999999993E-3</v>
      </c>
      <c r="E8" s="8">
        <v>6.4000000000000003E-3</v>
      </c>
      <c r="F8" s="8">
        <v>2.8E-3</v>
      </c>
      <c r="G8" s="6">
        <f t="shared" ref="G8:G10" si="0">AVERAGE(B8:F8)</f>
        <v>1.1899999999999999E-2</v>
      </c>
      <c r="H8" s="6">
        <f t="shared" ref="H8:H10" si="1">STDEV(B8:F8)</f>
        <v>1.3601240752225512E-2</v>
      </c>
      <c r="I8" s="6">
        <f t="shared" ref="I8:I10" si="2">H8/SQRT(5)</f>
        <v>6.0826597800633236E-3</v>
      </c>
      <c r="J8" s="6"/>
      <c r="K8" s="8">
        <v>6.055E-2</v>
      </c>
      <c r="L8" s="8">
        <v>8.5750000000000007E-2</v>
      </c>
      <c r="M8" s="8">
        <v>6.83E-2</v>
      </c>
      <c r="N8" s="8">
        <v>5.2500000000000003E-3</v>
      </c>
      <c r="O8" s="8">
        <v>6.6850000000000007E-2</v>
      </c>
      <c r="P8" s="6">
        <f t="shared" ref="P8:P10" si="3">AVERAGE(K8:O8)</f>
        <v>5.7340000000000002E-2</v>
      </c>
      <c r="Q8" s="6">
        <v>1.3601240752225512E-2</v>
      </c>
      <c r="R8" s="6">
        <v>6.0826597800633236E-3</v>
      </c>
      <c r="S8" s="6"/>
      <c r="T8" s="8">
        <v>2.5600000000000001E-2</v>
      </c>
      <c r="U8" s="8">
        <v>7.6799999999999993E-2</v>
      </c>
      <c r="V8" s="8">
        <v>5.765E-2</v>
      </c>
      <c r="W8" s="8">
        <v>2.725E-2</v>
      </c>
      <c r="X8" s="8">
        <v>4.87E-2</v>
      </c>
      <c r="Y8" s="6">
        <f t="shared" ref="Y8:Y10" si="4">AVERAGE(T8:X8)</f>
        <v>4.7199999999999999E-2</v>
      </c>
      <c r="Z8" s="6">
        <v>2.9174903598812463E-3</v>
      </c>
      <c r="AA8" s="6">
        <v>1.3047413536789584E-3</v>
      </c>
      <c r="AB8" s="4"/>
      <c r="AC8" s="8">
        <v>5.0950000000000002E-2</v>
      </c>
      <c r="AD8" s="8">
        <v>4.8550000000000003E-2</v>
      </c>
      <c r="AE8" s="8">
        <v>5.04E-2</v>
      </c>
      <c r="AF8" s="8">
        <v>2.8649999999999998E-2</v>
      </c>
      <c r="AG8" s="8">
        <v>4.5249999999999999E-2</v>
      </c>
      <c r="AH8" s="6">
        <f t="shared" ref="AH8:AH10" si="5">AVERAGE(AC8:AG8)</f>
        <v>4.4760000000000001E-2</v>
      </c>
      <c r="AI8" s="6">
        <v>2.9174903598812463E-3</v>
      </c>
      <c r="AJ8" s="6">
        <v>1.3047413536789584E-3</v>
      </c>
      <c r="AK8" s="4"/>
      <c r="AL8" s="8">
        <v>1.8800000000000001E-2</v>
      </c>
      <c r="AM8" s="8">
        <v>3.5700000000000003E-2</v>
      </c>
      <c r="AN8" s="8">
        <v>2.0500000000000001E-2</v>
      </c>
      <c r="AO8" s="8">
        <v>4.0050000000000002E-2</v>
      </c>
      <c r="AP8" s="8">
        <v>5.7299999999999997E-2</v>
      </c>
      <c r="AQ8" s="6">
        <f t="shared" ref="AQ8:AQ10" si="6">AVERAGE(AL8:AP8)</f>
        <v>3.4470000000000001E-2</v>
      </c>
      <c r="AR8" s="6">
        <v>2.9174903598812463E-3</v>
      </c>
      <c r="AS8" s="6">
        <v>1.3047413536789584E-3</v>
      </c>
      <c r="AT8" s="6"/>
      <c r="AU8" s="8">
        <v>1.585E-2</v>
      </c>
      <c r="AV8" s="8">
        <v>2.205E-2</v>
      </c>
      <c r="AW8" s="8">
        <v>2.8150000000000001E-2</v>
      </c>
      <c r="AX8" s="8">
        <v>4.965E-2</v>
      </c>
      <c r="AY8" s="8">
        <v>8.8800000000000004E-2</v>
      </c>
      <c r="AZ8" s="6">
        <f t="shared" ref="AZ8:AZ10" si="7">AVERAGE(AU8:AY8)</f>
        <v>4.0900000000000006E-2</v>
      </c>
      <c r="BA8" s="6">
        <v>2.9174903598812463E-3</v>
      </c>
      <c r="BB8" s="6">
        <v>1.3047413536789584E-3</v>
      </c>
      <c r="BC8" s="4"/>
      <c r="BD8" s="6">
        <v>7.8499999999999993E-3</v>
      </c>
      <c r="BE8" s="6">
        <v>6.6E-3</v>
      </c>
      <c r="BF8" s="6">
        <v>1.9550000000000001E-2</v>
      </c>
      <c r="BG8" s="6">
        <v>2.5850000000000001E-2</v>
      </c>
      <c r="BH8" s="6">
        <v>6.1249999999999999E-2</v>
      </c>
      <c r="BI8" s="6">
        <f t="shared" ref="BI8:BI10" si="8">AVERAGE(BD8:BH8)</f>
        <v>2.4219999999999998E-2</v>
      </c>
      <c r="BJ8" s="6">
        <v>2.9174903598812463E-3</v>
      </c>
      <c r="BK8" s="6">
        <v>1.3047413536789584E-3</v>
      </c>
    </row>
    <row r="9" spans="1:63" x14ac:dyDescent="0.25">
      <c r="A9" s="5">
        <v>14</v>
      </c>
      <c r="B9" s="8">
        <v>4.1869999999999997E-3</v>
      </c>
      <c r="C9" s="8">
        <v>2.7137999999999999E-2</v>
      </c>
      <c r="D9" s="8">
        <v>1.6788000000000001E-2</v>
      </c>
      <c r="E9" s="8">
        <v>5.6870000000000002E-3</v>
      </c>
      <c r="F9" s="8">
        <v>2.7038E-2</v>
      </c>
      <c r="G9" s="6">
        <f t="shared" si="0"/>
        <v>1.6167599999999997E-2</v>
      </c>
      <c r="H9" s="6">
        <f t="shared" si="1"/>
        <v>1.109366847801033E-2</v>
      </c>
      <c r="I9" s="6">
        <f t="shared" si="2"/>
        <v>4.9612393673355458E-3</v>
      </c>
      <c r="J9" s="6"/>
      <c r="K9" s="8">
        <v>3.888E-3</v>
      </c>
      <c r="L9" s="8">
        <v>0.27573799999999998</v>
      </c>
      <c r="M9" s="8">
        <v>0.118088</v>
      </c>
      <c r="N9" s="8">
        <v>0.171988</v>
      </c>
      <c r="O9" s="8">
        <v>3.5088000000000001E-2</v>
      </c>
      <c r="P9" s="6">
        <f t="shared" si="3"/>
        <v>0.12095800000000001</v>
      </c>
      <c r="Q9" s="6">
        <v>1.109366847801033E-2</v>
      </c>
      <c r="R9" s="6">
        <v>4.9612393673355458E-3</v>
      </c>
      <c r="S9" s="6"/>
      <c r="T9" s="8">
        <v>4.6369999999999996E-3</v>
      </c>
      <c r="U9" s="8">
        <v>2.0737999999999999E-2</v>
      </c>
      <c r="V9" s="8">
        <v>7.8888E-2</v>
      </c>
      <c r="W9" s="8">
        <v>4.5288000000000002E-2</v>
      </c>
      <c r="X9" s="8">
        <v>4.4088000000000002E-2</v>
      </c>
      <c r="Y9" s="6">
        <f t="shared" si="4"/>
        <v>3.87278E-2</v>
      </c>
      <c r="Z9" s="6">
        <v>2.9174903598812463E-3</v>
      </c>
      <c r="AA9" s="6">
        <v>1.3047413536789584E-3</v>
      </c>
      <c r="AB9" s="4"/>
      <c r="AC9" s="8">
        <v>1.7738E-2</v>
      </c>
      <c r="AD9" s="8">
        <v>2.3288E-2</v>
      </c>
      <c r="AE9" s="8">
        <v>3.5288E-2</v>
      </c>
      <c r="AF9" s="8">
        <v>1.4187999999999999E-2</v>
      </c>
      <c r="AG9" s="8">
        <v>4.7137999999999999E-2</v>
      </c>
      <c r="AH9" s="6">
        <f t="shared" si="5"/>
        <v>2.7527999999999997E-2</v>
      </c>
      <c r="AI9" s="6">
        <v>2.9174903598812463E-3</v>
      </c>
      <c r="AJ9" s="6">
        <v>1.3047413536789584E-3</v>
      </c>
      <c r="AK9" s="4"/>
      <c r="AL9" s="8">
        <v>8.2369999999999995E-3</v>
      </c>
      <c r="AM9" s="8">
        <v>2.7737999999999999E-2</v>
      </c>
      <c r="AN9" s="8">
        <v>6.2379999999999996E-3</v>
      </c>
      <c r="AO9" s="8">
        <v>7.3637999999999995E-2</v>
      </c>
      <c r="AP9" s="8">
        <v>7.9238000000000003E-2</v>
      </c>
      <c r="AQ9" s="6">
        <f t="shared" si="6"/>
        <v>3.9017800000000005E-2</v>
      </c>
      <c r="AR9" s="6">
        <v>2.9174903598812463E-3</v>
      </c>
      <c r="AS9" s="6">
        <v>1.3047413536789584E-3</v>
      </c>
      <c r="AT9" s="6"/>
      <c r="AU9" s="8">
        <v>6.7879999999999998E-3</v>
      </c>
      <c r="AV9" s="8">
        <v>7.7637999999999999E-2</v>
      </c>
      <c r="AW9" s="8">
        <v>3.4138000000000002E-2</v>
      </c>
      <c r="AX9" s="8">
        <v>3.1587999999999998E-2</v>
      </c>
      <c r="AY9" s="8">
        <v>3.4537999999999999E-2</v>
      </c>
      <c r="AZ9" s="6">
        <f t="shared" si="7"/>
        <v>3.6938000000000006E-2</v>
      </c>
      <c r="BA9" s="6">
        <v>2.9174903598812463E-3</v>
      </c>
      <c r="BB9" s="6">
        <v>1.3047413536789584E-3</v>
      </c>
      <c r="BC9" s="4"/>
      <c r="BD9" s="6">
        <v>1.3738E-2</v>
      </c>
      <c r="BE9" s="6">
        <v>2.8188000000000001E-2</v>
      </c>
      <c r="BF9" s="6">
        <v>4.5338000000000003E-2</v>
      </c>
      <c r="BG9" s="6">
        <v>5.6638000000000001E-2</v>
      </c>
      <c r="BH9" s="6">
        <v>5.8037999999999999E-2</v>
      </c>
      <c r="BI9" s="6">
        <f t="shared" si="8"/>
        <v>4.0388E-2</v>
      </c>
      <c r="BJ9" s="6">
        <v>2.9174903598812463E-3</v>
      </c>
      <c r="BK9" s="6">
        <v>1.3047413536789584E-3</v>
      </c>
    </row>
    <row r="10" spans="1:63" x14ac:dyDescent="0.25">
      <c r="A10" s="5">
        <v>21</v>
      </c>
      <c r="B10" s="8">
        <v>2.3700000000000001E-3</v>
      </c>
      <c r="C10" s="8">
        <v>2.4119999999999999E-2</v>
      </c>
      <c r="D10" s="8">
        <v>5.6570000000000002E-2</v>
      </c>
      <c r="E10" s="8">
        <v>2.8170000000000001E-2</v>
      </c>
      <c r="F10" s="8">
        <v>8.3700000000000007E-3</v>
      </c>
      <c r="G10" s="6">
        <f t="shared" si="0"/>
        <v>2.392E-2</v>
      </c>
      <c r="H10" s="6">
        <f t="shared" si="1"/>
        <v>2.1156145679211043E-2</v>
      </c>
      <c r="I10" s="6">
        <f t="shared" si="2"/>
        <v>9.4613159761208696E-3</v>
      </c>
      <c r="J10" s="6"/>
      <c r="K10" s="8">
        <v>0.29271999999999998</v>
      </c>
      <c r="L10" s="8">
        <v>2.947E-2</v>
      </c>
      <c r="M10" s="8">
        <v>5.9520000000000003E-2</v>
      </c>
      <c r="N10" s="8">
        <v>7.6619999999999994E-2</v>
      </c>
      <c r="O10" s="8">
        <v>0.23916999999999999</v>
      </c>
      <c r="P10" s="6">
        <f t="shared" si="3"/>
        <v>0.13950000000000001</v>
      </c>
      <c r="Q10" s="6">
        <v>2.1156145679211043E-2</v>
      </c>
      <c r="R10" s="6">
        <v>9.4613159761208696E-3</v>
      </c>
      <c r="S10" s="6"/>
      <c r="T10" s="8">
        <v>2.367E-2</v>
      </c>
      <c r="U10" s="8">
        <v>4.8700000000000002E-3</v>
      </c>
      <c r="V10" s="8">
        <v>0.11176999999999999</v>
      </c>
      <c r="W10" s="8">
        <v>0.11142000000000001</v>
      </c>
      <c r="X10" s="8">
        <v>6.8919999999999995E-2</v>
      </c>
      <c r="Y10" s="6">
        <f t="shared" si="4"/>
        <v>6.4129999999999993E-2</v>
      </c>
      <c r="Z10" s="6">
        <v>2.9174903598812463E-3</v>
      </c>
      <c r="AA10" s="6">
        <v>1.3047413536789584E-3</v>
      </c>
      <c r="AB10" s="4"/>
      <c r="AC10" s="8">
        <v>0.13267000000000001</v>
      </c>
      <c r="AD10" s="8">
        <v>0.22647</v>
      </c>
      <c r="AE10" s="8">
        <v>0.11522</v>
      </c>
      <c r="AF10" s="8">
        <v>6.5320000000000003E-2</v>
      </c>
      <c r="AG10" s="8">
        <v>0.10521999999999999</v>
      </c>
      <c r="AH10" s="6">
        <f t="shared" si="5"/>
        <v>0.12898000000000001</v>
      </c>
      <c r="AI10" s="6">
        <v>2.9174903598812463E-3</v>
      </c>
      <c r="AJ10" s="6">
        <v>1.3047413536789584E-3</v>
      </c>
      <c r="AK10" s="4"/>
      <c r="AL10" s="8">
        <v>7.6619999999999994E-2</v>
      </c>
      <c r="AM10" s="8">
        <v>3.2419999999999997E-2</v>
      </c>
      <c r="AN10" s="8">
        <v>8.8370000000000004E-2</v>
      </c>
      <c r="AO10" s="8">
        <v>7.5620000000000007E-2</v>
      </c>
      <c r="AP10" s="8">
        <v>5.5120000000000002E-2</v>
      </c>
      <c r="AQ10" s="6">
        <f t="shared" si="6"/>
        <v>6.5629999999999994E-2</v>
      </c>
      <c r="AR10" s="6">
        <v>2.9174903598812463E-3</v>
      </c>
      <c r="AS10" s="6">
        <v>1.3047413536789584E-3</v>
      </c>
      <c r="AT10" s="6"/>
      <c r="AU10" s="8">
        <v>1.2370000000000001E-2</v>
      </c>
      <c r="AV10" s="8">
        <v>5.5419999999999997E-2</v>
      </c>
      <c r="AW10" s="8">
        <v>3.9919999999999997E-2</v>
      </c>
      <c r="AX10" s="8">
        <v>8.097E-2</v>
      </c>
      <c r="AY10" s="8">
        <v>0.13611999999999999</v>
      </c>
      <c r="AZ10" s="6">
        <f t="shared" si="7"/>
        <v>6.495999999999999E-2</v>
      </c>
      <c r="BA10" s="6">
        <v>2.9174903598812463E-3</v>
      </c>
      <c r="BB10" s="6">
        <v>1.3047413536789584E-3</v>
      </c>
      <c r="BC10" s="4"/>
      <c r="BD10" s="6">
        <v>2.4199999999999998E-3</v>
      </c>
      <c r="BE10" s="6">
        <v>5.9270000000000003E-2</v>
      </c>
      <c r="BF10" s="6">
        <v>0.12837000000000001</v>
      </c>
      <c r="BG10" s="6">
        <v>0.13031999999999999</v>
      </c>
      <c r="BH10" s="6">
        <v>8.2699999999999996E-3</v>
      </c>
      <c r="BI10" s="6">
        <f t="shared" si="8"/>
        <v>6.5729999999999997E-2</v>
      </c>
      <c r="BJ10" s="6">
        <v>2.9174903598812463E-3</v>
      </c>
      <c r="BK10" s="6">
        <v>1.3047413536789584E-3</v>
      </c>
    </row>
    <row r="13" spans="1:63" x14ac:dyDescent="0.25">
      <c r="Z13" s="7"/>
    </row>
    <row r="30" spans="3:3" ht="22.5" x14ac:dyDescent="0.3">
      <c r="C30" s="2" t="s">
        <v>8</v>
      </c>
    </row>
  </sheetData>
  <mergeCells count="7">
    <mergeCell ref="BD5:BH5"/>
    <mergeCell ref="B5:F5"/>
    <mergeCell ref="K5:O5"/>
    <mergeCell ref="T5:X5"/>
    <mergeCell ref="AC5:AG5"/>
    <mergeCell ref="AL5:AP5"/>
    <mergeCell ref="AU5:AY5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8.Document" shapeId="5121" r:id="rId3">
          <objectPr defaultSize="0" autoPict="0" r:id="rId4">
            <anchor moveWithCells="1">
              <from>
                <xdr:col>0</xdr:col>
                <xdr:colOff>971550</xdr:colOff>
                <xdr:row>11</xdr:row>
                <xdr:rowOff>95250</xdr:rowOff>
              </from>
              <to>
                <xdr:col>11</xdr:col>
                <xdr:colOff>190500</xdr:colOff>
                <xdr:row>27</xdr:row>
                <xdr:rowOff>47625</xdr:rowOff>
              </to>
            </anchor>
          </objectPr>
        </oleObject>
      </mc:Choice>
      <mc:Fallback>
        <oleObject progId="Prism8.Document" shapeId="5121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 of fig.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Esha Sinha</dc:creator>
  <cp:lastModifiedBy>Esha Sinha</cp:lastModifiedBy>
  <dcterms:created xsi:type="dcterms:W3CDTF">2025-04-05T02:54:54Z</dcterms:created>
  <dcterms:modified xsi:type="dcterms:W3CDTF">2025-04-06T16:24:28Z</dcterms:modified>
</cp:coreProperties>
</file>