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Admin\Desktop\Raw_Data_P.graveolens\"/>
    </mc:Choice>
  </mc:AlternateContent>
  <xr:revisionPtr revIDLastSave="0" documentId="13_ncr:1_{F115A428-9207-4F04-9DA6-900EBD8FFEA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2" i="1" l="1"/>
  <c r="M82" i="1"/>
  <c r="L82" i="1"/>
  <c r="K82" i="1"/>
  <c r="J82" i="1"/>
  <c r="G82" i="1"/>
  <c r="F82" i="1"/>
  <c r="E82" i="1"/>
  <c r="D82" i="1"/>
  <c r="C82" i="1"/>
  <c r="N81" i="1"/>
  <c r="M81" i="1"/>
  <c r="L81" i="1"/>
  <c r="K81" i="1"/>
  <c r="J81" i="1"/>
  <c r="G81" i="1"/>
  <c r="F81" i="1"/>
  <c r="E81" i="1"/>
  <c r="D81" i="1"/>
  <c r="C81" i="1"/>
  <c r="N70" i="1"/>
  <c r="M70" i="1"/>
  <c r="L70" i="1"/>
  <c r="K70" i="1"/>
  <c r="J70" i="1"/>
  <c r="G70" i="1"/>
  <c r="F70" i="1"/>
  <c r="E70" i="1"/>
  <c r="D70" i="1"/>
  <c r="C70" i="1"/>
  <c r="N69" i="1"/>
  <c r="M69" i="1"/>
  <c r="L69" i="1"/>
  <c r="K69" i="1"/>
  <c r="J69" i="1"/>
  <c r="G69" i="1"/>
  <c r="F69" i="1"/>
  <c r="E69" i="1"/>
  <c r="D69" i="1"/>
  <c r="C69" i="1"/>
  <c r="N58" i="1"/>
  <c r="M58" i="1"/>
  <c r="L58" i="1"/>
  <c r="K58" i="1"/>
  <c r="J58" i="1"/>
  <c r="H58" i="1"/>
  <c r="G58" i="1"/>
  <c r="F58" i="1"/>
  <c r="E58" i="1"/>
  <c r="D58" i="1"/>
  <c r="N57" i="1"/>
  <c r="M57" i="1"/>
  <c r="L57" i="1"/>
  <c r="K57" i="1"/>
  <c r="J57" i="1"/>
  <c r="H57" i="1"/>
  <c r="G57" i="1"/>
  <c r="F57" i="1"/>
  <c r="E57" i="1"/>
  <c r="D57" i="1"/>
  <c r="N49" i="1"/>
  <c r="M49" i="1"/>
  <c r="L49" i="1"/>
  <c r="K49" i="1"/>
  <c r="J49" i="1"/>
  <c r="H49" i="1"/>
  <c r="G49" i="1"/>
  <c r="F49" i="1"/>
  <c r="E49" i="1"/>
  <c r="D49" i="1"/>
  <c r="N48" i="1"/>
  <c r="M48" i="1"/>
  <c r="L48" i="1"/>
  <c r="K48" i="1"/>
  <c r="J48" i="1"/>
  <c r="H48" i="1"/>
  <c r="G48" i="1"/>
  <c r="F48" i="1"/>
  <c r="E48" i="1"/>
  <c r="D48" i="1"/>
  <c r="N40" i="1"/>
  <c r="M40" i="1"/>
  <c r="L40" i="1"/>
  <c r="K40" i="1"/>
  <c r="J40" i="1"/>
  <c r="H40" i="1"/>
  <c r="G40" i="1"/>
  <c r="F40" i="1"/>
  <c r="E40" i="1"/>
  <c r="D40" i="1"/>
  <c r="N39" i="1"/>
  <c r="M39" i="1"/>
  <c r="L39" i="1"/>
  <c r="K39" i="1"/>
  <c r="J39" i="1"/>
  <c r="H39" i="1"/>
  <c r="G39" i="1"/>
  <c r="F39" i="1"/>
  <c r="E39" i="1"/>
  <c r="D39" i="1"/>
  <c r="N27" i="1"/>
  <c r="M27" i="1"/>
  <c r="L27" i="1"/>
  <c r="K27" i="1"/>
  <c r="J27" i="1"/>
  <c r="H27" i="1"/>
  <c r="G27" i="1"/>
  <c r="F27" i="1"/>
  <c r="E27" i="1"/>
  <c r="D27" i="1"/>
  <c r="N26" i="1"/>
  <c r="M26" i="1"/>
  <c r="L26" i="1"/>
  <c r="K26" i="1"/>
  <c r="J26" i="1"/>
  <c r="H26" i="1"/>
  <c r="G26" i="1"/>
  <c r="F26" i="1"/>
  <c r="E26" i="1"/>
  <c r="D26" i="1"/>
  <c r="N21" i="1"/>
  <c r="M21" i="1"/>
  <c r="L21" i="1"/>
  <c r="K21" i="1"/>
  <c r="J21" i="1"/>
  <c r="H21" i="1"/>
  <c r="G21" i="1"/>
  <c r="F21" i="1"/>
  <c r="E21" i="1"/>
  <c r="D21" i="1"/>
  <c r="N20" i="1"/>
  <c r="M20" i="1"/>
  <c r="L20" i="1"/>
  <c r="K20" i="1"/>
  <c r="J20" i="1"/>
  <c r="H20" i="1"/>
  <c r="G20" i="1"/>
  <c r="F20" i="1"/>
  <c r="E20" i="1"/>
  <c r="D20" i="1"/>
  <c r="N14" i="1"/>
  <c r="M14" i="1"/>
  <c r="L14" i="1"/>
  <c r="K14" i="1"/>
  <c r="J14" i="1"/>
  <c r="H14" i="1"/>
  <c r="G14" i="1"/>
  <c r="F14" i="1"/>
  <c r="E14" i="1"/>
  <c r="D14" i="1"/>
  <c r="N13" i="1"/>
  <c r="M13" i="1"/>
  <c r="L13" i="1"/>
  <c r="K13" i="1"/>
  <c r="J13" i="1"/>
  <c r="H13" i="1"/>
  <c r="G13" i="1"/>
  <c r="F13" i="1"/>
  <c r="E13" i="1"/>
  <c r="D13" i="1"/>
  <c r="N7" i="1"/>
  <c r="M7" i="1"/>
  <c r="L7" i="1"/>
  <c r="K7" i="1"/>
  <c r="J7" i="1"/>
  <c r="H7" i="1"/>
  <c r="G7" i="1"/>
  <c r="F7" i="1"/>
  <c r="E7" i="1"/>
  <c r="D7" i="1"/>
  <c r="N6" i="1"/>
  <c r="M6" i="1"/>
  <c r="L6" i="1"/>
  <c r="K6" i="1"/>
  <c r="J6" i="1"/>
  <c r="H6" i="1"/>
  <c r="G6" i="1"/>
  <c r="F6" i="1"/>
  <c r="E6" i="1"/>
  <c r="D6" i="1"/>
</calcChain>
</file>

<file path=xl/sharedStrings.xml><?xml version="1.0" encoding="utf-8"?>
<sst xmlns="http://schemas.openxmlformats.org/spreadsheetml/2006/main" count="113" uniqueCount="25">
  <si>
    <t>mm</t>
  </si>
  <si>
    <t>mg/ml</t>
  </si>
  <si>
    <t>Infusion</t>
  </si>
  <si>
    <t>Sonication EtOH-H2O</t>
  </si>
  <si>
    <t>Maceration EtOH-H2O</t>
  </si>
  <si>
    <t>maceration EtOH</t>
  </si>
  <si>
    <t xml:space="preserve">T. violaceum </t>
  </si>
  <si>
    <t>0.5</t>
  </si>
  <si>
    <t>AVERAGE</t>
  </si>
  <si>
    <t>dev</t>
  </si>
  <si>
    <t xml:space="preserve">M.Canis </t>
  </si>
  <si>
    <t xml:space="preserve">T.Verocusm </t>
  </si>
  <si>
    <t>T.mentagra</t>
  </si>
  <si>
    <t>Abcess</t>
  </si>
  <si>
    <t xml:space="preserve">Fusarium </t>
  </si>
  <si>
    <t xml:space="preserve">moyenne </t>
  </si>
  <si>
    <t>ecart</t>
  </si>
  <si>
    <t>rhizomucor</t>
  </si>
  <si>
    <t xml:space="preserve">Asp niger </t>
  </si>
  <si>
    <t>Mallassazia</t>
  </si>
  <si>
    <t>soni-mix</t>
  </si>
  <si>
    <t>sonic-seul</t>
  </si>
  <si>
    <t>macer-Mix</t>
  </si>
  <si>
    <t>Macera-seul</t>
  </si>
  <si>
    <t>Rubrum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</si>
</sst>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/>
    <xf numFmtId="2" fontId="0" fillId="0" borderId="0" xfId="0" applyNumberFormat="1" applyFill="1"/>
    <xf numFmtId="164" fontId="0" fillId="0" borderId="0" xfId="0" applyNumberFormat="1" applyFill="1"/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82"/>
  <sheetViews>
    <sheetView tabSelected="1" workbookViewId="0">
      <selection activeCell="J30" sqref="J30"/>
    </sheetView>
  </sheetViews>
  <sheetFormatPr defaultColWidth="9.140625" defaultRowHeight="15" x14ac:dyDescent="0.25"/>
  <cols>
    <col min="1" max="3" width="9.140625" style="1"/>
    <col min="4" max="5" width="9.5703125" style="1" bestFit="1" customWidth="1"/>
    <col min="6" max="6" width="10.42578125" style="1" bestFit="1" customWidth="1"/>
    <col min="7" max="8" width="9.5703125" style="1" bestFit="1" customWidth="1"/>
    <col min="9" max="9" width="9.140625" style="1"/>
    <col min="10" max="10" width="10.7109375" style="1" bestFit="1" customWidth="1"/>
    <col min="11" max="14" width="9.42578125" style="1" bestFit="1" customWidth="1"/>
    <col min="15" max="16384" width="9.140625" style="1"/>
  </cols>
  <sheetData>
    <row r="1" spans="2:14" x14ac:dyDescent="0.25">
      <c r="F1" s="4" t="s">
        <v>0</v>
      </c>
      <c r="G1" s="4"/>
      <c r="K1" s="4" t="s">
        <v>1</v>
      </c>
      <c r="L1" s="4"/>
    </row>
    <row r="2" spans="2:14" x14ac:dyDescent="0.25">
      <c r="D2" s="1" t="s">
        <v>2</v>
      </c>
      <c r="E2" s="1" t="s">
        <v>3</v>
      </c>
      <c r="F2" s="1" t="s">
        <v>3</v>
      </c>
      <c r="G2" s="1" t="s">
        <v>4</v>
      </c>
      <c r="H2" s="1" t="s">
        <v>5</v>
      </c>
      <c r="J2" s="1" t="s">
        <v>2</v>
      </c>
      <c r="K2" s="1" t="s">
        <v>3</v>
      </c>
      <c r="L2" s="1" t="s">
        <v>3</v>
      </c>
      <c r="M2" s="1" t="s">
        <v>4</v>
      </c>
      <c r="N2" s="1" t="s">
        <v>5</v>
      </c>
    </row>
    <row r="3" spans="2:14" x14ac:dyDescent="0.25">
      <c r="B3" s="1" t="s">
        <v>6</v>
      </c>
      <c r="D3" s="1">
        <v>20</v>
      </c>
      <c r="E3" s="1">
        <v>24</v>
      </c>
      <c r="F3" s="1">
        <v>21</v>
      </c>
      <c r="G3" s="1">
        <v>21</v>
      </c>
      <c r="H3" s="1">
        <v>22</v>
      </c>
      <c r="J3" s="1">
        <v>2</v>
      </c>
      <c r="K3" s="1">
        <v>2</v>
      </c>
      <c r="L3" s="1">
        <v>0.5</v>
      </c>
      <c r="M3" s="1">
        <v>1</v>
      </c>
      <c r="N3" s="1">
        <v>1</v>
      </c>
    </row>
    <row r="4" spans="2:14" x14ac:dyDescent="0.25">
      <c r="D4" s="1">
        <v>19</v>
      </c>
      <c r="E4" s="1">
        <v>25</v>
      </c>
      <c r="F4" s="1">
        <v>19</v>
      </c>
      <c r="G4" s="1">
        <v>22</v>
      </c>
      <c r="H4" s="1">
        <v>23</v>
      </c>
      <c r="J4" s="1">
        <v>4</v>
      </c>
      <c r="K4" s="1">
        <v>1</v>
      </c>
      <c r="L4" s="1">
        <v>0.25</v>
      </c>
      <c r="M4" s="1">
        <v>4</v>
      </c>
      <c r="N4" s="1">
        <v>2</v>
      </c>
    </row>
    <row r="5" spans="2:14" x14ac:dyDescent="0.25">
      <c r="D5" s="1">
        <v>21</v>
      </c>
      <c r="E5" s="1">
        <v>23</v>
      </c>
      <c r="F5" s="1">
        <v>21</v>
      </c>
      <c r="G5" s="1">
        <v>18</v>
      </c>
      <c r="H5" s="1">
        <v>20</v>
      </c>
      <c r="J5" s="1" t="s">
        <v>7</v>
      </c>
      <c r="K5" s="1">
        <v>0.25</v>
      </c>
      <c r="L5" s="1">
        <v>1</v>
      </c>
      <c r="M5" s="1">
        <v>0.5</v>
      </c>
      <c r="N5" s="1">
        <v>0.5</v>
      </c>
    </row>
    <row r="6" spans="2:14" x14ac:dyDescent="0.25">
      <c r="C6" s="1" t="s">
        <v>8</v>
      </c>
      <c r="D6" s="1">
        <f>AVERAGE(D3:D5)</f>
        <v>20</v>
      </c>
      <c r="E6" s="1">
        <f t="shared" ref="E6:H6" si="0">AVERAGE(E3:E5)</f>
        <v>24</v>
      </c>
      <c r="F6" s="2">
        <f t="shared" si="0"/>
        <v>20.333333333333332</v>
      </c>
      <c r="G6" s="2">
        <f t="shared" si="0"/>
        <v>20.333333333333332</v>
      </c>
      <c r="H6" s="2">
        <f t="shared" si="0"/>
        <v>21.666666666666668</v>
      </c>
      <c r="J6" s="1">
        <f>AVERAGE(J3:J5)</f>
        <v>3</v>
      </c>
      <c r="K6" s="1">
        <f t="shared" ref="K6:N6" si="1">AVERAGE(K3:K5)</f>
        <v>1.0833333333333333</v>
      </c>
      <c r="L6" s="2">
        <f t="shared" si="1"/>
        <v>0.58333333333333337</v>
      </c>
      <c r="M6" s="2">
        <f t="shared" si="1"/>
        <v>1.8333333333333333</v>
      </c>
      <c r="N6" s="2">
        <f t="shared" si="1"/>
        <v>1.1666666666666667</v>
      </c>
    </row>
    <row r="7" spans="2:14" x14ac:dyDescent="0.25">
      <c r="C7" s="1" t="s">
        <v>9</v>
      </c>
      <c r="D7" s="2">
        <f>AVEDEV(D3:D5)</f>
        <v>0.66666666666666663</v>
      </c>
      <c r="E7" s="2">
        <f t="shared" ref="E7:H7" si="2">AVEDEV(E3:E5)</f>
        <v>0.66666666666666663</v>
      </c>
      <c r="F7" s="2">
        <f t="shared" si="2"/>
        <v>0.88888888888888928</v>
      </c>
      <c r="G7" s="2">
        <f t="shared" si="2"/>
        <v>1.555555555555556</v>
      </c>
      <c r="H7" s="2">
        <f t="shared" si="2"/>
        <v>1.1111111111111107</v>
      </c>
      <c r="J7" s="1">
        <f>AVEDEV(J3:J5)</f>
        <v>1</v>
      </c>
      <c r="K7" s="1">
        <f t="shared" ref="K7:N7" si="3">AVEDEV(K3:K5)</f>
        <v>0.61111111111111105</v>
      </c>
      <c r="L7" s="2">
        <f t="shared" si="3"/>
        <v>0.27777777777777779</v>
      </c>
      <c r="M7" s="2">
        <f t="shared" si="3"/>
        <v>1.4444444444444444</v>
      </c>
      <c r="N7" s="2">
        <f t="shared" si="3"/>
        <v>0.55555555555555558</v>
      </c>
    </row>
    <row r="9" spans="2:14" x14ac:dyDescent="0.25">
      <c r="B9" s="1" t="s">
        <v>10</v>
      </c>
      <c r="D9" s="1" t="s">
        <v>2</v>
      </c>
      <c r="E9" s="1" t="s">
        <v>3</v>
      </c>
      <c r="F9" s="1" t="s">
        <v>3</v>
      </c>
      <c r="G9" s="1" t="s">
        <v>4</v>
      </c>
      <c r="H9" s="1" t="s">
        <v>5</v>
      </c>
      <c r="J9" s="1" t="s">
        <v>2</v>
      </c>
      <c r="K9" s="1" t="s">
        <v>3</v>
      </c>
      <c r="L9" s="1" t="s">
        <v>3</v>
      </c>
      <c r="M9" s="1" t="s">
        <v>4</v>
      </c>
      <c r="N9" s="1" t="s">
        <v>5</v>
      </c>
    </row>
    <row r="10" spans="2:14" x14ac:dyDescent="0.25">
      <c r="D10" s="1">
        <v>19</v>
      </c>
      <c r="E10" s="1">
        <v>21</v>
      </c>
      <c r="F10" s="1">
        <v>17</v>
      </c>
      <c r="G10" s="1">
        <v>19</v>
      </c>
      <c r="H10" s="1">
        <v>20</v>
      </c>
      <c r="J10" s="1">
        <v>8</v>
      </c>
      <c r="K10" s="1">
        <v>4</v>
      </c>
      <c r="L10" s="1">
        <v>8</v>
      </c>
      <c r="M10" s="1">
        <v>8</v>
      </c>
      <c r="N10" s="1">
        <v>4</v>
      </c>
    </row>
    <row r="11" spans="2:14" x14ac:dyDescent="0.25">
      <c r="D11" s="1">
        <v>18</v>
      </c>
      <c r="E11" s="1">
        <v>20</v>
      </c>
      <c r="F11" s="1">
        <v>16</v>
      </c>
      <c r="G11" s="1">
        <v>18</v>
      </c>
      <c r="H11" s="1">
        <v>20</v>
      </c>
      <c r="J11" s="1">
        <v>8</v>
      </c>
      <c r="K11" s="1">
        <v>2</v>
      </c>
      <c r="L11" s="1">
        <v>0.5</v>
      </c>
      <c r="M11" s="1">
        <v>0.5</v>
      </c>
      <c r="N11" s="1">
        <v>8</v>
      </c>
    </row>
    <row r="12" spans="2:14" x14ac:dyDescent="0.25">
      <c r="D12" s="1">
        <v>20</v>
      </c>
      <c r="E12" s="1">
        <v>21</v>
      </c>
      <c r="F12" s="1">
        <v>17</v>
      </c>
      <c r="G12" s="1">
        <v>18</v>
      </c>
      <c r="H12" s="1">
        <v>19</v>
      </c>
      <c r="J12" s="1">
        <v>4</v>
      </c>
      <c r="K12" s="1">
        <v>4</v>
      </c>
      <c r="L12" s="1">
        <v>4</v>
      </c>
      <c r="M12" s="1">
        <v>1</v>
      </c>
      <c r="N12" s="1">
        <v>2</v>
      </c>
    </row>
    <row r="13" spans="2:14" x14ac:dyDescent="0.25">
      <c r="C13" s="1" t="s">
        <v>8</v>
      </c>
      <c r="D13" s="2">
        <f>AVERAGE(D10:D12)</f>
        <v>19</v>
      </c>
      <c r="E13" s="2">
        <f t="shared" ref="E13:H13" si="4">AVERAGE(E10:E12)</f>
        <v>20.666666666666668</v>
      </c>
      <c r="F13" s="2">
        <f t="shared" si="4"/>
        <v>16.666666666666668</v>
      </c>
      <c r="G13" s="2">
        <f t="shared" si="4"/>
        <v>18.333333333333332</v>
      </c>
      <c r="H13" s="2">
        <f t="shared" si="4"/>
        <v>19.666666666666668</v>
      </c>
      <c r="J13" s="2">
        <f>AVERAGE(J10:J12)</f>
        <v>6.666666666666667</v>
      </c>
      <c r="K13" s="2">
        <f t="shared" ref="K13:N13" si="5">AVERAGE(K10:K12)</f>
        <v>3.3333333333333335</v>
      </c>
      <c r="L13" s="2">
        <f t="shared" si="5"/>
        <v>4.166666666666667</v>
      </c>
      <c r="M13" s="2">
        <f t="shared" si="5"/>
        <v>3.1666666666666665</v>
      </c>
      <c r="N13" s="2">
        <f t="shared" si="5"/>
        <v>4.666666666666667</v>
      </c>
    </row>
    <row r="14" spans="2:14" x14ac:dyDescent="0.25">
      <c r="C14" s="1" t="s">
        <v>9</v>
      </c>
      <c r="D14" s="2">
        <f>AVEDEV(D10:D12)</f>
        <v>0.66666666666666663</v>
      </c>
      <c r="E14" s="2">
        <f t="shared" ref="E14:H14" si="6">AVEDEV(E10:E12)</f>
        <v>0.44444444444444403</v>
      </c>
      <c r="F14" s="2">
        <f t="shared" si="6"/>
        <v>0.44444444444444403</v>
      </c>
      <c r="G14" s="2">
        <f t="shared" si="6"/>
        <v>0.44444444444444403</v>
      </c>
      <c r="H14" s="2">
        <f t="shared" si="6"/>
        <v>0.44444444444444403</v>
      </c>
      <c r="J14" s="2">
        <f>AVEDEV(J10:J12)</f>
        <v>1.7777777777777777</v>
      </c>
      <c r="K14" s="2">
        <f t="shared" ref="K14:N14" si="7">AVEDEV(K10:K12)</f>
        <v>0.88888888888888884</v>
      </c>
      <c r="L14" s="2">
        <f t="shared" si="7"/>
        <v>2.5555555555555558</v>
      </c>
      <c r="M14" s="2">
        <f t="shared" si="7"/>
        <v>3.2222222222222219</v>
      </c>
      <c r="N14" s="2">
        <f t="shared" si="7"/>
        <v>2.2222222222222223</v>
      </c>
    </row>
    <row r="16" spans="2:14" x14ac:dyDescent="0.25">
      <c r="B16" s="1" t="s">
        <v>11</v>
      </c>
      <c r="D16" s="1" t="s">
        <v>2</v>
      </c>
      <c r="E16" s="1" t="s">
        <v>3</v>
      </c>
      <c r="F16" s="1" t="s">
        <v>3</v>
      </c>
      <c r="G16" s="1" t="s">
        <v>4</v>
      </c>
      <c r="H16" s="1" t="s">
        <v>5</v>
      </c>
      <c r="J16" s="1" t="s">
        <v>2</v>
      </c>
      <c r="K16" s="1" t="s">
        <v>3</v>
      </c>
      <c r="L16" s="1" t="s">
        <v>3</v>
      </c>
      <c r="M16" s="1" t="s">
        <v>4</v>
      </c>
      <c r="N16" s="1" t="s">
        <v>5</v>
      </c>
    </row>
    <row r="17" spans="2:14" x14ac:dyDescent="0.25">
      <c r="D17" s="1">
        <v>24</v>
      </c>
      <c r="E17" s="1">
        <v>23</v>
      </c>
      <c r="F17" s="1">
        <v>18</v>
      </c>
      <c r="G17" s="1">
        <v>20</v>
      </c>
      <c r="H17" s="1">
        <v>23</v>
      </c>
      <c r="J17" s="1">
        <v>2</v>
      </c>
      <c r="K17" s="1">
        <v>1</v>
      </c>
      <c r="L17" s="1">
        <v>0.25</v>
      </c>
      <c r="M17" s="1">
        <v>0.25</v>
      </c>
      <c r="N17" s="1">
        <v>2</v>
      </c>
    </row>
    <row r="18" spans="2:14" x14ac:dyDescent="0.25">
      <c r="D18" s="1">
        <v>23</v>
      </c>
      <c r="E18" s="1">
        <v>24</v>
      </c>
      <c r="F18" s="1">
        <v>19</v>
      </c>
      <c r="G18" s="1">
        <v>21</v>
      </c>
      <c r="H18" s="1">
        <v>23</v>
      </c>
      <c r="J18" s="1">
        <v>2</v>
      </c>
      <c r="K18" s="1">
        <v>0.25</v>
      </c>
      <c r="L18" s="1">
        <v>2</v>
      </c>
      <c r="M18" s="1">
        <v>1</v>
      </c>
      <c r="N18" s="1">
        <v>0.5</v>
      </c>
    </row>
    <row r="19" spans="2:14" x14ac:dyDescent="0.25">
      <c r="D19" s="1">
        <v>20</v>
      </c>
      <c r="E19" s="1">
        <v>23</v>
      </c>
      <c r="F19" s="1">
        <v>17</v>
      </c>
      <c r="G19" s="1">
        <v>22</v>
      </c>
      <c r="H19" s="1">
        <v>20</v>
      </c>
      <c r="J19" s="1">
        <v>1</v>
      </c>
      <c r="K19" s="1">
        <v>0.25</v>
      </c>
      <c r="L19" s="1">
        <v>0.25</v>
      </c>
      <c r="M19" s="1">
        <v>0.5</v>
      </c>
      <c r="N19" s="1">
        <v>0.5</v>
      </c>
    </row>
    <row r="20" spans="2:14" x14ac:dyDescent="0.25">
      <c r="B20" s="1" t="s">
        <v>8</v>
      </c>
      <c r="D20" s="2">
        <f>AVERAGE(D17:D19)</f>
        <v>22.333333333333332</v>
      </c>
      <c r="E20" s="2">
        <f t="shared" ref="E20:H20" si="8">AVERAGE(E17:E19)</f>
        <v>23.333333333333332</v>
      </c>
      <c r="F20" s="2">
        <f t="shared" si="8"/>
        <v>18</v>
      </c>
      <c r="G20" s="2">
        <f t="shared" si="8"/>
        <v>21</v>
      </c>
      <c r="H20" s="2">
        <f t="shared" si="8"/>
        <v>22</v>
      </c>
      <c r="J20" s="2">
        <f>AVERAGE(J17:J19)</f>
        <v>1.6666666666666667</v>
      </c>
      <c r="K20" s="2">
        <f>AVERAGE(K17:K19)</f>
        <v>0.5</v>
      </c>
      <c r="L20" s="2">
        <f t="shared" ref="L20:M20" si="9">AVERAGE(L17:L19)</f>
        <v>0.83333333333333337</v>
      </c>
      <c r="M20" s="2">
        <f t="shared" si="9"/>
        <v>0.58333333333333337</v>
      </c>
      <c r="N20" s="2">
        <f>AVERAGE(N17:N19)</f>
        <v>1</v>
      </c>
    </row>
    <row r="21" spans="2:14" x14ac:dyDescent="0.25">
      <c r="B21" s="1" t="s">
        <v>9</v>
      </c>
      <c r="D21" s="2">
        <f>AVEDEV(D17:D19)</f>
        <v>1.555555555555556</v>
      </c>
      <c r="E21" s="2">
        <f t="shared" ref="E21:H21" si="10">AVEDEV(E17:E19)</f>
        <v>0.44444444444444403</v>
      </c>
      <c r="F21" s="2">
        <f t="shared" si="10"/>
        <v>0.66666666666666663</v>
      </c>
      <c r="G21" s="2">
        <f t="shared" si="10"/>
        <v>0.66666666666666663</v>
      </c>
      <c r="H21" s="2">
        <f t="shared" si="10"/>
        <v>1.3333333333333333</v>
      </c>
      <c r="J21" s="2">
        <f>AVEDEV(J17:J19)</f>
        <v>0.44444444444444442</v>
      </c>
      <c r="K21" s="2">
        <f t="shared" ref="K21:N21" si="11">AVEDEV(K17:K19)</f>
        <v>0.33333333333333331</v>
      </c>
      <c r="L21" s="2">
        <f t="shared" si="11"/>
        <v>0.77777777777777779</v>
      </c>
      <c r="M21" s="2">
        <f t="shared" si="11"/>
        <v>0.27777777777777779</v>
      </c>
      <c r="N21" s="2">
        <f t="shared" si="11"/>
        <v>0.66666666666666663</v>
      </c>
    </row>
    <row r="22" spans="2:14" x14ac:dyDescent="0.25">
      <c r="B22" s="1" t="s">
        <v>12</v>
      </c>
      <c r="D22" s="1" t="s">
        <v>2</v>
      </c>
      <c r="E22" s="1" t="s">
        <v>3</v>
      </c>
      <c r="F22" s="1" t="s">
        <v>3</v>
      </c>
      <c r="G22" s="1" t="s">
        <v>4</v>
      </c>
      <c r="H22" s="1" t="s">
        <v>5</v>
      </c>
      <c r="J22" s="1" t="s">
        <v>2</v>
      </c>
      <c r="K22" s="1" t="s">
        <v>3</v>
      </c>
      <c r="L22" s="1" t="s">
        <v>3</v>
      </c>
      <c r="M22" s="1" t="s">
        <v>4</v>
      </c>
      <c r="N22" s="1" t="s">
        <v>5</v>
      </c>
    </row>
    <row r="23" spans="2:14" x14ac:dyDescent="0.25">
      <c r="D23" s="1">
        <v>26</v>
      </c>
      <c r="E23" s="1">
        <v>29</v>
      </c>
      <c r="F23" s="1">
        <v>22</v>
      </c>
      <c r="G23" s="1">
        <v>27</v>
      </c>
      <c r="H23" s="1">
        <v>20</v>
      </c>
      <c r="J23" s="1">
        <v>1</v>
      </c>
      <c r="K23" s="1">
        <v>1</v>
      </c>
      <c r="L23" s="1">
        <v>1</v>
      </c>
      <c r="M23" s="1">
        <v>0.25</v>
      </c>
      <c r="N23" s="1">
        <v>0.5</v>
      </c>
    </row>
    <row r="24" spans="2:14" x14ac:dyDescent="0.25">
      <c r="D24" s="1">
        <v>25</v>
      </c>
      <c r="E24" s="1">
        <v>27</v>
      </c>
      <c r="F24" s="1">
        <v>25</v>
      </c>
      <c r="G24" s="1">
        <v>25</v>
      </c>
      <c r="H24" s="1">
        <v>23</v>
      </c>
      <c r="J24" s="1">
        <v>0.5</v>
      </c>
      <c r="K24" s="1">
        <v>2</v>
      </c>
      <c r="L24" s="1">
        <v>0.5</v>
      </c>
      <c r="M24" s="1">
        <v>0.5</v>
      </c>
      <c r="N24" s="1">
        <v>2</v>
      </c>
    </row>
    <row r="25" spans="2:14" x14ac:dyDescent="0.25">
      <c r="D25" s="1">
        <v>25</v>
      </c>
      <c r="E25" s="1">
        <v>28</v>
      </c>
      <c r="F25" s="1">
        <v>20</v>
      </c>
      <c r="G25" s="1">
        <v>25</v>
      </c>
      <c r="H25" s="1">
        <v>21</v>
      </c>
      <c r="J25" s="1">
        <v>0.25</v>
      </c>
      <c r="K25" s="1">
        <v>0.25</v>
      </c>
      <c r="L25" s="1">
        <v>0.25</v>
      </c>
      <c r="M25" s="1">
        <v>2</v>
      </c>
      <c r="N25" s="1">
        <v>2</v>
      </c>
    </row>
    <row r="26" spans="2:14" x14ac:dyDescent="0.25">
      <c r="C26" s="1" t="s">
        <v>8</v>
      </c>
      <c r="D26" s="2">
        <f>AVERAGE(D23:D25)</f>
        <v>25.333333333333332</v>
      </c>
      <c r="E26" s="2">
        <f t="shared" ref="E26:H26" si="12">AVERAGE(E23:E25)</f>
        <v>28</v>
      </c>
      <c r="F26" s="2">
        <f t="shared" si="12"/>
        <v>22.333333333333332</v>
      </c>
      <c r="G26" s="2">
        <f>AVERAGE(G23:G25)</f>
        <v>25.666666666666668</v>
      </c>
      <c r="H26" s="2">
        <f t="shared" si="12"/>
        <v>21.333333333333332</v>
      </c>
      <c r="J26" s="2">
        <f>AVERAGE(J23:J25)</f>
        <v>0.58333333333333337</v>
      </c>
      <c r="K26" s="2">
        <f t="shared" ref="K26:N26" si="13">AVERAGE(K23:K25)</f>
        <v>1.0833333333333333</v>
      </c>
      <c r="L26" s="2">
        <f t="shared" si="13"/>
        <v>0.58333333333333337</v>
      </c>
      <c r="M26" s="2">
        <f t="shared" si="13"/>
        <v>0.91666666666666663</v>
      </c>
      <c r="N26" s="2">
        <f t="shared" si="13"/>
        <v>1.5</v>
      </c>
    </row>
    <row r="27" spans="2:14" x14ac:dyDescent="0.25">
      <c r="C27" s="1" t="s">
        <v>9</v>
      </c>
      <c r="D27" s="2">
        <f>AVEDEV(D23:D25)</f>
        <v>0.44444444444444403</v>
      </c>
      <c r="E27" s="2">
        <f t="shared" ref="E27:H27" si="14">AVEDEV(E23:E25)</f>
        <v>0.66666666666666663</v>
      </c>
      <c r="F27" s="2">
        <f t="shared" si="14"/>
        <v>1.7777777777777775</v>
      </c>
      <c r="G27" s="2">
        <f t="shared" si="14"/>
        <v>0.88888888888888928</v>
      </c>
      <c r="H27" s="2">
        <f t="shared" si="14"/>
        <v>1.1111111111111107</v>
      </c>
      <c r="J27" s="2">
        <f>AVEDEV(J23:J25)</f>
        <v>0.27777777777777779</v>
      </c>
      <c r="K27" s="2">
        <f t="shared" ref="K27:N27" si="15">AVEDEV(K23:K25)</f>
        <v>0.61111111111111105</v>
      </c>
      <c r="L27" s="2">
        <f t="shared" si="15"/>
        <v>0.27777777777777779</v>
      </c>
      <c r="M27" s="2">
        <f t="shared" si="15"/>
        <v>0.72222222222222232</v>
      </c>
      <c r="N27" s="2">
        <f t="shared" si="15"/>
        <v>0.66666666666666663</v>
      </c>
    </row>
    <row r="32" spans="2:14" x14ac:dyDescent="0.25">
      <c r="F32" s="4" t="s">
        <v>13</v>
      </c>
      <c r="G32" s="4"/>
      <c r="H32" s="4"/>
    </row>
    <row r="34" spans="2:14" x14ac:dyDescent="0.25">
      <c r="D34" s="1" t="s">
        <v>2</v>
      </c>
      <c r="E34" s="1" t="s">
        <v>3</v>
      </c>
      <c r="F34" s="1" t="s">
        <v>3</v>
      </c>
      <c r="G34" s="1" t="s">
        <v>4</v>
      </c>
      <c r="H34" s="1" t="s">
        <v>5</v>
      </c>
      <c r="J34" s="1" t="s">
        <v>2</v>
      </c>
      <c r="K34" s="1" t="s">
        <v>3</v>
      </c>
      <c r="L34" s="1" t="s">
        <v>3</v>
      </c>
      <c r="M34" s="1" t="s">
        <v>4</v>
      </c>
      <c r="N34" s="1" t="s">
        <v>5</v>
      </c>
    </row>
    <row r="35" spans="2:14" x14ac:dyDescent="0.25">
      <c r="B35" s="1" t="s">
        <v>14</v>
      </c>
    </row>
    <row r="36" spans="2:14" x14ac:dyDescent="0.25">
      <c r="D36" s="1">
        <v>24</v>
      </c>
      <c r="E36" s="1">
        <v>18</v>
      </c>
      <c r="F36" s="1">
        <v>25</v>
      </c>
      <c r="G36" s="1">
        <v>27</v>
      </c>
      <c r="H36" s="1">
        <v>26</v>
      </c>
      <c r="J36" s="1">
        <v>0.5</v>
      </c>
      <c r="K36" s="1">
        <v>1</v>
      </c>
      <c r="L36" s="1">
        <v>0.25</v>
      </c>
      <c r="M36" s="1">
        <v>0.06</v>
      </c>
      <c r="N36" s="1">
        <v>0.5</v>
      </c>
    </row>
    <row r="37" spans="2:14" x14ac:dyDescent="0.25">
      <c r="D37" s="1">
        <v>21</v>
      </c>
      <c r="E37" s="1">
        <v>17</v>
      </c>
      <c r="F37" s="1">
        <v>27</v>
      </c>
      <c r="G37" s="1">
        <v>28</v>
      </c>
      <c r="H37" s="1">
        <v>25</v>
      </c>
      <c r="J37" s="1">
        <v>1</v>
      </c>
      <c r="K37" s="1">
        <v>0.5</v>
      </c>
      <c r="L37" s="1">
        <v>0.5</v>
      </c>
      <c r="M37" s="1">
        <v>0.125</v>
      </c>
      <c r="N37" s="1">
        <v>0.25</v>
      </c>
    </row>
    <row r="38" spans="2:14" x14ac:dyDescent="0.25">
      <c r="D38" s="1">
        <v>20</v>
      </c>
      <c r="E38" s="1">
        <v>19</v>
      </c>
      <c r="F38" s="1">
        <v>24</v>
      </c>
      <c r="G38" s="1">
        <v>32</v>
      </c>
      <c r="H38" s="1">
        <v>24</v>
      </c>
      <c r="J38" s="1">
        <v>0.5</v>
      </c>
      <c r="K38" s="1">
        <v>1</v>
      </c>
      <c r="L38" s="1">
        <v>0.25</v>
      </c>
      <c r="M38" s="1">
        <v>0.06</v>
      </c>
      <c r="N38" s="1">
        <v>0.5</v>
      </c>
    </row>
    <row r="39" spans="2:14" x14ac:dyDescent="0.25">
      <c r="C39" s="1" t="s">
        <v>15</v>
      </c>
      <c r="D39" s="2">
        <f>AVERAGE(D36:D38)</f>
        <v>21.666666666666668</v>
      </c>
      <c r="E39" s="2">
        <f t="shared" ref="E39:H39" si="16">AVERAGE(E36:E38)</f>
        <v>18</v>
      </c>
      <c r="F39" s="2">
        <f t="shared" si="16"/>
        <v>25.333333333333332</v>
      </c>
      <c r="G39" s="2">
        <f t="shared" si="16"/>
        <v>29</v>
      </c>
      <c r="H39" s="2">
        <f t="shared" si="16"/>
        <v>25</v>
      </c>
      <c r="J39" s="3">
        <f>AVERAGE(N36:N38)</f>
        <v>0.41666666666666669</v>
      </c>
      <c r="K39" s="3">
        <f t="shared" ref="K39:M39" si="17">AVERAGE(K36:K38)</f>
        <v>0.83333333333333337</v>
      </c>
      <c r="L39" s="3">
        <f t="shared" si="17"/>
        <v>0.33333333333333331</v>
      </c>
      <c r="M39" s="3">
        <f t="shared" si="17"/>
        <v>8.1666666666666665E-2</v>
      </c>
      <c r="N39" s="3">
        <f>AVERAGE(J36:J38)</f>
        <v>0.66666666666666663</v>
      </c>
    </row>
    <row r="40" spans="2:14" x14ac:dyDescent="0.25">
      <c r="C40" s="1" t="s">
        <v>16</v>
      </c>
      <c r="D40" s="2">
        <f>STDEV(D36:D38)</f>
        <v>2.0816659994661331</v>
      </c>
      <c r="E40" s="2">
        <f t="shared" ref="E40:H40" si="18">STDEV(E36:E38)</f>
        <v>1</v>
      </c>
      <c r="F40" s="2">
        <f t="shared" si="18"/>
        <v>1.5275252316519465</v>
      </c>
      <c r="G40" s="2">
        <f t="shared" si="18"/>
        <v>2.6457513110645907</v>
      </c>
      <c r="H40" s="2">
        <f t="shared" si="18"/>
        <v>1</v>
      </c>
      <c r="J40" s="2">
        <f>STDEV(N36:N38)</f>
        <v>0.14433756729740638</v>
      </c>
      <c r="K40" s="2">
        <f t="shared" ref="K40:M40" si="19">STDEV(K36:K38)</f>
        <v>0.28867513459481275</v>
      </c>
      <c r="L40" s="2">
        <f t="shared" si="19"/>
        <v>0.14433756729740646</v>
      </c>
      <c r="M40" s="2">
        <f t="shared" si="19"/>
        <v>3.7527767497325663E-2</v>
      </c>
      <c r="N40" s="2">
        <f>STDEV(J36:J38)</f>
        <v>0.28867513459481292</v>
      </c>
    </row>
    <row r="43" spans="2:14" x14ac:dyDescent="0.25">
      <c r="D43" s="1" t="s">
        <v>2</v>
      </c>
      <c r="E43" s="1" t="s">
        <v>3</v>
      </c>
      <c r="F43" s="1" t="s">
        <v>3</v>
      </c>
      <c r="G43" s="1" t="s">
        <v>4</v>
      </c>
      <c r="H43" s="1" t="s">
        <v>5</v>
      </c>
      <c r="J43" s="1" t="s">
        <v>2</v>
      </c>
      <c r="K43" s="1" t="s">
        <v>3</v>
      </c>
      <c r="L43" s="1" t="s">
        <v>3</v>
      </c>
      <c r="M43" s="1" t="s">
        <v>4</v>
      </c>
      <c r="N43" s="1" t="s">
        <v>5</v>
      </c>
    </row>
    <row r="44" spans="2:14" x14ac:dyDescent="0.25">
      <c r="B44" s="1" t="s">
        <v>17</v>
      </c>
    </row>
    <row r="45" spans="2:14" x14ac:dyDescent="0.25">
      <c r="D45" s="1">
        <v>15</v>
      </c>
      <c r="E45" s="1">
        <v>17</v>
      </c>
      <c r="F45" s="1">
        <v>17</v>
      </c>
      <c r="G45" s="1">
        <v>27</v>
      </c>
      <c r="H45" s="1">
        <v>20</v>
      </c>
      <c r="J45" s="1">
        <v>2</v>
      </c>
      <c r="K45" s="1">
        <v>1</v>
      </c>
      <c r="L45" s="1">
        <v>0.25</v>
      </c>
      <c r="M45" s="1">
        <v>0.5</v>
      </c>
      <c r="N45" s="1">
        <v>0.06</v>
      </c>
    </row>
    <row r="46" spans="2:14" x14ac:dyDescent="0.25">
      <c r="D46" s="1">
        <v>14</v>
      </c>
      <c r="E46" s="1">
        <v>18</v>
      </c>
      <c r="F46" s="1">
        <v>21</v>
      </c>
      <c r="G46" s="1">
        <v>21</v>
      </c>
      <c r="H46" s="1">
        <v>15</v>
      </c>
      <c r="J46" s="1">
        <v>1</v>
      </c>
      <c r="K46" s="1">
        <v>0.5</v>
      </c>
      <c r="L46" s="1">
        <v>0.25</v>
      </c>
      <c r="M46" s="1">
        <v>0.25</v>
      </c>
      <c r="N46" s="1">
        <v>0.5</v>
      </c>
    </row>
    <row r="47" spans="2:14" x14ac:dyDescent="0.25">
      <c r="D47" s="1">
        <v>18</v>
      </c>
      <c r="E47" s="1">
        <v>20</v>
      </c>
      <c r="F47" s="1">
        <v>23</v>
      </c>
      <c r="G47" s="1">
        <v>25</v>
      </c>
      <c r="H47" s="1">
        <v>19</v>
      </c>
      <c r="J47" s="1">
        <v>0.5</v>
      </c>
      <c r="K47" s="1">
        <v>0.25</v>
      </c>
      <c r="L47" s="1">
        <v>0.5</v>
      </c>
      <c r="M47" s="1">
        <v>1</v>
      </c>
      <c r="N47" s="1">
        <v>0.25</v>
      </c>
    </row>
    <row r="48" spans="2:14" x14ac:dyDescent="0.25">
      <c r="D48" s="2">
        <f>AVERAGE(D45:D47)</f>
        <v>15.666666666666666</v>
      </c>
      <c r="E48" s="2">
        <f t="shared" ref="E48:H48" si="20">AVERAGE(E45:E47)</f>
        <v>18.333333333333332</v>
      </c>
      <c r="F48" s="2">
        <f t="shared" si="20"/>
        <v>20.333333333333332</v>
      </c>
      <c r="G48" s="2">
        <f t="shared" si="20"/>
        <v>24.333333333333332</v>
      </c>
      <c r="H48" s="2">
        <f t="shared" si="20"/>
        <v>18</v>
      </c>
      <c r="J48" s="2">
        <f>AVERAGE(J45:J47)</f>
        <v>1.1666666666666667</v>
      </c>
      <c r="K48" s="2">
        <f t="shared" ref="K48:N48" si="21">AVERAGE(K45:K47)</f>
        <v>0.58333333333333337</v>
      </c>
      <c r="L48" s="2">
        <f t="shared" si="21"/>
        <v>0.33333333333333331</v>
      </c>
      <c r="M48" s="2">
        <f t="shared" si="21"/>
        <v>0.58333333333333337</v>
      </c>
      <c r="N48" s="2">
        <f t="shared" si="21"/>
        <v>0.27</v>
      </c>
    </row>
    <row r="49" spans="2:14" x14ac:dyDescent="0.25">
      <c r="D49" s="3">
        <f>STDEV(D45:D47)</f>
        <v>2.0816659994661282</v>
      </c>
      <c r="E49" s="3">
        <f t="shared" ref="E49:H49" si="22">STDEV(E45:E47)</f>
        <v>1.5275252316519465</v>
      </c>
      <c r="F49" s="3">
        <f t="shared" si="22"/>
        <v>3.0550504633038997</v>
      </c>
      <c r="G49" s="3">
        <f t="shared" si="22"/>
        <v>3.0550504633038997</v>
      </c>
      <c r="H49" s="3">
        <f t="shared" si="22"/>
        <v>2.6457513110645907</v>
      </c>
      <c r="J49" s="2">
        <f>STDEV(J45:J47)</f>
        <v>0.76376261582597338</v>
      </c>
      <c r="K49" s="2">
        <f t="shared" ref="K49:N49" si="23">STDEV(K45:K47)</f>
        <v>0.38188130791298669</v>
      </c>
      <c r="L49" s="2">
        <f t="shared" si="23"/>
        <v>0.14433756729740646</v>
      </c>
      <c r="M49" s="2">
        <f t="shared" si="23"/>
        <v>0.38188130791298669</v>
      </c>
      <c r="N49" s="2">
        <f t="shared" si="23"/>
        <v>0.22068076490713906</v>
      </c>
    </row>
    <row r="52" spans="2:14" x14ac:dyDescent="0.25">
      <c r="D52" s="1" t="s">
        <v>2</v>
      </c>
      <c r="E52" s="1" t="s">
        <v>3</v>
      </c>
      <c r="F52" s="1" t="s">
        <v>3</v>
      </c>
      <c r="G52" s="1" t="s">
        <v>4</v>
      </c>
      <c r="H52" s="1" t="s">
        <v>5</v>
      </c>
      <c r="J52" s="1" t="s">
        <v>2</v>
      </c>
      <c r="K52" s="1" t="s">
        <v>3</v>
      </c>
      <c r="L52" s="1" t="s">
        <v>3</v>
      </c>
      <c r="M52" s="1" t="s">
        <v>4</v>
      </c>
      <c r="N52" s="1" t="s">
        <v>5</v>
      </c>
    </row>
    <row r="53" spans="2:14" x14ac:dyDescent="0.25">
      <c r="B53" s="1" t="s">
        <v>18</v>
      </c>
    </row>
    <row r="54" spans="2:14" x14ac:dyDescent="0.25">
      <c r="D54" s="1">
        <v>21</v>
      </c>
      <c r="E54" s="1">
        <v>25</v>
      </c>
      <c r="F54" s="1">
        <v>20</v>
      </c>
      <c r="G54" s="1">
        <v>24</v>
      </c>
      <c r="H54" s="1">
        <v>21</v>
      </c>
      <c r="J54" s="1">
        <v>0.5</v>
      </c>
      <c r="K54" s="1">
        <v>0.25</v>
      </c>
      <c r="L54" s="1">
        <v>0.5</v>
      </c>
      <c r="M54" s="1">
        <v>2</v>
      </c>
      <c r="N54" s="1">
        <v>0.25</v>
      </c>
    </row>
    <row r="55" spans="2:14" x14ac:dyDescent="0.25">
      <c r="D55" s="1">
        <v>20</v>
      </c>
      <c r="E55" s="1">
        <v>24</v>
      </c>
      <c r="F55" s="1">
        <v>21</v>
      </c>
      <c r="G55" s="1">
        <v>23</v>
      </c>
      <c r="H55" s="1">
        <v>22</v>
      </c>
      <c r="J55" s="1">
        <v>0.25</v>
      </c>
      <c r="K55" s="1">
        <v>0.06</v>
      </c>
      <c r="L55" s="1">
        <v>0.25</v>
      </c>
      <c r="M55" s="1">
        <v>1</v>
      </c>
      <c r="N55" s="1">
        <v>1</v>
      </c>
    </row>
    <row r="56" spans="2:14" x14ac:dyDescent="0.25">
      <c r="D56" s="1">
        <v>23</v>
      </c>
      <c r="E56" s="1">
        <v>19</v>
      </c>
      <c r="F56" s="1">
        <v>20</v>
      </c>
      <c r="G56" s="1">
        <v>26</v>
      </c>
      <c r="H56" s="1">
        <v>23</v>
      </c>
      <c r="J56" s="1">
        <v>0.25</v>
      </c>
      <c r="K56" s="1">
        <v>0.25</v>
      </c>
      <c r="L56" s="1">
        <v>1</v>
      </c>
      <c r="M56" s="1">
        <v>0.5</v>
      </c>
      <c r="N56" s="1">
        <v>0.25</v>
      </c>
    </row>
    <row r="57" spans="2:14" x14ac:dyDescent="0.25">
      <c r="D57" s="2">
        <f>AVERAGE(D54:D56)</f>
        <v>21.333333333333332</v>
      </c>
      <c r="E57" s="2">
        <f t="shared" ref="E57:H57" si="24">AVERAGE(E54:E56)</f>
        <v>22.666666666666668</v>
      </c>
      <c r="F57" s="2">
        <f t="shared" si="24"/>
        <v>20.333333333333332</v>
      </c>
      <c r="G57" s="2">
        <f t="shared" si="24"/>
        <v>24.333333333333332</v>
      </c>
      <c r="H57" s="2">
        <f t="shared" si="24"/>
        <v>22</v>
      </c>
      <c r="J57" s="2">
        <f>AVERAGE(J54:J56)</f>
        <v>0.33333333333333331</v>
      </c>
      <c r="K57" s="2">
        <f t="shared" ref="K57:N57" si="25">AVERAGE(K54:K56)</f>
        <v>0.18666666666666668</v>
      </c>
      <c r="L57" s="2">
        <f t="shared" si="25"/>
        <v>0.58333333333333337</v>
      </c>
      <c r="M57" s="2">
        <f t="shared" si="25"/>
        <v>1.1666666666666667</v>
      </c>
      <c r="N57" s="2">
        <f t="shared" si="25"/>
        <v>0.5</v>
      </c>
    </row>
    <row r="58" spans="2:14" x14ac:dyDescent="0.25">
      <c r="D58" s="2">
        <f>STDEV(D54:D56)</f>
        <v>1.5275252316519465</v>
      </c>
      <c r="E58" s="2">
        <f t="shared" ref="E58:H58" si="26">STDEV(E54:E56)</f>
        <v>3.2145502536643242</v>
      </c>
      <c r="F58" s="2">
        <f t="shared" si="26"/>
        <v>0.57735026918962584</v>
      </c>
      <c r="G58" s="2">
        <f>STDEV(G54:G56)</f>
        <v>1.5275252316519465</v>
      </c>
      <c r="H58" s="2">
        <f t="shared" si="26"/>
        <v>1</v>
      </c>
      <c r="J58" s="2">
        <f>STDEV(J54:J56)</f>
        <v>0.14433756729740646</v>
      </c>
      <c r="K58" s="2">
        <f t="shared" ref="K58:N58" si="27">STDEV(K54:K56)</f>
        <v>0.10969655114602883</v>
      </c>
      <c r="L58" s="2">
        <f t="shared" si="27"/>
        <v>0.38188130791298669</v>
      </c>
      <c r="M58" s="2">
        <f t="shared" si="27"/>
        <v>0.76376261582597338</v>
      </c>
      <c r="N58" s="2">
        <f t="shared" si="27"/>
        <v>0.4330127018922193</v>
      </c>
    </row>
    <row r="62" spans="2:14" x14ac:dyDescent="0.25">
      <c r="G62" s="4" t="s">
        <v>19</v>
      </c>
      <c r="H62" s="4"/>
      <c r="I62" s="4"/>
    </row>
    <row r="64" spans="2:14" x14ac:dyDescent="0.25">
      <c r="C64" s="1" t="s">
        <v>2</v>
      </c>
      <c r="D64" s="1" t="s">
        <v>20</v>
      </c>
      <c r="E64" s="1" t="s">
        <v>21</v>
      </c>
      <c r="F64" s="1" t="s">
        <v>22</v>
      </c>
      <c r="G64" s="1" t="s">
        <v>23</v>
      </c>
      <c r="J64" s="1" t="s">
        <v>2</v>
      </c>
      <c r="K64" s="1" t="s">
        <v>20</v>
      </c>
      <c r="L64" s="1" t="s">
        <v>21</v>
      </c>
      <c r="M64" s="1" t="s">
        <v>22</v>
      </c>
      <c r="N64" s="1" t="s">
        <v>23</v>
      </c>
    </row>
    <row r="65" spans="3:14" x14ac:dyDescent="0.25">
      <c r="C65" s="1">
        <v>1</v>
      </c>
      <c r="D65" s="1">
        <v>2</v>
      </c>
      <c r="E65" s="1">
        <v>3</v>
      </c>
      <c r="F65" s="1">
        <v>4</v>
      </c>
      <c r="G65" s="1">
        <v>5</v>
      </c>
      <c r="J65" s="1">
        <v>1</v>
      </c>
      <c r="K65" s="1">
        <v>2</v>
      </c>
      <c r="L65" s="1">
        <v>3</v>
      </c>
      <c r="M65" s="1">
        <v>4</v>
      </c>
      <c r="N65" s="1">
        <v>5</v>
      </c>
    </row>
    <row r="66" spans="3:14" x14ac:dyDescent="0.25">
      <c r="C66" s="1">
        <v>14</v>
      </c>
      <c r="D66" s="1">
        <v>22</v>
      </c>
      <c r="E66" s="1">
        <v>20</v>
      </c>
      <c r="F66" s="1">
        <v>23</v>
      </c>
      <c r="G66" s="1">
        <v>21</v>
      </c>
      <c r="J66" s="1">
        <v>4</v>
      </c>
      <c r="K66" s="1">
        <v>1</v>
      </c>
      <c r="L66" s="1">
        <v>0.25</v>
      </c>
      <c r="M66" s="1">
        <v>0.25</v>
      </c>
      <c r="N66" s="1">
        <v>1</v>
      </c>
    </row>
    <row r="67" spans="3:14" x14ac:dyDescent="0.25">
      <c r="C67" s="1">
        <v>15</v>
      </c>
      <c r="D67" s="1">
        <v>14</v>
      </c>
      <c r="E67" s="1">
        <v>21</v>
      </c>
      <c r="F67" s="1">
        <v>19</v>
      </c>
      <c r="G67" s="1">
        <v>19</v>
      </c>
      <c r="J67" s="1">
        <v>2</v>
      </c>
      <c r="K67" s="1">
        <v>0.5</v>
      </c>
      <c r="L67" s="1">
        <v>0.5</v>
      </c>
      <c r="M67" s="1">
        <v>0.25</v>
      </c>
      <c r="N67" s="1">
        <v>2</v>
      </c>
    </row>
    <row r="68" spans="3:14" x14ac:dyDescent="0.25">
      <c r="C68" s="1">
        <v>17</v>
      </c>
      <c r="D68" s="1">
        <v>13</v>
      </c>
      <c r="E68" s="1">
        <v>28</v>
      </c>
      <c r="F68" s="1">
        <v>20</v>
      </c>
      <c r="G68" s="1">
        <v>19</v>
      </c>
      <c r="J68" s="1">
        <v>2</v>
      </c>
      <c r="K68" s="1">
        <v>1</v>
      </c>
      <c r="L68" s="1">
        <v>2</v>
      </c>
      <c r="M68" s="1">
        <v>0.5</v>
      </c>
      <c r="N68" s="1">
        <v>0.5</v>
      </c>
    </row>
    <row r="69" spans="3:14" x14ac:dyDescent="0.25">
      <c r="C69" s="2">
        <f>AVERAGE(C66:C68)</f>
        <v>15.333333333333334</v>
      </c>
      <c r="D69" s="2">
        <f t="shared" ref="D69:G69" si="28">AVERAGE(D66:D68)</f>
        <v>16.333333333333332</v>
      </c>
      <c r="E69" s="2">
        <f t="shared" si="28"/>
        <v>23</v>
      </c>
      <c r="F69" s="2">
        <f t="shared" si="28"/>
        <v>20.666666666666668</v>
      </c>
      <c r="G69" s="2">
        <f t="shared" si="28"/>
        <v>19.666666666666668</v>
      </c>
      <c r="J69" s="2">
        <f>AVERAGE(J66:J68)</f>
        <v>2.6666666666666665</v>
      </c>
      <c r="K69" s="2">
        <f t="shared" ref="K69:N69" si="29">AVERAGE(K66:K68)</f>
        <v>0.83333333333333337</v>
      </c>
      <c r="L69" s="2">
        <f t="shared" si="29"/>
        <v>0.91666666666666663</v>
      </c>
      <c r="M69" s="2">
        <f t="shared" si="29"/>
        <v>0.33333333333333331</v>
      </c>
      <c r="N69" s="2">
        <f t="shared" si="29"/>
        <v>1.1666666666666667</v>
      </c>
    </row>
    <row r="70" spans="3:14" x14ac:dyDescent="0.25">
      <c r="C70" s="2">
        <f>STDEV(C66:C68)</f>
        <v>1.5275252316519468</v>
      </c>
      <c r="D70" s="2">
        <f t="shared" ref="D70:G70" si="30">STDEV(D66:D68)</f>
        <v>4.9328828623162453</v>
      </c>
      <c r="E70" s="2">
        <f t="shared" si="30"/>
        <v>4.358898943540674</v>
      </c>
      <c r="F70" s="2">
        <f t="shared" si="30"/>
        <v>2.0816659994661331</v>
      </c>
      <c r="G70" s="2">
        <f t="shared" si="30"/>
        <v>1.1547005383792515</v>
      </c>
      <c r="J70" s="2">
        <f>STDEV(J66:J68)</f>
        <v>1.1547005383792517</v>
      </c>
      <c r="K70" s="2">
        <f t="shared" ref="K70:N70" si="31">STDEV(K66:K68)</f>
        <v>0.28867513459481275</v>
      </c>
      <c r="L70" s="2">
        <f t="shared" si="31"/>
        <v>0.9464847243000456</v>
      </c>
      <c r="M70" s="2">
        <f t="shared" si="31"/>
        <v>0.14433756729740646</v>
      </c>
      <c r="N70" s="2">
        <f t="shared" si="31"/>
        <v>0.76376261582597338</v>
      </c>
    </row>
    <row r="73" spans="3:14" x14ac:dyDescent="0.25">
      <c r="H73" s="4" t="s">
        <v>24</v>
      </c>
      <c r="I73" s="4"/>
    </row>
    <row r="76" spans="3:14" x14ac:dyDescent="0.25">
      <c r="C76" s="1" t="s">
        <v>2</v>
      </c>
      <c r="D76" s="1" t="s">
        <v>3</v>
      </c>
      <c r="E76" s="1" t="s">
        <v>3</v>
      </c>
      <c r="F76" s="1" t="s">
        <v>4</v>
      </c>
      <c r="G76" s="1" t="s">
        <v>5</v>
      </c>
      <c r="J76" s="1" t="s">
        <v>2</v>
      </c>
      <c r="K76" s="1" t="s">
        <v>3</v>
      </c>
      <c r="L76" s="1" t="s">
        <v>3</v>
      </c>
      <c r="M76" s="1" t="s">
        <v>4</v>
      </c>
      <c r="N76" s="1" t="s">
        <v>5</v>
      </c>
    </row>
    <row r="77" spans="3:14" x14ac:dyDescent="0.25">
      <c r="C77" s="1">
        <v>1</v>
      </c>
      <c r="D77" s="1">
        <v>2</v>
      </c>
      <c r="E77" s="1">
        <v>3</v>
      </c>
      <c r="F77" s="1">
        <v>4</v>
      </c>
      <c r="G77" s="1">
        <v>5</v>
      </c>
      <c r="J77" s="1">
        <v>1</v>
      </c>
      <c r="K77" s="1">
        <v>2</v>
      </c>
      <c r="L77" s="1">
        <v>3</v>
      </c>
      <c r="M77" s="1">
        <v>4</v>
      </c>
      <c r="N77" s="1">
        <v>5</v>
      </c>
    </row>
    <row r="78" spans="3:14" x14ac:dyDescent="0.25">
      <c r="C78" s="1">
        <v>18</v>
      </c>
      <c r="D78" s="1">
        <v>21</v>
      </c>
      <c r="E78" s="1">
        <v>22</v>
      </c>
      <c r="F78" s="1">
        <v>24</v>
      </c>
      <c r="G78" s="1">
        <v>23</v>
      </c>
      <c r="J78" s="1">
        <v>2</v>
      </c>
      <c r="K78" s="1">
        <v>0.5</v>
      </c>
      <c r="L78" s="1">
        <v>0.25</v>
      </c>
      <c r="M78" s="1">
        <v>0.5</v>
      </c>
      <c r="N78" s="1">
        <v>0.25</v>
      </c>
    </row>
    <row r="79" spans="3:14" x14ac:dyDescent="0.25">
      <c r="C79" s="1">
        <v>20</v>
      </c>
      <c r="D79" s="1">
        <v>22</v>
      </c>
      <c r="E79" s="1">
        <v>23</v>
      </c>
      <c r="F79" s="1">
        <v>23</v>
      </c>
      <c r="G79" s="1">
        <v>21</v>
      </c>
      <c r="J79" s="1">
        <v>2</v>
      </c>
      <c r="K79" s="1">
        <v>1</v>
      </c>
      <c r="L79" s="1">
        <v>0.5</v>
      </c>
      <c r="M79" s="1">
        <v>1</v>
      </c>
      <c r="N79" s="1">
        <v>0.25</v>
      </c>
    </row>
    <row r="80" spans="3:14" x14ac:dyDescent="0.25">
      <c r="C80" s="1">
        <v>21</v>
      </c>
      <c r="D80" s="1">
        <v>23</v>
      </c>
      <c r="E80" s="1">
        <v>24</v>
      </c>
      <c r="F80" s="1">
        <v>24</v>
      </c>
      <c r="G80" s="1">
        <v>20</v>
      </c>
      <c r="J80" s="1">
        <v>0.5</v>
      </c>
      <c r="K80" s="1">
        <v>1</v>
      </c>
      <c r="L80" s="1">
        <v>0.25</v>
      </c>
      <c r="M80" s="1">
        <v>0.5</v>
      </c>
      <c r="N80" s="1">
        <v>1</v>
      </c>
    </row>
    <row r="81" spans="3:14" x14ac:dyDescent="0.25">
      <c r="C81" s="2">
        <f>AVERAGE(C78:C80)</f>
        <v>19.666666666666668</v>
      </c>
      <c r="D81" s="2">
        <f t="shared" ref="D81:G81" si="32">AVERAGE(D78:D80)</f>
        <v>22</v>
      </c>
      <c r="E81" s="2">
        <f t="shared" si="32"/>
        <v>23</v>
      </c>
      <c r="F81" s="2">
        <f t="shared" si="32"/>
        <v>23.666666666666668</v>
      </c>
      <c r="G81" s="2">
        <f t="shared" si="32"/>
        <v>21.333333333333332</v>
      </c>
      <c r="J81" s="2">
        <f>AVERAGE(J78:J80)</f>
        <v>1.5</v>
      </c>
      <c r="K81" s="2">
        <f t="shared" ref="K81:N81" si="33">AVERAGE(K78:K80)</f>
        <v>0.83333333333333337</v>
      </c>
      <c r="L81" s="2">
        <f t="shared" si="33"/>
        <v>0.33333333333333331</v>
      </c>
      <c r="M81" s="2">
        <f t="shared" si="33"/>
        <v>0.66666666666666663</v>
      </c>
      <c r="N81" s="2">
        <f t="shared" si="33"/>
        <v>0.5</v>
      </c>
    </row>
    <row r="82" spans="3:14" x14ac:dyDescent="0.25">
      <c r="C82" s="2">
        <f>STDEV(C78:C80)</f>
        <v>1.5275252316519465</v>
      </c>
      <c r="D82" s="2">
        <f t="shared" ref="D82:G82" si="34">STDEV(D78:D80)</f>
        <v>1</v>
      </c>
      <c r="E82" s="2">
        <f t="shared" si="34"/>
        <v>1</v>
      </c>
      <c r="F82" s="2">
        <f t="shared" si="34"/>
        <v>0.57735026918962584</v>
      </c>
      <c r="G82" s="2">
        <f t="shared" si="34"/>
        <v>1.5275252316519465</v>
      </c>
      <c r="J82" s="2">
        <f>STDEV(J78:J80)</f>
        <v>0.8660254037844386</v>
      </c>
      <c r="K82" s="2">
        <f t="shared" ref="K82:N82" si="35">STDEV(K78:K80)</f>
        <v>0.28867513459481275</v>
      </c>
      <c r="L82" s="2">
        <f t="shared" si="35"/>
        <v>0.14433756729740646</v>
      </c>
      <c r="M82" s="2">
        <f t="shared" si="35"/>
        <v>0.28867513459481292</v>
      </c>
      <c r="N82" s="2">
        <f t="shared" si="35"/>
        <v>0.4330127018922193</v>
      </c>
    </row>
  </sheetData>
  <mergeCells count="5">
    <mergeCell ref="F1:G1"/>
    <mergeCell ref="K1:L1"/>
    <mergeCell ref="F32:H32"/>
    <mergeCell ref="G62:I62"/>
    <mergeCell ref="H73:I7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REVISION </cp:lastModifiedBy>
  <dcterms:created xsi:type="dcterms:W3CDTF">2015-06-05T18:17:20Z</dcterms:created>
  <dcterms:modified xsi:type="dcterms:W3CDTF">2025-04-02T10:19:28Z</dcterms:modified>
</cp:coreProperties>
</file>