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fbaggi\Documents\Lab folder 2024\Iman's paper sping 2024\corrections\07.02.25\"/>
    </mc:Choice>
  </mc:AlternateContent>
  <xr:revisionPtr revIDLastSave="0" documentId="8_{58D8BBD1-EC49-411B-9357-2F8DF6C094F2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Table S5" sheetId="1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6" i="16" l="1"/>
  <c r="Y7" i="16"/>
  <c r="Z7" i="16"/>
  <c r="AA7" i="16"/>
  <c r="Y8" i="16"/>
  <c r="Z8" i="16"/>
  <c r="AA8" i="16"/>
  <c r="Y9" i="16"/>
  <c r="Z9" i="16"/>
  <c r="AA9" i="16"/>
  <c r="Y10" i="16"/>
  <c r="Z10" i="16"/>
  <c r="AA10" i="16"/>
  <c r="Y11" i="16"/>
  <c r="Z11" i="16"/>
  <c r="AA11" i="16"/>
  <c r="Y12" i="16"/>
  <c r="Z12" i="16"/>
  <c r="AA12" i="16"/>
  <c r="Y13" i="16"/>
  <c r="Z13" i="16"/>
  <c r="AA13" i="16"/>
  <c r="Y14" i="16"/>
  <c r="Z14" i="16"/>
  <c r="AA14" i="16"/>
  <c r="Y15" i="16"/>
  <c r="Z15" i="16"/>
  <c r="AA15" i="16"/>
  <c r="Y16" i="16"/>
  <c r="Z16" i="16"/>
  <c r="AA16" i="16"/>
  <c r="Y17" i="16"/>
  <c r="Z17" i="16"/>
  <c r="AA17" i="16"/>
  <c r="Y18" i="16"/>
  <c r="Z18" i="16"/>
  <c r="AA18" i="16"/>
  <c r="Y19" i="16"/>
  <c r="Z19" i="16"/>
  <c r="AA19" i="16"/>
  <c r="Y20" i="16"/>
  <c r="Z20" i="16"/>
  <c r="AA20" i="16"/>
  <c r="Y21" i="16"/>
  <c r="Z21" i="16"/>
  <c r="AA21" i="16"/>
  <c r="Y22" i="16"/>
  <c r="Z22" i="16"/>
  <c r="AA22" i="16"/>
  <c r="Y23" i="16"/>
  <c r="Z23" i="16"/>
  <c r="AA23" i="16"/>
  <c r="Y24" i="16"/>
  <c r="Z24" i="16"/>
  <c r="AA24" i="16"/>
  <c r="Y25" i="16"/>
  <c r="Z25" i="16"/>
  <c r="AA25" i="16"/>
  <c r="Y26" i="16"/>
  <c r="Z26" i="16"/>
  <c r="AA26" i="16"/>
  <c r="Y27" i="16"/>
  <c r="Z27" i="16"/>
  <c r="AA27" i="16"/>
  <c r="Y28" i="16"/>
  <c r="Z28" i="16"/>
  <c r="AA28" i="16"/>
  <c r="Y29" i="16"/>
  <c r="Z29" i="16"/>
  <c r="AA29" i="16"/>
  <c r="Y30" i="16"/>
  <c r="Z30" i="16"/>
  <c r="AA30" i="16"/>
  <c r="Y31" i="16"/>
  <c r="Z31" i="16"/>
  <c r="AA31" i="16"/>
  <c r="Y32" i="16"/>
  <c r="Z32" i="16"/>
  <c r="AA32" i="16"/>
  <c r="Y33" i="16"/>
  <c r="Z33" i="16"/>
  <c r="AA33" i="16"/>
  <c r="Y34" i="16"/>
  <c r="Z34" i="16"/>
  <c r="AA34" i="16"/>
  <c r="Y35" i="16"/>
  <c r="Z35" i="16"/>
  <c r="AA35" i="16"/>
  <c r="Y36" i="16"/>
  <c r="Z36" i="16"/>
  <c r="AA36" i="16"/>
  <c r="Y37" i="16"/>
  <c r="Z37" i="16"/>
  <c r="AA37" i="16"/>
  <c r="Y38" i="16"/>
  <c r="Z38" i="16"/>
  <c r="AA38" i="16"/>
  <c r="Y39" i="16"/>
  <c r="Z39" i="16"/>
  <c r="AA39" i="16"/>
  <c r="Y40" i="16"/>
  <c r="Z40" i="16"/>
  <c r="AA40" i="16"/>
  <c r="Y41" i="16"/>
  <c r="Z41" i="16"/>
  <c r="AA41" i="16"/>
  <c r="Y42" i="16"/>
  <c r="Z42" i="16"/>
  <c r="AA42" i="16"/>
  <c r="Y43" i="16"/>
  <c r="Z43" i="16"/>
  <c r="AA43" i="16"/>
  <c r="Y44" i="16"/>
  <c r="Z44" i="16"/>
  <c r="AA44" i="16"/>
  <c r="Y45" i="16"/>
  <c r="Z45" i="16"/>
  <c r="AA45" i="16"/>
  <c r="Y46" i="16"/>
  <c r="Z46" i="16"/>
  <c r="AA46" i="16"/>
  <c r="Y47" i="16"/>
  <c r="Z47" i="16"/>
  <c r="AA47" i="16"/>
  <c r="Y48" i="16"/>
  <c r="Z48" i="16"/>
  <c r="AA48" i="16"/>
  <c r="Y49" i="16"/>
  <c r="Z49" i="16"/>
  <c r="AA49" i="16"/>
  <c r="Y50" i="16"/>
  <c r="Z50" i="16"/>
  <c r="AA50" i="16"/>
  <c r="Y51" i="16"/>
  <c r="Z51" i="16"/>
  <c r="AA51" i="16"/>
  <c r="Y52" i="16"/>
  <c r="Z52" i="16"/>
  <c r="AA52" i="16"/>
  <c r="Y53" i="16"/>
  <c r="Z53" i="16"/>
  <c r="AA53" i="16"/>
  <c r="Y54" i="16"/>
  <c r="Z54" i="16"/>
  <c r="AA54" i="16"/>
  <c r="Y55" i="16"/>
  <c r="Z55" i="16"/>
  <c r="AA55" i="16"/>
  <c r="Y56" i="16"/>
  <c r="Z56" i="16"/>
  <c r="AA56" i="16"/>
  <c r="Y57" i="16"/>
  <c r="Z57" i="16"/>
  <c r="AA57" i="16"/>
  <c r="Y58" i="16"/>
  <c r="Z58" i="16"/>
  <c r="AA58" i="16"/>
  <c r="Y59" i="16"/>
  <c r="Z59" i="16"/>
  <c r="AA59" i="16"/>
  <c r="Y60" i="16"/>
  <c r="Z60" i="16"/>
  <c r="AA60" i="16"/>
  <c r="Y61" i="16"/>
  <c r="Z61" i="16"/>
  <c r="AA61" i="16"/>
  <c r="Y62" i="16"/>
  <c r="Z62" i="16"/>
  <c r="AA62" i="16"/>
  <c r="Y63" i="16"/>
  <c r="Z63" i="16"/>
  <c r="AA63" i="16"/>
  <c r="Y64" i="16"/>
  <c r="Z64" i="16"/>
  <c r="AA64" i="16"/>
  <c r="Y65" i="16"/>
  <c r="Z65" i="16"/>
  <c r="AA65" i="16"/>
  <c r="Y66" i="16"/>
  <c r="Z66" i="16"/>
  <c r="AA66" i="16"/>
  <c r="Y67" i="16"/>
  <c r="Z67" i="16"/>
  <c r="AA67" i="16"/>
  <c r="Y68" i="16"/>
  <c r="Z68" i="16"/>
  <c r="AA68" i="16"/>
  <c r="Y69" i="16"/>
  <c r="Z69" i="16"/>
  <c r="AA69" i="16"/>
  <c r="Y70" i="16"/>
  <c r="Z70" i="16"/>
  <c r="AA70" i="16"/>
  <c r="Y71" i="16"/>
  <c r="Z71" i="16"/>
  <c r="AA71" i="16"/>
  <c r="Y72" i="16"/>
  <c r="Z72" i="16"/>
  <c r="AA72" i="16"/>
  <c r="Y73" i="16"/>
  <c r="Z73" i="16"/>
  <c r="AA73" i="16"/>
  <c r="Y74" i="16"/>
  <c r="Z74" i="16"/>
  <c r="AA74" i="16"/>
  <c r="Y75" i="16"/>
  <c r="Z75" i="16"/>
  <c r="AA75" i="16"/>
  <c r="Y76" i="16"/>
  <c r="Z76" i="16"/>
  <c r="AA76" i="16"/>
  <c r="Y77" i="16"/>
  <c r="Z77" i="16"/>
  <c r="AA77" i="16"/>
  <c r="Y78" i="16"/>
  <c r="Z78" i="16"/>
  <c r="AA78" i="16"/>
  <c r="Y79" i="16"/>
  <c r="Z79" i="16"/>
  <c r="AA79" i="16"/>
  <c r="Y80" i="16"/>
  <c r="Z80" i="16"/>
  <c r="AA80" i="16"/>
  <c r="Y81" i="16"/>
  <c r="Z81" i="16"/>
  <c r="AA81" i="16"/>
  <c r="Y82" i="16"/>
  <c r="Z82" i="16"/>
  <c r="AA82" i="16"/>
  <c r="Y83" i="16"/>
  <c r="Z83" i="16"/>
  <c r="AA83" i="16"/>
  <c r="Y84" i="16"/>
  <c r="Z84" i="16"/>
  <c r="AA84" i="16"/>
  <c r="Y85" i="16"/>
  <c r="Z85" i="16"/>
  <c r="AA85" i="16"/>
  <c r="Y86" i="16"/>
  <c r="Z86" i="16"/>
  <c r="AA86" i="16"/>
  <c r="Y87" i="16"/>
  <c r="Z87" i="16"/>
  <c r="AA87" i="16"/>
  <c r="Y88" i="16"/>
  <c r="Z88" i="16"/>
  <c r="AA88" i="16"/>
  <c r="Y89" i="16"/>
  <c r="Z89" i="16"/>
  <c r="AA89" i="16"/>
  <c r="Y90" i="16"/>
  <c r="Z90" i="16"/>
  <c r="AA90" i="16"/>
  <c r="Y91" i="16"/>
  <c r="Z91" i="16"/>
  <c r="AA91" i="16"/>
  <c r="Y92" i="16"/>
  <c r="Z92" i="16"/>
  <c r="AA92" i="16"/>
  <c r="Y93" i="16"/>
  <c r="Z93" i="16"/>
  <c r="AA93" i="16"/>
  <c r="Y94" i="16"/>
  <c r="Z94" i="16"/>
  <c r="AA94" i="16"/>
  <c r="Y95" i="16"/>
  <c r="Z95" i="16"/>
  <c r="AA95" i="16"/>
  <c r="Y96" i="16"/>
  <c r="Z96" i="16"/>
  <c r="AA96" i="16"/>
  <c r="Y97" i="16"/>
  <c r="Z97" i="16"/>
  <c r="AA97" i="16"/>
  <c r="Y98" i="16"/>
  <c r="Z98" i="16"/>
  <c r="AA98" i="16"/>
  <c r="Y99" i="16"/>
  <c r="Z99" i="16"/>
  <c r="AA99" i="16"/>
  <c r="Y100" i="16"/>
  <c r="Z100" i="16"/>
  <c r="AA100" i="16"/>
  <c r="Y101" i="16"/>
  <c r="Z101" i="16"/>
  <c r="AA101" i="16"/>
  <c r="Y102" i="16"/>
  <c r="Z102" i="16"/>
  <c r="AA102" i="16"/>
  <c r="Y103" i="16"/>
  <c r="Z103" i="16"/>
  <c r="AA103" i="16"/>
  <c r="Y104" i="16"/>
  <c r="Z104" i="16"/>
  <c r="AA104" i="16"/>
  <c r="Y105" i="16"/>
  <c r="Z105" i="16"/>
  <c r="AA105" i="16"/>
  <c r="Y106" i="16"/>
  <c r="Z106" i="16"/>
  <c r="AA106" i="16"/>
  <c r="Y107" i="16"/>
  <c r="Z107" i="16"/>
  <c r="AA107" i="16"/>
  <c r="Y108" i="16"/>
  <c r="Z108" i="16"/>
  <c r="AA108" i="16"/>
  <c r="Y109" i="16"/>
  <c r="Z109" i="16"/>
  <c r="AA109" i="16"/>
  <c r="Y110" i="16"/>
  <c r="Z110" i="16"/>
  <c r="AA110" i="16"/>
  <c r="Y111" i="16"/>
  <c r="Z111" i="16"/>
  <c r="AA111" i="16"/>
  <c r="Y112" i="16"/>
  <c r="Z112" i="16"/>
  <c r="AA112" i="16"/>
  <c r="Y113" i="16"/>
  <c r="Z113" i="16"/>
  <c r="AA113" i="16"/>
  <c r="Y114" i="16"/>
  <c r="Z114" i="16"/>
  <c r="AA114" i="16"/>
  <c r="Y115" i="16"/>
  <c r="Z115" i="16"/>
  <c r="AA115" i="16"/>
  <c r="Y116" i="16"/>
  <c r="Z116" i="16"/>
  <c r="AA116" i="16"/>
  <c r="Y117" i="16"/>
  <c r="Z117" i="16"/>
  <c r="AA117" i="16"/>
  <c r="Y118" i="16"/>
  <c r="Z118" i="16"/>
  <c r="AA118" i="16"/>
  <c r="Y119" i="16"/>
  <c r="Z119" i="16"/>
  <c r="AA119" i="16"/>
  <c r="Y120" i="16"/>
  <c r="Z120" i="16"/>
  <c r="AA120" i="16"/>
  <c r="Y121" i="16"/>
  <c r="Z121" i="16"/>
  <c r="AA121" i="16"/>
  <c r="Y122" i="16"/>
  <c r="Z122" i="16"/>
  <c r="AA122" i="16"/>
  <c r="Y123" i="16"/>
  <c r="Z123" i="16"/>
  <c r="AA123" i="16"/>
  <c r="Y124" i="16"/>
  <c r="Z124" i="16"/>
  <c r="AA124" i="16"/>
  <c r="Y125" i="16"/>
  <c r="Z125" i="16"/>
  <c r="AA125" i="16"/>
  <c r="Y126" i="16"/>
  <c r="Z126" i="16"/>
  <c r="AA126" i="16"/>
  <c r="Y127" i="16"/>
  <c r="Z127" i="16"/>
  <c r="AA127" i="16"/>
  <c r="Y128" i="16"/>
  <c r="Z128" i="16"/>
  <c r="AA128" i="16"/>
  <c r="Y129" i="16"/>
  <c r="Z129" i="16"/>
  <c r="AA129" i="16"/>
  <c r="Y130" i="16"/>
  <c r="Z130" i="16"/>
  <c r="AA130" i="16"/>
  <c r="Y131" i="16"/>
  <c r="Z131" i="16"/>
  <c r="AA131" i="16"/>
  <c r="Y132" i="16"/>
  <c r="Z132" i="16"/>
  <c r="AA132" i="16"/>
  <c r="Y133" i="16"/>
  <c r="Z133" i="16"/>
  <c r="AA133" i="16"/>
  <c r="Y134" i="16"/>
  <c r="Z134" i="16"/>
  <c r="AA134" i="16"/>
  <c r="Y135" i="16"/>
  <c r="Z135" i="16"/>
  <c r="AA135" i="16"/>
  <c r="Y136" i="16"/>
  <c r="Z136" i="16"/>
  <c r="AA136" i="16"/>
  <c r="Y137" i="16"/>
  <c r="Z137" i="16"/>
  <c r="AA137" i="16"/>
  <c r="Y138" i="16"/>
  <c r="Z138" i="16"/>
  <c r="AA138" i="16"/>
  <c r="Y139" i="16"/>
  <c r="Z139" i="16"/>
  <c r="AA139" i="16"/>
  <c r="Y140" i="16"/>
  <c r="Z140" i="16"/>
  <c r="AA140" i="16"/>
  <c r="Y141" i="16"/>
  <c r="Z141" i="16"/>
  <c r="AA141" i="16"/>
  <c r="Y142" i="16"/>
  <c r="Z142" i="16"/>
  <c r="AA142" i="16"/>
  <c r="Y143" i="16"/>
  <c r="Z143" i="16"/>
  <c r="AA143" i="16"/>
  <c r="Y144" i="16"/>
  <c r="Z144" i="16"/>
  <c r="AA144" i="16"/>
  <c r="Y145" i="16"/>
  <c r="Z145" i="16"/>
  <c r="AA145" i="16"/>
  <c r="Y146" i="16"/>
  <c r="Z146" i="16"/>
  <c r="AA146" i="16"/>
  <c r="Y147" i="16"/>
  <c r="Z147" i="16"/>
  <c r="AA147" i="16"/>
  <c r="Y148" i="16"/>
  <c r="Z148" i="16"/>
  <c r="AA148" i="16"/>
  <c r="Y149" i="16"/>
  <c r="Z149" i="16"/>
  <c r="AA149" i="16"/>
  <c r="Y150" i="16"/>
  <c r="Z150" i="16"/>
  <c r="AA150" i="16"/>
  <c r="Y151" i="16"/>
  <c r="Z151" i="16"/>
  <c r="AA151" i="16"/>
  <c r="Y152" i="16"/>
  <c r="Z152" i="16"/>
  <c r="AA152" i="16"/>
  <c r="Y153" i="16"/>
  <c r="Z153" i="16"/>
  <c r="AA153" i="16"/>
  <c r="Y154" i="16"/>
  <c r="Z154" i="16"/>
  <c r="AA154" i="16"/>
  <c r="Y155" i="16"/>
  <c r="Z155" i="16"/>
  <c r="AA155" i="16"/>
  <c r="Y156" i="16"/>
  <c r="Z156" i="16"/>
  <c r="AA156" i="16"/>
  <c r="Y157" i="16"/>
  <c r="Z157" i="16"/>
  <c r="AA157" i="16"/>
  <c r="Y158" i="16"/>
  <c r="Z158" i="16"/>
  <c r="AA158" i="16"/>
  <c r="Y159" i="16"/>
  <c r="Z159" i="16"/>
  <c r="AA159" i="16"/>
  <c r="Y160" i="16"/>
  <c r="Z160" i="16"/>
  <c r="AA160" i="16"/>
  <c r="Y161" i="16"/>
  <c r="Z161" i="16"/>
  <c r="AA161" i="16"/>
  <c r="Y162" i="16"/>
  <c r="Z162" i="16"/>
  <c r="AA162" i="16"/>
  <c r="Y163" i="16"/>
  <c r="Z163" i="16"/>
  <c r="AA163" i="16"/>
  <c r="Y164" i="16"/>
  <c r="Z164" i="16"/>
  <c r="AA164" i="16"/>
  <c r="Y165" i="16"/>
  <c r="Z165" i="16"/>
  <c r="AA165" i="16"/>
  <c r="Y166" i="16"/>
  <c r="Z166" i="16"/>
  <c r="AA166" i="16"/>
  <c r="Y167" i="16"/>
  <c r="Z167" i="16"/>
  <c r="AA167" i="16"/>
  <c r="Y168" i="16"/>
  <c r="Z168" i="16"/>
  <c r="AA168" i="16"/>
  <c r="Y169" i="16"/>
  <c r="Z169" i="16"/>
  <c r="AA169" i="16"/>
  <c r="Y170" i="16"/>
  <c r="Z170" i="16"/>
  <c r="AA170" i="16"/>
  <c r="Y171" i="16"/>
  <c r="Z171" i="16"/>
  <c r="AA171" i="16"/>
  <c r="Y172" i="16"/>
  <c r="Z172" i="16"/>
  <c r="AA172" i="16"/>
  <c r="Y173" i="16"/>
  <c r="Z173" i="16"/>
  <c r="AA173" i="16"/>
  <c r="Y174" i="16"/>
  <c r="Z174" i="16"/>
  <c r="AA174" i="16"/>
  <c r="Y175" i="16"/>
  <c r="Z175" i="16"/>
  <c r="AA175" i="16"/>
  <c r="Y176" i="16"/>
  <c r="Z176" i="16"/>
  <c r="AA176" i="16"/>
  <c r="Y177" i="16"/>
  <c r="Z177" i="16"/>
  <c r="AA177" i="16"/>
  <c r="Y178" i="16"/>
  <c r="Z178" i="16"/>
  <c r="AA178" i="16"/>
  <c r="Y179" i="16"/>
  <c r="Z179" i="16"/>
  <c r="AA179" i="16"/>
  <c r="Y180" i="16"/>
  <c r="Z180" i="16"/>
  <c r="AA180" i="16"/>
  <c r="Y181" i="16"/>
  <c r="Z181" i="16"/>
  <c r="AA181" i="16"/>
  <c r="Y182" i="16"/>
  <c r="Z182" i="16"/>
  <c r="AA182" i="16"/>
  <c r="Y183" i="16"/>
  <c r="Z183" i="16"/>
  <c r="AA183" i="16"/>
  <c r="Y184" i="16"/>
  <c r="Z184" i="16"/>
  <c r="AA184" i="16"/>
  <c r="Y185" i="16"/>
  <c r="Z185" i="16"/>
  <c r="AA185" i="16"/>
  <c r="Y186" i="16"/>
  <c r="Z186" i="16"/>
  <c r="AA186" i="16"/>
  <c r="Y187" i="16"/>
  <c r="Z187" i="16"/>
  <c r="AA187" i="16"/>
  <c r="Y188" i="16"/>
  <c r="Z188" i="16"/>
  <c r="AA188" i="16"/>
  <c r="Y189" i="16"/>
  <c r="Z189" i="16"/>
  <c r="AA189" i="16"/>
  <c r="Y190" i="16"/>
  <c r="Z190" i="16"/>
  <c r="AA190" i="16"/>
  <c r="Y191" i="16"/>
  <c r="Z191" i="16"/>
  <c r="AA191" i="16"/>
  <c r="Y192" i="16"/>
  <c r="Z192" i="16"/>
  <c r="AA192" i="16"/>
  <c r="Y193" i="16"/>
  <c r="Z193" i="16"/>
  <c r="AA193" i="16"/>
  <c r="Y194" i="16"/>
  <c r="Z194" i="16"/>
  <c r="AA194" i="16"/>
  <c r="Y195" i="16"/>
  <c r="Z195" i="16"/>
  <c r="AA195" i="16"/>
  <c r="Y196" i="16"/>
  <c r="Z196" i="16"/>
  <c r="AA196" i="16"/>
  <c r="Y197" i="16"/>
  <c r="Z197" i="16"/>
  <c r="AA197" i="16"/>
  <c r="Y198" i="16"/>
  <c r="Z198" i="16"/>
  <c r="AA198" i="16"/>
  <c r="Y199" i="16"/>
  <c r="Z199" i="16"/>
  <c r="AA199" i="16"/>
  <c r="Y200" i="16"/>
  <c r="Z200" i="16"/>
  <c r="AA200" i="16"/>
  <c r="Y201" i="16"/>
  <c r="Z201" i="16"/>
  <c r="AA201" i="16"/>
  <c r="Y202" i="16"/>
  <c r="Z202" i="16"/>
  <c r="AA202" i="16"/>
  <c r="Y203" i="16"/>
  <c r="Z203" i="16"/>
  <c r="AA203" i="16"/>
  <c r="Y204" i="16"/>
  <c r="Z204" i="16"/>
  <c r="AA204" i="16"/>
  <c r="Y205" i="16"/>
  <c r="Z205" i="16"/>
  <c r="AA205" i="16"/>
  <c r="Y206" i="16"/>
  <c r="Z206" i="16"/>
  <c r="AA206" i="16"/>
  <c r="Y207" i="16"/>
  <c r="Z207" i="16"/>
  <c r="AA207" i="16"/>
  <c r="Y208" i="16"/>
  <c r="Z208" i="16"/>
  <c r="AA208" i="16"/>
  <c r="Y209" i="16"/>
  <c r="Z209" i="16"/>
  <c r="AA209" i="16"/>
  <c r="Y210" i="16"/>
  <c r="Z210" i="16"/>
  <c r="AA210" i="16"/>
  <c r="Y211" i="16"/>
  <c r="Z211" i="16"/>
  <c r="AA211" i="16"/>
  <c r="Y212" i="16"/>
  <c r="Z212" i="16"/>
  <c r="AA212" i="16"/>
  <c r="Y213" i="16"/>
  <c r="Z213" i="16"/>
  <c r="AA213" i="16"/>
  <c r="Y214" i="16"/>
  <c r="Z214" i="16"/>
  <c r="AA214" i="16"/>
  <c r="Y215" i="16"/>
  <c r="Z215" i="16"/>
  <c r="AA215" i="16"/>
  <c r="Y216" i="16"/>
  <c r="Z216" i="16"/>
  <c r="AA216" i="16"/>
  <c r="Y217" i="16"/>
  <c r="Z217" i="16"/>
  <c r="AA217" i="16"/>
  <c r="Y218" i="16"/>
  <c r="Z218" i="16"/>
  <c r="AA218" i="16"/>
  <c r="Y219" i="16"/>
  <c r="Z219" i="16"/>
  <c r="AA219" i="16"/>
  <c r="Y220" i="16"/>
  <c r="Z220" i="16"/>
  <c r="AA220" i="16"/>
  <c r="Y221" i="16"/>
  <c r="Z221" i="16"/>
  <c r="AA221" i="16"/>
  <c r="Y222" i="16"/>
  <c r="Z222" i="16"/>
  <c r="AA222" i="16"/>
  <c r="Y223" i="16"/>
  <c r="Z223" i="16"/>
  <c r="AA223" i="16"/>
  <c r="Y224" i="16"/>
  <c r="Z224" i="16"/>
  <c r="AA224" i="16"/>
  <c r="Y225" i="16"/>
  <c r="Z225" i="16"/>
  <c r="AA225" i="16"/>
  <c r="Y226" i="16"/>
  <c r="Z226" i="16"/>
  <c r="AA226" i="16"/>
  <c r="Y227" i="16"/>
  <c r="Z227" i="16"/>
  <c r="AA227" i="16"/>
  <c r="Y228" i="16"/>
  <c r="Z228" i="16"/>
  <c r="AA228" i="16"/>
  <c r="Y229" i="16"/>
  <c r="Z229" i="16"/>
  <c r="AA229" i="16"/>
  <c r="Y230" i="16"/>
  <c r="Z230" i="16"/>
  <c r="AA230" i="16"/>
  <c r="Y231" i="16"/>
  <c r="Z231" i="16"/>
  <c r="AA231" i="16"/>
  <c r="Y232" i="16"/>
  <c r="Z232" i="16"/>
  <c r="AA232" i="16"/>
  <c r="Y233" i="16"/>
  <c r="Z233" i="16"/>
  <c r="AA233" i="16"/>
  <c r="Y234" i="16"/>
  <c r="Z234" i="16"/>
  <c r="AA234" i="16"/>
  <c r="Y235" i="16"/>
  <c r="Z235" i="16"/>
  <c r="AA235" i="16"/>
  <c r="Y236" i="16"/>
  <c r="Z236" i="16"/>
  <c r="AA236" i="16"/>
  <c r="Y237" i="16"/>
  <c r="Z237" i="16"/>
  <c r="AA237" i="16"/>
  <c r="Y238" i="16"/>
  <c r="Z238" i="16"/>
  <c r="AA238" i="16"/>
  <c r="Y239" i="16"/>
  <c r="Z239" i="16"/>
  <c r="AA239" i="16"/>
  <c r="Y240" i="16"/>
  <c r="Z240" i="16"/>
  <c r="AA240" i="16"/>
  <c r="Y241" i="16"/>
  <c r="Z241" i="16"/>
  <c r="AA241" i="16"/>
  <c r="Y242" i="16"/>
  <c r="Z242" i="16"/>
  <c r="AA242" i="16"/>
  <c r="Y243" i="16"/>
  <c r="Z243" i="16"/>
  <c r="AA243" i="16"/>
  <c r="Y244" i="16"/>
  <c r="Z244" i="16"/>
  <c r="AA244" i="16"/>
  <c r="Y245" i="16"/>
  <c r="Z245" i="16"/>
  <c r="AA245" i="16"/>
  <c r="Y246" i="16"/>
  <c r="Z246" i="16"/>
  <c r="AA246" i="16"/>
  <c r="Y247" i="16"/>
  <c r="Z247" i="16"/>
  <c r="AA247" i="16"/>
  <c r="Y248" i="16"/>
  <c r="Z248" i="16"/>
  <c r="AA248" i="16"/>
  <c r="Y249" i="16"/>
  <c r="Z249" i="16"/>
  <c r="AA249" i="16"/>
  <c r="Y250" i="16"/>
  <c r="Z250" i="16"/>
  <c r="AA250" i="16"/>
  <c r="Y251" i="16"/>
  <c r="Z251" i="16"/>
  <c r="AA251" i="16"/>
  <c r="Y252" i="16"/>
  <c r="Z252" i="16"/>
  <c r="AA252" i="16"/>
  <c r="Y253" i="16"/>
  <c r="Z253" i="16"/>
  <c r="AA253" i="16"/>
  <c r="Y254" i="16"/>
  <c r="Z254" i="16"/>
  <c r="AA254" i="16"/>
  <c r="Y255" i="16"/>
  <c r="Z255" i="16"/>
  <c r="AA255" i="16"/>
  <c r="AA6" i="16"/>
  <c r="Z6" i="16"/>
  <c r="AC7" i="16"/>
  <c r="AC8" i="16"/>
  <c r="AC9" i="16"/>
  <c r="AC10" i="16"/>
  <c r="AC11" i="16"/>
  <c r="AC12" i="16"/>
  <c r="AC13" i="16"/>
  <c r="AC14" i="16"/>
  <c r="AC15" i="16"/>
  <c r="AC16" i="16"/>
  <c r="AC17" i="16"/>
  <c r="AC18" i="16"/>
  <c r="AC19" i="16"/>
  <c r="AC20" i="16"/>
  <c r="AC21" i="16"/>
  <c r="AC22" i="16"/>
  <c r="AC23" i="16"/>
  <c r="AC24" i="16"/>
  <c r="AC25" i="16"/>
  <c r="AC26" i="16"/>
  <c r="AC27" i="16"/>
  <c r="AC28" i="16"/>
  <c r="AC29" i="16"/>
  <c r="AC30" i="16"/>
  <c r="AC31" i="16"/>
  <c r="AC32" i="16"/>
  <c r="AC33" i="16"/>
  <c r="AC34" i="16"/>
  <c r="AC35" i="16"/>
  <c r="AC36" i="16"/>
  <c r="AC37" i="16"/>
  <c r="AC38" i="16"/>
  <c r="AC39" i="16"/>
  <c r="AC40" i="16"/>
  <c r="AC41" i="16"/>
  <c r="AC42" i="16"/>
  <c r="AC43" i="16"/>
  <c r="AC44" i="16"/>
  <c r="AC45" i="16"/>
  <c r="AC46" i="16"/>
  <c r="AC47" i="16"/>
  <c r="AC48" i="16"/>
  <c r="AC49" i="16"/>
  <c r="AC50" i="16"/>
  <c r="AC51" i="16"/>
  <c r="AC52" i="16"/>
  <c r="AC53" i="16"/>
  <c r="AC54" i="16"/>
  <c r="AC55" i="16"/>
  <c r="AC56" i="16"/>
  <c r="AC57" i="16"/>
  <c r="AC58" i="16"/>
  <c r="AC59" i="16"/>
  <c r="AC60" i="16"/>
  <c r="AC61" i="16"/>
  <c r="AC62" i="16"/>
  <c r="AC63" i="16"/>
  <c r="AC64" i="16"/>
  <c r="AC65" i="16"/>
  <c r="AC66" i="16"/>
  <c r="AC67" i="16"/>
  <c r="AC68" i="16"/>
  <c r="AC69" i="16"/>
  <c r="AC70" i="16"/>
  <c r="AC71" i="16"/>
  <c r="AC72" i="16"/>
  <c r="AC73" i="16"/>
  <c r="AC74" i="16"/>
  <c r="AC75" i="16"/>
  <c r="AC76" i="16"/>
  <c r="AC77" i="16"/>
  <c r="AC78" i="16"/>
  <c r="AC79" i="16"/>
  <c r="AC80" i="16"/>
  <c r="AC81" i="16"/>
  <c r="AC82" i="16"/>
  <c r="AC83" i="16"/>
  <c r="AC84" i="16"/>
  <c r="AC85" i="16"/>
  <c r="AC86" i="16"/>
  <c r="AC87" i="16"/>
  <c r="AC88" i="16"/>
  <c r="AC89" i="16"/>
  <c r="AC90" i="16"/>
  <c r="AC91" i="16"/>
  <c r="AC92" i="16"/>
  <c r="AC93" i="16"/>
  <c r="AC94" i="16"/>
  <c r="AC95" i="16"/>
  <c r="AC96" i="16"/>
  <c r="AC97" i="16"/>
  <c r="AC98" i="16"/>
  <c r="AC99" i="16"/>
  <c r="AC100" i="16"/>
  <c r="AC101" i="16"/>
  <c r="AC102" i="16"/>
  <c r="AC103" i="16"/>
  <c r="AC104" i="16"/>
  <c r="AC105" i="16"/>
  <c r="AC106" i="16"/>
  <c r="AC107" i="16"/>
  <c r="AC108" i="16"/>
  <c r="AC109" i="16"/>
  <c r="AC110" i="16"/>
  <c r="AC111" i="16"/>
  <c r="AC112" i="16"/>
  <c r="AC113" i="16"/>
  <c r="AC114" i="16"/>
  <c r="AC115" i="16"/>
  <c r="AC116" i="16"/>
  <c r="AC117" i="16"/>
  <c r="AC118" i="16"/>
  <c r="AC119" i="16"/>
  <c r="AC120" i="16"/>
  <c r="AC121" i="16"/>
  <c r="AC122" i="16"/>
  <c r="AC123" i="16"/>
  <c r="AC124" i="16"/>
  <c r="AC125" i="16"/>
  <c r="AC126" i="16"/>
  <c r="AC127" i="16"/>
  <c r="AC128" i="16"/>
  <c r="AC129" i="16"/>
  <c r="AC130" i="16"/>
  <c r="AC131" i="16"/>
  <c r="AC132" i="16"/>
  <c r="AC133" i="16"/>
  <c r="AC134" i="16"/>
  <c r="AC135" i="16"/>
  <c r="AC136" i="16"/>
  <c r="AC137" i="16"/>
  <c r="AC138" i="16"/>
  <c r="AC139" i="16"/>
  <c r="AC140" i="16"/>
  <c r="AC141" i="16"/>
  <c r="AC142" i="16"/>
  <c r="AC143" i="16"/>
  <c r="AC144" i="16"/>
  <c r="AC145" i="16"/>
  <c r="AC146" i="16"/>
  <c r="AC147" i="16"/>
  <c r="AC148" i="16"/>
  <c r="AC149" i="16"/>
  <c r="AC150" i="16"/>
  <c r="AC151" i="16"/>
  <c r="AC152" i="16"/>
  <c r="AC153" i="16"/>
  <c r="AC154" i="16"/>
  <c r="AC155" i="16"/>
  <c r="AC156" i="16"/>
  <c r="AC157" i="16"/>
  <c r="AC158" i="16"/>
  <c r="AC159" i="16"/>
  <c r="AC160" i="16"/>
  <c r="AC161" i="16"/>
  <c r="AC162" i="16"/>
  <c r="AC163" i="16"/>
  <c r="AC164" i="16"/>
  <c r="AC165" i="16"/>
  <c r="AC166" i="16"/>
  <c r="AC167" i="16"/>
  <c r="AC168" i="16"/>
  <c r="AC169" i="16"/>
  <c r="AC170" i="16"/>
  <c r="AC171" i="16"/>
  <c r="AC172" i="16"/>
  <c r="AC173" i="16"/>
  <c r="AC174" i="16"/>
  <c r="AC175" i="16"/>
  <c r="AC176" i="16"/>
  <c r="AC177" i="16"/>
  <c r="AC178" i="16"/>
  <c r="AC179" i="16"/>
  <c r="AC180" i="16"/>
  <c r="AC181" i="16"/>
  <c r="AC182" i="16"/>
  <c r="AC183" i="16"/>
  <c r="AC184" i="16"/>
  <c r="AC185" i="16"/>
  <c r="AC186" i="16"/>
  <c r="AC187" i="16"/>
  <c r="AC188" i="16"/>
  <c r="AC189" i="16"/>
  <c r="AC190" i="16"/>
  <c r="AC191" i="16"/>
  <c r="AC192" i="16"/>
  <c r="AC193" i="16"/>
  <c r="AC194" i="16"/>
  <c r="AC195" i="16"/>
  <c r="AC196" i="16"/>
  <c r="AC197" i="16"/>
  <c r="AC198" i="16"/>
  <c r="AC199" i="16"/>
  <c r="AC200" i="16"/>
  <c r="AC201" i="16"/>
  <c r="AC202" i="16"/>
  <c r="AC203" i="16"/>
  <c r="AC204" i="16"/>
  <c r="AC205" i="16"/>
  <c r="AC206" i="16"/>
  <c r="AC207" i="16"/>
  <c r="AC208" i="16"/>
  <c r="AC209" i="16"/>
  <c r="AC210" i="16"/>
  <c r="AC211" i="16"/>
  <c r="AC212" i="16"/>
  <c r="AC213" i="16"/>
  <c r="AC214" i="16"/>
  <c r="AC215" i="16"/>
  <c r="AC216" i="16"/>
  <c r="AC217" i="16"/>
  <c r="AC218" i="16"/>
  <c r="AC219" i="16"/>
  <c r="AC220" i="16"/>
  <c r="AC221" i="16"/>
  <c r="AC222" i="16"/>
  <c r="AC223" i="16"/>
  <c r="AC224" i="16"/>
  <c r="AC225" i="16"/>
  <c r="AC226" i="16"/>
  <c r="AC227" i="16"/>
  <c r="AC228" i="16"/>
  <c r="AC229" i="16"/>
  <c r="AC230" i="16"/>
  <c r="AC231" i="16"/>
  <c r="AC232" i="16"/>
  <c r="AC233" i="16"/>
  <c r="AC234" i="16"/>
  <c r="AC235" i="16"/>
  <c r="AC236" i="16"/>
  <c r="AC237" i="16"/>
  <c r="AC238" i="16"/>
  <c r="AC239" i="16"/>
  <c r="AC240" i="16"/>
  <c r="AC241" i="16"/>
  <c r="AC242" i="16"/>
  <c r="AC243" i="16"/>
  <c r="AC244" i="16"/>
  <c r="AC245" i="16"/>
  <c r="AC246" i="16"/>
  <c r="AC247" i="16"/>
  <c r="AC248" i="16"/>
  <c r="AC249" i="16"/>
  <c r="AC250" i="16"/>
  <c r="AC251" i="16"/>
  <c r="AC252" i="16"/>
  <c r="AC253" i="16"/>
  <c r="AC254" i="16"/>
  <c r="AC255" i="16"/>
  <c r="AC6" i="16"/>
  <c r="X86" i="16"/>
  <c r="W86" i="16"/>
  <c r="AB86" i="16" s="1"/>
  <c r="X161" i="16"/>
  <c r="W161" i="16"/>
  <c r="AB161" i="16" s="1"/>
  <c r="X246" i="16"/>
  <c r="W246" i="16"/>
  <c r="AB246" i="16" s="1"/>
  <c r="X236" i="16"/>
  <c r="W236" i="16"/>
  <c r="AB236" i="16" s="1"/>
  <c r="X226" i="16"/>
  <c r="W226" i="16"/>
  <c r="AB226" i="16" s="1"/>
  <c r="X216" i="16"/>
  <c r="W216" i="16"/>
  <c r="AB216" i="16" s="1"/>
  <c r="X206" i="16"/>
  <c r="W206" i="16"/>
  <c r="AB206" i="16" s="1"/>
  <c r="X196" i="16"/>
  <c r="W196" i="16"/>
  <c r="AB196" i="16" s="1"/>
  <c r="X186" i="16"/>
  <c r="W186" i="16"/>
  <c r="AB186" i="16" s="1"/>
  <c r="X176" i="16"/>
  <c r="W176" i="16"/>
  <c r="AB176" i="16" s="1"/>
  <c r="X166" i="16"/>
  <c r="W166" i="16"/>
  <c r="AB166" i="16" s="1"/>
  <c r="X151" i="16"/>
  <c r="W151" i="16"/>
  <c r="AB151" i="16" s="1"/>
  <c r="X141" i="16"/>
  <c r="W141" i="16"/>
  <c r="AB141" i="16" s="1"/>
  <c r="X131" i="16"/>
  <c r="W131" i="16"/>
  <c r="AB131" i="16" s="1"/>
  <c r="X121" i="16"/>
  <c r="W121" i="16"/>
  <c r="AB121" i="16" s="1"/>
  <c r="X111" i="16"/>
  <c r="W111" i="16"/>
  <c r="AB111" i="16" s="1"/>
  <c r="X101" i="16"/>
  <c r="W101" i="16"/>
  <c r="AB101" i="16" s="1"/>
  <c r="X91" i="16"/>
  <c r="W91" i="16"/>
  <c r="AB91" i="16" s="1"/>
  <c r="X76" i="16"/>
  <c r="W76" i="16"/>
  <c r="AB76" i="16" s="1"/>
  <c r="X66" i="16"/>
  <c r="W66" i="16"/>
  <c r="AB66" i="16" s="1"/>
  <c r="X56" i="16"/>
  <c r="W56" i="16"/>
  <c r="AB56" i="16" s="1"/>
  <c r="X46" i="16"/>
  <c r="W46" i="16"/>
  <c r="AB46" i="16" s="1"/>
  <c r="X36" i="16"/>
  <c r="W36" i="16"/>
  <c r="AB36" i="16" s="1"/>
  <c r="X26" i="16"/>
  <c r="W26" i="16"/>
  <c r="AB26" i="16" s="1"/>
  <c r="X16" i="16"/>
  <c r="W16" i="16"/>
  <c r="AB16" i="16" s="1"/>
  <c r="X6" i="16"/>
  <c r="W6" i="16"/>
  <c r="AB6" i="16" s="1"/>
  <c r="P246" i="16" l="1"/>
  <c r="O246" i="16"/>
  <c r="P236" i="16"/>
  <c r="O236" i="16"/>
  <c r="P226" i="16"/>
  <c r="O226" i="16"/>
  <c r="P216" i="16"/>
  <c r="O216" i="16"/>
  <c r="P206" i="16"/>
  <c r="O206" i="16"/>
  <c r="P196" i="16"/>
  <c r="O196" i="16"/>
  <c r="P186" i="16"/>
  <c r="O186" i="16"/>
  <c r="P176" i="16"/>
  <c r="O176" i="16"/>
  <c r="P166" i="16"/>
  <c r="O166" i="16"/>
  <c r="P161" i="16"/>
  <c r="O161" i="16"/>
  <c r="P151" i="16"/>
  <c r="O151" i="16"/>
  <c r="P141" i="16"/>
  <c r="O141" i="16"/>
  <c r="P121" i="16"/>
  <c r="O121" i="16"/>
  <c r="P131" i="16"/>
  <c r="O131" i="16"/>
  <c r="P101" i="16"/>
  <c r="O101" i="16"/>
  <c r="P111" i="16"/>
  <c r="O111" i="16"/>
  <c r="P91" i="16"/>
  <c r="O91" i="16"/>
  <c r="P86" i="16"/>
  <c r="O86" i="16"/>
  <c r="P76" i="16"/>
  <c r="O76" i="16"/>
  <c r="P66" i="16"/>
  <c r="O66" i="16"/>
  <c r="P56" i="16"/>
  <c r="O56" i="16"/>
  <c r="P46" i="16"/>
  <c r="O46" i="16"/>
  <c r="P36" i="16"/>
  <c r="O36" i="16"/>
  <c r="P26" i="16"/>
  <c r="O26" i="16"/>
  <c r="P16" i="16"/>
  <c r="O16" i="16"/>
  <c r="P6" i="16"/>
  <c r="O6" i="1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EECDE53-C26F-40B0-857F-E98D85A052D9}" keepAlive="1" name="Query - results" description="Connection to the 'results' query in the workbook." type="5" refreshedVersion="6" background="1" saveData="1">
    <dbPr connection="Provider=Microsoft.Mashup.OleDb.1;Data Source=$Workbook$;Location=results;Extended Properties=&quot;&quot;" command="SELECT * FROM [results]"/>
  </connection>
  <connection id="2" xr16:uid="{581DC894-4EF0-4366-A491-B8550A4C3F9D}" keepAlive="1" name="Query - results (10)" description="Connection to the 'results (10)' query in the workbook." type="5" refreshedVersion="6" background="1" saveData="1">
    <dbPr connection="Provider=Microsoft.Mashup.OleDb.1;Data Source=$Workbook$;Location=&quot;results (10)&quot;;Extended Properties=&quot;&quot;" command="SELECT * FROM [results (10)]"/>
  </connection>
  <connection id="3" xr16:uid="{4CC7E880-DF0B-458B-9F9E-574F212AA7D7}" keepAlive="1" name="Query - results (11)" description="Connection to the 'results (11)' query in the workbook." type="5" refreshedVersion="6" background="1" saveData="1">
    <dbPr connection="Provider=Microsoft.Mashup.OleDb.1;Data Source=$Workbook$;Location=&quot;results (11)&quot;;Extended Properties=&quot;&quot;" command="SELECT * FROM [results (11)]"/>
  </connection>
  <connection id="4" xr16:uid="{94ADE3BF-1384-4969-90BA-D8C174711E6B}" keepAlive="1" name="Query - results (12)" description="Connection to the 'results (12)' query in the workbook." type="5" refreshedVersion="6" background="1" saveData="1">
    <dbPr connection="Provider=Microsoft.Mashup.OleDb.1;Data Source=$Workbook$;Location=&quot;results (12)&quot;;Extended Properties=&quot;&quot;" command="SELECT * FROM [results (12)]"/>
  </connection>
  <connection id="5" xr16:uid="{4C8261FA-BABE-4BC4-BA2D-FEF754010E15}" keepAlive="1" name="Query - results (13)" description="Connection to the 'results (13)' query in the workbook." type="5" refreshedVersion="6" background="1" saveData="1">
    <dbPr connection="Provider=Microsoft.Mashup.OleDb.1;Data Source=$Workbook$;Location=&quot;results (13)&quot;;Extended Properties=&quot;&quot;" command="SELECT * FROM [results (13)]"/>
  </connection>
  <connection id="6" xr16:uid="{465941BA-A763-42A6-903E-384721247494}" keepAlive="1" name="Query - results (2)" description="Connection to the 'results (2)' query in the workbook." type="5" refreshedVersion="6" background="1" saveData="1">
    <dbPr connection="Provider=Microsoft.Mashup.OleDb.1;Data Source=$Workbook$;Location=&quot;results (2)&quot;;Extended Properties=&quot;&quot;" command="SELECT * FROM [results (2)]"/>
  </connection>
  <connection id="7" xr16:uid="{3EFEA635-F96A-4638-BA41-2726621C5901}" keepAlive="1" name="Query - results (3)" description="Connection to the 'results (3)' query in the workbook." type="5" refreshedVersion="6" background="1" saveData="1">
    <dbPr connection="Provider=Microsoft.Mashup.OleDb.1;Data Source=$Workbook$;Location=&quot;results (3)&quot;;Extended Properties=&quot;&quot;" command="SELECT * FROM [results (3)]"/>
  </connection>
  <connection id="8" xr16:uid="{03C11242-0CF0-4E78-9A8B-2300FDB67391}" keepAlive="1" name="Query - results (4)" description="Connection to the 'results (4)' query in the workbook." type="5" refreshedVersion="6" background="1" saveData="1">
    <dbPr connection="Provider=Microsoft.Mashup.OleDb.1;Data Source=$Workbook$;Location=&quot;results (4)&quot;;Extended Properties=&quot;&quot;" command="SELECT * FROM [results (4)]"/>
  </connection>
  <connection id="9" xr16:uid="{1F12E89D-175A-482A-89C4-335812B4CFDF}" keepAlive="1" name="Query - results (5)" description="Connection to the 'results (5)' query in the workbook." type="5" refreshedVersion="6" background="1" saveData="1">
    <dbPr connection="Provider=Microsoft.Mashup.OleDb.1;Data Source=$Workbook$;Location=&quot;results (5)&quot;;Extended Properties=&quot;&quot;" command="SELECT * FROM [results (5)]"/>
  </connection>
  <connection id="10" xr16:uid="{45A03770-8EAA-438F-9CCB-BA1F5C7994AE}" keepAlive="1" name="Query - results (6)" description="Connection to the 'results (6)' query in the workbook." type="5" refreshedVersion="6" background="1" saveData="1">
    <dbPr connection="Provider=Microsoft.Mashup.OleDb.1;Data Source=$Workbook$;Location=&quot;results (6)&quot;;Extended Properties=&quot;&quot;" command="SELECT * FROM [results (6)]"/>
  </connection>
  <connection id="11" xr16:uid="{F65CB27B-A593-4709-8987-833C3BFA447B}" keepAlive="1" name="Query - results (7)" description="Connection to the 'results (7)' query in the workbook." type="5" refreshedVersion="6" background="1" saveData="1">
    <dbPr connection="Provider=Microsoft.Mashup.OleDb.1;Data Source=$Workbook$;Location=&quot;results (7)&quot;;Extended Properties=&quot;&quot;" command="SELECT * FROM [results (7)]"/>
  </connection>
  <connection id="12" xr16:uid="{0847713D-3BE5-4E54-A0A5-0240271459B3}" keepAlive="1" name="Query - results (8)" description="Connection to the 'results (8)' query in the workbook." type="5" refreshedVersion="6" background="1" saveData="1">
    <dbPr connection="Provider=Microsoft.Mashup.OleDb.1;Data Source=$Workbook$;Location=&quot;results (8)&quot;;Extended Properties=&quot;&quot;" command="SELECT * FROM [results (8)]"/>
  </connection>
  <connection id="13" xr16:uid="{C40E3DED-640E-4BFE-B538-34ADEAC23634}" keepAlive="1" name="Query - results (9)" description="Connection to the 'results (9)' query in the workbook." type="5" refreshedVersion="6" background="1" saveData="1">
    <dbPr connection="Provider=Microsoft.Mashup.OleDb.1;Data Source=$Workbook$;Location=&quot;results (9)&quot;;Extended Properties=&quot;&quot;" command="SELECT * FROM [results (9)]"/>
  </connection>
</connections>
</file>

<file path=xl/sharedStrings.xml><?xml version="1.0" encoding="utf-8"?>
<sst xmlns="http://schemas.openxmlformats.org/spreadsheetml/2006/main" count="88" uniqueCount="39">
  <si>
    <t>Nuclear count</t>
  </si>
  <si>
    <t>Total cell number</t>
  </si>
  <si>
    <t>Temperature (°C)</t>
  </si>
  <si>
    <r>
      <t>Total area (µm</t>
    </r>
    <r>
      <rPr>
        <b/>
        <vertAlign val="superscript"/>
        <sz val="12"/>
        <rFont val="Helvetica"/>
      </rPr>
      <t>2</t>
    </r>
    <r>
      <rPr>
        <b/>
        <sz val="12"/>
        <rFont val="Helvetica"/>
      </rPr>
      <t>)</t>
    </r>
  </si>
  <si>
    <t>D3</t>
  </si>
  <si>
    <t>D6</t>
  </si>
  <si>
    <t>QuP</t>
  </si>
  <si>
    <t>QuP+C</t>
  </si>
  <si>
    <r>
      <t>Total area (µm</t>
    </r>
    <r>
      <rPr>
        <b/>
        <vertAlign val="superscript"/>
        <sz val="12"/>
        <color theme="1"/>
        <rFont val="Helvetica"/>
      </rPr>
      <t>2</t>
    </r>
    <r>
      <rPr>
        <b/>
        <sz val="12"/>
        <color theme="1"/>
        <rFont val="Helvetica"/>
      </rPr>
      <t>) ratio</t>
    </r>
  </si>
  <si>
    <r>
      <t>Total area (µm</t>
    </r>
    <r>
      <rPr>
        <b/>
        <vertAlign val="superscript"/>
        <sz val="12"/>
        <color theme="1"/>
        <rFont val="Helvetica"/>
      </rPr>
      <t>2</t>
    </r>
    <r>
      <rPr>
        <b/>
        <sz val="12"/>
        <color theme="1"/>
        <rFont val="Helvetica"/>
      </rPr>
      <t>)</t>
    </r>
  </si>
  <si>
    <r>
      <t>Nucleus area (µm</t>
    </r>
    <r>
      <rPr>
        <b/>
        <vertAlign val="superscript"/>
        <sz val="12"/>
        <color theme="1"/>
        <rFont val="Helvetica"/>
      </rPr>
      <t>2</t>
    </r>
    <r>
      <rPr>
        <b/>
        <sz val="12"/>
        <color theme="1"/>
        <rFont val="Helvetica"/>
      </rPr>
      <t>)</t>
    </r>
  </si>
  <si>
    <r>
      <t>NP negative cytosolic area (µm</t>
    </r>
    <r>
      <rPr>
        <b/>
        <vertAlign val="superscript"/>
        <sz val="12"/>
        <rFont val="Helvetica"/>
      </rPr>
      <t>2</t>
    </r>
    <r>
      <rPr>
        <b/>
        <sz val="12"/>
        <rFont val="Helvetica"/>
      </rPr>
      <t>)</t>
    </r>
  </si>
  <si>
    <t>NP positive cell area (%)</t>
  </si>
  <si>
    <t>Average NP-positive cell area (%)</t>
  </si>
  <si>
    <t>St. dev. NP-positive cell area (%)</t>
  </si>
  <si>
    <r>
      <t>NP positive cytosolic area (µm</t>
    </r>
    <r>
      <rPr>
        <b/>
        <vertAlign val="superscript"/>
        <sz val="12"/>
        <rFont val="Helvetica"/>
      </rPr>
      <t>2</t>
    </r>
    <r>
      <rPr>
        <b/>
        <sz val="12"/>
        <rFont val="Helvetica"/>
      </rPr>
      <t>)</t>
    </r>
  </si>
  <si>
    <r>
      <t>NP positive cytosolic area (µm</t>
    </r>
    <r>
      <rPr>
        <b/>
        <vertAlign val="superscript"/>
        <sz val="12"/>
        <rFont val="Helvetica"/>
      </rPr>
      <t>2</t>
    </r>
    <r>
      <rPr>
        <b/>
        <sz val="12"/>
        <rFont val="Helvetica"/>
      </rPr>
      <t>) ratio</t>
    </r>
  </si>
  <si>
    <t>NP positive cell area (%) ratio</t>
  </si>
  <si>
    <t xml:space="preserve"> Average NP positive cell (%) area ratio</t>
  </si>
  <si>
    <t>NP expression in cell pellet sections</t>
  </si>
  <si>
    <r>
      <t>NP negative cell area (µm</t>
    </r>
    <r>
      <rPr>
        <b/>
        <vertAlign val="superscript"/>
        <sz val="12"/>
        <rFont val="Helvetica"/>
      </rPr>
      <t>2</t>
    </r>
    <r>
      <rPr>
        <b/>
        <sz val="12"/>
        <rFont val="Helvetica"/>
      </rPr>
      <t>)</t>
    </r>
  </si>
  <si>
    <r>
      <t>NP positive cell area (µm</t>
    </r>
    <r>
      <rPr>
        <b/>
        <vertAlign val="superscript"/>
        <sz val="12"/>
        <rFont val="Helvetica"/>
      </rPr>
      <t>2</t>
    </r>
    <r>
      <rPr>
        <b/>
        <sz val="12"/>
        <rFont val="Helvetica"/>
      </rPr>
      <t>)</t>
    </r>
  </si>
  <si>
    <t>Average NP positive cell area (%)</t>
  </si>
  <si>
    <t>St. dev. NP positive cells area (%)</t>
  </si>
  <si>
    <t>NP negative cells</t>
  </si>
  <si>
    <t>NP positive cells</t>
  </si>
  <si>
    <t>NP positive cells (%)</t>
  </si>
  <si>
    <t>Average NP positive cells (%)</t>
  </si>
  <si>
    <t>St. dev. NP positive cells (%)</t>
  </si>
  <si>
    <t>UGV-1</t>
  </si>
  <si>
    <t>UGV-1 P1</t>
  </si>
  <si>
    <t>UGV-1/ UGV-1 P1</t>
  </si>
  <si>
    <t>Replicate (pellet section)</t>
  </si>
  <si>
    <t>Timepoint (day)</t>
  </si>
  <si>
    <r>
      <rPr>
        <b/>
        <sz val="12"/>
        <color theme="1"/>
        <rFont val="Helvetica"/>
      </rPr>
      <t>Table S5. Results of the morphometry analyses employed for the quantification of NP expression in UGV-1 infected I/1Ki cell pellet sections stained for viral NP.</t>
    </r>
    <r>
      <rPr>
        <sz val="12"/>
        <color theme="1"/>
        <rFont val="Helvetica"/>
      </rPr>
      <t xml:space="preserve"> Freshly UGV-1 inoculated cells (UGV-1) or cells passaged at 15 d post UGV-1 inoculation (UGV-1 P1) at different timepoints and temperatures were pelleted, formalin-fixed and paraffin-embedded. For each pellet, 10 (5 if pellets too small) consecutive sections were immunostained using a rabbit antiserum raised against reptarenavirus NP and DAB as chromogen, with haematoxylin counterstain. The table reports the data obtained by each of the three adopted morphometry methods, i.e. QuP, QuP+C and UNet as well as relative comparisons among some of their measurements. The percentages of NP positive cell area/section or cells/section are plotted in Figures 4 and S12-14.</t>
    </r>
  </si>
  <si>
    <t xml:space="preserve">UNet normalized to QuP </t>
  </si>
  <si>
    <t>UNet</t>
  </si>
  <si>
    <t>UNet normalized to QuP+C</t>
  </si>
  <si>
    <t xml:space="preserve">Ratio between nuclear count in UNet and total cell number count in QuP+C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</si>
</sst>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2"/>
      <color theme="1"/>
      <name val="Helvetica"/>
    </font>
    <font>
      <sz val="11"/>
      <color theme="1"/>
      <name val="Helvetica"/>
    </font>
    <font>
      <b/>
      <sz val="16"/>
      <color theme="1"/>
      <name val="Helvetica"/>
    </font>
    <font>
      <b/>
      <sz val="12"/>
      <name val="Helvetica"/>
    </font>
    <font>
      <b/>
      <vertAlign val="superscript"/>
      <sz val="12"/>
      <name val="Helvetica"/>
    </font>
    <font>
      <sz val="11"/>
      <name val="Helvetica"/>
    </font>
    <font>
      <sz val="12"/>
      <color theme="1"/>
      <name val="Helvetica"/>
    </font>
    <font>
      <sz val="8"/>
      <name val="Calibri"/>
      <family val="2"/>
      <scheme val="minor"/>
    </font>
    <font>
      <b/>
      <vertAlign val="superscript"/>
      <sz val="12"/>
      <color theme="1"/>
      <name val="Helvetica"/>
    </font>
    <font>
      <b/>
      <sz val="18"/>
      <color theme="1"/>
      <name val="Helvetica"/>
    </font>
    <font>
      <b/>
      <sz val="14"/>
      <name val="Helvetica"/>
    </font>
    <font>
      <b/>
      <sz val="14"/>
      <color theme="1"/>
      <name val="Helvetica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2" fillId="0" borderId="0" xfId="0" applyNumberFormat="1" applyFont="1"/>
    <xf numFmtId="2" fontId="2" fillId="0" borderId="0" xfId="0" applyNumberFormat="1" applyFont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2" fontId="2" fillId="0" borderId="25" xfId="0" applyNumberFormat="1" applyFont="1" applyBorder="1" applyAlignment="1">
      <alignment horizontal="center" vertical="center"/>
    </xf>
    <xf numFmtId="2" fontId="2" fillId="0" borderId="26" xfId="0" applyNumberFormat="1" applyFont="1" applyBorder="1" applyAlignment="1">
      <alignment horizontal="center" vertical="center"/>
    </xf>
    <xf numFmtId="2" fontId="2" fillId="0" borderId="27" xfId="0" applyNumberFormat="1" applyFont="1" applyBorder="1" applyAlignment="1">
      <alignment horizontal="center" vertical="center"/>
    </xf>
    <xf numFmtId="2" fontId="2" fillId="0" borderId="28" xfId="0" applyNumberFormat="1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2" fontId="2" fillId="0" borderId="16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2" fontId="2" fillId="0" borderId="22" xfId="0" applyNumberFormat="1" applyFont="1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2" fontId="2" fillId="0" borderId="4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2" fontId="2" fillId="0" borderId="29" xfId="0" applyNumberFormat="1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CCA32-0ADD-4EB6-8177-95634118455F}">
  <dimension ref="A1:AD256"/>
  <sheetViews>
    <sheetView tabSelected="1" zoomScaleNormal="100" workbookViewId="0">
      <selection activeCell="AE13" sqref="AE13"/>
    </sheetView>
  </sheetViews>
  <sheetFormatPr defaultRowHeight="14.25" x14ac:dyDescent="0.2"/>
  <cols>
    <col min="1" max="1" width="14.5703125" style="2" customWidth="1"/>
    <col min="2" max="2" width="19.5703125" style="2" customWidth="1"/>
    <col min="3" max="3" width="16.5703125" style="2" customWidth="1"/>
    <col min="4" max="27" width="14.5703125" style="2" customWidth="1"/>
    <col min="28" max="28" width="14.5703125" style="1" customWidth="1"/>
    <col min="29" max="29" width="35.42578125" style="2" customWidth="1"/>
    <col min="30" max="16384" width="9.140625" style="1"/>
  </cols>
  <sheetData>
    <row r="1" spans="1:30" ht="59.25" customHeight="1" x14ac:dyDescent="0.2">
      <c r="A1" s="70" t="s">
        <v>34</v>
      </c>
      <c r="B1" s="70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24"/>
      <c r="Z1" s="24"/>
      <c r="AA1" s="24"/>
    </row>
    <row r="2" spans="1:30" ht="15" thickBot="1" x14ac:dyDescent="0.25"/>
    <row r="3" spans="1:30" ht="30" customHeight="1" thickBot="1" x14ac:dyDescent="0.25">
      <c r="A3" s="79" t="s">
        <v>19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1"/>
    </row>
    <row r="4" spans="1:30" ht="21" customHeight="1" thickBot="1" x14ac:dyDescent="0.25">
      <c r="A4" s="88" t="s">
        <v>31</v>
      </c>
      <c r="B4" s="43" t="s">
        <v>2</v>
      </c>
      <c r="C4" s="43" t="s">
        <v>33</v>
      </c>
      <c r="D4" s="45" t="s">
        <v>32</v>
      </c>
      <c r="E4" s="55" t="s">
        <v>6</v>
      </c>
      <c r="F4" s="56"/>
      <c r="G4" s="56"/>
      <c r="H4" s="56"/>
      <c r="I4" s="56"/>
      <c r="J4" s="57"/>
      <c r="K4" s="58" t="s">
        <v>7</v>
      </c>
      <c r="L4" s="59"/>
      <c r="M4" s="59"/>
      <c r="N4" s="59"/>
      <c r="O4" s="59"/>
      <c r="P4" s="60"/>
      <c r="Q4" s="47" t="s">
        <v>36</v>
      </c>
      <c r="R4" s="48"/>
      <c r="S4" s="48"/>
      <c r="T4" s="48"/>
      <c r="U4" s="48"/>
      <c r="V4" s="48"/>
      <c r="W4" s="48"/>
      <c r="X4" s="48"/>
      <c r="Y4" s="76" t="s">
        <v>35</v>
      </c>
      <c r="Z4" s="77"/>
      <c r="AA4" s="77"/>
      <c r="AB4" s="78"/>
      <c r="AC4" s="95" t="s">
        <v>37</v>
      </c>
    </row>
    <row r="5" spans="1:30" ht="69.75" customHeight="1" thickBot="1" x14ac:dyDescent="0.25">
      <c r="A5" s="89"/>
      <c r="B5" s="44"/>
      <c r="C5" s="44"/>
      <c r="D5" s="46"/>
      <c r="E5" s="3" t="s">
        <v>20</v>
      </c>
      <c r="F5" s="4" t="s">
        <v>21</v>
      </c>
      <c r="G5" s="4" t="s">
        <v>3</v>
      </c>
      <c r="H5" s="4" t="s">
        <v>12</v>
      </c>
      <c r="I5" s="4" t="s">
        <v>22</v>
      </c>
      <c r="J5" s="5" t="s">
        <v>23</v>
      </c>
      <c r="K5" s="3" t="s">
        <v>24</v>
      </c>
      <c r="L5" s="4" t="s">
        <v>25</v>
      </c>
      <c r="M5" s="4" t="s">
        <v>1</v>
      </c>
      <c r="N5" s="4" t="s">
        <v>26</v>
      </c>
      <c r="O5" s="4" t="s">
        <v>27</v>
      </c>
      <c r="P5" s="6" t="s">
        <v>28</v>
      </c>
      <c r="Q5" s="3" t="s">
        <v>11</v>
      </c>
      <c r="R5" s="3" t="s">
        <v>15</v>
      </c>
      <c r="S5" s="7" t="s">
        <v>10</v>
      </c>
      <c r="T5" s="7" t="s">
        <v>0</v>
      </c>
      <c r="U5" s="7" t="s">
        <v>9</v>
      </c>
      <c r="V5" s="4" t="s">
        <v>12</v>
      </c>
      <c r="W5" s="4" t="s">
        <v>13</v>
      </c>
      <c r="X5" s="6" t="s">
        <v>14</v>
      </c>
      <c r="Y5" s="32" t="s">
        <v>16</v>
      </c>
      <c r="Z5" s="33" t="s">
        <v>8</v>
      </c>
      <c r="AA5" s="32" t="s">
        <v>17</v>
      </c>
      <c r="AB5" s="34" t="s">
        <v>18</v>
      </c>
      <c r="AC5" s="35" t="s">
        <v>38</v>
      </c>
    </row>
    <row r="6" spans="1:30" ht="15" customHeight="1" x14ac:dyDescent="0.2">
      <c r="A6" s="92" t="s">
        <v>29</v>
      </c>
      <c r="B6" s="82">
        <v>24</v>
      </c>
      <c r="C6" s="82" t="s">
        <v>4</v>
      </c>
      <c r="D6" s="36">
        <v>1</v>
      </c>
      <c r="E6" s="8">
        <v>1724234.6</v>
      </c>
      <c r="F6" s="9">
        <v>41722.400000000001</v>
      </c>
      <c r="G6" s="9">
        <v>1765957</v>
      </c>
      <c r="H6" s="14">
        <v>2.3625943327045902</v>
      </c>
      <c r="I6" s="64">
        <v>3.6204861003973754</v>
      </c>
      <c r="J6" s="61">
        <v>3.2123892420944351</v>
      </c>
      <c r="K6" s="8">
        <v>25245</v>
      </c>
      <c r="L6" s="9">
        <v>5900</v>
      </c>
      <c r="M6" s="9">
        <v>31145</v>
      </c>
      <c r="N6" s="14">
        <v>18.940000000000001</v>
      </c>
      <c r="O6" s="49">
        <f>AVERAGE(N6:N15)</f>
        <v>31.023299999999999</v>
      </c>
      <c r="P6" s="52">
        <f>STDEV(N6:N15)</f>
        <v>18.235422305989456</v>
      </c>
      <c r="Q6" s="20">
        <v>2305709.1498024021</v>
      </c>
      <c r="R6" s="17">
        <v>243942.38916395645</v>
      </c>
      <c r="S6" s="17">
        <v>1485845.7155752566</v>
      </c>
      <c r="T6" s="9">
        <v>18941</v>
      </c>
      <c r="U6" s="17">
        <v>4035497.254541615</v>
      </c>
      <c r="V6" s="14">
        <v>6.0449152552246117</v>
      </c>
      <c r="W6" s="64">
        <f>AVERAGE(V6:V15)</f>
        <v>18.195165230891664</v>
      </c>
      <c r="X6" s="67">
        <f>STDEV(V6:V15)</f>
        <v>13.566696372308677</v>
      </c>
      <c r="Y6" s="14">
        <f>R6/F6</f>
        <v>5.8467966647162299</v>
      </c>
      <c r="Z6" s="14">
        <f>U6/G6</f>
        <v>2.2851616741186875</v>
      </c>
      <c r="AA6" s="14">
        <f>V6/H6</f>
        <v>2.5585921254220012</v>
      </c>
      <c r="AB6" s="72">
        <f>W6/I6</f>
        <v>5.0256138889456334</v>
      </c>
      <c r="AC6" s="27">
        <f>T6/M6</f>
        <v>0.6081554021512281</v>
      </c>
    </row>
    <row r="7" spans="1:30" ht="15" customHeight="1" x14ac:dyDescent="0.2">
      <c r="A7" s="93"/>
      <c r="B7" s="83"/>
      <c r="C7" s="83"/>
      <c r="D7" s="37">
        <v>2</v>
      </c>
      <c r="E7" s="10">
        <v>2208022.4</v>
      </c>
      <c r="F7" s="11">
        <v>28114.2</v>
      </c>
      <c r="G7" s="11">
        <v>2236136.6</v>
      </c>
      <c r="H7" s="15">
        <v>1.2572666625106892</v>
      </c>
      <c r="I7" s="65"/>
      <c r="J7" s="62"/>
      <c r="K7" s="10">
        <v>25705</v>
      </c>
      <c r="L7" s="11">
        <v>5854</v>
      </c>
      <c r="M7" s="11">
        <v>31559</v>
      </c>
      <c r="N7" s="15">
        <v>18.55</v>
      </c>
      <c r="O7" s="50"/>
      <c r="P7" s="53"/>
      <c r="Q7" s="21">
        <v>1854704.866919531</v>
      </c>
      <c r="R7" s="18">
        <v>226753.50070502819</v>
      </c>
      <c r="S7" s="18">
        <v>1149241.3625356692</v>
      </c>
      <c r="T7" s="11">
        <v>14397</v>
      </c>
      <c r="U7" s="18">
        <v>3230699.7301602284</v>
      </c>
      <c r="V7" s="15">
        <v>7.01871172328919</v>
      </c>
      <c r="W7" s="65"/>
      <c r="X7" s="68"/>
      <c r="Y7" s="15">
        <f t="shared" ref="Y7:Y70" si="0">R7/F7</f>
        <v>8.0654438221620453</v>
      </c>
      <c r="Z7" s="15">
        <f t="shared" ref="Z7:Z70" si="1">U7/G7</f>
        <v>1.4447685039278138</v>
      </c>
      <c r="AA7" s="15">
        <f t="shared" ref="AA7:AA70" si="2">V7/H7</f>
        <v>5.5825163687019481</v>
      </c>
      <c r="AB7" s="73"/>
      <c r="AC7" s="28">
        <f t="shared" ref="AC7:AC70" si="3">T7/M7</f>
        <v>0.4561931620140055</v>
      </c>
    </row>
    <row r="8" spans="1:30" ht="15" customHeight="1" x14ac:dyDescent="0.2">
      <c r="A8" s="93"/>
      <c r="B8" s="83"/>
      <c r="C8" s="83"/>
      <c r="D8" s="37">
        <v>3</v>
      </c>
      <c r="E8" s="10">
        <v>1346998.4</v>
      </c>
      <c r="F8" s="11">
        <v>8755</v>
      </c>
      <c r="G8" s="11">
        <v>1355753.4</v>
      </c>
      <c r="H8" s="15">
        <v>0.64576640560149068</v>
      </c>
      <c r="I8" s="65"/>
      <c r="J8" s="62"/>
      <c r="K8" s="10">
        <v>26556</v>
      </c>
      <c r="L8" s="11">
        <v>3198</v>
      </c>
      <c r="M8" s="11">
        <v>29754</v>
      </c>
      <c r="N8" s="15">
        <v>10.75</v>
      </c>
      <c r="O8" s="50"/>
      <c r="P8" s="53"/>
      <c r="Q8" s="21">
        <v>1445075.18511716</v>
      </c>
      <c r="R8" s="18">
        <v>64582.49633980613</v>
      </c>
      <c r="S8" s="18">
        <v>1642909.6572519764</v>
      </c>
      <c r="T8" s="11">
        <v>7785</v>
      </c>
      <c r="U8" s="18">
        <v>3152567.3387089428</v>
      </c>
      <c r="V8" s="15">
        <v>2.0485683381549693</v>
      </c>
      <c r="W8" s="65"/>
      <c r="X8" s="68"/>
      <c r="Y8" s="15">
        <f t="shared" si="0"/>
        <v>7.3766415008345092</v>
      </c>
      <c r="Z8" s="15">
        <f t="shared" si="1"/>
        <v>2.3253250470984939</v>
      </c>
      <c r="AA8" s="15">
        <f t="shared" si="2"/>
        <v>3.1723055277966297</v>
      </c>
      <c r="AB8" s="73"/>
      <c r="AC8" s="28">
        <f t="shared" si="3"/>
        <v>0.2616454930429522</v>
      </c>
    </row>
    <row r="9" spans="1:30" ht="15" customHeight="1" x14ac:dyDescent="0.2">
      <c r="A9" s="93"/>
      <c r="B9" s="83"/>
      <c r="C9" s="83"/>
      <c r="D9" s="37">
        <v>4</v>
      </c>
      <c r="E9" s="10">
        <v>2170611.2999999998</v>
      </c>
      <c r="F9" s="11">
        <v>91803.1</v>
      </c>
      <c r="G9" s="11">
        <v>2262414.4</v>
      </c>
      <c r="H9" s="15">
        <v>4.0577491020212744</v>
      </c>
      <c r="I9" s="65"/>
      <c r="J9" s="62"/>
      <c r="K9" s="10">
        <v>13997</v>
      </c>
      <c r="L9" s="11">
        <v>9705</v>
      </c>
      <c r="M9" s="11">
        <v>23702</v>
      </c>
      <c r="N9" s="15">
        <v>40.950000000000003</v>
      </c>
      <c r="O9" s="50"/>
      <c r="P9" s="53"/>
      <c r="Q9" s="21">
        <v>1314569.5813778378</v>
      </c>
      <c r="R9" s="18">
        <v>479414.87329065782</v>
      </c>
      <c r="S9" s="18">
        <v>779531.95544106222</v>
      </c>
      <c r="T9" s="11">
        <v>11210</v>
      </c>
      <c r="U9" s="18">
        <v>2573516.4101095577</v>
      </c>
      <c r="V9" s="15">
        <v>18.628786333258649</v>
      </c>
      <c r="W9" s="65"/>
      <c r="X9" s="68"/>
      <c r="Y9" s="15">
        <f t="shared" si="0"/>
        <v>5.2222078915707399</v>
      </c>
      <c r="Z9" s="15">
        <f t="shared" si="1"/>
        <v>1.1375088534220599</v>
      </c>
      <c r="AA9" s="15">
        <f t="shared" si="2"/>
        <v>4.5909162604408307</v>
      </c>
      <c r="AB9" s="73"/>
      <c r="AC9" s="28">
        <f t="shared" si="3"/>
        <v>0.47295586870306305</v>
      </c>
    </row>
    <row r="10" spans="1:30" ht="15" customHeight="1" x14ac:dyDescent="0.2">
      <c r="A10" s="93"/>
      <c r="B10" s="83"/>
      <c r="C10" s="83"/>
      <c r="D10" s="37">
        <v>5</v>
      </c>
      <c r="E10" s="10">
        <v>2388353.7999999998</v>
      </c>
      <c r="F10" s="11">
        <v>151014.6</v>
      </c>
      <c r="G10" s="11">
        <v>2539368.4</v>
      </c>
      <c r="H10" s="15">
        <v>5.9469354663151677</v>
      </c>
      <c r="I10" s="65"/>
      <c r="J10" s="62"/>
      <c r="K10" s="10">
        <v>12840</v>
      </c>
      <c r="L10" s="11">
        <v>11565</v>
      </c>
      <c r="M10" s="11">
        <v>24405</v>
      </c>
      <c r="N10" s="15">
        <v>47.39</v>
      </c>
      <c r="O10" s="50"/>
      <c r="P10" s="53"/>
      <c r="Q10" s="21">
        <v>1456212.0526525746</v>
      </c>
      <c r="R10" s="18">
        <v>532807.90682532627</v>
      </c>
      <c r="S10" s="18">
        <v>487983.66570144042</v>
      </c>
      <c r="T10" s="11">
        <v>11472</v>
      </c>
      <c r="U10" s="18">
        <v>2477003.6251793415</v>
      </c>
      <c r="V10" s="15">
        <v>21.510178725989938</v>
      </c>
      <c r="W10" s="65"/>
      <c r="X10" s="68"/>
      <c r="Y10" s="15">
        <f t="shared" si="0"/>
        <v>3.5281880482107444</v>
      </c>
      <c r="Z10" s="15">
        <f t="shared" si="1"/>
        <v>0.97544083212949395</v>
      </c>
      <c r="AA10" s="15">
        <f t="shared" si="2"/>
        <v>3.6170190256525596</v>
      </c>
      <c r="AB10" s="73"/>
      <c r="AC10" s="28">
        <f t="shared" si="3"/>
        <v>0.47006760909649664</v>
      </c>
      <c r="AD10" s="25"/>
    </row>
    <row r="11" spans="1:30" ht="15" customHeight="1" x14ac:dyDescent="0.2">
      <c r="A11" s="93"/>
      <c r="B11" s="83"/>
      <c r="C11" s="83"/>
      <c r="D11" s="37">
        <v>6</v>
      </c>
      <c r="E11" s="10">
        <v>2000338.6</v>
      </c>
      <c r="F11" s="11">
        <v>149734.20000000001</v>
      </c>
      <c r="G11" s="11">
        <v>2150072.7999999998</v>
      </c>
      <c r="H11" s="15">
        <v>6.9641455861401544</v>
      </c>
      <c r="I11" s="65"/>
      <c r="J11" s="62"/>
      <c r="K11" s="10">
        <v>9079</v>
      </c>
      <c r="L11" s="11">
        <v>8105</v>
      </c>
      <c r="M11" s="11">
        <v>17184</v>
      </c>
      <c r="N11" s="15">
        <v>47.17</v>
      </c>
      <c r="O11" s="50"/>
      <c r="P11" s="53"/>
      <c r="Q11" s="21">
        <v>1024060.0740479019</v>
      </c>
      <c r="R11" s="18">
        <v>447409.36003156559</v>
      </c>
      <c r="S11" s="18">
        <v>491415.37788766093</v>
      </c>
      <c r="T11" s="11">
        <v>9895</v>
      </c>
      <c r="U11" s="18">
        <v>1962884.8119671284</v>
      </c>
      <c r="V11" s="15">
        <v>22.793459774299691</v>
      </c>
      <c r="W11" s="65"/>
      <c r="X11" s="68"/>
      <c r="Y11" s="15">
        <f t="shared" si="0"/>
        <v>2.9880238451306753</v>
      </c>
      <c r="Z11" s="15">
        <f t="shared" si="1"/>
        <v>0.91293876745342228</v>
      </c>
      <c r="AA11" s="15">
        <f t="shared" si="2"/>
        <v>3.2729728998863248</v>
      </c>
      <c r="AB11" s="73"/>
      <c r="AC11" s="28">
        <f t="shared" si="3"/>
        <v>0.5758263500931099</v>
      </c>
    </row>
    <row r="12" spans="1:30" ht="15" customHeight="1" x14ac:dyDescent="0.2">
      <c r="A12" s="93"/>
      <c r="B12" s="83"/>
      <c r="C12" s="83"/>
      <c r="D12" s="37">
        <v>7</v>
      </c>
      <c r="E12" s="10">
        <v>1966577.8</v>
      </c>
      <c r="F12" s="11">
        <v>21127.4</v>
      </c>
      <c r="G12" s="11">
        <v>1987705.2</v>
      </c>
      <c r="H12" s="15">
        <v>1.0629040966437076</v>
      </c>
      <c r="I12" s="65"/>
      <c r="J12" s="62"/>
      <c r="K12" s="10">
        <v>15898</v>
      </c>
      <c r="L12" s="11">
        <v>3628</v>
      </c>
      <c r="M12" s="11">
        <v>19526</v>
      </c>
      <c r="N12" s="15">
        <v>18.579999999999998</v>
      </c>
      <c r="O12" s="50"/>
      <c r="P12" s="53"/>
      <c r="Q12" s="21">
        <v>1223035.1092224193</v>
      </c>
      <c r="R12" s="18">
        <v>127976.43258139178</v>
      </c>
      <c r="S12" s="18">
        <v>657479.05219595262</v>
      </c>
      <c r="T12" s="11">
        <v>10255</v>
      </c>
      <c r="U12" s="18">
        <v>2008490.593999764</v>
      </c>
      <c r="V12" s="15">
        <v>6.371771566355009</v>
      </c>
      <c r="W12" s="65"/>
      <c r="X12" s="68"/>
      <c r="Y12" s="15">
        <f t="shared" si="0"/>
        <v>6.0573678058536204</v>
      </c>
      <c r="Z12" s="15">
        <f t="shared" si="1"/>
        <v>1.0104569802402106</v>
      </c>
      <c r="AA12" s="15">
        <f t="shared" si="2"/>
        <v>5.9946815394492443</v>
      </c>
      <c r="AB12" s="73"/>
      <c r="AC12" s="28">
        <f t="shared" si="3"/>
        <v>0.52519717300010238</v>
      </c>
    </row>
    <row r="13" spans="1:30" ht="15" customHeight="1" x14ac:dyDescent="0.2">
      <c r="A13" s="93"/>
      <c r="B13" s="83"/>
      <c r="C13" s="83"/>
      <c r="D13" s="37">
        <v>8</v>
      </c>
      <c r="E13" s="10">
        <v>1920257.3</v>
      </c>
      <c r="F13" s="11">
        <v>66735</v>
      </c>
      <c r="G13" s="11">
        <v>1986992.4</v>
      </c>
      <c r="H13" s="15">
        <v>3.3585936211935183</v>
      </c>
      <c r="I13" s="65"/>
      <c r="J13" s="62"/>
      <c r="K13" s="10">
        <v>11903</v>
      </c>
      <c r="L13" s="11">
        <v>6470</v>
      </c>
      <c r="M13" s="11">
        <v>18373</v>
      </c>
      <c r="N13" s="15">
        <v>35.21</v>
      </c>
      <c r="O13" s="50"/>
      <c r="P13" s="53"/>
      <c r="Q13" s="21">
        <v>931888.25882047054</v>
      </c>
      <c r="R13" s="18">
        <v>314207.29291096883</v>
      </c>
      <c r="S13" s="18">
        <v>545106.26184468286</v>
      </c>
      <c r="T13" s="11">
        <v>9930</v>
      </c>
      <c r="U13" s="18">
        <v>1791201.8135761223</v>
      </c>
      <c r="V13" s="15">
        <v>17.541702477603909</v>
      </c>
      <c r="W13" s="65"/>
      <c r="X13" s="68"/>
      <c r="Y13" s="15">
        <f t="shared" si="0"/>
        <v>4.708283403176277</v>
      </c>
      <c r="Z13" s="15">
        <f t="shared" si="1"/>
        <v>0.90146384735851148</v>
      </c>
      <c r="AA13" s="15">
        <f t="shared" si="2"/>
        <v>5.2229309217142639</v>
      </c>
      <c r="AB13" s="73"/>
      <c r="AC13" s="28">
        <f t="shared" si="3"/>
        <v>0.54046698960431072</v>
      </c>
    </row>
    <row r="14" spans="1:30" ht="15" customHeight="1" x14ac:dyDescent="0.2">
      <c r="A14" s="93"/>
      <c r="B14" s="83"/>
      <c r="C14" s="83"/>
      <c r="D14" s="37">
        <v>9</v>
      </c>
      <c r="E14" s="10">
        <v>1921914</v>
      </c>
      <c r="F14" s="11">
        <v>217662.1</v>
      </c>
      <c r="G14" s="11">
        <v>2139576.1</v>
      </c>
      <c r="H14" s="15">
        <v>10.173141305887647</v>
      </c>
      <c r="I14" s="65"/>
      <c r="J14" s="62"/>
      <c r="K14" s="10">
        <v>8211</v>
      </c>
      <c r="L14" s="11">
        <v>13998</v>
      </c>
      <c r="M14" s="11">
        <v>22209</v>
      </c>
      <c r="N14" s="15">
        <v>63.03</v>
      </c>
      <c r="O14" s="50"/>
      <c r="P14" s="53"/>
      <c r="Q14" s="21">
        <v>550555.55544344848</v>
      </c>
      <c r="R14" s="18">
        <v>776265.88218876452</v>
      </c>
      <c r="S14" s="18">
        <v>604286.73833012045</v>
      </c>
      <c r="T14" s="11">
        <v>9990</v>
      </c>
      <c r="U14" s="18">
        <v>1931108.1759623333</v>
      </c>
      <c r="V14" s="15">
        <v>40.197949128454511</v>
      </c>
      <c r="W14" s="65"/>
      <c r="X14" s="68"/>
      <c r="Y14" s="15">
        <f t="shared" si="0"/>
        <v>3.566380560459375</v>
      </c>
      <c r="Z14" s="15">
        <f t="shared" si="1"/>
        <v>0.90256578205483473</v>
      </c>
      <c r="AA14" s="15">
        <f t="shared" si="2"/>
        <v>3.9513802000558251</v>
      </c>
      <c r="AB14" s="73"/>
      <c r="AC14" s="28">
        <f t="shared" si="3"/>
        <v>0.44981764149669051</v>
      </c>
    </row>
    <row r="15" spans="1:30" ht="15.75" customHeight="1" thickBot="1" x14ac:dyDescent="0.25">
      <c r="A15" s="94"/>
      <c r="B15" s="84"/>
      <c r="C15" s="84"/>
      <c r="D15" s="38">
        <v>10</v>
      </c>
      <c r="E15" s="12">
        <v>1643716.9</v>
      </c>
      <c r="F15" s="13">
        <v>6199.8</v>
      </c>
      <c r="G15" s="13">
        <v>1649916.7</v>
      </c>
      <c r="H15" s="16">
        <v>0.37576442495551443</v>
      </c>
      <c r="I15" s="66"/>
      <c r="J15" s="63"/>
      <c r="K15" s="12">
        <v>18108</v>
      </c>
      <c r="L15" s="13">
        <v>1937</v>
      </c>
      <c r="M15" s="13">
        <v>20045</v>
      </c>
      <c r="N15" s="16">
        <v>9.6630000000000003</v>
      </c>
      <c r="O15" s="51"/>
      <c r="P15" s="54"/>
      <c r="Q15" s="22">
        <v>632799.00603733363</v>
      </c>
      <c r="R15" s="19">
        <v>823794.80147573829</v>
      </c>
      <c r="S15" s="19">
        <v>613470.76106690278</v>
      </c>
      <c r="T15" s="13">
        <v>9318</v>
      </c>
      <c r="U15" s="19">
        <v>2070064.5685799746</v>
      </c>
      <c r="V15" s="16">
        <v>39.795608986286162</v>
      </c>
      <c r="W15" s="66"/>
      <c r="X15" s="69"/>
      <c r="Y15" s="16">
        <f t="shared" si="0"/>
        <v>132.87441554174944</v>
      </c>
      <c r="Z15" s="16">
        <f t="shared" si="1"/>
        <v>1.2546479277286997</v>
      </c>
      <c r="AA15" s="16">
        <f t="shared" si="2"/>
        <v>105.90573865793027</v>
      </c>
      <c r="AB15" s="74"/>
      <c r="AC15" s="29">
        <f t="shared" si="3"/>
        <v>0.46485407832377151</v>
      </c>
    </row>
    <row r="16" spans="1:30" ht="15" customHeight="1" x14ac:dyDescent="0.2">
      <c r="A16" s="85" t="s">
        <v>29</v>
      </c>
      <c r="B16" s="82">
        <v>24</v>
      </c>
      <c r="C16" s="82" t="s">
        <v>5</v>
      </c>
      <c r="D16" s="39">
        <v>1</v>
      </c>
      <c r="E16" s="8">
        <v>2228111</v>
      </c>
      <c r="F16" s="9">
        <v>111564.4</v>
      </c>
      <c r="G16" s="9">
        <v>2339675.4</v>
      </c>
      <c r="H16" s="14">
        <v>4.7683708603338735</v>
      </c>
      <c r="I16" s="64">
        <v>13.712084730404049</v>
      </c>
      <c r="J16" s="61">
        <v>8.4819667452076715</v>
      </c>
      <c r="K16" s="8">
        <v>21571</v>
      </c>
      <c r="L16" s="9">
        <v>11946</v>
      </c>
      <c r="M16" s="9">
        <v>33517</v>
      </c>
      <c r="N16" s="14">
        <v>35.64</v>
      </c>
      <c r="O16" s="64">
        <f>AVERAGE(N16:N25)</f>
        <v>62.717999999999996</v>
      </c>
      <c r="P16" s="61">
        <f>STDEV(N16:N25)</f>
        <v>18.150690100134259</v>
      </c>
      <c r="Q16" s="20">
        <v>1869662.4346428828</v>
      </c>
      <c r="R16" s="17">
        <v>389229.84696029528</v>
      </c>
      <c r="S16" s="17">
        <v>1494410.8914154295</v>
      </c>
      <c r="T16" s="9">
        <v>19434</v>
      </c>
      <c r="U16" s="17">
        <v>3753303.1730186073</v>
      </c>
      <c r="V16" s="14">
        <v>10.370327922304657</v>
      </c>
      <c r="W16" s="64">
        <f>AVERAGE(V16:V25)</f>
        <v>33.74235721624224</v>
      </c>
      <c r="X16" s="67">
        <f>STDEV(V16:V25)</f>
        <v>15.023910589134973</v>
      </c>
      <c r="Y16" s="14">
        <f t="shared" si="0"/>
        <v>3.4888355690551403</v>
      </c>
      <c r="Z16" s="14">
        <f t="shared" si="1"/>
        <v>1.6041982460552466</v>
      </c>
      <c r="AA16" s="14">
        <f t="shared" si="2"/>
        <v>2.1748157234520438</v>
      </c>
      <c r="AB16" s="72">
        <f>W16/I16</f>
        <v>2.4607751395690189</v>
      </c>
      <c r="AC16" s="27">
        <f t="shared" si="3"/>
        <v>0.57982516334994183</v>
      </c>
    </row>
    <row r="17" spans="1:29" ht="15" customHeight="1" x14ac:dyDescent="0.2">
      <c r="A17" s="86"/>
      <c r="B17" s="83"/>
      <c r="C17" s="83"/>
      <c r="D17" s="40">
        <v>2</v>
      </c>
      <c r="E17" s="10">
        <v>2205721.7999999998</v>
      </c>
      <c r="F17" s="11">
        <v>326547.20000000001</v>
      </c>
      <c r="G17" s="11">
        <v>2532269</v>
      </c>
      <c r="H17" s="15">
        <v>12.895438833710005</v>
      </c>
      <c r="I17" s="65"/>
      <c r="J17" s="62"/>
      <c r="K17" s="10">
        <v>14755</v>
      </c>
      <c r="L17" s="11">
        <v>18724</v>
      </c>
      <c r="M17" s="11">
        <v>33479</v>
      </c>
      <c r="N17" s="15">
        <v>55.93</v>
      </c>
      <c r="O17" s="65"/>
      <c r="P17" s="62"/>
      <c r="Q17" s="21">
        <v>1288048.9591053708</v>
      </c>
      <c r="R17" s="18">
        <v>975769.04000288167</v>
      </c>
      <c r="S17" s="18">
        <v>758781.57157632068</v>
      </c>
      <c r="T17" s="11">
        <v>15495</v>
      </c>
      <c r="U17" s="18">
        <v>3022599.5706845731</v>
      </c>
      <c r="V17" s="15">
        <v>32.282444868536949</v>
      </c>
      <c r="W17" s="65"/>
      <c r="X17" s="68"/>
      <c r="Y17" s="15">
        <f t="shared" si="0"/>
        <v>2.9881408874517423</v>
      </c>
      <c r="Z17" s="15">
        <f t="shared" si="1"/>
        <v>1.1936328923525001</v>
      </c>
      <c r="AA17" s="15">
        <f t="shared" si="2"/>
        <v>2.5034002553016896</v>
      </c>
      <c r="AB17" s="73"/>
      <c r="AC17" s="28">
        <f t="shared" si="3"/>
        <v>0.46282744406941667</v>
      </c>
    </row>
    <row r="18" spans="1:29" ht="15" customHeight="1" x14ac:dyDescent="0.2">
      <c r="A18" s="86"/>
      <c r="B18" s="83"/>
      <c r="C18" s="83"/>
      <c r="D18" s="40">
        <v>3</v>
      </c>
      <c r="E18" s="10">
        <v>2354424</v>
      </c>
      <c r="F18" s="11">
        <v>57384.9</v>
      </c>
      <c r="G18" s="11">
        <v>2411808.7999999998</v>
      </c>
      <c r="H18" s="15">
        <v>2.3793304013153946</v>
      </c>
      <c r="I18" s="65"/>
      <c r="J18" s="62"/>
      <c r="K18" s="10">
        <v>18897</v>
      </c>
      <c r="L18" s="11">
        <v>8430</v>
      </c>
      <c r="M18" s="11">
        <v>27327</v>
      </c>
      <c r="N18" s="15">
        <v>30.85</v>
      </c>
      <c r="O18" s="65"/>
      <c r="P18" s="62"/>
      <c r="Q18" s="21">
        <v>1127240.0585623381</v>
      </c>
      <c r="R18" s="18">
        <v>246838.74556935715</v>
      </c>
      <c r="S18" s="18">
        <v>1485902.1340767681</v>
      </c>
      <c r="T18" s="11">
        <v>8076</v>
      </c>
      <c r="U18" s="18">
        <v>2859980.9382084636</v>
      </c>
      <c r="V18" s="15">
        <v>8.6307828933986102</v>
      </c>
      <c r="W18" s="65"/>
      <c r="X18" s="68"/>
      <c r="Y18" s="15">
        <f t="shared" si="0"/>
        <v>4.301458146121317</v>
      </c>
      <c r="Z18" s="15">
        <f t="shared" si="1"/>
        <v>1.1858240745321369</v>
      </c>
      <c r="AA18" s="15">
        <f t="shared" si="2"/>
        <v>3.6273999141216988</v>
      </c>
      <c r="AB18" s="73"/>
      <c r="AC18" s="28">
        <f t="shared" si="3"/>
        <v>0.29553189153584369</v>
      </c>
    </row>
    <row r="19" spans="1:29" ht="15" customHeight="1" x14ac:dyDescent="0.2">
      <c r="A19" s="86"/>
      <c r="B19" s="83"/>
      <c r="C19" s="83"/>
      <c r="D19" s="40">
        <v>4</v>
      </c>
      <c r="E19" s="10">
        <v>2325306.1</v>
      </c>
      <c r="F19" s="11">
        <v>303945.09999999998</v>
      </c>
      <c r="G19" s="11">
        <v>2629251.2000000002</v>
      </c>
      <c r="H19" s="15">
        <v>11.560139251814354</v>
      </c>
      <c r="I19" s="65"/>
      <c r="J19" s="62"/>
      <c r="K19" s="10">
        <v>9067</v>
      </c>
      <c r="L19" s="11">
        <v>16948</v>
      </c>
      <c r="M19" s="11">
        <v>26015</v>
      </c>
      <c r="N19" s="15">
        <v>65.150000000000006</v>
      </c>
      <c r="O19" s="65"/>
      <c r="P19" s="62"/>
      <c r="Q19" s="21">
        <v>1094131.8012590634</v>
      </c>
      <c r="R19" s="18">
        <v>910908.63604437013</v>
      </c>
      <c r="S19" s="18">
        <v>475830.02517176489</v>
      </c>
      <c r="T19" s="11">
        <v>11737</v>
      </c>
      <c r="U19" s="18">
        <v>2480870.4624751983</v>
      </c>
      <c r="V19" s="15">
        <v>36.717299424635982</v>
      </c>
      <c r="W19" s="65"/>
      <c r="X19" s="68"/>
      <c r="Y19" s="15">
        <f t="shared" si="0"/>
        <v>2.9969512127169353</v>
      </c>
      <c r="Z19" s="15">
        <f t="shared" si="1"/>
        <v>0.9435654008545088</v>
      </c>
      <c r="AA19" s="15">
        <f t="shared" si="2"/>
        <v>3.1761987139448373</v>
      </c>
      <c r="AB19" s="73"/>
      <c r="AC19" s="28">
        <f t="shared" si="3"/>
        <v>0.4511627906976744</v>
      </c>
    </row>
    <row r="20" spans="1:29" ht="15" customHeight="1" x14ac:dyDescent="0.2">
      <c r="A20" s="86"/>
      <c r="B20" s="83"/>
      <c r="C20" s="83"/>
      <c r="D20" s="40">
        <v>5</v>
      </c>
      <c r="E20" s="10">
        <v>2226108.2000000002</v>
      </c>
      <c r="F20" s="11">
        <v>295608.90000000002</v>
      </c>
      <c r="G20" s="11">
        <v>2521717.2000000002</v>
      </c>
      <c r="H20" s="15">
        <v>11.722523842086655</v>
      </c>
      <c r="I20" s="65"/>
      <c r="J20" s="62"/>
      <c r="K20" s="10">
        <v>10256</v>
      </c>
      <c r="L20" s="11">
        <v>16224</v>
      </c>
      <c r="M20" s="11">
        <v>26480</v>
      </c>
      <c r="N20" s="15">
        <v>61.27</v>
      </c>
      <c r="O20" s="65"/>
      <c r="P20" s="62"/>
      <c r="Q20" s="21">
        <v>1136960.8320428894</v>
      </c>
      <c r="R20" s="18">
        <v>847186.3151914269</v>
      </c>
      <c r="S20" s="18">
        <v>514776.82240199432</v>
      </c>
      <c r="T20" s="11">
        <v>12795</v>
      </c>
      <c r="U20" s="18">
        <v>2498923.9696363108</v>
      </c>
      <c r="V20" s="15">
        <v>33.902044459348836</v>
      </c>
      <c r="W20" s="65"/>
      <c r="X20" s="68"/>
      <c r="Y20" s="15">
        <f t="shared" si="0"/>
        <v>2.8659026003324892</v>
      </c>
      <c r="Z20" s="15">
        <f t="shared" si="1"/>
        <v>0.99096122659444552</v>
      </c>
      <c r="AA20" s="15">
        <f t="shared" si="2"/>
        <v>2.8920431227985577</v>
      </c>
      <c r="AB20" s="73"/>
      <c r="AC20" s="28">
        <f t="shared" si="3"/>
        <v>0.48319486404833839</v>
      </c>
    </row>
    <row r="21" spans="1:29" ht="15" customHeight="1" x14ac:dyDescent="0.2">
      <c r="A21" s="86"/>
      <c r="B21" s="83"/>
      <c r="C21" s="83"/>
      <c r="D21" s="40">
        <v>6</v>
      </c>
      <c r="E21" s="10">
        <v>1324574.3999999999</v>
      </c>
      <c r="F21" s="11">
        <v>683204.9</v>
      </c>
      <c r="G21" s="11">
        <v>2007779.3</v>
      </c>
      <c r="H21" s="15">
        <v>34.027888423792398</v>
      </c>
      <c r="I21" s="65"/>
      <c r="J21" s="62"/>
      <c r="K21" s="10">
        <v>1368</v>
      </c>
      <c r="L21" s="11">
        <v>12782</v>
      </c>
      <c r="M21" s="11">
        <v>14150</v>
      </c>
      <c r="N21" s="15">
        <v>90.33</v>
      </c>
      <c r="O21" s="65"/>
      <c r="P21" s="62"/>
      <c r="Q21" s="21">
        <v>403482.59673711669</v>
      </c>
      <c r="R21" s="18">
        <v>1001315.1514919279</v>
      </c>
      <c r="S21" s="18">
        <v>336805.02104312927</v>
      </c>
      <c r="T21" s="11">
        <v>8001</v>
      </c>
      <c r="U21" s="18">
        <v>1741602.7692721738</v>
      </c>
      <c r="V21" s="15">
        <v>57.493888340013584</v>
      </c>
      <c r="W21" s="65"/>
      <c r="X21" s="68"/>
      <c r="Y21" s="15">
        <f t="shared" si="0"/>
        <v>1.4656147101578574</v>
      </c>
      <c r="Z21" s="15">
        <f t="shared" si="1"/>
        <v>0.86742739566653249</v>
      </c>
      <c r="AA21" s="15">
        <f t="shared" si="2"/>
        <v>1.6896108163976959</v>
      </c>
      <c r="AB21" s="73"/>
      <c r="AC21" s="28">
        <f t="shared" si="3"/>
        <v>0.56544169611307415</v>
      </c>
    </row>
    <row r="22" spans="1:29" ht="15" customHeight="1" x14ac:dyDescent="0.2">
      <c r="A22" s="86"/>
      <c r="B22" s="83"/>
      <c r="C22" s="83"/>
      <c r="D22" s="40">
        <v>7</v>
      </c>
      <c r="E22" s="10">
        <v>1796816.2</v>
      </c>
      <c r="F22" s="11">
        <v>364327.9</v>
      </c>
      <c r="G22" s="11">
        <v>2161144.1</v>
      </c>
      <c r="H22" s="15">
        <v>16.858103076051243</v>
      </c>
      <c r="I22" s="65"/>
      <c r="J22" s="62"/>
      <c r="K22" s="10">
        <v>5014</v>
      </c>
      <c r="L22" s="11">
        <v>15885</v>
      </c>
      <c r="M22" s="11">
        <v>20899</v>
      </c>
      <c r="N22" s="15">
        <v>76.010000000000005</v>
      </c>
      <c r="O22" s="65"/>
      <c r="P22" s="62"/>
      <c r="Q22" s="21">
        <v>546167.0020044985</v>
      </c>
      <c r="R22" s="18">
        <v>854316.53914427198</v>
      </c>
      <c r="S22" s="18">
        <v>527555.40633302066</v>
      </c>
      <c r="T22" s="11">
        <v>8821</v>
      </c>
      <c r="U22" s="18">
        <v>1928038.9474817913</v>
      </c>
      <c r="V22" s="15">
        <v>44.310128706688907</v>
      </c>
      <c r="W22" s="65"/>
      <c r="X22" s="68"/>
      <c r="Y22" s="15">
        <f t="shared" si="0"/>
        <v>2.3449111065726012</v>
      </c>
      <c r="Z22" s="15">
        <f t="shared" si="1"/>
        <v>0.89213807977070625</v>
      </c>
      <c r="AA22" s="15">
        <f t="shared" si="2"/>
        <v>2.6284172369094261</v>
      </c>
      <c r="AB22" s="73"/>
      <c r="AC22" s="28">
        <f t="shared" si="3"/>
        <v>0.42207761136896504</v>
      </c>
    </row>
    <row r="23" spans="1:29" ht="15" customHeight="1" x14ac:dyDescent="0.2">
      <c r="A23" s="86"/>
      <c r="B23" s="83"/>
      <c r="C23" s="83"/>
      <c r="D23" s="40">
        <v>8</v>
      </c>
      <c r="E23" s="10">
        <v>1651917.2</v>
      </c>
      <c r="F23" s="11">
        <v>245278.8</v>
      </c>
      <c r="G23" s="11">
        <v>1897195.9</v>
      </c>
      <c r="H23" s="15">
        <v>12.928490937599012</v>
      </c>
      <c r="I23" s="65"/>
      <c r="J23" s="62"/>
      <c r="K23" s="10">
        <v>5511</v>
      </c>
      <c r="L23" s="11">
        <v>11431</v>
      </c>
      <c r="M23" s="11">
        <v>16942</v>
      </c>
      <c r="N23" s="15">
        <v>67.47</v>
      </c>
      <c r="O23" s="65"/>
      <c r="P23" s="62"/>
      <c r="Q23" s="21">
        <v>587272.99521928898</v>
      </c>
      <c r="R23" s="18">
        <v>581194.00501208554</v>
      </c>
      <c r="S23" s="18">
        <v>355361.38651486818</v>
      </c>
      <c r="T23" s="11">
        <v>8177</v>
      </c>
      <c r="U23" s="18">
        <v>1523828.3867462426</v>
      </c>
      <c r="V23" s="15">
        <v>38.140384446642386</v>
      </c>
      <c r="W23" s="65"/>
      <c r="X23" s="68"/>
      <c r="Y23" s="15">
        <f t="shared" si="0"/>
        <v>2.3695240070160386</v>
      </c>
      <c r="Z23" s="15">
        <f t="shared" si="1"/>
        <v>0.80320033726946316</v>
      </c>
      <c r="AA23" s="15">
        <f t="shared" si="2"/>
        <v>2.9501033516387758</v>
      </c>
      <c r="AB23" s="73"/>
      <c r="AC23" s="28">
        <f t="shared" si="3"/>
        <v>0.48264667689765078</v>
      </c>
    </row>
    <row r="24" spans="1:29" ht="15" customHeight="1" x14ac:dyDescent="0.2">
      <c r="A24" s="86"/>
      <c r="B24" s="83"/>
      <c r="C24" s="83"/>
      <c r="D24" s="40">
        <v>9</v>
      </c>
      <c r="E24" s="10">
        <v>1669536.3</v>
      </c>
      <c r="F24" s="11">
        <v>265141.7</v>
      </c>
      <c r="G24" s="11">
        <v>1934678</v>
      </c>
      <c r="H24" s="15">
        <v>13.70469401109642</v>
      </c>
      <c r="I24" s="65"/>
      <c r="J24" s="62"/>
      <c r="K24" s="10">
        <v>6047</v>
      </c>
      <c r="L24" s="11">
        <v>13618</v>
      </c>
      <c r="M24" s="11">
        <v>19665</v>
      </c>
      <c r="N24" s="15">
        <v>69.25</v>
      </c>
      <c r="O24" s="65"/>
      <c r="P24" s="62"/>
      <c r="Q24" s="21">
        <v>436985.16356743389</v>
      </c>
      <c r="R24" s="18">
        <v>722623.04695555696</v>
      </c>
      <c r="S24" s="18">
        <v>432259.49408236844</v>
      </c>
      <c r="T24" s="11">
        <v>8278</v>
      </c>
      <c r="U24" s="18">
        <v>1591867.7046053594</v>
      </c>
      <c r="V24" s="15">
        <v>45.394667211663979</v>
      </c>
      <c r="W24" s="65"/>
      <c r="X24" s="68"/>
      <c r="Y24" s="15">
        <f t="shared" si="0"/>
        <v>2.7254220929999202</v>
      </c>
      <c r="Z24" s="15">
        <f t="shared" si="1"/>
        <v>0.82280757035814711</v>
      </c>
      <c r="AA24" s="15">
        <f t="shared" si="2"/>
        <v>3.3123444547473162</v>
      </c>
      <c r="AB24" s="73"/>
      <c r="AC24" s="28">
        <f t="shared" si="3"/>
        <v>0.42095092804474954</v>
      </c>
    </row>
    <row r="25" spans="1:29" ht="15.75" customHeight="1" thickBot="1" x14ac:dyDescent="0.25">
      <c r="A25" s="87"/>
      <c r="B25" s="84"/>
      <c r="C25" s="84"/>
      <c r="D25" s="41">
        <v>10</v>
      </c>
      <c r="E25" s="12">
        <v>1867172.9</v>
      </c>
      <c r="F25" s="13">
        <v>362976.1</v>
      </c>
      <c r="G25" s="13">
        <v>2230149</v>
      </c>
      <c r="H25" s="16">
        <v>16.275867666241133</v>
      </c>
      <c r="I25" s="66"/>
      <c r="J25" s="63"/>
      <c r="K25" s="12">
        <v>5293</v>
      </c>
      <c r="L25" s="13">
        <v>16116</v>
      </c>
      <c r="M25" s="13">
        <v>21409</v>
      </c>
      <c r="N25" s="16">
        <v>75.28</v>
      </c>
      <c r="O25" s="66"/>
      <c r="P25" s="63"/>
      <c r="Q25" s="22">
        <v>769043.33235478366</v>
      </c>
      <c r="R25" s="19">
        <v>699885.46087139111</v>
      </c>
      <c r="S25" s="19">
        <v>849985.28251683828</v>
      </c>
      <c r="T25" s="13">
        <v>7569</v>
      </c>
      <c r="U25" s="19">
        <v>2318914.0757430131</v>
      </c>
      <c r="V25" s="16">
        <v>30.18160388918843</v>
      </c>
      <c r="W25" s="66"/>
      <c r="X25" s="69"/>
      <c r="Y25" s="16">
        <f t="shared" si="0"/>
        <v>1.9281860730538214</v>
      </c>
      <c r="Z25" s="16">
        <f t="shared" si="1"/>
        <v>1.0398023072642291</v>
      </c>
      <c r="AA25" s="16">
        <f t="shared" si="2"/>
        <v>1.8543775673348657</v>
      </c>
      <c r="AB25" s="74"/>
      <c r="AC25" s="29">
        <f t="shared" si="3"/>
        <v>0.35354290251763276</v>
      </c>
    </row>
    <row r="26" spans="1:29" ht="15" customHeight="1" x14ac:dyDescent="0.2">
      <c r="A26" s="85" t="s">
        <v>29</v>
      </c>
      <c r="B26" s="82">
        <v>26</v>
      </c>
      <c r="C26" s="82" t="s">
        <v>4</v>
      </c>
      <c r="D26" s="39">
        <v>1</v>
      </c>
      <c r="E26" s="8">
        <v>2716868.1</v>
      </c>
      <c r="F26" s="9">
        <v>159857</v>
      </c>
      <c r="G26" s="9">
        <v>2876725.1</v>
      </c>
      <c r="H26" s="14">
        <v>5.5569091394933769</v>
      </c>
      <c r="I26" s="64">
        <v>1.5282303877394123</v>
      </c>
      <c r="J26" s="61">
        <v>1.520815480450181</v>
      </c>
      <c r="K26" s="8">
        <v>15374</v>
      </c>
      <c r="L26" s="9">
        <v>12611</v>
      </c>
      <c r="M26" s="9">
        <v>27985</v>
      </c>
      <c r="N26" s="14">
        <v>45.06</v>
      </c>
      <c r="O26" s="64">
        <f>AVERAGE(N26:N35)</f>
        <v>20.160000000000004</v>
      </c>
      <c r="P26" s="61">
        <f>STDEV(N26:N35)</f>
        <v>12.029821796038558</v>
      </c>
      <c r="Q26" s="20">
        <v>3263442.2488442762</v>
      </c>
      <c r="R26" s="17">
        <v>803346.50458749325</v>
      </c>
      <c r="S26" s="17">
        <v>1331225.0256718402</v>
      </c>
      <c r="T26" s="9">
        <v>21154</v>
      </c>
      <c r="U26" s="17">
        <v>5398013.7791036097</v>
      </c>
      <c r="V26" s="14">
        <v>14.882261095689467</v>
      </c>
      <c r="W26" s="64">
        <f>AVERAGE(V26:V35)</f>
        <v>5.4305388035527882</v>
      </c>
      <c r="X26" s="67">
        <f>STDEV(V26:V35)</f>
        <v>4.2544704074351083</v>
      </c>
      <c r="Y26" s="14">
        <f t="shared" si="0"/>
        <v>5.0254071112775369</v>
      </c>
      <c r="Z26" s="14">
        <f t="shared" si="1"/>
        <v>1.8764440784083296</v>
      </c>
      <c r="AA26" s="14">
        <f t="shared" si="2"/>
        <v>2.6781544779849114</v>
      </c>
      <c r="AB26" s="72">
        <f>W26/I26</f>
        <v>3.5534817571490285</v>
      </c>
      <c r="AC26" s="27">
        <f t="shared" si="3"/>
        <v>0.75590494907986416</v>
      </c>
    </row>
    <row r="27" spans="1:29" ht="15" customHeight="1" x14ac:dyDescent="0.2">
      <c r="A27" s="86"/>
      <c r="B27" s="83"/>
      <c r="C27" s="83"/>
      <c r="D27" s="40">
        <v>2</v>
      </c>
      <c r="E27" s="10">
        <v>2013124.2</v>
      </c>
      <c r="F27" s="11">
        <v>21833.9</v>
      </c>
      <c r="G27" s="11">
        <v>2034958.1</v>
      </c>
      <c r="H27" s="15">
        <v>1.0729410104316153</v>
      </c>
      <c r="I27" s="65"/>
      <c r="J27" s="62"/>
      <c r="K27" s="10">
        <v>26323</v>
      </c>
      <c r="L27" s="11">
        <v>2062</v>
      </c>
      <c r="M27" s="11">
        <v>28385</v>
      </c>
      <c r="N27" s="15">
        <v>7.2640000000000002</v>
      </c>
      <c r="O27" s="65"/>
      <c r="P27" s="62"/>
      <c r="Q27" s="21">
        <v>3657832.7870686851</v>
      </c>
      <c r="R27" s="18">
        <v>118763.78727149915</v>
      </c>
      <c r="S27" s="18">
        <v>1452337.4655625522</v>
      </c>
      <c r="T27" s="11">
        <v>21192</v>
      </c>
      <c r="U27" s="18">
        <v>5228934.0399027364</v>
      </c>
      <c r="V27" s="15">
        <v>2.2712810367313083</v>
      </c>
      <c r="W27" s="65"/>
      <c r="X27" s="68"/>
      <c r="Y27" s="15">
        <f t="shared" si="0"/>
        <v>5.4394215999660682</v>
      </c>
      <c r="Z27" s="15">
        <f t="shared" si="1"/>
        <v>2.5695536629981404</v>
      </c>
      <c r="AA27" s="15">
        <f t="shared" si="2"/>
        <v>2.1168741008581944</v>
      </c>
      <c r="AB27" s="73"/>
      <c r="AC27" s="28">
        <f t="shared" si="3"/>
        <v>0.74659150960014087</v>
      </c>
    </row>
    <row r="28" spans="1:29" ht="15" customHeight="1" x14ac:dyDescent="0.2">
      <c r="A28" s="86"/>
      <c r="B28" s="83"/>
      <c r="C28" s="83"/>
      <c r="D28" s="40">
        <v>3</v>
      </c>
      <c r="E28" s="10">
        <v>3113820.4</v>
      </c>
      <c r="F28" s="11">
        <v>7680.4</v>
      </c>
      <c r="G28" s="11">
        <v>3121500.7</v>
      </c>
      <c r="H28" s="15">
        <v>0.24604831900245927</v>
      </c>
      <c r="I28" s="65"/>
      <c r="J28" s="62"/>
      <c r="K28" s="10">
        <v>27707</v>
      </c>
      <c r="L28" s="11">
        <v>2408</v>
      </c>
      <c r="M28" s="11">
        <v>30116</v>
      </c>
      <c r="N28" s="15">
        <v>7.9960000000000004</v>
      </c>
      <c r="O28" s="65"/>
      <c r="P28" s="62"/>
      <c r="Q28" s="21">
        <v>2848409.307220473</v>
      </c>
      <c r="R28" s="18">
        <v>71044.73970104575</v>
      </c>
      <c r="S28" s="18">
        <v>2606568.8688948555</v>
      </c>
      <c r="T28" s="11">
        <v>13735</v>
      </c>
      <c r="U28" s="18">
        <v>5526022.9158163741</v>
      </c>
      <c r="V28" s="15">
        <v>1.2856396143002624</v>
      </c>
      <c r="W28" s="65"/>
      <c r="X28" s="68"/>
      <c r="Y28" s="15">
        <f t="shared" si="0"/>
        <v>9.250135370689776</v>
      </c>
      <c r="Z28" s="15">
        <f t="shared" si="1"/>
        <v>1.7703096833572307</v>
      </c>
      <c r="AA28" s="15">
        <f t="shared" si="2"/>
        <v>5.2251509764934116</v>
      </c>
      <c r="AB28" s="73"/>
      <c r="AC28" s="28">
        <f t="shared" si="3"/>
        <v>0.45606986319564352</v>
      </c>
    </row>
    <row r="29" spans="1:29" ht="15" customHeight="1" x14ac:dyDescent="0.2">
      <c r="A29" s="86"/>
      <c r="B29" s="83"/>
      <c r="C29" s="83"/>
      <c r="D29" s="40">
        <v>4</v>
      </c>
      <c r="E29" s="10">
        <v>1225878.2</v>
      </c>
      <c r="F29" s="11">
        <v>19618.7</v>
      </c>
      <c r="G29" s="11">
        <v>1245496.8999999999</v>
      </c>
      <c r="H29" s="15">
        <v>1.5751705202959558</v>
      </c>
      <c r="I29" s="65"/>
      <c r="J29" s="62"/>
      <c r="K29" s="10">
        <v>24850</v>
      </c>
      <c r="L29" s="11">
        <v>2821</v>
      </c>
      <c r="M29" s="11">
        <v>27672</v>
      </c>
      <c r="N29" s="15">
        <v>10.19</v>
      </c>
      <c r="O29" s="65"/>
      <c r="P29" s="62"/>
      <c r="Q29" s="21">
        <v>3699979.4743090556</v>
      </c>
      <c r="R29" s="18">
        <v>91269.945847968891</v>
      </c>
      <c r="S29" s="18">
        <v>1427276.7495146191</v>
      </c>
      <c r="T29" s="11">
        <v>19171</v>
      </c>
      <c r="U29" s="18">
        <v>5218526.1696716435</v>
      </c>
      <c r="V29" s="15">
        <v>1.7489602021812169</v>
      </c>
      <c r="W29" s="65"/>
      <c r="X29" s="68"/>
      <c r="Y29" s="15">
        <f t="shared" si="0"/>
        <v>4.6521913199125775</v>
      </c>
      <c r="Z29" s="15">
        <f t="shared" si="1"/>
        <v>4.1899150208014522</v>
      </c>
      <c r="AA29" s="15">
        <f t="shared" si="2"/>
        <v>1.1103307100063098</v>
      </c>
      <c r="AB29" s="73"/>
      <c r="AC29" s="28">
        <f t="shared" si="3"/>
        <v>0.69279416016189654</v>
      </c>
    </row>
    <row r="30" spans="1:29" ht="15" customHeight="1" x14ac:dyDescent="0.2">
      <c r="A30" s="86"/>
      <c r="B30" s="83"/>
      <c r="C30" s="83"/>
      <c r="D30" s="40">
        <v>5</v>
      </c>
      <c r="E30" s="10">
        <v>3494649.7</v>
      </c>
      <c r="F30" s="11">
        <v>50834.2</v>
      </c>
      <c r="G30" s="11">
        <v>3545483.8</v>
      </c>
      <c r="H30" s="15">
        <v>1.433773297737251</v>
      </c>
      <c r="I30" s="65"/>
      <c r="J30" s="62"/>
      <c r="K30" s="10">
        <v>22367</v>
      </c>
      <c r="L30" s="11">
        <v>6343</v>
      </c>
      <c r="M30" s="11">
        <v>28710</v>
      </c>
      <c r="N30" s="15">
        <v>22.09</v>
      </c>
      <c r="O30" s="65"/>
      <c r="P30" s="62"/>
      <c r="Q30" s="21">
        <v>3600923.3619302358</v>
      </c>
      <c r="R30" s="18">
        <v>257585.38513598821</v>
      </c>
      <c r="S30" s="18">
        <v>1453037.3753061122</v>
      </c>
      <c r="T30" s="11">
        <v>22907</v>
      </c>
      <c r="U30" s="18">
        <v>5311546.1223723367</v>
      </c>
      <c r="V30" s="15">
        <v>4.8495368241468055</v>
      </c>
      <c r="W30" s="65"/>
      <c r="X30" s="68"/>
      <c r="Y30" s="15">
        <f t="shared" si="0"/>
        <v>5.0671670870395955</v>
      </c>
      <c r="Z30" s="15">
        <f t="shared" si="1"/>
        <v>1.4981160321117071</v>
      </c>
      <c r="AA30" s="15">
        <f t="shared" si="2"/>
        <v>3.3823595625614149</v>
      </c>
      <c r="AB30" s="73"/>
      <c r="AC30" s="28">
        <f t="shared" si="3"/>
        <v>0.79787530477185653</v>
      </c>
    </row>
    <row r="31" spans="1:29" ht="15" customHeight="1" x14ac:dyDescent="0.2">
      <c r="A31" s="86"/>
      <c r="B31" s="83"/>
      <c r="C31" s="83"/>
      <c r="D31" s="40">
        <v>6</v>
      </c>
      <c r="E31" s="10">
        <v>3859085.3</v>
      </c>
      <c r="F31" s="11">
        <v>61508.3</v>
      </c>
      <c r="G31" s="11">
        <v>3920593.6</v>
      </c>
      <c r="H31" s="15">
        <v>1.5688517167400364</v>
      </c>
      <c r="I31" s="65"/>
      <c r="J31" s="62"/>
      <c r="K31" s="10">
        <v>20661</v>
      </c>
      <c r="L31" s="11">
        <v>6290</v>
      </c>
      <c r="M31" s="11">
        <v>26952</v>
      </c>
      <c r="N31" s="15">
        <v>23.34</v>
      </c>
      <c r="O31" s="65"/>
      <c r="P31" s="62"/>
      <c r="Q31" s="21">
        <v>2194802.6721721743</v>
      </c>
      <c r="R31" s="18">
        <v>304145.99347487011</v>
      </c>
      <c r="S31" s="18">
        <v>1397093.7295163285</v>
      </c>
      <c r="T31" s="11">
        <v>19987</v>
      </c>
      <c r="U31" s="18">
        <v>3896042.3951633731</v>
      </c>
      <c r="V31" s="15">
        <v>7.8065370605936728</v>
      </c>
      <c r="W31" s="65"/>
      <c r="X31" s="68"/>
      <c r="Y31" s="15">
        <f t="shared" si="0"/>
        <v>4.9447959620875572</v>
      </c>
      <c r="Z31" s="15">
        <f t="shared" si="1"/>
        <v>0.99373788580468347</v>
      </c>
      <c r="AA31" s="15">
        <f t="shared" si="2"/>
        <v>4.9759559665811555</v>
      </c>
      <c r="AB31" s="73"/>
      <c r="AC31" s="28">
        <f t="shared" si="3"/>
        <v>0.74157761947165335</v>
      </c>
    </row>
    <row r="32" spans="1:29" ht="15" customHeight="1" x14ac:dyDescent="0.2">
      <c r="A32" s="86"/>
      <c r="B32" s="83"/>
      <c r="C32" s="83"/>
      <c r="D32" s="40">
        <v>7</v>
      </c>
      <c r="E32" s="10">
        <v>4024710.4</v>
      </c>
      <c r="F32" s="11">
        <v>31122.799999999999</v>
      </c>
      <c r="G32" s="11">
        <v>4055833.1</v>
      </c>
      <c r="H32" s="15">
        <v>0.76735899216365677</v>
      </c>
      <c r="I32" s="65"/>
      <c r="J32" s="62"/>
      <c r="K32" s="10">
        <v>21739</v>
      </c>
      <c r="L32" s="11">
        <v>5545</v>
      </c>
      <c r="M32" s="11">
        <v>27284</v>
      </c>
      <c r="N32" s="15">
        <v>20.32</v>
      </c>
      <c r="O32" s="65"/>
      <c r="P32" s="62"/>
      <c r="Q32" s="21">
        <v>1917083.0118074492</v>
      </c>
      <c r="R32" s="18">
        <v>220954.74305477945</v>
      </c>
      <c r="S32" s="18">
        <v>1542935.6075871291</v>
      </c>
      <c r="T32" s="11">
        <v>21121</v>
      </c>
      <c r="U32" s="18">
        <v>3680973.3624493573</v>
      </c>
      <c r="V32" s="15">
        <v>6.002617278049355</v>
      </c>
      <c r="W32" s="65"/>
      <c r="X32" s="68"/>
      <c r="Y32" s="15">
        <f t="shared" si="0"/>
        <v>7.0994493764950279</v>
      </c>
      <c r="Z32" s="15">
        <f t="shared" si="1"/>
        <v>0.90757515698793356</v>
      </c>
      <c r="AA32" s="15">
        <f t="shared" si="2"/>
        <v>7.8224368768055825</v>
      </c>
      <c r="AB32" s="73"/>
      <c r="AC32" s="28">
        <f t="shared" si="3"/>
        <v>0.77411669843131503</v>
      </c>
    </row>
    <row r="33" spans="1:29" ht="15" customHeight="1" x14ac:dyDescent="0.2">
      <c r="A33" s="86"/>
      <c r="B33" s="83"/>
      <c r="C33" s="83"/>
      <c r="D33" s="40">
        <v>8</v>
      </c>
      <c r="E33" s="10">
        <v>4589339.5</v>
      </c>
      <c r="F33" s="11">
        <v>19026.5</v>
      </c>
      <c r="G33" s="11">
        <v>4608366.0999999996</v>
      </c>
      <c r="H33" s="15">
        <v>0.41286867378006276</v>
      </c>
      <c r="I33" s="65"/>
      <c r="J33" s="62"/>
      <c r="K33" s="10">
        <v>26342</v>
      </c>
      <c r="L33" s="11">
        <v>4425</v>
      </c>
      <c r="M33" s="11">
        <v>30768</v>
      </c>
      <c r="N33" s="15">
        <v>14.38</v>
      </c>
      <c r="O33" s="65"/>
      <c r="P33" s="62"/>
      <c r="Q33" s="21">
        <v>3042117.5822814219</v>
      </c>
      <c r="R33" s="18">
        <v>123770.82594999671</v>
      </c>
      <c r="S33" s="18">
        <v>1534943.1932009386</v>
      </c>
      <c r="T33" s="11">
        <v>20039</v>
      </c>
      <c r="U33" s="18">
        <v>4700831.601432357</v>
      </c>
      <c r="V33" s="15">
        <v>2.6329559627765304</v>
      </c>
      <c r="W33" s="65"/>
      <c r="X33" s="68"/>
      <c r="Y33" s="15">
        <f t="shared" si="0"/>
        <v>6.505180981788385</v>
      </c>
      <c r="Z33" s="15">
        <f t="shared" si="1"/>
        <v>1.0200647039375534</v>
      </c>
      <c r="AA33" s="15">
        <f t="shared" si="2"/>
        <v>6.3772238728364252</v>
      </c>
      <c r="AB33" s="73"/>
      <c r="AC33" s="28">
        <f t="shared" si="3"/>
        <v>0.65129355174206971</v>
      </c>
    </row>
    <row r="34" spans="1:29" ht="15" customHeight="1" x14ac:dyDescent="0.2">
      <c r="A34" s="86"/>
      <c r="B34" s="83"/>
      <c r="C34" s="83"/>
      <c r="D34" s="40">
        <v>9</v>
      </c>
      <c r="E34" s="10">
        <v>4832988</v>
      </c>
      <c r="F34" s="11">
        <v>33367.699999999997</v>
      </c>
      <c r="G34" s="11">
        <v>4866355.7</v>
      </c>
      <c r="H34" s="15">
        <v>0.6856814844011504</v>
      </c>
      <c r="I34" s="65"/>
      <c r="J34" s="62"/>
      <c r="K34" s="10">
        <v>24624</v>
      </c>
      <c r="L34" s="11">
        <v>4830</v>
      </c>
      <c r="M34" s="11">
        <v>29454</v>
      </c>
      <c r="N34" s="15">
        <v>16.399999999999999</v>
      </c>
      <c r="O34" s="65"/>
      <c r="P34" s="62"/>
      <c r="Q34" s="21">
        <v>3246969.2347048856</v>
      </c>
      <c r="R34" s="18">
        <v>171829.67616187566</v>
      </c>
      <c r="S34" s="18">
        <v>1468909.3670754721</v>
      </c>
      <c r="T34" s="11">
        <v>20896</v>
      </c>
      <c r="U34" s="18">
        <v>4887708.2779422328</v>
      </c>
      <c r="V34" s="15">
        <v>3.5155468859982255</v>
      </c>
      <c r="W34" s="65"/>
      <c r="X34" s="68"/>
      <c r="Y34" s="15">
        <f t="shared" si="0"/>
        <v>5.1495810667764239</v>
      </c>
      <c r="Z34" s="15">
        <f t="shared" si="1"/>
        <v>1.0043877963836949</v>
      </c>
      <c r="AA34" s="15">
        <f t="shared" si="2"/>
        <v>5.1270844641059226</v>
      </c>
      <c r="AB34" s="73"/>
      <c r="AC34" s="28">
        <f t="shared" si="3"/>
        <v>0.70944523664018466</v>
      </c>
    </row>
    <row r="35" spans="1:29" ht="15.75" customHeight="1" thickBot="1" x14ac:dyDescent="0.25">
      <c r="A35" s="87"/>
      <c r="B35" s="84"/>
      <c r="C35" s="84"/>
      <c r="D35" s="41">
        <v>10</v>
      </c>
      <c r="E35" s="12">
        <v>3549476.3</v>
      </c>
      <c r="F35" s="13">
        <v>71060.3</v>
      </c>
      <c r="G35" s="13">
        <v>3620536.7</v>
      </c>
      <c r="H35" s="16">
        <v>1.9627007233485576</v>
      </c>
      <c r="I35" s="66"/>
      <c r="J35" s="63"/>
      <c r="K35" s="12">
        <v>15056</v>
      </c>
      <c r="L35" s="13">
        <v>7950</v>
      </c>
      <c r="M35" s="13">
        <v>23006</v>
      </c>
      <c r="N35" s="16">
        <v>34.56</v>
      </c>
      <c r="O35" s="66"/>
      <c r="P35" s="63"/>
      <c r="Q35" s="22">
        <v>2286856.7421936151</v>
      </c>
      <c r="R35" s="19">
        <v>352756.83569237322</v>
      </c>
      <c r="S35" s="19">
        <v>1149375.2789788169</v>
      </c>
      <c r="T35" s="13">
        <v>20847</v>
      </c>
      <c r="U35" s="19">
        <v>3788988.8568648053</v>
      </c>
      <c r="V35" s="16">
        <v>9.3100520750610354</v>
      </c>
      <c r="W35" s="66"/>
      <c r="X35" s="69"/>
      <c r="Y35" s="16">
        <f t="shared" si="0"/>
        <v>4.9641900708605675</v>
      </c>
      <c r="Z35" s="16">
        <f t="shared" si="1"/>
        <v>1.0465268469353743</v>
      </c>
      <c r="AA35" s="16">
        <f t="shared" si="2"/>
        <v>4.7434904182320698</v>
      </c>
      <c r="AB35" s="74"/>
      <c r="AC35" s="29">
        <f t="shared" si="3"/>
        <v>0.90615491610884114</v>
      </c>
    </row>
    <row r="36" spans="1:29" ht="15" customHeight="1" x14ac:dyDescent="0.2">
      <c r="A36" s="85" t="s">
        <v>29</v>
      </c>
      <c r="B36" s="82">
        <v>26</v>
      </c>
      <c r="C36" s="82" t="s">
        <v>5</v>
      </c>
      <c r="D36" s="39">
        <v>1</v>
      </c>
      <c r="E36" s="8">
        <v>6124776.7999999998</v>
      </c>
      <c r="F36" s="9">
        <v>330557.8</v>
      </c>
      <c r="G36" s="9">
        <v>6455334.7000000002</v>
      </c>
      <c r="H36" s="14">
        <v>5.1206918829476029</v>
      </c>
      <c r="I36" s="64">
        <v>5.631901316256676</v>
      </c>
      <c r="J36" s="61">
        <v>4.1104263329163233</v>
      </c>
      <c r="K36" s="8">
        <v>30404</v>
      </c>
      <c r="L36" s="9">
        <v>23553</v>
      </c>
      <c r="M36" s="9">
        <v>53957</v>
      </c>
      <c r="N36" s="14">
        <v>43.65</v>
      </c>
      <c r="O36" s="64">
        <f>AVERAGE(N36:N45)</f>
        <v>45.361999999999988</v>
      </c>
      <c r="P36" s="61">
        <f>STDEV(N36:N45)</f>
        <v>14.783911525709328</v>
      </c>
      <c r="Q36" s="20">
        <v>4762452.1781081408</v>
      </c>
      <c r="R36" s="17">
        <v>1161008.4433324668</v>
      </c>
      <c r="S36" s="17">
        <v>2956027.9605094506</v>
      </c>
      <c r="T36" s="9">
        <v>39842</v>
      </c>
      <c r="U36" s="17">
        <v>8879488.5819500592</v>
      </c>
      <c r="V36" s="14">
        <v>13.075172433832819</v>
      </c>
      <c r="W36" s="64">
        <f>AVERAGE(V36:V45)</f>
        <v>17.906710524915177</v>
      </c>
      <c r="X36" s="67">
        <f>STDEV(V36:V45)</f>
        <v>9.7092788377386299</v>
      </c>
      <c r="Y36" s="14">
        <f t="shared" si="0"/>
        <v>3.5122706023953052</v>
      </c>
      <c r="Z36" s="14">
        <f t="shared" si="1"/>
        <v>1.3755272181239586</v>
      </c>
      <c r="AA36" s="14">
        <f t="shared" si="2"/>
        <v>2.5533995664481206</v>
      </c>
      <c r="AB36" s="72">
        <f>W36/I36</f>
        <v>3.1795142562649037</v>
      </c>
      <c r="AC36" s="27">
        <f t="shared" si="3"/>
        <v>0.73840280223140653</v>
      </c>
    </row>
    <row r="37" spans="1:29" ht="15" customHeight="1" x14ac:dyDescent="0.2">
      <c r="A37" s="86"/>
      <c r="B37" s="83"/>
      <c r="C37" s="83"/>
      <c r="D37" s="40">
        <v>2</v>
      </c>
      <c r="E37" s="10">
        <v>4120192.2</v>
      </c>
      <c r="F37" s="11">
        <v>540209.1</v>
      </c>
      <c r="G37" s="11">
        <v>4660401.3</v>
      </c>
      <c r="H37" s="15">
        <v>11.591471747293522</v>
      </c>
      <c r="I37" s="65"/>
      <c r="J37" s="62"/>
      <c r="K37" s="10">
        <v>23333</v>
      </c>
      <c r="L37" s="11">
        <v>29835</v>
      </c>
      <c r="M37" s="11">
        <v>53168</v>
      </c>
      <c r="N37" s="15">
        <v>56.11</v>
      </c>
      <c r="O37" s="65"/>
      <c r="P37" s="62"/>
      <c r="Q37" s="21">
        <v>3349251.9480510615</v>
      </c>
      <c r="R37" s="18">
        <v>1798549.910075553</v>
      </c>
      <c r="S37" s="18">
        <v>1728446.7703653809</v>
      </c>
      <c r="T37" s="11">
        <v>31780</v>
      </c>
      <c r="U37" s="18">
        <v>6876248.6284919949</v>
      </c>
      <c r="V37" s="15">
        <v>26.155975550726801</v>
      </c>
      <c r="W37" s="65"/>
      <c r="X37" s="68"/>
      <c r="Y37" s="15">
        <f t="shared" si="0"/>
        <v>3.3293587799160602</v>
      </c>
      <c r="Z37" s="15">
        <f t="shared" si="1"/>
        <v>1.4754627736654342</v>
      </c>
      <c r="AA37" s="15">
        <f t="shared" si="2"/>
        <v>2.2564844327756677</v>
      </c>
      <c r="AB37" s="73"/>
      <c r="AC37" s="28">
        <f t="shared" si="3"/>
        <v>0.59772795666566358</v>
      </c>
    </row>
    <row r="38" spans="1:29" ht="15" customHeight="1" x14ac:dyDescent="0.2">
      <c r="A38" s="86"/>
      <c r="B38" s="83"/>
      <c r="C38" s="83"/>
      <c r="D38" s="40">
        <v>3</v>
      </c>
      <c r="E38" s="10">
        <v>6424046.5</v>
      </c>
      <c r="F38" s="11">
        <v>306646.5</v>
      </c>
      <c r="G38" s="11">
        <v>6730692.9000000004</v>
      </c>
      <c r="H38" s="15">
        <v>4.5559425241344762</v>
      </c>
      <c r="I38" s="65"/>
      <c r="J38" s="62"/>
      <c r="K38" s="10">
        <v>30297</v>
      </c>
      <c r="L38" s="11">
        <v>20979</v>
      </c>
      <c r="M38" s="11">
        <v>51276</v>
      </c>
      <c r="N38" s="15">
        <v>40.909999999999997</v>
      </c>
      <c r="O38" s="65"/>
      <c r="P38" s="62"/>
      <c r="Q38" s="21">
        <v>3586942.0099450215</v>
      </c>
      <c r="R38" s="18">
        <v>1056804.2460213713</v>
      </c>
      <c r="S38" s="18">
        <v>3284657.8786853044</v>
      </c>
      <c r="T38" s="11">
        <v>29178</v>
      </c>
      <c r="U38" s="18">
        <v>7928404.1346516982</v>
      </c>
      <c r="V38" s="15">
        <v>13.329343813372573</v>
      </c>
      <c r="W38" s="65"/>
      <c r="X38" s="68"/>
      <c r="Y38" s="15">
        <f t="shared" si="0"/>
        <v>3.4463274357325826</v>
      </c>
      <c r="Z38" s="15">
        <f t="shared" si="1"/>
        <v>1.1779476871767092</v>
      </c>
      <c r="AA38" s="15">
        <f t="shared" si="2"/>
        <v>2.9257049979805969</v>
      </c>
      <c r="AB38" s="73"/>
      <c r="AC38" s="28">
        <f t="shared" si="3"/>
        <v>0.56903814650128715</v>
      </c>
    </row>
    <row r="39" spans="1:29" ht="15" customHeight="1" x14ac:dyDescent="0.2">
      <c r="A39" s="86"/>
      <c r="B39" s="83"/>
      <c r="C39" s="83"/>
      <c r="D39" s="40">
        <v>4</v>
      </c>
      <c r="E39" s="10">
        <v>4521645.7</v>
      </c>
      <c r="F39" s="11">
        <v>133308</v>
      </c>
      <c r="G39" s="11">
        <v>4654953.7</v>
      </c>
      <c r="H39" s="15">
        <v>2.8637878825733538</v>
      </c>
      <c r="I39" s="65"/>
      <c r="J39" s="62"/>
      <c r="K39" s="10">
        <v>27450</v>
      </c>
      <c r="L39" s="11">
        <v>11451</v>
      </c>
      <c r="M39" s="11">
        <v>38901</v>
      </c>
      <c r="N39" s="15">
        <v>29.44</v>
      </c>
      <c r="O39" s="65"/>
      <c r="P39" s="62"/>
      <c r="Q39" s="21">
        <v>4737752.8607946979</v>
      </c>
      <c r="R39" s="18">
        <v>706139.69975728041</v>
      </c>
      <c r="S39" s="18">
        <v>1583758.4749884766</v>
      </c>
      <c r="T39" s="11">
        <v>29905</v>
      </c>
      <c r="U39" s="18">
        <v>7027651.035540455</v>
      </c>
      <c r="V39" s="15">
        <v>10.048018835684481</v>
      </c>
      <c r="W39" s="65"/>
      <c r="X39" s="68"/>
      <c r="Y39" s="15">
        <f t="shared" si="0"/>
        <v>5.2970541884754132</v>
      </c>
      <c r="Z39" s="15">
        <f t="shared" si="1"/>
        <v>1.5097144866425749</v>
      </c>
      <c r="AA39" s="15">
        <f t="shared" si="2"/>
        <v>3.5086463270650801</v>
      </c>
      <c r="AB39" s="73"/>
      <c r="AC39" s="28">
        <f t="shared" si="3"/>
        <v>0.76874630472224359</v>
      </c>
    </row>
    <row r="40" spans="1:29" ht="15" customHeight="1" x14ac:dyDescent="0.2">
      <c r="A40" s="86"/>
      <c r="B40" s="83"/>
      <c r="C40" s="83"/>
      <c r="D40" s="40">
        <v>5</v>
      </c>
      <c r="E40" s="10">
        <v>4660067</v>
      </c>
      <c r="F40" s="11">
        <v>77718.600000000006</v>
      </c>
      <c r="G40" s="11">
        <v>4737785.5999999996</v>
      </c>
      <c r="H40" s="15">
        <v>1.6403992616297371</v>
      </c>
      <c r="I40" s="65"/>
      <c r="J40" s="62"/>
      <c r="K40" s="10">
        <v>31304</v>
      </c>
      <c r="L40" s="11">
        <v>9673</v>
      </c>
      <c r="M40" s="11">
        <v>40977</v>
      </c>
      <c r="N40" s="15">
        <v>23.61</v>
      </c>
      <c r="O40" s="65"/>
      <c r="P40" s="62"/>
      <c r="Q40" s="21">
        <v>4639359.0458250986</v>
      </c>
      <c r="R40" s="18">
        <v>456956.48645755806</v>
      </c>
      <c r="S40" s="18">
        <v>2534889.9893700494</v>
      </c>
      <c r="T40" s="11">
        <v>33244</v>
      </c>
      <c r="U40" s="18">
        <v>7631205.521652706</v>
      </c>
      <c r="V40" s="15">
        <v>5.9879986872453417</v>
      </c>
      <c r="W40" s="65"/>
      <c r="X40" s="68"/>
      <c r="Y40" s="15">
        <f t="shared" si="0"/>
        <v>5.8796283831355431</v>
      </c>
      <c r="Z40" s="15">
        <f t="shared" si="1"/>
        <v>1.6107114517070393</v>
      </c>
      <c r="AA40" s="15">
        <f t="shared" si="2"/>
        <v>3.650330030809855</v>
      </c>
      <c r="AB40" s="73"/>
      <c r="AC40" s="28">
        <f t="shared" si="3"/>
        <v>0.81128437904190154</v>
      </c>
    </row>
    <row r="41" spans="1:29" ht="15" customHeight="1" x14ac:dyDescent="0.2">
      <c r="A41" s="86"/>
      <c r="B41" s="83"/>
      <c r="C41" s="83"/>
      <c r="D41" s="40">
        <v>6</v>
      </c>
      <c r="E41" s="10">
        <v>7143142.7000000002</v>
      </c>
      <c r="F41" s="11">
        <v>288800.40000000002</v>
      </c>
      <c r="G41" s="11">
        <v>7431943.0999999996</v>
      </c>
      <c r="H41" s="15">
        <v>3.8859339490906497</v>
      </c>
      <c r="I41" s="65"/>
      <c r="J41" s="62"/>
      <c r="K41" s="10">
        <v>25545</v>
      </c>
      <c r="L41" s="11">
        <v>20643</v>
      </c>
      <c r="M41" s="11">
        <v>46189</v>
      </c>
      <c r="N41" s="15">
        <v>44.69</v>
      </c>
      <c r="O41" s="65"/>
      <c r="P41" s="62"/>
      <c r="Q41" s="21">
        <v>3545418.199494225</v>
      </c>
      <c r="R41" s="18">
        <v>1171185.0080404242</v>
      </c>
      <c r="S41" s="18">
        <v>2273981.2858355427</v>
      </c>
      <c r="T41" s="11">
        <v>29445</v>
      </c>
      <c r="U41" s="18">
        <v>6990584.4933701921</v>
      </c>
      <c r="V41" s="15">
        <v>16.753749406092801</v>
      </c>
      <c r="W41" s="65"/>
      <c r="X41" s="68"/>
      <c r="Y41" s="15">
        <f t="shared" si="0"/>
        <v>4.0553441340123628</v>
      </c>
      <c r="Z41" s="15">
        <f t="shared" si="1"/>
        <v>0.94061329578400465</v>
      </c>
      <c r="AA41" s="15">
        <f t="shared" si="2"/>
        <v>4.3113829585326222</v>
      </c>
      <c r="AB41" s="73"/>
      <c r="AC41" s="28">
        <f t="shared" si="3"/>
        <v>0.63748944553898113</v>
      </c>
    </row>
    <row r="42" spans="1:29" ht="15" customHeight="1" x14ac:dyDescent="0.2">
      <c r="A42" s="86"/>
      <c r="B42" s="83"/>
      <c r="C42" s="83"/>
      <c r="D42" s="40">
        <v>7</v>
      </c>
      <c r="E42" s="10">
        <v>6919114.0999999996</v>
      </c>
      <c r="F42" s="11">
        <v>362935.8</v>
      </c>
      <c r="G42" s="11">
        <v>7282049.7999999998</v>
      </c>
      <c r="H42" s="15">
        <v>4.9839785495561975</v>
      </c>
      <c r="I42" s="65"/>
      <c r="J42" s="62"/>
      <c r="K42" s="10">
        <v>23543</v>
      </c>
      <c r="L42" s="11">
        <v>22626</v>
      </c>
      <c r="M42" s="11">
        <v>46169</v>
      </c>
      <c r="N42" s="15">
        <v>49.01</v>
      </c>
      <c r="O42" s="65"/>
      <c r="P42" s="62"/>
      <c r="Q42" s="21">
        <v>3189347.7584786862</v>
      </c>
      <c r="R42" s="18">
        <v>1353233.2011293301</v>
      </c>
      <c r="S42" s="18">
        <v>2175140.307742707</v>
      </c>
      <c r="T42" s="11">
        <v>29995</v>
      </c>
      <c r="U42" s="18">
        <v>6717721.267350724</v>
      </c>
      <c r="V42" s="15">
        <v>20.144229676605892</v>
      </c>
      <c r="W42" s="65"/>
      <c r="X42" s="68"/>
      <c r="Y42" s="15">
        <f t="shared" si="0"/>
        <v>3.7285745884790922</v>
      </c>
      <c r="Z42" s="15">
        <f t="shared" si="1"/>
        <v>0.92250416460358786</v>
      </c>
      <c r="AA42" s="15">
        <f t="shared" si="2"/>
        <v>4.0417970254706761</v>
      </c>
      <c r="AB42" s="73"/>
      <c r="AC42" s="28">
        <f t="shared" si="3"/>
        <v>0.64967835560657583</v>
      </c>
    </row>
    <row r="43" spans="1:29" ht="15" customHeight="1" x14ac:dyDescent="0.2">
      <c r="A43" s="86"/>
      <c r="B43" s="83"/>
      <c r="C43" s="83"/>
      <c r="D43" s="40">
        <v>8</v>
      </c>
      <c r="E43" s="10">
        <v>7358757.5999999996</v>
      </c>
      <c r="F43" s="11">
        <v>302667.09999999998</v>
      </c>
      <c r="G43" s="11">
        <v>7661424.7000000002</v>
      </c>
      <c r="H43" s="15">
        <v>3.9505328558538197</v>
      </c>
      <c r="I43" s="65"/>
      <c r="J43" s="62"/>
      <c r="K43" s="10">
        <v>22849</v>
      </c>
      <c r="L43" s="11">
        <v>23509</v>
      </c>
      <c r="M43" s="11">
        <v>46358</v>
      </c>
      <c r="N43" s="15">
        <v>50.71</v>
      </c>
      <c r="O43" s="65"/>
      <c r="P43" s="62"/>
      <c r="Q43" s="21">
        <v>3314384.3324767714</v>
      </c>
      <c r="R43" s="18">
        <v>1343796.4834375212</v>
      </c>
      <c r="S43" s="18">
        <v>2078967.0671274422</v>
      </c>
      <c r="T43" s="11">
        <v>29702</v>
      </c>
      <c r="U43" s="18">
        <v>6737147.8830417348</v>
      </c>
      <c r="V43" s="15">
        <v>19.946073720899452</v>
      </c>
      <c r="W43" s="65"/>
      <c r="X43" s="68"/>
      <c r="Y43" s="15">
        <f t="shared" si="0"/>
        <v>4.4398498661979486</v>
      </c>
      <c r="Z43" s="15">
        <f t="shared" si="1"/>
        <v>0.87935966831883561</v>
      </c>
      <c r="AA43" s="15">
        <f t="shared" si="2"/>
        <v>5.0489578111833096</v>
      </c>
      <c r="AB43" s="73"/>
      <c r="AC43" s="28">
        <f t="shared" si="3"/>
        <v>0.64070926269468054</v>
      </c>
    </row>
    <row r="44" spans="1:29" ht="15" customHeight="1" x14ac:dyDescent="0.2">
      <c r="A44" s="86"/>
      <c r="B44" s="83"/>
      <c r="C44" s="83"/>
      <c r="D44" s="40">
        <v>9</v>
      </c>
      <c r="E44" s="10">
        <v>7353891.7000000002</v>
      </c>
      <c r="F44" s="11">
        <v>242372.9</v>
      </c>
      <c r="G44" s="11">
        <v>7596264.5999999996</v>
      </c>
      <c r="H44" s="15">
        <v>3.1906853271014284</v>
      </c>
      <c r="I44" s="65"/>
      <c r="J44" s="62"/>
      <c r="K44" s="10">
        <v>21921</v>
      </c>
      <c r="L44" s="11">
        <v>13631</v>
      </c>
      <c r="M44" s="11">
        <v>35552</v>
      </c>
      <c r="N44" s="15">
        <v>38.340000000000003</v>
      </c>
      <c r="O44" s="65"/>
      <c r="P44" s="62"/>
      <c r="Q44" s="21">
        <v>3857785.1746178186</v>
      </c>
      <c r="R44" s="18">
        <v>911531.61616453319</v>
      </c>
      <c r="S44" s="18">
        <v>2064354.0035873083</v>
      </c>
      <c r="T44" s="11">
        <v>28530</v>
      </c>
      <c r="U44" s="18">
        <v>6833670.7943696603</v>
      </c>
      <c r="V44" s="15">
        <v>13.338828333895664</v>
      </c>
      <c r="W44" s="65"/>
      <c r="X44" s="68"/>
      <c r="Y44" s="15">
        <f t="shared" si="0"/>
        <v>3.7608644207522097</v>
      </c>
      <c r="Z44" s="15">
        <f t="shared" si="1"/>
        <v>0.89960936778975031</v>
      </c>
      <c r="AA44" s="15">
        <f t="shared" si="2"/>
        <v>4.1805527547943111</v>
      </c>
      <c r="AB44" s="73"/>
      <c r="AC44" s="28">
        <f t="shared" si="3"/>
        <v>0.80248649864986499</v>
      </c>
    </row>
    <row r="45" spans="1:29" ht="15.75" customHeight="1" thickBot="1" x14ac:dyDescent="0.25">
      <c r="A45" s="87"/>
      <c r="B45" s="84"/>
      <c r="C45" s="84"/>
      <c r="D45" s="41">
        <v>10</v>
      </c>
      <c r="E45" s="12">
        <v>6999609.5999999996</v>
      </c>
      <c r="F45" s="13">
        <v>1190477.3999999999</v>
      </c>
      <c r="G45" s="13">
        <v>8190087</v>
      </c>
      <c r="H45" s="16">
        <v>14.535589182385973</v>
      </c>
      <c r="I45" s="66"/>
      <c r="J45" s="63"/>
      <c r="K45" s="12">
        <v>10420</v>
      </c>
      <c r="L45" s="13">
        <v>35175</v>
      </c>
      <c r="M45" s="13">
        <v>45595</v>
      </c>
      <c r="N45" s="16">
        <v>77.150000000000006</v>
      </c>
      <c r="O45" s="66"/>
      <c r="P45" s="63"/>
      <c r="Q45" s="22">
        <v>2569084.0445009382</v>
      </c>
      <c r="R45" s="19">
        <v>2869488.9023412839</v>
      </c>
      <c r="S45" s="19">
        <v>1683918.1580561893</v>
      </c>
      <c r="T45" s="13">
        <v>29248</v>
      </c>
      <c r="U45" s="19">
        <v>7122491.1048984108</v>
      </c>
      <c r="V45" s="16">
        <v>40.28771479079596</v>
      </c>
      <c r="W45" s="66"/>
      <c r="X45" s="69"/>
      <c r="Y45" s="16">
        <f t="shared" si="0"/>
        <v>2.4103682290325579</v>
      </c>
      <c r="Z45" s="16">
        <f t="shared" si="1"/>
        <v>0.86964779554825378</v>
      </c>
      <c r="AA45" s="16">
        <f t="shared" si="2"/>
        <v>2.7716602530027514</v>
      </c>
      <c r="AB45" s="74"/>
      <c r="AC45" s="29">
        <f t="shared" si="3"/>
        <v>0.64147384581642719</v>
      </c>
    </row>
    <row r="46" spans="1:29" ht="15" customHeight="1" x14ac:dyDescent="0.2">
      <c r="A46" s="85" t="s">
        <v>30</v>
      </c>
      <c r="B46" s="82">
        <v>26</v>
      </c>
      <c r="C46" s="82" t="s">
        <v>4</v>
      </c>
      <c r="D46" s="39">
        <v>1</v>
      </c>
      <c r="E46" s="8">
        <v>7340827.0999999996</v>
      </c>
      <c r="F46" s="9">
        <v>98778.5</v>
      </c>
      <c r="G46" s="9">
        <v>7439605.5</v>
      </c>
      <c r="H46" s="14">
        <v>1.3277384130112813</v>
      </c>
      <c r="I46" s="64">
        <v>3.9762569337610381</v>
      </c>
      <c r="J46" s="61">
        <v>6.9002224011305069</v>
      </c>
      <c r="K46" s="8">
        <v>21621</v>
      </c>
      <c r="L46" s="9">
        <v>11283</v>
      </c>
      <c r="M46" s="9">
        <v>32904</v>
      </c>
      <c r="N46" s="14">
        <v>34.29</v>
      </c>
      <c r="O46" s="64">
        <f>AVERAGE(N46:N55)</f>
        <v>36.744700000000002</v>
      </c>
      <c r="P46" s="61">
        <f>STDEV(N46:N55)</f>
        <v>20.829210013557617</v>
      </c>
      <c r="Q46" s="20">
        <v>4859596.2096056249</v>
      </c>
      <c r="R46" s="17">
        <v>536301.72069544392</v>
      </c>
      <c r="S46" s="17">
        <v>1998820.0391853924</v>
      </c>
      <c r="T46" s="9">
        <v>24291</v>
      </c>
      <c r="U46" s="17">
        <v>7394717.969486461</v>
      </c>
      <c r="V46" s="14">
        <v>7.2524972948047175</v>
      </c>
      <c r="W46" s="64">
        <f>AVERAGE(V46:V55)</f>
        <v>13.567701786307794</v>
      </c>
      <c r="X46" s="67">
        <f>STDEV(V46:V55)</f>
        <v>14.978339650373774</v>
      </c>
      <c r="Y46" s="14">
        <f t="shared" si="0"/>
        <v>5.4293365529487074</v>
      </c>
      <c r="Z46" s="14">
        <f t="shared" si="1"/>
        <v>0.99396640984343332</v>
      </c>
      <c r="AA46" s="14">
        <f t="shared" si="2"/>
        <v>5.4622937950226316</v>
      </c>
      <c r="AB46" s="72">
        <f>W46/I46</f>
        <v>3.4121793466385628</v>
      </c>
      <c r="AC46" s="27">
        <f t="shared" si="3"/>
        <v>0.7382385120350109</v>
      </c>
    </row>
    <row r="47" spans="1:29" ht="15" customHeight="1" x14ac:dyDescent="0.2">
      <c r="A47" s="86"/>
      <c r="B47" s="83"/>
      <c r="C47" s="83"/>
      <c r="D47" s="40">
        <v>2</v>
      </c>
      <c r="E47" s="10">
        <v>4005055.1</v>
      </c>
      <c r="F47" s="11">
        <v>172227</v>
      </c>
      <c r="G47" s="11">
        <v>4177282.1</v>
      </c>
      <c r="H47" s="15">
        <v>4.1229439591834121</v>
      </c>
      <c r="I47" s="65"/>
      <c r="J47" s="62"/>
      <c r="K47" s="10">
        <v>21314</v>
      </c>
      <c r="L47" s="11">
        <v>9167</v>
      </c>
      <c r="M47" s="11">
        <v>30481</v>
      </c>
      <c r="N47" s="15">
        <v>30.07</v>
      </c>
      <c r="O47" s="65"/>
      <c r="P47" s="62"/>
      <c r="Q47" s="21">
        <v>3863151.2354272674</v>
      </c>
      <c r="R47" s="18">
        <v>794100.01850975316</v>
      </c>
      <c r="S47" s="18">
        <v>1518603.5788517487</v>
      </c>
      <c r="T47" s="11">
        <v>22167</v>
      </c>
      <c r="U47" s="18">
        <v>6175854.8327887692</v>
      </c>
      <c r="V47" s="15">
        <v>12.858139318523609</v>
      </c>
      <c r="W47" s="65"/>
      <c r="X47" s="68"/>
      <c r="Y47" s="15">
        <f t="shared" si="0"/>
        <v>4.6107754214481655</v>
      </c>
      <c r="Z47" s="15">
        <f t="shared" si="1"/>
        <v>1.4784385360971357</v>
      </c>
      <c r="AA47" s="15">
        <f t="shared" si="2"/>
        <v>3.1186791394249957</v>
      </c>
      <c r="AB47" s="73"/>
      <c r="AC47" s="28">
        <f t="shared" si="3"/>
        <v>0.72723991995013282</v>
      </c>
    </row>
    <row r="48" spans="1:29" ht="15" customHeight="1" x14ac:dyDescent="0.2">
      <c r="A48" s="86"/>
      <c r="B48" s="83"/>
      <c r="C48" s="83"/>
      <c r="D48" s="40">
        <v>3</v>
      </c>
      <c r="E48" s="10">
        <v>4542389.2</v>
      </c>
      <c r="F48" s="11">
        <v>1386032.6</v>
      </c>
      <c r="G48" s="11">
        <v>5928421.7000000002</v>
      </c>
      <c r="H48" s="15">
        <v>23.379453590489355</v>
      </c>
      <c r="I48" s="65"/>
      <c r="J48" s="62"/>
      <c r="K48" s="10">
        <v>4407</v>
      </c>
      <c r="L48" s="11">
        <v>18358</v>
      </c>
      <c r="M48" s="11">
        <v>22765</v>
      </c>
      <c r="N48" s="15">
        <v>80.64</v>
      </c>
      <c r="O48" s="65"/>
      <c r="P48" s="62"/>
      <c r="Q48" s="21">
        <v>1591069.0624841556</v>
      </c>
      <c r="R48" s="18">
        <v>3178349.5089282095</v>
      </c>
      <c r="S48" s="18">
        <v>1137597.2968048956</v>
      </c>
      <c r="T48" s="11">
        <v>19555</v>
      </c>
      <c r="U48" s="18">
        <v>5907015.8682172606</v>
      </c>
      <c r="V48" s="15">
        <v>53.806347906213368</v>
      </c>
      <c r="W48" s="65"/>
      <c r="X48" s="68"/>
      <c r="Y48" s="15">
        <f t="shared" si="0"/>
        <v>2.2931275273959715</v>
      </c>
      <c r="Z48" s="15">
        <f t="shared" si="1"/>
        <v>0.99638928658149617</v>
      </c>
      <c r="AA48" s="15">
        <f t="shared" si="2"/>
        <v>2.3014373581468783</v>
      </c>
      <c r="AB48" s="73"/>
      <c r="AC48" s="28">
        <f t="shared" si="3"/>
        <v>0.85899406984405891</v>
      </c>
    </row>
    <row r="49" spans="1:29" ht="15" customHeight="1" x14ac:dyDescent="0.2">
      <c r="A49" s="86"/>
      <c r="B49" s="83"/>
      <c r="C49" s="83"/>
      <c r="D49" s="40">
        <v>4</v>
      </c>
      <c r="E49" s="10">
        <v>1710742.2</v>
      </c>
      <c r="F49" s="11">
        <v>10676.1</v>
      </c>
      <c r="G49" s="11">
        <v>1721418.3</v>
      </c>
      <c r="H49" s="15">
        <v>0.62019208230794343</v>
      </c>
      <c r="I49" s="65"/>
      <c r="J49" s="62"/>
      <c r="K49" s="10">
        <v>18867</v>
      </c>
      <c r="L49" s="11">
        <v>1678</v>
      </c>
      <c r="M49" s="11">
        <v>20545</v>
      </c>
      <c r="N49" s="15">
        <v>8.1669999999999998</v>
      </c>
      <c r="O49" s="65"/>
      <c r="P49" s="62"/>
      <c r="Q49" s="21">
        <v>3857412.9261714937</v>
      </c>
      <c r="R49" s="18">
        <v>64688.771850435936</v>
      </c>
      <c r="S49" s="18">
        <v>1462858.6377843176</v>
      </c>
      <c r="T49" s="11">
        <v>17242</v>
      </c>
      <c r="U49" s="18">
        <v>5384960.3358062468</v>
      </c>
      <c r="V49" s="15">
        <v>1.2012859485760838</v>
      </c>
      <c r="W49" s="65"/>
      <c r="X49" s="68"/>
      <c r="Y49" s="15">
        <f t="shared" si="0"/>
        <v>6.0592137438236744</v>
      </c>
      <c r="Z49" s="15">
        <f t="shared" si="1"/>
        <v>3.1282113916218077</v>
      </c>
      <c r="AA49" s="15">
        <f t="shared" si="2"/>
        <v>1.9369578923124826</v>
      </c>
      <c r="AB49" s="73"/>
      <c r="AC49" s="28">
        <f t="shared" si="3"/>
        <v>0.83923095643708934</v>
      </c>
    </row>
    <row r="50" spans="1:29" ht="15" customHeight="1" x14ac:dyDescent="0.2">
      <c r="A50" s="86"/>
      <c r="B50" s="83"/>
      <c r="C50" s="83"/>
      <c r="D50" s="40">
        <v>5</v>
      </c>
      <c r="E50" s="10">
        <v>1764957.7</v>
      </c>
      <c r="F50" s="11">
        <v>29601.3</v>
      </c>
      <c r="G50" s="11">
        <v>1794559.1</v>
      </c>
      <c r="H50" s="15">
        <v>1.6495026549975422</v>
      </c>
      <c r="I50" s="65"/>
      <c r="J50" s="62"/>
      <c r="K50" s="10">
        <v>17148</v>
      </c>
      <c r="L50" s="11">
        <v>2965</v>
      </c>
      <c r="M50" s="11">
        <v>20113</v>
      </c>
      <c r="N50" s="15">
        <v>14.74</v>
      </c>
      <c r="O50" s="65"/>
      <c r="P50" s="62"/>
      <c r="Q50" s="21">
        <v>3918666.9892486343</v>
      </c>
      <c r="R50" s="18">
        <v>178225.68461566381</v>
      </c>
      <c r="S50" s="18">
        <v>981594.8186021148</v>
      </c>
      <c r="T50" s="11">
        <v>16538</v>
      </c>
      <c r="U50" s="18">
        <v>5078487.4924664125</v>
      </c>
      <c r="V50" s="15">
        <v>3.5094245064115914</v>
      </c>
      <c r="W50" s="65"/>
      <c r="X50" s="68"/>
      <c r="Y50" s="15">
        <f t="shared" si="0"/>
        <v>6.0208735635145691</v>
      </c>
      <c r="Z50" s="15">
        <f t="shared" si="1"/>
        <v>2.8299360508474822</v>
      </c>
      <c r="AA50" s="15">
        <f t="shared" si="2"/>
        <v>2.1275652365753972</v>
      </c>
      <c r="AB50" s="73"/>
      <c r="AC50" s="28">
        <f t="shared" si="3"/>
        <v>0.82225426341172381</v>
      </c>
    </row>
    <row r="51" spans="1:29" ht="15" customHeight="1" x14ac:dyDescent="0.2">
      <c r="A51" s="86"/>
      <c r="B51" s="83"/>
      <c r="C51" s="83"/>
      <c r="D51" s="40">
        <v>6</v>
      </c>
      <c r="E51" s="10">
        <v>5036405.2</v>
      </c>
      <c r="F51" s="11">
        <v>34248.800000000003</v>
      </c>
      <c r="G51" s="11">
        <v>5070654.0999999996</v>
      </c>
      <c r="H51" s="15">
        <v>0.67543159767099881</v>
      </c>
      <c r="I51" s="65"/>
      <c r="J51" s="62"/>
      <c r="K51" s="10">
        <v>16247</v>
      </c>
      <c r="L51" s="11">
        <v>4334</v>
      </c>
      <c r="M51" s="11">
        <v>20581</v>
      </c>
      <c r="N51" s="15">
        <v>21.06</v>
      </c>
      <c r="O51" s="65"/>
      <c r="P51" s="62"/>
      <c r="Q51" s="21">
        <v>3148208.5961448755</v>
      </c>
      <c r="R51" s="18">
        <v>208765.86679430708</v>
      </c>
      <c r="S51" s="18">
        <v>1525877.7423148588</v>
      </c>
      <c r="T51" s="11">
        <v>14443</v>
      </c>
      <c r="U51" s="18">
        <v>4882852.2052540416</v>
      </c>
      <c r="V51" s="15">
        <v>4.2754901852173832</v>
      </c>
      <c r="W51" s="65"/>
      <c r="X51" s="68"/>
      <c r="Y51" s="15">
        <f t="shared" si="0"/>
        <v>6.0955673423392076</v>
      </c>
      <c r="Z51" s="15">
        <f t="shared" si="1"/>
        <v>0.96296298445087036</v>
      </c>
      <c r="AA51" s="15">
        <f t="shared" si="2"/>
        <v>6.3300120988712827</v>
      </c>
      <c r="AB51" s="73"/>
      <c r="AC51" s="28">
        <f t="shared" si="3"/>
        <v>0.70176376269374663</v>
      </c>
    </row>
    <row r="52" spans="1:29" ht="15" customHeight="1" x14ac:dyDescent="0.2">
      <c r="A52" s="86"/>
      <c r="B52" s="83"/>
      <c r="C52" s="83"/>
      <c r="D52" s="40">
        <v>7</v>
      </c>
      <c r="E52" s="10">
        <v>4662465.0999999996</v>
      </c>
      <c r="F52" s="11">
        <v>68526.399999999994</v>
      </c>
      <c r="G52" s="11">
        <v>4730991.4000000004</v>
      </c>
      <c r="H52" s="15">
        <v>1.448457505122499</v>
      </c>
      <c r="I52" s="65"/>
      <c r="J52" s="62"/>
      <c r="K52" s="10">
        <v>13525</v>
      </c>
      <c r="L52" s="11">
        <v>7821</v>
      </c>
      <c r="M52" s="11">
        <v>21346</v>
      </c>
      <c r="N52" s="15">
        <v>36.64</v>
      </c>
      <c r="O52" s="65"/>
      <c r="P52" s="62"/>
      <c r="Q52" s="21">
        <v>2816068.1762088011</v>
      </c>
      <c r="R52" s="18">
        <v>559904.54546532547</v>
      </c>
      <c r="S52" s="18">
        <v>1379475.1924689703</v>
      </c>
      <c r="T52" s="11">
        <v>16160</v>
      </c>
      <c r="U52" s="18">
        <v>4755447.9141430967</v>
      </c>
      <c r="V52" s="15">
        <v>11.773960215190726</v>
      </c>
      <c r="W52" s="65"/>
      <c r="X52" s="68"/>
      <c r="Y52" s="15">
        <f t="shared" si="0"/>
        <v>8.1706400083081192</v>
      </c>
      <c r="Z52" s="15">
        <f t="shared" si="1"/>
        <v>1.0051694268865288</v>
      </c>
      <c r="AA52" s="15">
        <f t="shared" si="2"/>
        <v>8.1286197030647287</v>
      </c>
      <c r="AB52" s="73"/>
      <c r="AC52" s="28">
        <f t="shared" si="3"/>
        <v>0.75705050126487394</v>
      </c>
    </row>
    <row r="53" spans="1:29" ht="15" customHeight="1" x14ac:dyDescent="0.2">
      <c r="A53" s="86"/>
      <c r="B53" s="83"/>
      <c r="C53" s="83"/>
      <c r="D53" s="40">
        <v>8</v>
      </c>
      <c r="E53" s="10">
        <v>4999375.5</v>
      </c>
      <c r="F53" s="11">
        <v>64465.9</v>
      </c>
      <c r="G53" s="11">
        <v>5063841.4000000004</v>
      </c>
      <c r="H53" s="15">
        <v>1.2730631729500848</v>
      </c>
      <c r="I53" s="65"/>
      <c r="J53" s="62"/>
      <c r="K53" s="10">
        <v>11687</v>
      </c>
      <c r="L53" s="11">
        <v>10508</v>
      </c>
      <c r="M53" s="11">
        <v>22195</v>
      </c>
      <c r="N53" s="15">
        <v>47.34</v>
      </c>
      <c r="O53" s="65"/>
      <c r="P53" s="62"/>
      <c r="Q53" s="21">
        <v>3223804.7899581897</v>
      </c>
      <c r="R53" s="18">
        <v>553538.24455583096</v>
      </c>
      <c r="S53" s="18">
        <v>1171432.0714783592</v>
      </c>
      <c r="T53" s="11">
        <v>16572</v>
      </c>
      <c r="U53" s="18">
        <v>4948775.1059923796</v>
      </c>
      <c r="V53" s="15">
        <v>11.18535865340823</v>
      </c>
      <c r="W53" s="65"/>
      <c r="X53" s="68"/>
      <c r="Y53" s="15">
        <f t="shared" si="0"/>
        <v>8.5865278318588736</v>
      </c>
      <c r="Z53" s="15">
        <f t="shared" si="1"/>
        <v>0.97727687640303651</v>
      </c>
      <c r="AA53" s="15">
        <f t="shared" si="2"/>
        <v>8.7861772228382531</v>
      </c>
      <c r="AB53" s="73"/>
      <c r="AC53" s="28">
        <f t="shared" si="3"/>
        <v>0.74665465194863712</v>
      </c>
    </row>
    <row r="54" spans="1:29" ht="15" customHeight="1" x14ac:dyDescent="0.2">
      <c r="A54" s="86"/>
      <c r="B54" s="83"/>
      <c r="C54" s="83"/>
      <c r="D54" s="40">
        <v>9</v>
      </c>
      <c r="E54" s="10">
        <v>4553263.3</v>
      </c>
      <c r="F54" s="11">
        <v>134855.79999999999</v>
      </c>
      <c r="G54" s="11">
        <v>4688119.0999999996</v>
      </c>
      <c r="H54" s="15">
        <v>2.8765438147678455</v>
      </c>
      <c r="I54" s="65"/>
      <c r="J54" s="62"/>
      <c r="K54" s="10">
        <v>7892</v>
      </c>
      <c r="L54" s="11">
        <v>5804</v>
      </c>
      <c r="M54" s="11">
        <v>13696</v>
      </c>
      <c r="N54" s="15">
        <v>42.38</v>
      </c>
      <c r="O54" s="65"/>
      <c r="P54" s="62"/>
      <c r="Q54" s="21">
        <v>2505797.0037535145</v>
      </c>
      <c r="R54" s="18">
        <v>581522.3896234436</v>
      </c>
      <c r="S54" s="18">
        <v>1359500.0980123535</v>
      </c>
      <c r="T54" s="11">
        <v>11208</v>
      </c>
      <c r="U54" s="18">
        <v>4446819.4913893119</v>
      </c>
      <c r="V54" s="15">
        <v>13.07726546466494</v>
      </c>
      <c r="W54" s="65"/>
      <c r="X54" s="68"/>
      <c r="Y54" s="15">
        <f t="shared" si="0"/>
        <v>4.3121793028067286</v>
      </c>
      <c r="Z54" s="15">
        <f t="shared" si="1"/>
        <v>0.94852954810583034</v>
      </c>
      <c r="AA54" s="15">
        <f t="shared" si="2"/>
        <v>4.5461728750759027</v>
      </c>
      <c r="AB54" s="73"/>
      <c r="AC54" s="28">
        <f t="shared" si="3"/>
        <v>0.81834112149532712</v>
      </c>
    </row>
    <row r="55" spans="1:29" ht="15.75" customHeight="1" thickBot="1" x14ac:dyDescent="0.25">
      <c r="A55" s="87"/>
      <c r="B55" s="84"/>
      <c r="C55" s="84"/>
      <c r="D55" s="41">
        <v>10</v>
      </c>
      <c r="E55" s="12">
        <v>4901829.9000000004</v>
      </c>
      <c r="F55" s="13">
        <v>119983.3</v>
      </c>
      <c r="G55" s="13">
        <v>5021813.3</v>
      </c>
      <c r="H55" s="16">
        <v>2.3892425471094278</v>
      </c>
      <c r="I55" s="66"/>
      <c r="J55" s="63"/>
      <c r="K55" s="12">
        <v>9132</v>
      </c>
      <c r="L55" s="13">
        <v>9940</v>
      </c>
      <c r="M55" s="13">
        <v>19072</v>
      </c>
      <c r="N55" s="16">
        <v>52.12</v>
      </c>
      <c r="O55" s="66"/>
      <c r="P55" s="63"/>
      <c r="Q55" s="22">
        <v>2956294.2434369088</v>
      </c>
      <c r="R55" s="19">
        <v>797455.05939904856</v>
      </c>
      <c r="S55" s="19">
        <v>1010803.6378087497</v>
      </c>
      <c r="T55" s="13">
        <v>15584</v>
      </c>
      <c r="U55" s="19">
        <v>4764552.9406447066</v>
      </c>
      <c r="V55" s="16">
        <v>16.737248370067274</v>
      </c>
      <c r="W55" s="66"/>
      <c r="X55" s="69"/>
      <c r="Y55" s="16">
        <f t="shared" si="0"/>
        <v>6.6463837834019284</v>
      </c>
      <c r="Z55" s="16">
        <f t="shared" si="1"/>
        <v>0.94877142100139544</v>
      </c>
      <c r="AA55" s="16">
        <f t="shared" si="2"/>
        <v>7.0052529368843119</v>
      </c>
      <c r="AB55" s="74"/>
      <c r="AC55" s="29">
        <f t="shared" si="3"/>
        <v>0.81711409395973156</v>
      </c>
    </row>
    <row r="56" spans="1:29" ht="15" customHeight="1" x14ac:dyDescent="0.2">
      <c r="A56" s="85" t="s">
        <v>30</v>
      </c>
      <c r="B56" s="82">
        <v>26</v>
      </c>
      <c r="C56" s="82" t="s">
        <v>5</v>
      </c>
      <c r="D56" s="39">
        <v>1</v>
      </c>
      <c r="E56" s="8">
        <v>10276147.699999999</v>
      </c>
      <c r="F56" s="9">
        <v>133037.5</v>
      </c>
      <c r="G56" s="9">
        <v>10409185.199999999</v>
      </c>
      <c r="H56" s="14">
        <v>1.278077942162082</v>
      </c>
      <c r="I56" s="64">
        <v>2.0764364765018257</v>
      </c>
      <c r="J56" s="61">
        <v>1.6809195598896285</v>
      </c>
      <c r="K56" s="8">
        <v>39267</v>
      </c>
      <c r="L56" s="9">
        <v>9537</v>
      </c>
      <c r="M56" s="9">
        <v>48806</v>
      </c>
      <c r="N56" s="14">
        <v>19.54</v>
      </c>
      <c r="O56" s="64">
        <f>AVERAGE(N56:N65)</f>
        <v>24.424699999999994</v>
      </c>
      <c r="P56" s="61">
        <f>STDEV(N56:N65)</f>
        <v>11.265368012433322</v>
      </c>
      <c r="Q56" s="20">
        <v>7664532</v>
      </c>
      <c r="R56" s="17">
        <v>486008.9</v>
      </c>
      <c r="S56" s="17">
        <v>3413615</v>
      </c>
      <c r="T56" s="9">
        <v>41742</v>
      </c>
      <c r="U56" s="17">
        <v>11564155.9</v>
      </c>
      <c r="V56" s="14">
        <v>4.202718332429261</v>
      </c>
      <c r="W56" s="64">
        <f>AVERAGE(V56:V65)</f>
        <v>9.0701598821192864</v>
      </c>
      <c r="X56" s="67">
        <f>STDEV(V56:V65)</f>
        <v>6.114578128255725</v>
      </c>
      <c r="Y56" s="14">
        <f t="shared" si="0"/>
        <v>3.6531722258761627</v>
      </c>
      <c r="Z56" s="14">
        <f t="shared" si="1"/>
        <v>1.1109568787382129</v>
      </c>
      <c r="AA56" s="14">
        <f t="shared" si="2"/>
        <v>3.2883114509586653</v>
      </c>
      <c r="AB56" s="72">
        <f>W56/I56</f>
        <v>4.3681374242663047</v>
      </c>
      <c r="AC56" s="27">
        <f t="shared" si="3"/>
        <v>0.8552636970864238</v>
      </c>
    </row>
    <row r="57" spans="1:29" ht="15" customHeight="1" x14ac:dyDescent="0.2">
      <c r="A57" s="86"/>
      <c r="B57" s="83"/>
      <c r="C57" s="83"/>
      <c r="D57" s="40">
        <v>2</v>
      </c>
      <c r="E57" s="10">
        <v>6390360.5</v>
      </c>
      <c r="F57" s="11">
        <v>288275.09999999998</v>
      </c>
      <c r="G57" s="11">
        <v>6678635.7000000002</v>
      </c>
      <c r="H57" s="15">
        <v>4.3163770708439744</v>
      </c>
      <c r="I57" s="65"/>
      <c r="J57" s="62"/>
      <c r="K57" s="10">
        <v>39294</v>
      </c>
      <c r="L57" s="11">
        <v>25376</v>
      </c>
      <c r="M57" s="11">
        <v>64670</v>
      </c>
      <c r="N57" s="15">
        <v>39.24</v>
      </c>
      <c r="O57" s="65"/>
      <c r="P57" s="62"/>
      <c r="Q57" s="21">
        <v>5006847.1552512469</v>
      </c>
      <c r="R57" s="18">
        <v>1612784.9157057961</v>
      </c>
      <c r="S57" s="18">
        <v>2250477.1934433058</v>
      </c>
      <c r="T57" s="11">
        <v>39612</v>
      </c>
      <c r="U57" s="18">
        <v>8870109.2644003481</v>
      </c>
      <c r="V57" s="15">
        <v>18.182244069738935</v>
      </c>
      <c r="W57" s="65"/>
      <c r="X57" s="68"/>
      <c r="Y57" s="15">
        <f t="shared" si="0"/>
        <v>5.5946036119865932</v>
      </c>
      <c r="Z57" s="15">
        <f t="shared" si="1"/>
        <v>1.3281319213743532</v>
      </c>
      <c r="AA57" s="15">
        <f t="shared" si="2"/>
        <v>4.2123854731217421</v>
      </c>
      <c r="AB57" s="73"/>
      <c r="AC57" s="28">
        <f t="shared" si="3"/>
        <v>0.61252512757074373</v>
      </c>
    </row>
    <row r="58" spans="1:29" ht="15" customHeight="1" x14ac:dyDescent="0.2">
      <c r="A58" s="86"/>
      <c r="B58" s="83"/>
      <c r="C58" s="83"/>
      <c r="D58" s="40">
        <v>3</v>
      </c>
      <c r="E58" s="10">
        <v>7537330.7999999998</v>
      </c>
      <c r="F58" s="11">
        <v>464070.6</v>
      </c>
      <c r="G58" s="11">
        <v>8001401.4000000004</v>
      </c>
      <c r="H58" s="15">
        <v>5.7998665083843939</v>
      </c>
      <c r="I58" s="65"/>
      <c r="J58" s="62"/>
      <c r="K58" s="10">
        <v>29811</v>
      </c>
      <c r="L58" s="11">
        <v>23042</v>
      </c>
      <c r="M58" s="11">
        <v>52853</v>
      </c>
      <c r="N58" s="15">
        <v>43.6</v>
      </c>
      <c r="O58" s="65"/>
      <c r="P58" s="62"/>
      <c r="Q58" s="21">
        <v>4556903.8708546646</v>
      </c>
      <c r="R58" s="18">
        <v>1498880.5593666262</v>
      </c>
      <c r="S58" s="18">
        <v>2529668.1780626317</v>
      </c>
      <c r="T58" s="11">
        <v>37576</v>
      </c>
      <c r="U58" s="18">
        <v>8585452.6082839221</v>
      </c>
      <c r="V58" s="15">
        <v>17.458375554020158</v>
      </c>
      <c r="W58" s="65"/>
      <c r="X58" s="68"/>
      <c r="Y58" s="15">
        <f t="shared" si="0"/>
        <v>3.229854594035102</v>
      </c>
      <c r="Z58" s="15">
        <f t="shared" si="1"/>
        <v>1.0729936143790912</v>
      </c>
      <c r="AA58" s="15">
        <f t="shared" si="2"/>
        <v>3.0101340313233087</v>
      </c>
      <c r="AB58" s="73"/>
      <c r="AC58" s="28">
        <f t="shared" si="3"/>
        <v>0.71095302064215848</v>
      </c>
    </row>
    <row r="59" spans="1:29" ht="15" customHeight="1" x14ac:dyDescent="0.2">
      <c r="A59" s="86"/>
      <c r="B59" s="83"/>
      <c r="C59" s="83"/>
      <c r="D59" s="40">
        <v>4</v>
      </c>
      <c r="E59" s="10">
        <v>1527684.6</v>
      </c>
      <c r="F59" s="11">
        <v>30053.5</v>
      </c>
      <c r="G59" s="11">
        <v>1557738.1</v>
      </c>
      <c r="H59" s="15">
        <v>1.9293037770598278</v>
      </c>
      <c r="I59" s="65"/>
      <c r="J59" s="62"/>
      <c r="K59" s="10">
        <v>44965</v>
      </c>
      <c r="L59" s="11">
        <v>4424</v>
      </c>
      <c r="M59" s="11">
        <v>49389</v>
      </c>
      <c r="N59" s="15">
        <v>8.9570000000000007</v>
      </c>
      <c r="O59" s="65"/>
      <c r="P59" s="62"/>
      <c r="Q59" s="21">
        <v>5936132.0515509984</v>
      </c>
      <c r="R59" s="18">
        <v>149386.73725180925</v>
      </c>
      <c r="S59" s="18">
        <v>1155123.5596364129</v>
      </c>
      <c r="T59" s="11">
        <v>30977</v>
      </c>
      <c r="U59" s="18">
        <v>7240642.3484392203</v>
      </c>
      <c r="V59" s="15">
        <v>2.0631696756022038</v>
      </c>
      <c r="W59" s="65"/>
      <c r="X59" s="68"/>
      <c r="Y59" s="15">
        <f t="shared" si="0"/>
        <v>4.9706935049764338</v>
      </c>
      <c r="Z59" s="15">
        <f t="shared" si="1"/>
        <v>4.6481769614797379</v>
      </c>
      <c r="AA59" s="15">
        <f t="shared" si="2"/>
        <v>1.0693855991648871</v>
      </c>
      <c r="AB59" s="73"/>
      <c r="AC59" s="28">
        <f t="shared" si="3"/>
        <v>0.62720443823523453</v>
      </c>
    </row>
    <row r="60" spans="1:29" ht="15" customHeight="1" x14ac:dyDescent="0.2">
      <c r="A60" s="86"/>
      <c r="B60" s="83"/>
      <c r="C60" s="83"/>
      <c r="D60" s="40">
        <v>5</v>
      </c>
      <c r="E60" s="10">
        <v>3890622</v>
      </c>
      <c r="F60" s="11">
        <v>65323.1</v>
      </c>
      <c r="G60" s="11">
        <v>3955945.1</v>
      </c>
      <c r="H60" s="15">
        <v>1.6512640683512012</v>
      </c>
      <c r="I60" s="65"/>
      <c r="J60" s="62"/>
      <c r="K60" s="10">
        <v>39881</v>
      </c>
      <c r="L60" s="11">
        <v>9020</v>
      </c>
      <c r="M60" s="11">
        <v>48901</v>
      </c>
      <c r="N60" s="15">
        <v>18.45</v>
      </c>
      <c r="O60" s="65"/>
      <c r="P60" s="62"/>
      <c r="Q60" s="21">
        <v>5121860.5071352255</v>
      </c>
      <c r="R60" s="18">
        <v>358042.60863428778</v>
      </c>
      <c r="S60" s="18">
        <v>2077630.4342954033</v>
      </c>
      <c r="T60" s="11">
        <v>36073</v>
      </c>
      <c r="U60" s="18">
        <v>7557533.5500649158</v>
      </c>
      <c r="V60" s="15">
        <v>4.7375589702967629</v>
      </c>
      <c r="W60" s="65"/>
      <c r="X60" s="68"/>
      <c r="Y60" s="15">
        <f t="shared" si="0"/>
        <v>5.481102529339358</v>
      </c>
      <c r="Z60" s="15">
        <f t="shared" si="1"/>
        <v>1.9104242751156773</v>
      </c>
      <c r="AA60" s="15">
        <f t="shared" si="2"/>
        <v>2.8690498758488996</v>
      </c>
      <c r="AB60" s="73"/>
      <c r="AC60" s="28">
        <f t="shared" si="3"/>
        <v>0.73767407619476089</v>
      </c>
    </row>
    <row r="61" spans="1:29" ht="15" customHeight="1" x14ac:dyDescent="0.2">
      <c r="A61" s="86"/>
      <c r="B61" s="83"/>
      <c r="C61" s="83"/>
      <c r="D61" s="40">
        <v>6</v>
      </c>
      <c r="E61" s="10">
        <v>7816173.0999999996</v>
      </c>
      <c r="F61" s="11">
        <v>67917.100000000006</v>
      </c>
      <c r="G61" s="11">
        <v>7884090.2000000002</v>
      </c>
      <c r="H61" s="15">
        <v>0.86144498955630933</v>
      </c>
      <c r="I61" s="65"/>
      <c r="J61" s="62"/>
      <c r="K61" s="10">
        <v>42827</v>
      </c>
      <c r="L61" s="11">
        <v>11930</v>
      </c>
      <c r="M61" s="11">
        <v>54757</v>
      </c>
      <c r="N61" s="15">
        <v>21.79</v>
      </c>
      <c r="O61" s="65"/>
      <c r="P61" s="62"/>
      <c r="Q61" s="21">
        <v>4596755.9473737897</v>
      </c>
      <c r="R61" s="18">
        <v>541570.03076784278</v>
      </c>
      <c r="S61" s="18">
        <v>2507991.3838035776</v>
      </c>
      <c r="T61" s="11">
        <v>34756</v>
      </c>
      <c r="U61" s="18">
        <v>7646317.36194521</v>
      </c>
      <c r="V61" s="15">
        <v>7.0827563797334756</v>
      </c>
      <c r="W61" s="65"/>
      <c r="X61" s="68"/>
      <c r="Y61" s="15">
        <f t="shared" si="0"/>
        <v>7.9739863858710507</v>
      </c>
      <c r="Z61" s="15">
        <f t="shared" si="1"/>
        <v>0.96984143610447404</v>
      </c>
      <c r="AA61" s="15">
        <f t="shared" si="2"/>
        <v>8.2219485464550406</v>
      </c>
      <c r="AB61" s="73"/>
      <c r="AC61" s="28">
        <f t="shared" si="3"/>
        <v>0.63473163248534437</v>
      </c>
    </row>
    <row r="62" spans="1:29" ht="15" customHeight="1" x14ac:dyDescent="0.2">
      <c r="A62" s="86"/>
      <c r="B62" s="83"/>
      <c r="C62" s="83"/>
      <c r="D62" s="40">
        <v>7</v>
      </c>
      <c r="E62" s="10">
        <v>8015709.7000000002</v>
      </c>
      <c r="F62" s="11">
        <v>140318</v>
      </c>
      <c r="G62" s="11">
        <v>8156027.7000000002</v>
      </c>
      <c r="H62" s="15">
        <v>1.7204208367266824</v>
      </c>
      <c r="I62" s="65"/>
      <c r="J62" s="62"/>
      <c r="K62" s="10">
        <v>39369</v>
      </c>
      <c r="L62" s="11">
        <v>15718</v>
      </c>
      <c r="M62" s="11">
        <v>55087</v>
      </c>
      <c r="N62" s="15">
        <v>28.53</v>
      </c>
      <c r="O62" s="65"/>
      <c r="P62" s="62"/>
      <c r="Q62" s="21">
        <v>4124211.4732703189</v>
      </c>
      <c r="R62" s="18">
        <v>1027234.8030596583</v>
      </c>
      <c r="S62" s="18">
        <v>2333456.4611603739</v>
      </c>
      <c r="T62" s="11">
        <v>33767</v>
      </c>
      <c r="U62" s="18">
        <v>7484902.7374903513</v>
      </c>
      <c r="V62" s="15">
        <v>13.724090199789085</v>
      </c>
      <c r="W62" s="65"/>
      <c r="X62" s="68"/>
      <c r="Y62" s="15">
        <f t="shared" si="0"/>
        <v>7.3207628605001371</v>
      </c>
      <c r="Z62" s="15">
        <f t="shared" si="1"/>
        <v>0.91771423697964527</v>
      </c>
      <c r="AA62" s="15">
        <f t="shared" si="2"/>
        <v>7.9771704148276283</v>
      </c>
      <c r="AB62" s="73"/>
      <c r="AC62" s="28">
        <f t="shared" si="3"/>
        <v>0.6129758382195436</v>
      </c>
    </row>
    <row r="63" spans="1:29" ht="15" customHeight="1" x14ac:dyDescent="0.2">
      <c r="A63" s="86"/>
      <c r="B63" s="83"/>
      <c r="C63" s="83"/>
      <c r="D63" s="40">
        <v>8</v>
      </c>
      <c r="E63" s="10">
        <v>7580420.5999999996</v>
      </c>
      <c r="F63" s="11">
        <v>32189.599999999999</v>
      </c>
      <c r="G63" s="11">
        <v>7612610.0999999996</v>
      </c>
      <c r="H63" s="15">
        <v>0.42284577270022017</v>
      </c>
      <c r="I63" s="65"/>
      <c r="J63" s="62"/>
      <c r="K63" s="10">
        <v>44175</v>
      </c>
      <c r="L63" s="11">
        <v>7325</v>
      </c>
      <c r="M63" s="11">
        <v>51502</v>
      </c>
      <c r="N63" s="15">
        <v>14.22</v>
      </c>
      <c r="O63" s="65"/>
      <c r="P63" s="62"/>
      <c r="Q63" s="21">
        <v>5075541.6923742471</v>
      </c>
      <c r="R63" s="18">
        <v>257083.87012301592</v>
      </c>
      <c r="S63" s="18">
        <v>2153641.0354352896</v>
      </c>
      <c r="T63" s="11">
        <v>33133</v>
      </c>
      <c r="U63" s="18">
        <v>7486266.5979325529</v>
      </c>
      <c r="V63" s="15">
        <v>3.4340731359208281</v>
      </c>
      <c r="W63" s="65"/>
      <c r="X63" s="68"/>
      <c r="Y63" s="15">
        <f t="shared" si="0"/>
        <v>7.986550628868204</v>
      </c>
      <c r="Z63" s="15">
        <f t="shared" si="1"/>
        <v>0.98340339247540776</v>
      </c>
      <c r="AA63" s="15">
        <f t="shared" si="2"/>
        <v>8.1213372762164067</v>
      </c>
      <c r="AB63" s="73"/>
      <c r="AC63" s="28">
        <f t="shared" si="3"/>
        <v>0.64333423944701174</v>
      </c>
    </row>
    <row r="64" spans="1:29" ht="15" customHeight="1" x14ac:dyDescent="0.2">
      <c r="A64" s="86"/>
      <c r="B64" s="83"/>
      <c r="C64" s="83"/>
      <c r="D64" s="40">
        <v>9</v>
      </c>
      <c r="E64" s="10">
        <v>8368048.9000000004</v>
      </c>
      <c r="F64" s="11">
        <v>78205.3</v>
      </c>
      <c r="G64" s="11">
        <v>8446254.1999999993</v>
      </c>
      <c r="H64" s="15">
        <v>0.92591695854950717</v>
      </c>
      <c r="I64" s="65"/>
      <c r="J64" s="62"/>
      <c r="K64" s="10">
        <v>32399</v>
      </c>
      <c r="L64" s="11">
        <v>6621</v>
      </c>
      <c r="M64" s="11">
        <v>39020</v>
      </c>
      <c r="N64" s="15">
        <v>16.97</v>
      </c>
      <c r="O64" s="65"/>
      <c r="P64" s="62"/>
      <c r="Q64" s="21">
        <v>5065773.8001451828</v>
      </c>
      <c r="R64" s="18">
        <v>449283.51858679054</v>
      </c>
      <c r="S64" s="18">
        <v>2150455.7150381771</v>
      </c>
      <c r="T64" s="11">
        <v>31528</v>
      </c>
      <c r="U64" s="18">
        <v>7665513.0337701496</v>
      </c>
      <c r="V64" s="15">
        <v>5.8611017502349512</v>
      </c>
      <c r="W64" s="65"/>
      <c r="X64" s="68"/>
      <c r="Y64" s="15">
        <f t="shared" si="0"/>
        <v>5.7449241750468385</v>
      </c>
      <c r="Z64" s="15">
        <f t="shared" si="1"/>
        <v>0.90756361959484366</v>
      </c>
      <c r="AA64" s="15">
        <f t="shared" si="2"/>
        <v>6.3300511953217109</v>
      </c>
      <c r="AB64" s="73"/>
      <c r="AC64" s="28">
        <f t="shared" si="3"/>
        <v>0.8079958995386981</v>
      </c>
    </row>
    <row r="65" spans="1:29" ht="15.75" customHeight="1" thickBot="1" x14ac:dyDescent="0.25">
      <c r="A65" s="87"/>
      <c r="B65" s="84"/>
      <c r="C65" s="84"/>
      <c r="D65" s="41">
        <v>10</v>
      </c>
      <c r="E65" s="12">
        <v>8977566.8000000007</v>
      </c>
      <c r="F65" s="13">
        <v>170040</v>
      </c>
      <c r="G65" s="13">
        <v>9147606.8000000007</v>
      </c>
      <c r="H65" s="16">
        <v>1.8588468406840573</v>
      </c>
      <c r="I65" s="66"/>
      <c r="J65" s="63"/>
      <c r="K65" s="12">
        <v>35674</v>
      </c>
      <c r="L65" s="13">
        <v>17534</v>
      </c>
      <c r="M65" s="13">
        <v>53208</v>
      </c>
      <c r="N65" s="16">
        <v>32.950000000000003</v>
      </c>
      <c r="O65" s="66"/>
      <c r="P65" s="63"/>
      <c r="Q65" s="22">
        <v>4411840.6404361259</v>
      </c>
      <c r="R65" s="19">
        <v>1084461.7630976366</v>
      </c>
      <c r="S65" s="19">
        <v>2274547.2791359578</v>
      </c>
      <c r="T65" s="13">
        <v>30022</v>
      </c>
      <c r="U65" s="19">
        <v>7770849.6826697197</v>
      </c>
      <c r="V65" s="16">
        <v>13.955510753427207</v>
      </c>
      <c r="W65" s="66"/>
      <c r="X65" s="69"/>
      <c r="Y65" s="16">
        <f t="shared" si="0"/>
        <v>6.3776862097014622</v>
      </c>
      <c r="Z65" s="16">
        <f t="shared" si="1"/>
        <v>0.84949537650325313</v>
      </c>
      <c r="AA65" s="16">
        <f t="shared" si="2"/>
        <v>7.507617329188653</v>
      </c>
      <c r="AB65" s="74"/>
      <c r="AC65" s="29">
        <f t="shared" si="3"/>
        <v>0.56423846038189751</v>
      </c>
    </row>
    <row r="66" spans="1:29" ht="15" customHeight="1" x14ac:dyDescent="0.2">
      <c r="A66" s="85" t="s">
        <v>29</v>
      </c>
      <c r="B66" s="82">
        <v>28</v>
      </c>
      <c r="C66" s="82" t="s">
        <v>4</v>
      </c>
      <c r="D66" s="39">
        <v>1</v>
      </c>
      <c r="E66" s="8">
        <v>3748008.5</v>
      </c>
      <c r="F66" s="9">
        <v>256732.7</v>
      </c>
      <c r="G66" s="9">
        <v>4004741.2</v>
      </c>
      <c r="H66" s="14">
        <v>6.4107188749175599</v>
      </c>
      <c r="I66" s="64">
        <v>6.4747066021350248</v>
      </c>
      <c r="J66" s="61">
        <v>3.8505037235818937</v>
      </c>
      <c r="K66" s="8">
        <v>17587</v>
      </c>
      <c r="L66" s="9">
        <v>10099</v>
      </c>
      <c r="M66" s="9">
        <v>27686</v>
      </c>
      <c r="N66" s="14">
        <v>36.479999999999997</v>
      </c>
      <c r="O66" s="64">
        <f>AVERAGE(N66:N75)</f>
        <v>51.412999999999997</v>
      </c>
      <c r="P66" s="61">
        <f>STDEV(N66:N75)</f>
        <v>16.271465856250042</v>
      </c>
      <c r="Q66" s="20">
        <v>2597755.8546373281</v>
      </c>
      <c r="R66" s="17">
        <v>800972.84596577869</v>
      </c>
      <c r="S66" s="17">
        <v>974378.62359934766</v>
      </c>
      <c r="T66" s="9">
        <v>18211</v>
      </c>
      <c r="U66" s="17">
        <v>4373107.3242024546</v>
      </c>
      <c r="V66" s="14">
        <v>18.315874424871474</v>
      </c>
      <c r="W66" s="64">
        <f>AVERAGE(V66:V75)</f>
        <v>17.770615814830379</v>
      </c>
      <c r="X66" s="67">
        <f>STDEV(V66:V75)</f>
        <v>9.0108879291663069</v>
      </c>
      <c r="Y66" s="14">
        <f t="shared" si="0"/>
        <v>3.1198707681794282</v>
      </c>
      <c r="Z66" s="14">
        <f t="shared" si="1"/>
        <v>1.091982504188399</v>
      </c>
      <c r="AA66" s="14">
        <f t="shared" si="2"/>
        <v>2.8570702884092718</v>
      </c>
      <c r="AB66" s="72">
        <f>W66/I66</f>
        <v>2.7446210163361755</v>
      </c>
      <c r="AC66" s="27">
        <f t="shared" si="3"/>
        <v>0.65776926966697968</v>
      </c>
    </row>
    <row r="67" spans="1:29" ht="15" customHeight="1" x14ac:dyDescent="0.2">
      <c r="A67" s="86"/>
      <c r="B67" s="83"/>
      <c r="C67" s="83"/>
      <c r="D67" s="40">
        <v>2</v>
      </c>
      <c r="E67" s="10">
        <v>2377585.5</v>
      </c>
      <c r="F67" s="11">
        <v>249766</v>
      </c>
      <c r="G67" s="11">
        <v>2627351.5</v>
      </c>
      <c r="H67" s="15">
        <v>9.506379332951834</v>
      </c>
      <c r="I67" s="65"/>
      <c r="J67" s="62"/>
      <c r="K67" s="10">
        <v>15789</v>
      </c>
      <c r="L67" s="11">
        <v>17453</v>
      </c>
      <c r="M67" s="11">
        <v>33242</v>
      </c>
      <c r="N67" s="15">
        <v>52.5</v>
      </c>
      <c r="O67" s="65"/>
      <c r="P67" s="62"/>
      <c r="Q67" s="21">
        <v>1494101.7779588925</v>
      </c>
      <c r="R67" s="18">
        <v>836737.42271656019</v>
      </c>
      <c r="S67" s="18">
        <v>843400.74740369711</v>
      </c>
      <c r="T67" s="11">
        <v>16939</v>
      </c>
      <c r="U67" s="18">
        <v>3174239.9480791497</v>
      </c>
      <c r="V67" s="15">
        <v>26.360244858707077</v>
      </c>
      <c r="W67" s="65"/>
      <c r="X67" s="68"/>
      <c r="Y67" s="15">
        <f t="shared" si="0"/>
        <v>3.3500853707732845</v>
      </c>
      <c r="Z67" s="15">
        <f t="shared" si="1"/>
        <v>1.2081519918743837</v>
      </c>
      <c r="AA67" s="15">
        <f t="shared" si="2"/>
        <v>2.7729005897476569</v>
      </c>
      <c r="AB67" s="73"/>
      <c r="AC67" s="28">
        <f t="shared" si="3"/>
        <v>0.50956621141928882</v>
      </c>
    </row>
    <row r="68" spans="1:29" ht="15" customHeight="1" x14ac:dyDescent="0.2">
      <c r="A68" s="86"/>
      <c r="B68" s="83"/>
      <c r="C68" s="83"/>
      <c r="D68" s="40">
        <v>3</v>
      </c>
      <c r="E68" s="10">
        <v>1908972.6</v>
      </c>
      <c r="F68" s="11">
        <v>83804.600000000006</v>
      </c>
      <c r="G68" s="11">
        <v>1992777.3</v>
      </c>
      <c r="H68" s="15">
        <v>4.2054172335262958</v>
      </c>
      <c r="I68" s="65"/>
      <c r="J68" s="62"/>
      <c r="K68" s="10">
        <v>19941</v>
      </c>
      <c r="L68" s="11">
        <v>10844</v>
      </c>
      <c r="M68" s="11">
        <v>30785</v>
      </c>
      <c r="N68" s="15">
        <v>35.22</v>
      </c>
      <c r="O68" s="65"/>
      <c r="P68" s="62"/>
      <c r="Q68" s="21">
        <v>1577123.8762050397</v>
      </c>
      <c r="R68" s="18">
        <v>350987.71268071223</v>
      </c>
      <c r="S68" s="18">
        <v>1422910.4638175662</v>
      </c>
      <c r="T68" s="11">
        <v>14692</v>
      </c>
      <c r="U68" s="18">
        <v>3351022.0527033182</v>
      </c>
      <c r="V68" s="15">
        <v>10.474049623086344</v>
      </c>
      <c r="W68" s="65"/>
      <c r="X68" s="68"/>
      <c r="Y68" s="15">
        <f t="shared" si="0"/>
        <v>4.1881676266065613</v>
      </c>
      <c r="Z68" s="15">
        <f t="shared" si="1"/>
        <v>1.6815838140585595</v>
      </c>
      <c r="AA68" s="15">
        <f t="shared" si="2"/>
        <v>2.4906089078594755</v>
      </c>
      <c r="AB68" s="73"/>
      <c r="AC68" s="28">
        <f t="shared" si="3"/>
        <v>0.47724541172649015</v>
      </c>
    </row>
    <row r="69" spans="1:29" ht="15" customHeight="1" x14ac:dyDescent="0.2">
      <c r="A69" s="86"/>
      <c r="B69" s="83"/>
      <c r="C69" s="83"/>
      <c r="D69" s="40">
        <v>4</v>
      </c>
      <c r="E69" s="10">
        <v>1767731.7</v>
      </c>
      <c r="F69" s="11">
        <v>18178.7</v>
      </c>
      <c r="G69" s="11">
        <v>1785910.5</v>
      </c>
      <c r="H69" s="15">
        <v>1.01789535365854</v>
      </c>
      <c r="I69" s="65"/>
      <c r="J69" s="62"/>
      <c r="K69" s="10">
        <v>15074</v>
      </c>
      <c r="L69" s="11">
        <v>4606</v>
      </c>
      <c r="M69" s="11">
        <v>19680</v>
      </c>
      <c r="N69" s="15">
        <v>23.4</v>
      </c>
      <c r="O69" s="65"/>
      <c r="P69" s="62"/>
      <c r="Q69" s="21">
        <v>1513168.4932089497</v>
      </c>
      <c r="R69" s="18">
        <v>144220.10447883626</v>
      </c>
      <c r="S69" s="18">
        <v>999529.70224722917</v>
      </c>
      <c r="T69" s="11">
        <v>10515</v>
      </c>
      <c r="U69" s="18">
        <v>2656918.2999350149</v>
      </c>
      <c r="V69" s="15">
        <v>5.4280970733034479</v>
      </c>
      <c r="W69" s="65"/>
      <c r="X69" s="68"/>
      <c r="Y69" s="15">
        <f t="shared" si="0"/>
        <v>7.9334663358125859</v>
      </c>
      <c r="Z69" s="15">
        <f t="shared" si="1"/>
        <v>1.4877107783032884</v>
      </c>
      <c r="AA69" s="15">
        <f t="shared" si="2"/>
        <v>5.3326671094368123</v>
      </c>
      <c r="AB69" s="73"/>
      <c r="AC69" s="28">
        <f t="shared" si="3"/>
        <v>0.53429878048780488</v>
      </c>
    </row>
    <row r="70" spans="1:29" ht="15" customHeight="1" x14ac:dyDescent="0.2">
      <c r="A70" s="86"/>
      <c r="B70" s="83"/>
      <c r="C70" s="83"/>
      <c r="D70" s="40">
        <v>5</v>
      </c>
      <c r="E70" s="10">
        <v>2324720.4</v>
      </c>
      <c r="F70" s="11">
        <v>114883.6</v>
      </c>
      <c r="G70" s="11">
        <v>2439604</v>
      </c>
      <c r="H70" s="15">
        <v>4.709108527449537</v>
      </c>
      <c r="I70" s="65"/>
      <c r="J70" s="62"/>
      <c r="K70" s="10">
        <v>7761</v>
      </c>
      <c r="L70" s="11">
        <v>9494</v>
      </c>
      <c r="M70" s="11">
        <v>17255</v>
      </c>
      <c r="N70" s="15">
        <v>55.02</v>
      </c>
      <c r="O70" s="65"/>
      <c r="P70" s="62"/>
      <c r="Q70" s="21">
        <v>1521544.6774021196</v>
      </c>
      <c r="R70" s="18">
        <v>531255.674719656</v>
      </c>
      <c r="S70" s="18">
        <v>500620.01507691789</v>
      </c>
      <c r="T70" s="11">
        <v>10790</v>
      </c>
      <c r="U70" s="18">
        <v>2553420.3671986936</v>
      </c>
      <c r="V70" s="15">
        <v>20.805648828691925</v>
      </c>
      <c r="W70" s="65"/>
      <c r="X70" s="68"/>
      <c r="Y70" s="15">
        <f t="shared" si="0"/>
        <v>4.6242951537004062</v>
      </c>
      <c r="Z70" s="15">
        <f t="shared" si="1"/>
        <v>1.0466536237843083</v>
      </c>
      <c r="AA70" s="15">
        <f t="shared" si="2"/>
        <v>4.4181714452778404</v>
      </c>
      <c r="AB70" s="73"/>
      <c r="AC70" s="28">
        <f t="shared" si="3"/>
        <v>0.62532599246595189</v>
      </c>
    </row>
    <row r="71" spans="1:29" ht="15" customHeight="1" x14ac:dyDescent="0.2">
      <c r="A71" s="86"/>
      <c r="B71" s="83"/>
      <c r="C71" s="83"/>
      <c r="D71" s="40">
        <v>6</v>
      </c>
      <c r="E71" s="10">
        <v>1949749.8</v>
      </c>
      <c r="F71" s="11">
        <v>312957.3</v>
      </c>
      <c r="G71" s="11">
        <v>2262707</v>
      </c>
      <c r="H71" s="15">
        <v>13.831101419671217</v>
      </c>
      <c r="I71" s="65"/>
      <c r="J71" s="62"/>
      <c r="K71" s="10">
        <v>4267</v>
      </c>
      <c r="L71" s="11">
        <v>11694</v>
      </c>
      <c r="M71" s="11">
        <v>15961</v>
      </c>
      <c r="N71" s="15">
        <v>73.27</v>
      </c>
      <c r="O71" s="65"/>
      <c r="P71" s="62"/>
      <c r="Q71" s="21">
        <v>871622.81115213188</v>
      </c>
      <c r="R71" s="18">
        <v>677806.5039605404</v>
      </c>
      <c r="S71" s="18">
        <v>616634.48537094647</v>
      </c>
      <c r="T71" s="11">
        <v>8554</v>
      </c>
      <c r="U71" s="18">
        <v>2166063.8004836189</v>
      </c>
      <c r="V71" s="15">
        <v>31.292084000905515</v>
      </c>
      <c r="W71" s="65"/>
      <c r="X71" s="68"/>
      <c r="Y71" s="15">
        <f t="shared" ref="Y71:Y134" si="4">R71/F71</f>
        <v>2.165811450829044</v>
      </c>
      <c r="Z71" s="15">
        <f t="shared" ref="Z71:Z134" si="5">U71/G71</f>
        <v>0.95728868142610546</v>
      </c>
      <c r="AA71" s="15">
        <f t="shared" ref="AA71:AA134" si="6">V71/H71</f>
        <v>2.2624433912689339</v>
      </c>
      <c r="AB71" s="73"/>
      <c r="AC71" s="28">
        <f t="shared" ref="AC71:AC134" si="7">T71/M71</f>
        <v>0.5359313326232692</v>
      </c>
    </row>
    <row r="72" spans="1:29" ht="15" customHeight="1" x14ac:dyDescent="0.2">
      <c r="A72" s="86"/>
      <c r="B72" s="83"/>
      <c r="C72" s="83"/>
      <c r="D72" s="40">
        <v>7</v>
      </c>
      <c r="E72" s="10">
        <v>2229926.1</v>
      </c>
      <c r="F72" s="11">
        <v>126586.8</v>
      </c>
      <c r="G72" s="11">
        <v>2356512.9</v>
      </c>
      <c r="H72" s="15">
        <v>5.3717847247939954</v>
      </c>
      <c r="I72" s="65"/>
      <c r="J72" s="62"/>
      <c r="K72" s="10">
        <v>6856</v>
      </c>
      <c r="L72" s="11">
        <v>8617</v>
      </c>
      <c r="M72" s="11">
        <v>15473</v>
      </c>
      <c r="N72" s="15">
        <v>55.69</v>
      </c>
      <c r="O72" s="65"/>
      <c r="P72" s="62"/>
      <c r="Q72" s="21">
        <v>1214005.9790383198</v>
      </c>
      <c r="R72" s="18">
        <v>486079.17961838882</v>
      </c>
      <c r="S72" s="18">
        <v>541537.06831000024</v>
      </c>
      <c r="T72" s="11">
        <v>9414</v>
      </c>
      <c r="U72" s="18">
        <v>2241622.2269667089</v>
      </c>
      <c r="V72" s="15">
        <v>21.684259451519424</v>
      </c>
      <c r="W72" s="65"/>
      <c r="X72" s="68"/>
      <c r="Y72" s="15">
        <f t="shared" si="4"/>
        <v>3.8398883581731176</v>
      </c>
      <c r="Z72" s="15">
        <f t="shared" si="5"/>
        <v>0.95124547248042179</v>
      </c>
      <c r="AA72" s="15">
        <f t="shared" si="6"/>
        <v>4.0366955420669806</v>
      </c>
      <c r="AB72" s="73"/>
      <c r="AC72" s="28">
        <f t="shared" si="7"/>
        <v>0.6084146577909908</v>
      </c>
    </row>
    <row r="73" spans="1:29" ht="15" customHeight="1" x14ac:dyDescent="0.2">
      <c r="A73" s="86"/>
      <c r="B73" s="83"/>
      <c r="C73" s="83"/>
      <c r="D73" s="40">
        <v>8</v>
      </c>
      <c r="E73" s="10">
        <v>2197190.7000000002</v>
      </c>
      <c r="F73" s="11">
        <v>115918.6</v>
      </c>
      <c r="G73" s="11">
        <v>2313109.2999999998</v>
      </c>
      <c r="H73" s="15">
        <v>5.0113758134991722</v>
      </c>
      <c r="I73" s="65"/>
      <c r="J73" s="62"/>
      <c r="K73" s="10">
        <v>6510</v>
      </c>
      <c r="L73" s="11">
        <v>9001</v>
      </c>
      <c r="M73" s="11">
        <v>15511</v>
      </c>
      <c r="N73" s="15">
        <v>58.03</v>
      </c>
      <c r="O73" s="65"/>
      <c r="P73" s="62"/>
      <c r="Q73" s="21">
        <v>1089548.6763213135</v>
      </c>
      <c r="R73" s="18">
        <v>511627.92603745044</v>
      </c>
      <c r="S73" s="18">
        <v>574159.62018039625</v>
      </c>
      <c r="T73" s="11">
        <v>8752</v>
      </c>
      <c r="U73" s="18">
        <v>2175336.2225391604</v>
      </c>
      <c r="V73" s="15">
        <v>23.519487274489133</v>
      </c>
      <c r="W73" s="65"/>
      <c r="X73" s="68"/>
      <c r="Y73" s="15">
        <f t="shared" si="4"/>
        <v>4.4136827570161339</v>
      </c>
      <c r="Z73" s="15">
        <f t="shared" si="5"/>
        <v>0.94043814641148193</v>
      </c>
      <c r="AA73" s="15">
        <f t="shared" si="6"/>
        <v>4.693219616683816</v>
      </c>
      <c r="AB73" s="73"/>
      <c r="AC73" s="28">
        <f t="shared" si="7"/>
        <v>0.56424472954677329</v>
      </c>
    </row>
    <row r="74" spans="1:29" ht="15" customHeight="1" x14ac:dyDescent="0.2">
      <c r="A74" s="86"/>
      <c r="B74" s="83"/>
      <c r="C74" s="83"/>
      <c r="D74" s="40">
        <v>9</v>
      </c>
      <c r="E74" s="10">
        <v>2282981.6</v>
      </c>
      <c r="F74" s="11">
        <v>86544.6</v>
      </c>
      <c r="G74" s="11">
        <v>2369526.2000000002</v>
      </c>
      <c r="H74" s="15">
        <v>3.6524010580680639</v>
      </c>
      <c r="I74" s="65"/>
      <c r="J74" s="62"/>
      <c r="K74" s="10">
        <v>9500</v>
      </c>
      <c r="L74" s="11">
        <v>9327</v>
      </c>
      <c r="M74" s="11">
        <v>18827</v>
      </c>
      <c r="N74" s="15">
        <v>49.54</v>
      </c>
      <c r="O74" s="65"/>
      <c r="P74" s="62"/>
      <c r="Q74" s="21">
        <v>1523370.528907059</v>
      </c>
      <c r="R74" s="18">
        <v>380012.86176567059</v>
      </c>
      <c r="S74" s="18">
        <v>397340.57487071602</v>
      </c>
      <c r="T74" s="11">
        <v>9204</v>
      </c>
      <c r="U74" s="18">
        <v>2300723.9655434457</v>
      </c>
      <c r="V74" s="15">
        <v>16.517099289479916</v>
      </c>
      <c r="W74" s="65"/>
      <c r="X74" s="68"/>
      <c r="Y74" s="15">
        <f t="shared" si="4"/>
        <v>4.390948271361478</v>
      </c>
      <c r="Z74" s="15">
        <f t="shared" si="5"/>
        <v>0.9709637165199716</v>
      </c>
      <c r="AA74" s="15">
        <f t="shared" si="6"/>
        <v>4.5222578317334703</v>
      </c>
      <c r="AB74" s="73"/>
      <c r="AC74" s="28">
        <f t="shared" si="7"/>
        <v>0.4888723641578584</v>
      </c>
    </row>
    <row r="75" spans="1:29" ht="15.75" customHeight="1" thickBot="1" x14ac:dyDescent="0.25">
      <c r="A75" s="87"/>
      <c r="B75" s="84"/>
      <c r="C75" s="84"/>
      <c r="D75" s="41">
        <v>10</v>
      </c>
      <c r="E75" s="12">
        <v>2160885</v>
      </c>
      <c r="F75" s="13">
        <v>267918.5</v>
      </c>
      <c r="G75" s="13">
        <v>2428803.6</v>
      </c>
      <c r="H75" s="16">
        <v>11.030883682814041</v>
      </c>
      <c r="I75" s="66"/>
      <c r="J75" s="63"/>
      <c r="K75" s="12">
        <v>4492</v>
      </c>
      <c r="L75" s="13">
        <v>13462</v>
      </c>
      <c r="M75" s="13">
        <v>17954</v>
      </c>
      <c r="N75" s="16">
        <v>74.98</v>
      </c>
      <c r="O75" s="66"/>
      <c r="P75" s="63"/>
      <c r="Q75" s="22">
        <v>1218927.5633198405</v>
      </c>
      <c r="R75" s="19">
        <v>65628.098568355825</v>
      </c>
      <c r="S75" s="19">
        <v>698577.76060422987</v>
      </c>
      <c r="T75" s="13">
        <v>10120</v>
      </c>
      <c r="U75" s="19">
        <v>1983133.4224924264</v>
      </c>
      <c r="V75" s="16">
        <v>3.309313323249508</v>
      </c>
      <c r="W75" s="66"/>
      <c r="X75" s="69"/>
      <c r="Y75" s="16">
        <f t="shared" si="4"/>
        <v>0.244955456858544</v>
      </c>
      <c r="Z75" s="16">
        <f t="shared" si="5"/>
        <v>0.81650629243650097</v>
      </c>
      <c r="AA75" s="16">
        <f t="shared" si="6"/>
        <v>0.30000437121872392</v>
      </c>
      <c r="AB75" s="74"/>
      <c r="AC75" s="29">
        <f t="shared" si="7"/>
        <v>0.56366269355018384</v>
      </c>
    </row>
    <row r="76" spans="1:29" ht="15" customHeight="1" x14ac:dyDescent="0.2">
      <c r="A76" s="85" t="s">
        <v>29</v>
      </c>
      <c r="B76" s="82">
        <v>28</v>
      </c>
      <c r="C76" s="82" t="s">
        <v>5</v>
      </c>
      <c r="D76" s="39">
        <v>1</v>
      </c>
      <c r="E76" s="8">
        <v>5603464</v>
      </c>
      <c r="F76" s="9">
        <v>119767.5</v>
      </c>
      <c r="G76" s="9">
        <v>5723231.5</v>
      </c>
      <c r="H76" s="14">
        <v>2.0926551721697786</v>
      </c>
      <c r="I76" s="64">
        <v>7.8253328652080736</v>
      </c>
      <c r="J76" s="61">
        <v>4.5252600779657834</v>
      </c>
      <c r="K76" s="8">
        <v>34187</v>
      </c>
      <c r="L76" s="9">
        <v>4464</v>
      </c>
      <c r="M76" s="9">
        <v>38652</v>
      </c>
      <c r="N76" s="14">
        <v>11.55</v>
      </c>
      <c r="O76" s="64">
        <f>AVERAGE(N76:N85)</f>
        <v>64.608000000000004</v>
      </c>
      <c r="P76" s="61">
        <f>STDEV(N76:N85)</f>
        <v>21.59262569592785</v>
      </c>
      <c r="Q76" s="20">
        <v>4309282.0344177261</v>
      </c>
      <c r="R76" s="17">
        <v>460589.43496555934</v>
      </c>
      <c r="S76" s="17">
        <v>1267622.0516490154</v>
      </c>
      <c r="T76" s="9">
        <v>31633</v>
      </c>
      <c r="U76" s="17">
        <v>6037493.5210323008</v>
      </c>
      <c r="V76" s="14">
        <v>7.6288187036730264</v>
      </c>
      <c r="W76" s="64">
        <f>AVERAGE(V76:V85)</f>
        <v>29.56345918879159</v>
      </c>
      <c r="X76" s="67">
        <f>STDEV(V76:V85)</f>
        <v>12.586974675611449</v>
      </c>
      <c r="Y76" s="14">
        <f t="shared" si="4"/>
        <v>3.8456963280151908</v>
      </c>
      <c r="Z76" s="14">
        <f t="shared" si="5"/>
        <v>1.0549098915590434</v>
      </c>
      <c r="AA76" s="14">
        <f t="shared" si="6"/>
        <v>3.6455211566285204</v>
      </c>
      <c r="AB76" s="72">
        <f>W76/I76</f>
        <v>3.7779171439764059</v>
      </c>
      <c r="AC76" s="27">
        <f t="shared" si="7"/>
        <v>0.81840525716651147</v>
      </c>
    </row>
    <row r="77" spans="1:29" x14ac:dyDescent="0.2">
      <c r="A77" s="86"/>
      <c r="B77" s="83"/>
      <c r="C77" s="83"/>
      <c r="D77" s="40">
        <v>2</v>
      </c>
      <c r="E77" s="10">
        <v>3874288</v>
      </c>
      <c r="F77" s="11">
        <v>518826.3</v>
      </c>
      <c r="G77" s="11">
        <v>4393114.3</v>
      </c>
      <c r="H77" s="15">
        <v>11.809988645185035</v>
      </c>
      <c r="I77" s="65"/>
      <c r="J77" s="62"/>
      <c r="K77" s="10">
        <v>13638</v>
      </c>
      <c r="L77" s="11">
        <v>40184</v>
      </c>
      <c r="M77" s="11">
        <v>53823</v>
      </c>
      <c r="N77" s="15">
        <v>74.66</v>
      </c>
      <c r="O77" s="65"/>
      <c r="P77" s="62"/>
      <c r="Q77" s="21">
        <v>1581400.264289795</v>
      </c>
      <c r="R77" s="18">
        <v>1813554.751543303</v>
      </c>
      <c r="S77" s="18">
        <v>1114198.3949521054</v>
      </c>
      <c r="T77" s="11">
        <v>27415</v>
      </c>
      <c r="U77" s="18">
        <v>4509153.4107852038</v>
      </c>
      <c r="V77" s="15">
        <v>40.219406756167537</v>
      </c>
      <c r="W77" s="65"/>
      <c r="X77" s="68"/>
      <c r="Y77" s="15">
        <f t="shared" si="4"/>
        <v>3.4954950270317888</v>
      </c>
      <c r="Z77" s="15">
        <f t="shared" si="5"/>
        <v>1.026413861070085</v>
      </c>
      <c r="AA77" s="15">
        <f t="shared" si="6"/>
        <v>3.4055415262880122</v>
      </c>
      <c r="AB77" s="73"/>
      <c r="AC77" s="28">
        <f t="shared" si="7"/>
        <v>0.50935473682254795</v>
      </c>
    </row>
    <row r="78" spans="1:29" x14ac:dyDescent="0.2">
      <c r="A78" s="86"/>
      <c r="B78" s="83"/>
      <c r="C78" s="83"/>
      <c r="D78" s="40">
        <v>3</v>
      </c>
      <c r="E78" s="10">
        <v>3018914</v>
      </c>
      <c r="F78" s="11">
        <v>185215.4</v>
      </c>
      <c r="G78" s="11">
        <v>3204129.4</v>
      </c>
      <c r="H78" s="15">
        <v>5.7805218478379805</v>
      </c>
      <c r="I78" s="65"/>
      <c r="J78" s="62"/>
      <c r="K78" s="10">
        <v>21866</v>
      </c>
      <c r="L78" s="11">
        <v>29462</v>
      </c>
      <c r="M78" s="11">
        <v>51329</v>
      </c>
      <c r="N78" s="15">
        <v>57.4</v>
      </c>
      <c r="O78" s="65"/>
      <c r="P78" s="62"/>
      <c r="Q78" s="21">
        <v>1615979.9491782603</v>
      </c>
      <c r="R78" s="18">
        <v>844589.9274854511</v>
      </c>
      <c r="S78" s="18">
        <v>1904079.0638621463</v>
      </c>
      <c r="T78" s="11">
        <v>31253</v>
      </c>
      <c r="U78" s="18">
        <v>4364648.9405258577</v>
      </c>
      <c r="V78" s="15">
        <v>19.350695531166682</v>
      </c>
      <c r="W78" s="65"/>
      <c r="X78" s="68"/>
      <c r="Y78" s="15">
        <f t="shared" si="4"/>
        <v>4.5600415920352795</v>
      </c>
      <c r="Z78" s="15">
        <f t="shared" si="5"/>
        <v>1.3621949664473156</v>
      </c>
      <c r="AA78" s="15">
        <f t="shared" si="6"/>
        <v>3.3475689635883294</v>
      </c>
      <c r="AB78" s="73"/>
      <c r="AC78" s="28">
        <f t="shared" si="7"/>
        <v>0.60887607395429488</v>
      </c>
    </row>
    <row r="79" spans="1:29" x14ac:dyDescent="0.2">
      <c r="A79" s="86"/>
      <c r="B79" s="83"/>
      <c r="C79" s="83"/>
      <c r="D79" s="40">
        <v>4</v>
      </c>
      <c r="E79" s="10">
        <v>2998024.7</v>
      </c>
      <c r="F79" s="11">
        <v>157557.9</v>
      </c>
      <c r="G79" s="11">
        <v>3155582.5</v>
      </c>
      <c r="H79" s="15">
        <v>4.9929894084531146</v>
      </c>
      <c r="I79" s="65"/>
      <c r="J79" s="62"/>
      <c r="K79" s="10">
        <v>7013</v>
      </c>
      <c r="L79" s="11">
        <v>12813</v>
      </c>
      <c r="M79" s="11">
        <v>19827</v>
      </c>
      <c r="N79" s="15">
        <v>64.63</v>
      </c>
      <c r="O79" s="65"/>
      <c r="P79" s="62"/>
      <c r="Q79" s="21">
        <v>1682208.7601248818</v>
      </c>
      <c r="R79" s="18">
        <v>851276.34655919508</v>
      </c>
      <c r="S79" s="18">
        <v>1183430.7677900575</v>
      </c>
      <c r="T79" s="11">
        <v>24763</v>
      </c>
      <c r="U79" s="18">
        <v>3716915.8744741343</v>
      </c>
      <c r="V79" s="15">
        <v>22.90276065717072</v>
      </c>
      <c r="W79" s="65"/>
      <c r="X79" s="68"/>
      <c r="Y79" s="15">
        <f t="shared" si="4"/>
        <v>5.4029429597576204</v>
      </c>
      <c r="Z79" s="15">
        <f t="shared" si="5"/>
        <v>1.1778858180618426</v>
      </c>
      <c r="AA79" s="15">
        <f t="shared" si="6"/>
        <v>4.5869836251597933</v>
      </c>
      <c r="AB79" s="73"/>
      <c r="AC79" s="28">
        <f t="shared" si="7"/>
        <v>1.248953447319312</v>
      </c>
    </row>
    <row r="80" spans="1:29" x14ac:dyDescent="0.2">
      <c r="A80" s="86"/>
      <c r="B80" s="83"/>
      <c r="C80" s="83"/>
      <c r="D80" s="40">
        <v>5</v>
      </c>
      <c r="E80" s="10">
        <v>3139381.1</v>
      </c>
      <c r="F80" s="11">
        <v>78375.399999999994</v>
      </c>
      <c r="G80" s="11">
        <v>3217756.5</v>
      </c>
      <c r="H80" s="15">
        <v>2.4357156919735843</v>
      </c>
      <c r="I80" s="65"/>
      <c r="J80" s="62"/>
      <c r="K80" s="10">
        <v>19696</v>
      </c>
      <c r="L80" s="11">
        <v>19136</v>
      </c>
      <c r="M80" s="11">
        <v>38833</v>
      </c>
      <c r="N80" s="15">
        <v>49.28</v>
      </c>
      <c r="O80" s="65"/>
      <c r="P80" s="62"/>
      <c r="Q80" s="21">
        <v>2107184.4293340831</v>
      </c>
      <c r="R80" s="18">
        <v>481504.78611539659</v>
      </c>
      <c r="S80" s="18">
        <v>884880.79735011689</v>
      </c>
      <c r="T80" s="11">
        <v>22112</v>
      </c>
      <c r="U80" s="18">
        <v>3473570.0127995969</v>
      </c>
      <c r="V80" s="15">
        <v>13.861957131744056</v>
      </c>
      <c r="W80" s="65"/>
      <c r="X80" s="68"/>
      <c r="Y80" s="15">
        <f t="shared" si="4"/>
        <v>6.1435703819744027</v>
      </c>
      <c r="Z80" s="15">
        <f t="shared" si="5"/>
        <v>1.0795005814764407</v>
      </c>
      <c r="AA80" s="15">
        <f t="shared" si="6"/>
        <v>5.691122809375238</v>
      </c>
      <c r="AB80" s="73"/>
      <c r="AC80" s="28">
        <f t="shared" si="7"/>
        <v>0.56941261298380241</v>
      </c>
    </row>
    <row r="81" spans="1:29" x14ac:dyDescent="0.2">
      <c r="A81" s="86"/>
      <c r="B81" s="83"/>
      <c r="C81" s="83"/>
      <c r="D81" s="40">
        <v>6</v>
      </c>
      <c r="E81" s="10">
        <v>3265964</v>
      </c>
      <c r="F81" s="11">
        <v>586107.1</v>
      </c>
      <c r="G81" s="11">
        <v>3852071.1</v>
      </c>
      <c r="H81" s="15">
        <v>15.215375957105257</v>
      </c>
      <c r="I81" s="65"/>
      <c r="J81" s="62"/>
      <c r="K81" s="10">
        <v>4606</v>
      </c>
      <c r="L81" s="11">
        <v>26663</v>
      </c>
      <c r="M81" s="11">
        <v>31272</v>
      </c>
      <c r="N81" s="15">
        <v>85.27</v>
      </c>
      <c r="O81" s="65"/>
      <c r="P81" s="62"/>
      <c r="Q81" s="21">
        <v>948821.30074141233</v>
      </c>
      <c r="R81" s="18">
        <v>1526515.3437133436</v>
      </c>
      <c r="S81" s="18">
        <v>1153396.5955050015</v>
      </c>
      <c r="T81" s="11">
        <v>15795</v>
      </c>
      <c r="U81" s="18">
        <v>3628733.2399597573</v>
      </c>
      <c r="V81" s="15">
        <v>42.06744455346827</v>
      </c>
      <c r="W81" s="65"/>
      <c r="X81" s="68"/>
      <c r="Y81" s="15">
        <f t="shared" si="4"/>
        <v>2.6044989793048807</v>
      </c>
      <c r="Z81" s="15">
        <f t="shared" si="5"/>
        <v>0.94202135572205747</v>
      </c>
      <c r="AA81" s="15">
        <f t="shared" si="6"/>
        <v>2.7647982325289613</v>
      </c>
      <c r="AB81" s="73"/>
      <c r="AC81" s="28">
        <f t="shared" si="7"/>
        <v>0.50508442056792013</v>
      </c>
    </row>
    <row r="82" spans="1:29" x14ac:dyDescent="0.2">
      <c r="A82" s="86"/>
      <c r="B82" s="83"/>
      <c r="C82" s="83"/>
      <c r="D82" s="40">
        <v>7</v>
      </c>
      <c r="E82" s="10">
        <v>3455594.8</v>
      </c>
      <c r="F82" s="11">
        <v>231931.7</v>
      </c>
      <c r="G82" s="11">
        <v>3687526.3999999999</v>
      </c>
      <c r="H82" s="15">
        <v>6.2896281908652911</v>
      </c>
      <c r="I82" s="65"/>
      <c r="J82" s="62"/>
      <c r="K82" s="10">
        <v>9345</v>
      </c>
      <c r="L82" s="11">
        <v>23742</v>
      </c>
      <c r="M82" s="11">
        <v>33090</v>
      </c>
      <c r="N82" s="15">
        <v>71.760000000000005</v>
      </c>
      <c r="O82" s="65"/>
      <c r="P82" s="62"/>
      <c r="Q82" s="21">
        <v>1434951.7323318692</v>
      </c>
      <c r="R82" s="18">
        <v>1174118.3567966318</v>
      </c>
      <c r="S82" s="18">
        <v>777304.3029413895</v>
      </c>
      <c r="T82" s="11">
        <v>18507</v>
      </c>
      <c r="U82" s="18">
        <v>3386374.3920698902</v>
      </c>
      <c r="V82" s="15">
        <v>34.671841351805249</v>
      </c>
      <c r="W82" s="65"/>
      <c r="X82" s="68"/>
      <c r="Y82" s="15">
        <f t="shared" si="4"/>
        <v>5.0623453231991649</v>
      </c>
      <c r="Z82" s="15">
        <f t="shared" si="5"/>
        <v>0.91833224355217913</v>
      </c>
      <c r="AA82" s="15">
        <f t="shared" si="6"/>
        <v>5.5125422838444917</v>
      </c>
      <c r="AB82" s="73"/>
      <c r="AC82" s="28">
        <f t="shared" si="7"/>
        <v>0.5592928377153219</v>
      </c>
    </row>
    <row r="83" spans="1:29" x14ac:dyDescent="0.2">
      <c r="A83" s="86"/>
      <c r="B83" s="83"/>
      <c r="C83" s="83"/>
      <c r="D83" s="40">
        <v>8</v>
      </c>
      <c r="E83" s="10">
        <v>3597693.2</v>
      </c>
      <c r="F83" s="11">
        <v>230674.8</v>
      </c>
      <c r="G83" s="11">
        <v>3828367.9</v>
      </c>
      <c r="H83" s="15">
        <v>6.0254083731085508</v>
      </c>
      <c r="I83" s="65"/>
      <c r="J83" s="62"/>
      <c r="K83" s="10">
        <v>9096</v>
      </c>
      <c r="L83" s="11">
        <v>23897</v>
      </c>
      <c r="M83" s="11">
        <v>32994</v>
      </c>
      <c r="N83" s="15">
        <v>72.430000000000007</v>
      </c>
      <c r="O83" s="65"/>
      <c r="P83" s="62"/>
      <c r="Q83" s="21">
        <v>1378563.6616794518</v>
      </c>
      <c r="R83" s="18">
        <v>1223665.1158226226</v>
      </c>
      <c r="S83" s="18">
        <v>853352.46475032286</v>
      </c>
      <c r="T83" s="11">
        <v>17749</v>
      </c>
      <c r="U83" s="18">
        <v>3455581.2422523974</v>
      </c>
      <c r="V83" s="15">
        <v>35.411267455110391</v>
      </c>
      <c r="W83" s="65"/>
      <c r="X83" s="68"/>
      <c r="Y83" s="15">
        <f t="shared" si="4"/>
        <v>5.3047195264615929</v>
      </c>
      <c r="Z83" s="15">
        <f t="shared" si="5"/>
        <v>0.90262517409896714</v>
      </c>
      <c r="AA83" s="15">
        <f t="shared" si="6"/>
        <v>5.87699044817463</v>
      </c>
      <c r="AB83" s="73"/>
      <c r="AC83" s="28">
        <f t="shared" si="7"/>
        <v>0.53794629326544219</v>
      </c>
    </row>
    <row r="84" spans="1:29" x14ac:dyDescent="0.2">
      <c r="A84" s="86"/>
      <c r="B84" s="83"/>
      <c r="C84" s="83"/>
      <c r="D84" s="40">
        <v>9</v>
      </c>
      <c r="E84" s="10">
        <v>3403064.6</v>
      </c>
      <c r="F84" s="11">
        <v>504206.3</v>
      </c>
      <c r="G84" s="11">
        <v>3907270.8</v>
      </c>
      <c r="H84" s="15">
        <v>12.90430906401471</v>
      </c>
      <c r="I84" s="65"/>
      <c r="J84" s="62"/>
      <c r="K84" s="10">
        <v>7909</v>
      </c>
      <c r="L84" s="11">
        <v>27467</v>
      </c>
      <c r="M84" s="11">
        <v>35379</v>
      </c>
      <c r="N84" s="15">
        <v>77.64</v>
      </c>
      <c r="O84" s="65"/>
      <c r="P84" s="62"/>
      <c r="Q84" s="21">
        <v>1153316.4109680557</v>
      </c>
      <c r="R84" s="18">
        <v>1526826.9371040137</v>
      </c>
      <c r="S84" s="18">
        <v>942260.63499429531</v>
      </c>
      <c r="T84" s="11">
        <v>17096</v>
      </c>
      <c r="U84" s="18">
        <v>3622403.9830663651</v>
      </c>
      <c r="V84" s="15">
        <v>42.14954886979654</v>
      </c>
      <c r="W84" s="65"/>
      <c r="X84" s="68"/>
      <c r="Y84" s="15">
        <f t="shared" si="4"/>
        <v>3.0281790154228809</v>
      </c>
      <c r="Z84" s="15">
        <f t="shared" si="5"/>
        <v>0.92709314723370728</v>
      </c>
      <c r="AA84" s="15">
        <f t="shared" si="6"/>
        <v>3.2663158221571011</v>
      </c>
      <c r="AB84" s="73"/>
      <c r="AC84" s="28">
        <f t="shared" si="7"/>
        <v>0.48322451171598974</v>
      </c>
    </row>
    <row r="85" spans="1:29" ht="15" thickBot="1" x14ac:dyDescent="0.25">
      <c r="A85" s="87"/>
      <c r="B85" s="84"/>
      <c r="C85" s="83"/>
      <c r="D85" s="42">
        <v>10</v>
      </c>
      <c r="E85" s="12">
        <v>3517769.2</v>
      </c>
      <c r="F85" s="13">
        <v>421799.2</v>
      </c>
      <c r="G85" s="13">
        <v>3939568.4</v>
      </c>
      <c r="H85" s="16">
        <v>10.70673630136743</v>
      </c>
      <c r="I85" s="66"/>
      <c r="J85" s="63"/>
      <c r="K85" s="12">
        <v>6223</v>
      </c>
      <c r="L85" s="13">
        <v>27334</v>
      </c>
      <c r="M85" s="13">
        <v>33560</v>
      </c>
      <c r="N85" s="16">
        <v>81.459999999999994</v>
      </c>
      <c r="O85" s="66"/>
      <c r="P85" s="63"/>
      <c r="Q85" s="22">
        <v>1037737.3241101364</v>
      </c>
      <c r="R85" s="19">
        <v>1362886.3447394806</v>
      </c>
      <c r="S85" s="19">
        <v>1246299.8363055906</v>
      </c>
      <c r="T85" s="13">
        <v>16714</v>
      </c>
      <c r="U85" s="19">
        <v>3646923.5051552076</v>
      </c>
      <c r="V85" s="16">
        <v>37.370850877813467</v>
      </c>
      <c r="W85" s="66"/>
      <c r="X85" s="69"/>
      <c r="Y85" s="16">
        <f t="shared" si="4"/>
        <v>3.2311259593177999</v>
      </c>
      <c r="Z85" s="16">
        <f t="shared" si="5"/>
        <v>0.92571650873105993</v>
      </c>
      <c r="AA85" s="16">
        <f t="shared" si="6"/>
        <v>3.490405463057924</v>
      </c>
      <c r="AB85" s="74"/>
      <c r="AC85" s="29">
        <f t="shared" si="7"/>
        <v>0.49803337306317041</v>
      </c>
    </row>
    <row r="86" spans="1:29" ht="15" customHeight="1" x14ac:dyDescent="0.2">
      <c r="A86" s="85" t="s">
        <v>30</v>
      </c>
      <c r="B86" s="82">
        <v>28</v>
      </c>
      <c r="C86" s="82" t="s">
        <v>4</v>
      </c>
      <c r="D86" s="36">
        <v>1</v>
      </c>
      <c r="E86" s="8">
        <v>3134363.5</v>
      </c>
      <c r="F86" s="9">
        <v>197623.1</v>
      </c>
      <c r="G86" s="9">
        <v>3331986.6</v>
      </c>
      <c r="H86" s="14">
        <v>5.9310892786903766</v>
      </c>
      <c r="I86" s="64">
        <v>12.803653194721784</v>
      </c>
      <c r="J86" s="61">
        <v>6.0603673445047512</v>
      </c>
      <c r="K86" s="8">
        <v>15687</v>
      </c>
      <c r="L86" s="9">
        <v>17023</v>
      </c>
      <c r="M86" s="9">
        <v>32710</v>
      </c>
      <c r="N86" s="14">
        <v>52.04</v>
      </c>
      <c r="O86" s="64">
        <f>AVERAGE(N86:N90)</f>
        <v>70.156000000000006</v>
      </c>
      <c r="P86" s="61">
        <f>STDEV(N86:N90)</f>
        <v>13.722788710754044</v>
      </c>
      <c r="Q86" s="20">
        <v>1981830.2687711737</v>
      </c>
      <c r="R86" s="17">
        <v>624801.01179934514</v>
      </c>
      <c r="S86" s="17">
        <v>1067222.1393195838</v>
      </c>
      <c r="T86" s="9">
        <v>18747</v>
      </c>
      <c r="U86" s="17">
        <v>3673853.4198901025</v>
      </c>
      <c r="V86" s="14">
        <v>17.006694072678467</v>
      </c>
      <c r="W86" s="64">
        <f>AVERAGE(V86:V90)</f>
        <v>36.983114737963817</v>
      </c>
      <c r="X86" s="67">
        <f>STDEV(V86:V90)</f>
        <v>11.434402143142822</v>
      </c>
      <c r="Y86" s="14">
        <f t="shared" si="4"/>
        <v>3.1615788427534288</v>
      </c>
      <c r="Z86" s="14">
        <f t="shared" si="5"/>
        <v>1.1026014990246666</v>
      </c>
      <c r="AA86" s="14">
        <f t="shared" si="6"/>
        <v>2.8673812302541593</v>
      </c>
      <c r="AB86" s="72">
        <f>W86/I86</f>
        <v>2.8884814494358411</v>
      </c>
      <c r="AC86" s="27">
        <f t="shared" si="7"/>
        <v>0.57312748394986246</v>
      </c>
    </row>
    <row r="87" spans="1:29" ht="15" customHeight="1" x14ac:dyDescent="0.2">
      <c r="A87" s="86"/>
      <c r="B87" s="83"/>
      <c r="C87" s="83"/>
      <c r="D87" s="37">
        <v>2</v>
      </c>
      <c r="E87" s="10">
        <v>2228342.4</v>
      </c>
      <c r="F87" s="11">
        <v>456474</v>
      </c>
      <c r="G87" s="11">
        <v>2684816.5</v>
      </c>
      <c r="H87" s="15">
        <v>17.002055820202237</v>
      </c>
      <c r="I87" s="65"/>
      <c r="J87" s="62"/>
      <c r="K87" s="10">
        <v>5364</v>
      </c>
      <c r="L87" s="11">
        <v>20450</v>
      </c>
      <c r="M87" s="11">
        <v>25814</v>
      </c>
      <c r="N87" s="15">
        <v>79.22</v>
      </c>
      <c r="O87" s="65"/>
      <c r="P87" s="62"/>
      <c r="Q87" s="21">
        <v>660428.88218108169</v>
      </c>
      <c r="R87" s="18">
        <v>1124452.7159281718</v>
      </c>
      <c r="S87" s="18">
        <v>851640.32855841168</v>
      </c>
      <c r="T87" s="11">
        <v>14488</v>
      </c>
      <c r="U87" s="18">
        <v>2636521.9266676651</v>
      </c>
      <c r="V87" s="15">
        <v>42.649094041458717</v>
      </c>
      <c r="W87" s="65"/>
      <c r="X87" s="68"/>
      <c r="Y87" s="15">
        <f t="shared" si="4"/>
        <v>2.4633444970100635</v>
      </c>
      <c r="Z87" s="15">
        <f t="shared" si="5"/>
        <v>0.98201196493975107</v>
      </c>
      <c r="AA87" s="15">
        <f t="shared" si="6"/>
        <v>2.508466887326771</v>
      </c>
      <c r="AB87" s="73"/>
      <c r="AC87" s="28">
        <f t="shared" si="7"/>
        <v>0.56124583559308905</v>
      </c>
    </row>
    <row r="88" spans="1:29" ht="15" customHeight="1" x14ac:dyDescent="0.2">
      <c r="A88" s="86"/>
      <c r="B88" s="83"/>
      <c r="C88" s="83"/>
      <c r="D88" s="37">
        <v>3</v>
      </c>
      <c r="E88" s="10">
        <v>2465946.4</v>
      </c>
      <c r="F88" s="11">
        <v>171784.9</v>
      </c>
      <c r="G88" s="11">
        <v>2637731.4</v>
      </c>
      <c r="H88" s="15">
        <v>6.5126001836274918</v>
      </c>
      <c r="I88" s="65"/>
      <c r="J88" s="62"/>
      <c r="K88" s="10">
        <v>11254</v>
      </c>
      <c r="L88" s="11">
        <v>16062</v>
      </c>
      <c r="M88" s="11">
        <v>27316</v>
      </c>
      <c r="N88" s="15">
        <v>58.8</v>
      </c>
      <c r="O88" s="65"/>
      <c r="P88" s="62"/>
      <c r="Q88" s="21">
        <v>585701.02697114926</v>
      </c>
      <c r="R88" s="18">
        <v>712343.92663816724</v>
      </c>
      <c r="S88" s="18">
        <v>586673.26448161714</v>
      </c>
      <c r="T88" s="11">
        <v>13188</v>
      </c>
      <c r="U88" s="18">
        <v>1884718.2180909337</v>
      </c>
      <c r="V88" s="15">
        <v>37.795778689915444</v>
      </c>
      <c r="W88" s="65"/>
      <c r="X88" s="68"/>
      <c r="Y88" s="15">
        <f t="shared" si="4"/>
        <v>4.1467202684180462</v>
      </c>
      <c r="Z88" s="15">
        <f t="shared" si="5"/>
        <v>0.71452241804868144</v>
      </c>
      <c r="AA88" s="15">
        <f t="shared" si="6"/>
        <v>5.8034851862905779</v>
      </c>
      <c r="AB88" s="73"/>
      <c r="AC88" s="28">
        <f t="shared" si="7"/>
        <v>0.48279396690584275</v>
      </c>
    </row>
    <row r="89" spans="1:29" ht="15" customHeight="1" x14ac:dyDescent="0.2">
      <c r="A89" s="86"/>
      <c r="B89" s="83"/>
      <c r="C89" s="83"/>
      <c r="D89" s="37">
        <v>4</v>
      </c>
      <c r="E89" s="10">
        <v>2018287.3</v>
      </c>
      <c r="F89" s="11">
        <v>453770.5</v>
      </c>
      <c r="G89" s="11">
        <v>2472057.9</v>
      </c>
      <c r="H89" s="15">
        <v>18.355981872431062</v>
      </c>
      <c r="I89" s="65"/>
      <c r="J89" s="62"/>
      <c r="K89" s="10">
        <v>4144</v>
      </c>
      <c r="L89" s="11">
        <v>18938</v>
      </c>
      <c r="M89" s="11">
        <v>23082</v>
      </c>
      <c r="N89" s="15">
        <v>82.05</v>
      </c>
      <c r="O89" s="65"/>
      <c r="P89" s="62"/>
      <c r="Q89" s="21">
        <v>785089.74615811789</v>
      </c>
      <c r="R89" s="18">
        <v>1035901.7595298466</v>
      </c>
      <c r="S89" s="18">
        <v>537953.15016640746</v>
      </c>
      <c r="T89" s="11">
        <v>11522</v>
      </c>
      <c r="U89" s="18">
        <v>2358944.6558543723</v>
      </c>
      <c r="V89" s="15">
        <v>43.913779704791736</v>
      </c>
      <c r="W89" s="65"/>
      <c r="X89" s="68"/>
      <c r="Y89" s="15">
        <f t="shared" si="4"/>
        <v>2.2828759461662815</v>
      </c>
      <c r="Z89" s="15">
        <f t="shared" si="5"/>
        <v>0.95424328688028404</v>
      </c>
      <c r="AA89" s="15">
        <f t="shared" si="6"/>
        <v>2.3923416360933571</v>
      </c>
      <c r="AB89" s="73"/>
      <c r="AC89" s="28">
        <f t="shared" si="7"/>
        <v>0.49917684776015941</v>
      </c>
    </row>
    <row r="90" spans="1:29" ht="15.75" customHeight="1" thickBot="1" x14ac:dyDescent="0.25">
      <c r="A90" s="87"/>
      <c r="B90" s="84"/>
      <c r="C90" s="84"/>
      <c r="D90" s="38">
        <v>5</v>
      </c>
      <c r="E90" s="12">
        <v>1974506.9</v>
      </c>
      <c r="F90" s="13">
        <v>382171.7</v>
      </c>
      <c r="G90" s="13">
        <v>2356678.6</v>
      </c>
      <c r="H90" s="16">
        <v>16.216538818657749</v>
      </c>
      <c r="I90" s="66"/>
      <c r="J90" s="63"/>
      <c r="K90" s="12">
        <v>4103</v>
      </c>
      <c r="L90" s="13">
        <v>15136</v>
      </c>
      <c r="M90" s="13">
        <v>19239</v>
      </c>
      <c r="N90" s="16">
        <v>78.67</v>
      </c>
      <c r="O90" s="66"/>
      <c r="P90" s="63"/>
      <c r="Q90" s="22">
        <v>737910.29092262732</v>
      </c>
      <c r="R90" s="19">
        <v>993733.26953522954</v>
      </c>
      <c r="S90" s="19">
        <v>550166.05078878708</v>
      </c>
      <c r="T90" s="13">
        <v>11478</v>
      </c>
      <c r="U90" s="19">
        <v>2281809.6112466441</v>
      </c>
      <c r="V90" s="16">
        <v>43.550227180974716</v>
      </c>
      <c r="W90" s="66"/>
      <c r="X90" s="69"/>
      <c r="Y90" s="16">
        <f t="shared" si="4"/>
        <v>2.6002272526595496</v>
      </c>
      <c r="Z90" s="16">
        <f t="shared" si="5"/>
        <v>0.9682311415933611</v>
      </c>
      <c r="AA90" s="16">
        <f t="shared" si="6"/>
        <v>2.68554391710693</v>
      </c>
      <c r="AB90" s="74"/>
      <c r="AC90" s="29">
        <f t="shared" si="7"/>
        <v>0.59660065491969438</v>
      </c>
    </row>
    <row r="91" spans="1:29" ht="15" customHeight="1" x14ac:dyDescent="0.2">
      <c r="A91" s="85" t="s">
        <v>30</v>
      </c>
      <c r="B91" s="82">
        <v>28</v>
      </c>
      <c r="C91" s="82" t="s">
        <v>5</v>
      </c>
      <c r="D91" s="39">
        <v>1</v>
      </c>
      <c r="E91" s="8">
        <v>3349186</v>
      </c>
      <c r="F91" s="9">
        <v>438147.9</v>
      </c>
      <c r="G91" s="9">
        <v>3787333.9</v>
      </c>
      <c r="H91" s="14">
        <v>11.568768732009607</v>
      </c>
      <c r="I91" s="64">
        <v>19.731820988282358</v>
      </c>
      <c r="J91" s="61">
        <v>7.9440825503533379</v>
      </c>
      <c r="K91" s="8">
        <v>10823</v>
      </c>
      <c r="L91" s="9">
        <v>23309</v>
      </c>
      <c r="M91" s="9">
        <v>34132</v>
      </c>
      <c r="N91" s="14">
        <v>68.290000000000006</v>
      </c>
      <c r="O91" s="64">
        <f>AVERAGE(N91:N100)</f>
        <v>79.268999999999991</v>
      </c>
      <c r="P91" s="61">
        <f>STDEV(N91:N100)</f>
        <v>11.448313267318808</v>
      </c>
      <c r="Q91" s="20">
        <v>1201324.4741955157</v>
      </c>
      <c r="R91" s="17">
        <v>1011230.5481365735</v>
      </c>
      <c r="S91" s="17">
        <v>1250847.0021984226</v>
      </c>
      <c r="T91" s="9">
        <v>17895</v>
      </c>
      <c r="U91" s="17">
        <v>3463402.0245305113</v>
      </c>
      <c r="V91" s="14">
        <v>29.197608044756311</v>
      </c>
      <c r="W91" s="64">
        <f>AVERAGE(V91:V100)</f>
        <v>44.188096756189196</v>
      </c>
      <c r="X91" s="67">
        <f>STDEV(V91:V100)</f>
        <v>10.723201807249287</v>
      </c>
      <c r="Y91" s="14">
        <f t="shared" si="4"/>
        <v>2.307966209895274</v>
      </c>
      <c r="Z91" s="14">
        <f t="shared" si="5"/>
        <v>0.91446968130549866</v>
      </c>
      <c r="AA91" s="14">
        <f t="shared" si="6"/>
        <v>2.5238302122826171</v>
      </c>
      <c r="AB91" s="72">
        <f>W91/I91</f>
        <v>2.2394332881101078</v>
      </c>
      <c r="AC91" s="27">
        <f t="shared" si="7"/>
        <v>0.52428805812727064</v>
      </c>
    </row>
    <row r="92" spans="1:29" ht="15" customHeight="1" x14ac:dyDescent="0.2">
      <c r="A92" s="86"/>
      <c r="B92" s="83"/>
      <c r="C92" s="83"/>
      <c r="D92" s="40">
        <v>2</v>
      </c>
      <c r="E92" s="10">
        <v>1898641.9</v>
      </c>
      <c r="F92" s="11">
        <v>473129</v>
      </c>
      <c r="G92" s="11">
        <v>2371770.9</v>
      </c>
      <c r="H92" s="15">
        <v>19.948343240065896</v>
      </c>
      <c r="I92" s="65"/>
      <c r="J92" s="62"/>
      <c r="K92" s="10">
        <v>7200</v>
      </c>
      <c r="L92" s="11">
        <v>22214</v>
      </c>
      <c r="M92" s="11">
        <v>29414</v>
      </c>
      <c r="N92" s="15">
        <v>75.52</v>
      </c>
      <c r="O92" s="65"/>
      <c r="P92" s="62"/>
      <c r="Q92" s="21">
        <v>372200.91425290267</v>
      </c>
      <c r="R92" s="18">
        <v>1015211.3590719305</v>
      </c>
      <c r="S92" s="18">
        <v>798783.47744927392</v>
      </c>
      <c r="T92" s="11">
        <v>14404</v>
      </c>
      <c r="U92" s="18">
        <v>2186195.7507741069</v>
      </c>
      <c r="V92" s="15">
        <v>46.437349387055377</v>
      </c>
      <c r="W92" s="65"/>
      <c r="X92" s="68"/>
      <c r="Y92" s="15">
        <f t="shared" si="4"/>
        <v>2.1457390248154953</v>
      </c>
      <c r="Z92" s="15">
        <f t="shared" si="5"/>
        <v>0.92175671384369673</v>
      </c>
      <c r="AA92" s="15">
        <f t="shared" si="6"/>
        <v>2.3278800062847718</v>
      </c>
      <c r="AB92" s="73"/>
      <c r="AC92" s="28">
        <f t="shared" si="7"/>
        <v>0.48969878289250018</v>
      </c>
    </row>
    <row r="93" spans="1:29" ht="15" customHeight="1" x14ac:dyDescent="0.2">
      <c r="A93" s="86"/>
      <c r="B93" s="83"/>
      <c r="C93" s="83"/>
      <c r="D93" s="40">
        <v>3</v>
      </c>
      <c r="E93" s="10">
        <v>1695534</v>
      </c>
      <c r="F93" s="11">
        <v>247476.7</v>
      </c>
      <c r="G93" s="11">
        <v>1943010.7</v>
      </c>
      <c r="H93" s="15">
        <v>12.736764650858587</v>
      </c>
      <c r="I93" s="65"/>
      <c r="J93" s="62"/>
      <c r="K93" s="10">
        <v>7066</v>
      </c>
      <c r="L93" s="11">
        <v>16057</v>
      </c>
      <c r="M93" s="11">
        <v>23123</v>
      </c>
      <c r="N93" s="15">
        <v>69.44</v>
      </c>
      <c r="O93" s="65"/>
      <c r="P93" s="62"/>
      <c r="Q93" s="21">
        <v>892843.09086965746</v>
      </c>
      <c r="R93" s="18">
        <v>700304.20808269631</v>
      </c>
      <c r="S93" s="18">
        <v>1206754.2899782837</v>
      </c>
      <c r="T93" s="11">
        <v>14495</v>
      </c>
      <c r="U93" s="18">
        <v>2799901.5889306376</v>
      </c>
      <c r="V93" s="15">
        <v>25.011743657396277</v>
      </c>
      <c r="W93" s="65"/>
      <c r="X93" s="68"/>
      <c r="Y93" s="15">
        <f t="shared" si="4"/>
        <v>2.8297783511849652</v>
      </c>
      <c r="Z93" s="15">
        <f t="shared" si="5"/>
        <v>1.4410119249114983</v>
      </c>
      <c r="AA93" s="15">
        <f t="shared" si="6"/>
        <v>1.9637438818271822</v>
      </c>
      <c r="AB93" s="73"/>
      <c r="AC93" s="28">
        <f t="shared" si="7"/>
        <v>0.62686502616442508</v>
      </c>
    </row>
    <row r="94" spans="1:29" ht="15" customHeight="1" x14ac:dyDescent="0.2">
      <c r="A94" s="86"/>
      <c r="B94" s="83"/>
      <c r="C94" s="83"/>
      <c r="D94" s="40">
        <v>4</v>
      </c>
      <c r="E94" s="10">
        <v>1391079.8</v>
      </c>
      <c r="F94" s="11">
        <v>167604.79999999999</v>
      </c>
      <c r="G94" s="11">
        <v>1558684.6</v>
      </c>
      <c r="H94" s="15">
        <v>10.752964390615007</v>
      </c>
      <c r="I94" s="65"/>
      <c r="J94" s="62"/>
      <c r="K94" s="10">
        <v>6737</v>
      </c>
      <c r="L94" s="11">
        <v>12867</v>
      </c>
      <c r="M94" s="11">
        <v>19604</v>
      </c>
      <c r="N94" s="15">
        <v>65.63</v>
      </c>
      <c r="O94" s="65"/>
      <c r="P94" s="62"/>
      <c r="Q94" s="21">
        <v>457087.19965245068</v>
      </c>
      <c r="R94" s="18">
        <v>544420.81838356156</v>
      </c>
      <c r="S94" s="18">
        <v>434938.59792471648</v>
      </c>
      <c r="T94" s="11">
        <v>10213</v>
      </c>
      <c r="U94" s="18">
        <v>1436446.6159607288</v>
      </c>
      <c r="V94" s="15">
        <v>37.900525667599581</v>
      </c>
      <c r="W94" s="65"/>
      <c r="X94" s="68"/>
      <c r="Y94" s="15">
        <f t="shared" si="4"/>
        <v>3.2482412101775222</v>
      </c>
      <c r="Z94" s="15">
        <f t="shared" si="5"/>
        <v>0.9215761905652553</v>
      </c>
      <c r="AA94" s="15">
        <f t="shared" si="6"/>
        <v>3.5246583445099544</v>
      </c>
      <c r="AB94" s="73"/>
      <c r="AC94" s="28">
        <f t="shared" si="7"/>
        <v>0.5209651091613956</v>
      </c>
    </row>
    <row r="95" spans="1:29" ht="15" customHeight="1" x14ac:dyDescent="0.2">
      <c r="A95" s="86"/>
      <c r="B95" s="83"/>
      <c r="C95" s="83"/>
      <c r="D95" s="40">
        <v>5</v>
      </c>
      <c r="E95" s="10">
        <v>1292506.3</v>
      </c>
      <c r="F95" s="11">
        <v>197833.8</v>
      </c>
      <c r="G95" s="11">
        <v>1490340.1</v>
      </c>
      <c r="H95" s="15">
        <v>13.274406291557208</v>
      </c>
      <c r="I95" s="65"/>
      <c r="J95" s="62"/>
      <c r="K95" s="10">
        <v>6400</v>
      </c>
      <c r="L95" s="11">
        <v>12713</v>
      </c>
      <c r="M95" s="11">
        <v>19114</v>
      </c>
      <c r="N95" s="15">
        <v>66.510000000000005</v>
      </c>
      <c r="O95" s="65"/>
      <c r="P95" s="62"/>
      <c r="Q95" s="21">
        <v>326113.35334976536</v>
      </c>
      <c r="R95" s="18">
        <v>541473.98498550884</v>
      </c>
      <c r="S95" s="18">
        <v>405389.61441959499</v>
      </c>
      <c r="T95" s="11">
        <v>10392</v>
      </c>
      <c r="U95" s="18">
        <v>1272976.9527548691</v>
      </c>
      <c r="V95" s="15">
        <v>42.536039934870509</v>
      </c>
      <c r="W95" s="65"/>
      <c r="X95" s="68"/>
      <c r="Y95" s="15">
        <f t="shared" si="4"/>
        <v>2.7370145292943313</v>
      </c>
      <c r="Z95" s="15">
        <f t="shared" si="5"/>
        <v>0.85415198366793532</v>
      </c>
      <c r="AA95" s="15">
        <f t="shared" si="6"/>
        <v>3.2043647753891862</v>
      </c>
      <c r="AB95" s="73"/>
      <c r="AC95" s="28">
        <f t="shared" si="7"/>
        <v>0.54368525687977398</v>
      </c>
    </row>
    <row r="96" spans="1:29" ht="15" customHeight="1" x14ac:dyDescent="0.2">
      <c r="A96" s="86"/>
      <c r="B96" s="83"/>
      <c r="C96" s="83"/>
      <c r="D96" s="40">
        <v>6</v>
      </c>
      <c r="E96" s="10">
        <v>751734</v>
      </c>
      <c r="F96" s="11">
        <v>329395.09999999998</v>
      </c>
      <c r="G96" s="11">
        <v>1081129.1000000001</v>
      </c>
      <c r="H96" s="15">
        <v>30.467693451226125</v>
      </c>
      <c r="I96" s="65"/>
      <c r="J96" s="62"/>
      <c r="K96" s="10">
        <v>721</v>
      </c>
      <c r="L96" s="11">
        <v>9081</v>
      </c>
      <c r="M96" s="11">
        <v>9802</v>
      </c>
      <c r="N96" s="15">
        <v>92.64</v>
      </c>
      <c r="O96" s="65"/>
      <c r="P96" s="62"/>
      <c r="Q96" s="21">
        <v>46665.953874212202</v>
      </c>
      <c r="R96" s="18">
        <v>437713.17923116032</v>
      </c>
      <c r="S96" s="18">
        <v>331407.90939173161</v>
      </c>
      <c r="T96" s="11">
        <v>3995</v>
      </c>
      <c r="U96" s="18">
        <v>815787.04249710415</v>
      </c>
      <c r="V96" s="15">
        <v>53.655323807464626</v>
      </c>
      <c r="W96" s="65"/>
      <c r="X96" s="68"/>
      <c r="Y96" s="15">
        <f t="shared" si="4"/>
        <v>1.3288393762723256</v>
      </c>
      <c r="Z96" s="15">
        <f t="shared" si="5"/>
        <v>0.7545694982191341</v>
      </c>
      <c r="AA96" s="15">
        <f t="shared" si="6"/>
        <v>1.761056310132507</v>
      </c>
      <c r="AB96" s="73"/>
      <c r="AC96" s="28">
        <f t="shared" si="7"/>
        <v>0.40756988369720465</v>
      </c>
    </row>
    <row r="97" spans="1:29" ht="15" customHeight="1" x14ac:dyDescent="0.2">
      <c r="A97" s="86"/>
      <c r="B97" s="83"/>
      <c r="C97" s="83"/>
      <c r="D97" s="40">
        <v>7</v>
      </c>
      <c r="E97" s="10">
        <v>490223.9</v>
      </c>
      <c r="F97" s="11">
        <v>114956.1</v>
      </c>
      <c r="G97" s="11">
        <v>605180</v>
      </c>
      <c r="H97" s="15">
        <v>18.995356753362636</v>
      </c>
      <c r="I97" s="65"/>
      <c r="J97" s="62"/>
      <c r="K97" s="10">
        <v>855</v>
      </c>
      <c r="L97" s="11">
        <v>5213</v>
      </c>
      <c r="M97" s="11">
        <v>6068</v>
      </c>
      <c r="N97" s="15">
        <v>85.91</v>
      </c>
      <c r="O97" s="65"/>
      <c r="P97" s="62"/>
      <c r="Q97" s="21">
        <v>42732.055026192145</v>
      </c>
      <c r="R97" s="18">
        <v>189808.32031136713</v>
      </c>
      <c r="S97" s="18">
        <v>108091.39073295514</v>
      </c>
      <c r="T97" s="11">
        <v>2975</v>
      </c>
      <c r="U97" s="18">
        <v>340631.76607051439</v>
      </c>
      <c r="V97" s="15">
        <v>55.722436724258657</v>
      </c>
      <c r="W97" s="65"/>
      <c r="X97" s="68"/>
      <c r="Y97" s="15">
        <f t="shared" si="4"/>
        <v>1.6511374369117178</v>
      </c>
      <c r="Z97" s="15">
        <f t="shared" si="5"/>
        <v>0.56286024995953998</v>
      </c>
      <c r="AA97" s="15">
        <f t="shared" si="6"/>
        <v>2.9334767147447462</v>
      </c>
      <c r="AB97" s="73"/>
      <c r="AC97" s="28">
        <f t="shared" si="7"/>
        <v>0.49027686222808176</v>
      </c>
    </row>
    <row r="98" spans="1:29" ht="15" customHeight="1" x14ac:dyDescent="0.2">
      <c r="A98" s="86"/>
      <c r="B98" s="83"/>
      <c r="C98" s="83"/>
      <c r="D98" s="40">
        <v>8</v>
      </c>
      <c r="E98" s="10">
        <v>626320</v>
      </c>
      <c r="F98" s="11">
        <v>317350.59999999998</v>
      </c>
      <c r="G98" s="11">
        <v>943670.7</v>
      </c>
      <c r="H98" s="15">
        <v>33.629379401098284</v>
      </c>
      <c r="I98" s="65"/>
      <c r="J98" s="62"/>
      <c r="K98" s="10">
        <v>414</v>
      </c>
      <c r="L98" s="11">
        <v>9204</v>
      </c>
      <c r="M98" s="11">
        <v>9618</v>
      </c>
      <c r="N98" s="15">
        <v>95.7</v>
      </c>
      <c r="O98" s="65"/>
      <c r="P98" s="62"/>
      <c r="Q98" s="21">
        <v>35410.87614515621</v>
      </c>
      <c r="R98" s="18">
        <v>373938.57310025964</v>
      </c>
      <c r="S98" s="18">
        <v>259580.18215369264</v>
      </c>
      <c r="T98" s="11">
        <v>4061</v>
      </c>
      <c r="U98" s="18">
        <v>668929.63139910856</v>
      </c>
      <c r="V98" s="15">
        <v>55.901032866213974</v>
      </c>
      <c r="W98" s="65"/>
      <c r="X98" s="68"/>
      <c r="Y98" s="15">
        <f t="shared" si="4"/>
        <v>1.1783137422782868</v>
      </c>
      <c r="Z98" s="15">
        <f t="shared" si="5"/>
        <v>0.70885917237772522</v>
      </c>
      <c r="AA98" s="15">
        <f t="shared" si="6"/>
        <v>1.662267751048309</v>
      </c>
      <c r="AB98" s="73"/>
      <c r="AC98" s="28">
        <f t="shared" si="7"/>
        <v>0.4222291536702017</v>
      </c>
    </row>
    <row r="99" spans="1:29" ht="15" customHeight="1" x14ac:dyDescent="0.2">
      <c r="A99" s="86"/>
      <c r="B99" s="83"/>
      <c r="C99" s="83"/>
      <c r="D99" s="40">
        <v>9</v>
      </c>
      <c r="E99" s="10">
        <v>378750.6</v>
      </c>
      <c r="F99" s="11">
        <v>111530.1</v>
      </c>
      <c r="G99" s="11">
        <v>490280.7</v>
      </c>
      <c r="H99" s="15">
        <v>22.748213421413489</v>
      </c>
      <c r="I99" s="65"/>
      <c r="J99" s="62"/>
      <c r="K99" s="10">
        <v>733</v>
      </c>
      <c r="L99" s="11">
        <v>4389</v>
      </c>
      <c r="M99" s="11">
        <v>5122</v>
      </c>
      <c r="N99" s="15">
        <v>85.69</v>
      </c>
      <c r="O99" s="65"/>
      <c r="P99" s="62"/>
      <c r="Q99" s="21">
        <v>25185.384403378488</v>
      </c>
      <c r="R99" s="18">
        <v>136833.77566153172</v>
      </c>
      <c r="S99" s="18">
        <v>138368.95822004179</v>
      </c>
      <c r="T99" s="11">
        <v>2255</v>
      </c>
      <c r="U99" s="18">
        <v>300388.11828495201</v>
      </c>
      <c r="V99" s="15">
        <v>45.552326251376378</v>
      </c>
      <c r="W99" s="65"/>
      <c r="X99" s="68"/>
      <c r="Y99" s="15">
        <f t="shared" si="4"/>
        <v>1.2268775484064993</v>
      </c>
      <c r="Z99" s="15">
        <f t="shared" si="5"/>
        <v>0.61268599454343609</v>
      </c>
      <c r="AA99" s="15">
        <f t="shared" si="6"/>
        <v>2.0024573098341332</v>
      </c>
      <c r="AB99" s="73"/>
      <c r="AC99" s="28">
        <f t="shared" si="7"/>
        <v>0.4402577118313159</v>
      </c>
    </row>
    <row r="100" spans="1:29" ht="15.75" customHeight="1" thickBot="1" x14ac:dyDescent="0.25">
      <c r="A100" s="87"/>
      <c r="B100" s="84"/>
      <c r="C100" s="84"/>
      <c r="D100" s="41">
        <v>10</v>
      </c>
      <c r="E100" s="12">
        <v>496675.5</v>
      </c>
      <c r="F100" s="13">
        <v>150006.39999999999</v>
      </c>
      <c r="G100" s="13">
        <v>646681.9</v>
      </c>
      <c r="H100" s="16">
        <v>23.196319550616771</v>
      </c>
      <c r="I100" s="66"/>
      <c r="J100" s="63"/>
      <c r="K100" s="12">
        <v>841</v>
      </c>
      <c r="L100" s="13">
        <v>5812</v>
      </c>
      <c r="M100" s="13">
        <v>6653</v>
      </c>
      <c r="N100" s="16">
        <v>87.36</v>
      </c>
      <c r="O100" s="66"/>
      <c r="P100" s="63"/>
      <c r="Q100" s="22">
        <v>33588.124557883108</v>
      </c>
      <c r="R100" s="19">
        <v>200420.26845543514</v>
      </c>
      <c r="S100" s="19">
        <v>167100.23511031733</v>
      </c>
      <c r="T100" s="13">
        <v>2859</v>
      </c>
      <c r="U100" s="19">
        <v>401108.62812363554</v>
      </c>
      <c r="V100" s="16">
        <v>49.966581220900267</v>
      </c>
      <c r="W100" s="66"/>
      <c r="X100" s="69"/>
      <c r="Y100" s="16">
        <f t="shared" si="4"/>
        <v>1.3360781170365741</v>
      </c>
      <c r="Z100" s="16">
        <f t="shared" si="5"/>
        <v>0.62025646322192651</v>
      </c>
      <c r="AA100" s="16">
        <f t="shared" si="6"/>
        <v>2.1540736715524207</v>
      </c>
      <c r="AB100" s="74"/>
      <c r="AC100" s="29">
        <f t="shared" si="7"/>
        <v>0.42973094844431081</v>
      </c>
    </row>
    <row r="101" spans="1:29" ht="15" customHeight="1" x14ac:dyDescent="0.2">
      <c r="A101" s="85" t="s">
        <v>29</v>
      </c>
      <c r="B101" s="82">
        <v>30</v>
      </c>
      <c r="C101" s="82" t="s">
        <v>4</v>
      </c>
      <c r="D101" s="39">
        <v>1</v>
      </c>
      <c r="E101" s="8">
        <v>5333108.7</v>
      </c>
      <c r="F101" s="9">
        <v>208957.6</v>
      </c>
      <c r="G101" s="9">
        <v>5542066.2999999998</v>
      </c>
      <c r="H101" s="14">
        <v>3.7703915595524364</v>
      </c>
      <c r="I101" s="64">
        <v>2.9706451654475954</v>
      </c>
      <c r="J101" s="61">
        <v>3.0167027784087743</v>
      </c>
      <c r="K101" s="8">
        <v>46236</v>
      </c>
      <c r="L101" s="9">
        <v>10210</v>
      </c>
      <c r="M101" s="9">
        <v>56446</v>
      </c>
      <c r="N101" s="14">
        <v>18.09</v>
      </c>
      <c r="O101" s="64">
        <f>AVERAGE(N101:N110)</f>
        <v>20.024700000000003</v>
      </c>
      <c r="P101" s="61">
        <f>STDEV(N101:N110)</f>
        <v>11.106339671556956</v>
      </c>
      <c r="Q101" s="20">
        <v>4121012.6682313634</v>
      </c>
      <c r="R101" s="17">
        <v>507355.61951095372</v>
      </c>
      <c r="S101" s="17">
        <v>2426942.4864820666</v>
      </c>
      <c r="T101" s="9">
        <v>42602</v>
      </c>
      <c r="U101" s="17">
        <v>7055310.7742243838</v>
      </c>
      <c r="V101" s="14">
        <v>7.1911165325914252</v>
      </c>
      <c r="W101" s="64">
        <f>AVERAGE(V101:V110)</f>
        <v>12.030521629838685</v>
      </c>
      <c r="X101" s="67">
        <f>STDEV(V101:V110)</f>
        <v>8.3462707330095043</v>
      </c>
      <c r="Y101" s="14">
        <f t="shared" si="4"/>
        <v>2.4280314260450622</v>
      </c>
      <c r="Z101" s="14">
        <f t="shared" si="5"/>
        <v>1.2730469814524565</v>
      </c>
      <c r="AA101" s="14">
        <f t="shared" si="6"/>
        <v>1.9072598744744287</v>
      </c>
      <c r="AB101" s="72">
        <f>W101/I101</f>
        <v>4.0498009556203636</v>
      </c>
      <c r="AC101" s="27">
        <f t="shared" si="7"/>
        <v>0.75473904262480951</v>
      </c>
    </row>
    <row r="102" spans="1:29" ht="15" customHeight="1" x14ac:dyDescent="0.2">
      <c r="A102" s="86"/>
      <c r="B102" s="83"/>
      <c r="C102" s="83"/>
      <c r="D102" s="40">
        <v>2</v>
      </c>
      <c r="E102" s="10">
        <v>4626256</v>
      </c>
      <c r="F102" s="11">
        <v>571481.80000000005</v>
      </c>
      <c r="G102" s="11">
        <v>5197737.7</v>
      </c>
      <c r="H102" s="15">
        <v>10.994817995529095</v>
      </c>
      <c r="I102" s="65"/>
      <c r="J102" s="62"/>
      <c r="K102" s="10">
        <v>33834</v>
      </c>
      <c r="L102" s="11">
        <v>25546</v>
      </c>
      <c r="M102" s="11">
        <v>59380</v>
      </c>
      <c r="N102" s="15">
        <v>43.02</v>
      </c>
      <c r="O102" s="65"/>
      <c r="P102" s="62"/>
      <c r="Q102" s="21">
        <v>2895080.9959423649</v>
      </c>
      <c r="R102" s="18">
        <v>1491634.1401666205</v>
      </c>
      <c r="S102" s="18">
        <v>1406227.3785910469</v>
      </c>
      <c r="T102" s="11">
        <v>32733</v>
      </c>
      <c r="U102" s="18">
        <v>5792942.5147000318</v>
      </c>
      <c r="V102" s="15">
        <v>25.749161784041281</v>
      </c>
      <c r="W102" s="65"/>
      <c r="X102" s="68"/>
      <c r="Y102" s="15">
        <f t="shared" si="4"/>
        <v>2.6101166129290911</v>
      </c>
      <c r="Z102" s="15">
        <f t="shared" si="5"/>
        <v>1.1145122838153283</v>
      </c>
      <c r="AA102" s="15">
        <f t="shared" si="6"/>
        <v>2.3419361552425748</v>
      </c>
      <c r="AB102" s="73"/>
      <c r="AC102" s="28">
        <f t="shared" si="7"/>
        <v>0.55124621084540248</v>
      </c>
    </row>
    <row r="103" spans="1:29" ht="15" customHeight="1" x14ac:dyDescent="0.2">
      <c r="A103" s="86"/>
      <c r="B103" s="83"/>
      <c r="C103" s="83"/>
      <c r="D103" s="40">
        <v>3</v>
      </c>
      <c r="E103" s="10">
        <v>3933372.9</v>
      </c>
      <c r="F103" s="11">
        <v>69449.8</v>
      </c>
      <c r="G103" s="11">
        <v>4002822.7</v>
      </c>
      <c r="H103" s="15">
        <v>1.7350206393103547</v>
      </c>
      <c r="I103" s="65"/>
      <c r="J103" s="62"/>
      <c r="K103" s="10">
        <v>57985</v>
      </c>
      <c r="L103" s="11">
        <v>6457</v>
      </c>
      <c r="M103" s="11">
        <v>64443</v>
      </c>
      <c r="N103" s="15">
        <v>10.02</v>
      </c>
      <c r="O103" s="65"/>
      <c r="P103" s="62"/>
      <c r="Q103" s="21">
        <v>4175381.0908594583</v>
      </c>
      <c r="R103" s="23">
        <v>279500.04641057103</v>
      </c>
      <c r="S103" s="18">
        <v>2421472.5267655309</v>
      </c>
      <c r="T103" s="11">
        <v>42087</v>
      </c>
      <c r="U103" s="18">
        <v>6876353.6640355606</v>
      </c>
      <c r="V103" s="15">
        <v>4.0646549038395365</v>
      </c>
      <c r="W103" s="65"/>
      <c r="X103" s="68"/>
      <c r="Y103" s="15">
        <f t="shared" si="4"/>
        <v>4.0244902996203162</v>
      </c>
      <c r="Z103" s="15">
        <f t="shared" si="5"/>
        <v>1.7178761537540896</v>
      </c>
      <c r="AA103" s="15">
        <f t="shared" si="6"/>
        <v>2.3427127100085547</v>
      </c>
      <c r="AB103" s="73"/>
      <c r="AC103" s="28">
        <f t="shared" si="7"/>
        <v>0.65308877612774074</v>
      </c>
    </row>
    <row r="104" spans="1:29" ht="15" customHeight="1" x14ac:dyDescent="0.2">
      <c r="A104" s="86"/>
      <c r="B104" s="83"/>
      <c r="C104" s="83"/>
      <c r="D104" s="40">
        <v>4</v>
      </c>
      <c r="E104" s="10">
        <v>4044573.9</v>
      </c>
      <c r="F104" s="11">
        <v>35697.9</v>
      </c>
      <c r="G104" s="11">
        <v>4080271.8</v>
      </c>
      <c r="H104" s="15">
        <v>0.87489024628212275</v>
      </c>
      <c r="I104" s="65"/>
      <c r="J104" s="62"/>
      <c r="K104" s="10">
        <v>57636</v>
      </c>
      <c r="L104" s="11">
        <v>5167</v>
      </c>
      <c r="M104" s="11">
        <v>62803</v>
      </c>
      <c r="N104" s="15">
        <v>8.2270000000000003</v>
      </c>
      <c r="O104" s="65"/>
      <c r="P104" s="62"/>
      <c r="Q104" s="21">
        <v>4613921.8964419924</v>
      </c>
      <c r="R104" s="18">
        <v>234179.97345609986</v>
      </c>
      <c r="S104" s="18">
        <v>2646407.3574415459</v>
      </c>
      <c r="T104" s="11">
        <v>37686</v>
      </c>
      <c r="U104" s="18">
        <v>7494509.2273396384</v>
      </c>
      <c r="V104" s="15">
        <v>3.1246872390499121</v>
      </c>
      <c r="W104" s="65"/>
      <c r="X104" s="68"/>
      <c r="Y104" s="15">
        <f t="shared" si="4"/>
        <v>6.5600490072553246</v>
      </c>
      <c r="Z104" s="15">
        <f t="shared" si="5"/>
        <v>1.8367671553987259</v>
      </c>
      <c r="AA104" s="15">
        <f t="shared" si="6"/>
        <v>3.5715191160587074</v>
      </c>
      <c r="AB104" s="73"/>
      <c r="AC104" s="28">
        <f t="shared" si="7"/>
        <v>0.60006687578618856</v>
      </c>
    </row>
    <row r="105" spans="1:29" ht="15" customHeight="1" x14ac:dyDescent="0.2">
      <c r="A105" s="86"/>
      <c r="B105" s="83"/>
      <c r="C105" s="83"/>
      <c r="D105" s="40">
        <v>5</v>
      </c>
      <c r="E105" s="10">
        <v>3948572.4</v>
      </c>
      <c r="F105" s="11">
        <v>50121.2</v>
      </c>
      <c r="G105" s="11">
        <v>3998693.6</v>
      </c>
      <c r="H105" s="15">
        <v>1.2534393732993194</v>
      </c>
      <c r="I105" s="65"/>
      <c r="J105" s="62"/>
      <c r="K105" s="10">
        <v>55671</v>
      </c>
      <c r="L105" s="11">
        <v>6420</v>
      </c>
      <c r="M105" s="11">
        <v>62092</v>
      </c>
      <c r="N105" s="15">
        <v>10.34</v>
      </c>
      <c r="O105" s="65"/>
      <c r="P105" s="62"/>
      <c r="Q105" s="21">
        <v>4615108.7515854985</v>
      </c>
      <c r="R105" s="18">
        <v>280508.60462301888</v>
      </c>
      <c r="S105" s="18">
        <v>2326820.7257404602</v>
      </c>
      <c r="T105" s="11">
        <v>39364</v>
      </c>
      <c r="U105" s="18">
        <v>7222438.081948977</v>
      </c>
      <c r="V105" s="15">
        <v>3.8838492132468865</v>
      </c>
      <c r="W105" s="65"/>
      <c r="X105" s="68"/>
      <c r="Y105" s="15">
        <f t="shared" si="4"/>
        <v>5.5966059197109983</v>
      </c>
      <c r="Z105" s="15">
        <f t="shared" si="5"/>
        <v>1.8061994252195208</v>
      </c>
      <c r="AA105" s="15">
        <f t="shared" si="6"/>
        <v>3.0985537042958593</v>
      </c>
      <c r="AB105" s="73"/>
      <c r="AC105" s="28">
        <f t="shared" si="7"/>
        <v>0.6339625072473104</v>
      </c>
    </row>
    <row r="106" spans="1:29" ht="15" customHeight="1" x14ac:dyDescent="0.2">
      <c r="A106" s="86"/>
      <c r="B106" s="83"/>
      <c r="C106" s="83"/>
      <c r="D106" s="40">
        <v>6</v>
      </c>
      <c r="E106" s="10">
        <v>6887386.5999999996</v>
      </c>
      <c r="F106" s="11">
        <v>115543.4</v>
      </c>
      <c r="G106" s="11">
        <v>7002930.0999999996</v>
      </c>
      <c r="H106" s="15">
        <v>1.6499293631390095</v>
      </c>
      <c r="I106" s="65"/>
      <c r="J106" s="62"/>
      <c r="K106" s="10">
        <v>52446</v>
      </c>
      <c r="L106" s="11">
        <v>11084</v>
      </c>
      <c r="M106" s="11">
        <v>63530</v>
      </c>
      <c r="N106" s="15">
        <v>17.45</v>
      </c>
      <c r="O106" s="65"/>
      <c r="P106" s="62"/>
      <c r="Q106" s="21">
        <v>2632365.8153883279</v>
      </c>
      <c r="R106" s="18">
        <v>806916.73142806382</v>
      </c>
      <c r="S106" s="18">
        <v>1846384.0162566879</v>
      </c>
      <c r="T106" s="11">
        <v>30673</v>
      </c>
      <c r="U106" s="18">
        <v>5285666.56307308</v>
      </c>
      <c r="V106" s="15">
        <v>15.266130048107375</v>
      </c>
      <c r="W106" s="65"/>
      <c r="X106" s="68"/>
      <c r="Y106" s="15">
        <f t="shared" si="4"/>
        <v>6.9836678808834067</v>
      </c>
      <c r="Z106" s="15">
        <f t="shared" si="5"/>
        <v>0.7547792834706547</v>
      </c>
      <c r="AA106" s="15">
        <f t="shared" si="6"/>
        <v>9.2525961348208181</v>
      </c>
      <c r="AB106" s="73"/>
      <c r="AC106" s="28">
        <f t="shared" si="7"/>
        <v>0.48281127026601606</v>
      </c>
    </row>
    <row r="107" spans="1:29" ht="15" customHeight="1" x14ac:dyDescent="0.2">
      <c r="A107" s="86"/>
      <c r="B107" s="83"/>
      <c r="C107" s="83"/>
      <c r="D107" s="40">
        <v>7</v>
      </c>
      <c r="E107" s="10">
        <v>6978121.5</v>
      </c>
      <c r="F107" s="11">
        <v>274792.8</v>
      </c>
      <c r="G107" s="11">
        <v>7252914.2999999998</v>
      </c>
      <c r="H107" s="15">
        <v>3.788722555290637</v>
      </c>
      <c r="I107" s="65"/>
      <c r="J107" s="62"/>
      <c r="K107" s="10">
        <v>42346</v>
      </c>
      <c r="L107" s="11">
        <v>15941</v>
      </c>
      <c r="M107" s="11">
        <v>58287</v>
      </c>
      <c r="N107" s="15">
        <v>27.35</v>
      </c>
      <c r="O107" s="65"/>
      <c r="P107" s="62"/>
      <c r="Q107" s="21">
        <v>3305592.4493246679</v>
      </c>
      <c r="R107" s="18">
        <v>883704.68858785229</v>
      </c>
      <c r="S107" s="18">
        <v>1783425.5151165056</v>
      </c>
      <c r="T107" s="11">
        <v>35816</v>
      </c>
      <c r="U107" s="18">
        <v>5972722.6530290255</v>
      </c>
      <c r="V107" s="15">
        <v>14.795675940848977</v>
      </c>
      <c r="W107" s="65"/>
      <c r="X107" s="68"/>
      <c r="Y107" s="15">
        <f t="shared" si="4"/>
        <v>3.2158946252880436</v>
      </c>
      <c r="Z107" s="15">
        <f t="shared" si="5"/>
        <v>0.82349279282522692</v>
      </c>
      <c r="AA107" s="15">
        <f t="shared" si="6"/>
        <v>3.9051885496835976</v>
      </c>
      <c r="AB107" s="73"/>
      <c r="AC107" s="28">
        <f t="shared" si="7"/>
        <v>0.61447664144663472</v>
      </c>
    </row>
    <row r="108" spans="1:29" ht="15" customHeight="1" x14ac:dyDescent="0.2">
      <c r="A108" s="86"/>
      <c r="B108" s="83"/>
      <c r="C108" s="83"/>
      <c r="D108" s="40">
        <v>8</v>
      </c>
      <c r="E108" s="10">
        <v>7381269.9000000004</v>
      </c>
      <c r="F108" s="11">
        <v>183558.9</v>
      </c>
      <c r="G108" s="11">
        <v>7564828.7999999998</v>
      </c>
      <c r="H108" s="15">
        <v>2.426477913155153</v>
      </c>
      <c r="I108" s="65"/>
      <c r="J108" s="62"/>
      <c r="K108" s="10">
        <v>44960</v>
      </c>
      <c r="L108" s="11">
        <v>16036</v>
      </c>
      <c r="M108" s="11">
        <v>60996</v>
      </c>
      <c r="N108" s="15">
        <v>26.29</v>
      </c>
      <c r="O108" s="65"/>
      <c r="P108" s="62"/>
      <c r="Q108" s="21">
        <v>2538921.3806286482</v>
      </c>
      <c r="R108" s="18">
        <v>1187204.9692130138</v>
      </c>
      <c r="S108" s="18">
        <v>1279090.5587093367</v>
      </c>
      <c r="T108" s="11">
        <v>27046</v>
      </c>
      <c r="U108" s="18">
        <v>5005216.9085509982</v>
      </c>
      <c r="V108" s="15">
        <v>23.719351047199822</v>
      </c>
      <c r="W108" s="65"/>
      <c r="X108" s="68"/>
      <c r="Y108" s="15">
        <f t="shared" si="4"/>
        <v>6.4677058383604056</v>
      </c>
      <c r="Z108" s="15">
        <f t="shared" si="5"/>
        <v>0.66164311723102021</v>
      </c>
      <c r="AA108" s="15">
        <f t="shared" si="6"/>
        <v>9.7752181953131867</v>
      </c>
      <c r="AB108" s="73"/>
      <c r="AC108" s="28">
        <f t="shared" si="7"/>
        <v>0.44340612499180276</v>
      </c>
    </row>
    <row r="109" spans="1:29" ht="15" customHeight="1" x14ac:dyDescent="0.2">
      <c r="A109" s="86"/>
      <c r="B109" s="83"/>
      <c r="C109" s="83"/>
      <c r="D109" s="40">
        <v>9</v>
      </c>
      <c r="E109" s="10">
        <v>7511761.9000000004</v>
      </c>
      <c r="F109" s="11">
        <v>54341</v>
      </c>
      <c r="G109" s="11">
        <v>7566102.9000000004</v>
      </c>
      <c r="H109" s="15">
        <v>0.71821650747044419</v>
      </c>
      <c r="I109" s="65"/>
      <c r="J109" s="62"/>
      <c r="K109" s="10">
        <v>53169</v>
      </c>
      <c r="L109" s="11">
        <v>6718</v>
      </c>
      <c r="M109" s="11">
        <v>59889</v>
      </c>
      <c r="N109" s="15">
        <v>11.22</v>
      </c>
      <c r="O109" s="65"/>
      <c r="P109" s="62"/>
      <c r="Q109" s="21">
        <v>3648900.2709851582</v>
      </c>
      <c r="R109" s="18">
        <v>374593.37904178706</v>
      </c>
      <c r="S109" s="18">
        <v>1976331.0148326987</v>
      </c>
      <c r="T109" s="11">
        <v>33118</v>
      </c>
      <c r="U109" s="18">
        <v>5999824.6648596441</v>
      </c>
      <c r="V109" s="15">
        <v>6.2434054320910741</v>
      </c>
      <c r="W109" s="65"/>
      <c r="X109" s="68"/>
      <c r="Y109" s="15">
        <f t="shared" si="4"/>
        <v>6.8933839833971966</v>
      </c>
      <c r="Z109" s="15">
        <f t="shared" si="5"/>
        <v>0.79298745261046399</v>
      </c>
      <c r="AA109" s="15">
        <f t="shared" si="6"/>
        <v>8.6929294539335</v>
      </c>
      <c r="AB109" s="73"/>
      <c r="AC109" s="28">
        <f t="shared" si="7"/>
        <v>0.55298969760724004</v>
      </c>
    </row>
    <row r="110" spans="1:29" ht="15.75" customHeight="1" thickBot="1" x14ac:dyDescent="0.25">
      <c r="A110" s="87"/>
      <c r="B110" s="84"/>
      <c r="C110" s="84"/>
      <c r="D110" s="41">
        <v>10</v>
      </c>
      <c r="E110" s="12">
        <v>7196850.2000000002</v>
      </c>
      <c r="F110" s="13">
        <v>184121.7</v>
      </c>
      <c r="G110" s="13">
        <v>7380971.7999999998</v>
      </c>
      <c r="H110" s="16">
        <v>2.4945455014473841</v>
      </c>
      <c r="I110" s="66"/>
      <c r="J110" s="63"/>
      <c r="K110" s="12">
        <v>44246</v>
      </c>
      <c r="L110" s="13">
        <v>17412</v>
      </c>
      <c r="M110" s="13">
        <v>61659</v>
      </c>
      <c r="N110" s="16">
        <v>28.24</v>
      </c>
      <c r="O110" s="66"/>
      <c r="P110" s="63"/>
      <c r="Q110" s="22">
        <v>2876329.2323271162</v>
      </c>
      <c r="R110" s="19">
        <v>938993.94175846432</v>
      </c>
      <c r="S110" s="19">
        <v>1956996.931684</v>
      </c>
      <c r="T110" s="13">
        <v>35475</v>
      </c>
      <c r="U110" s="19">
        <v>5772320.1057695802</v>
      </c>
      <c r="V110" s="16">
        <v>16.267184157370554</v>
      </c>
      <c r="W110" s="66"/>
      <c r="X110" s="69"/>
      <c r="Y110" s="16">
        <f t="shared" si="4"/>
        <v>5.0998548338325369</v>
      </c>
      <c r="Z110" s="16">
        <f t="shared" si="5"/>
        <v>0.78205421483517668</v>
      </c>
      <c r="AA110" s="16">
        <f t="shared" si="6"/>
        <v>6.521101398203407</v>
      </c>
      <c r="AB110" s="74"/>
      <c r="AC110" s="29">
        <f t="shared" si="7"/>
        <v>0.57534179925071771</v>
      </c>
    </row>
    <row r="111" spans="1:29" ht="15" customHeight="1" x14ac:dyDescent="0.2">
      <c r="A111" s="85" t="s">
        <v>29</v>
      </c>
      <c r="B111" s="82">
        <v>30</v>
      </c>
      <c r="C111" s="82" t="s">
        <v>5</v>
      </c>
      <c r="D111" s="39">
        <v>1</v>
      </c>
      <c r="E111" s="8">
        <v>5136099.8</v>
      </c>
      <c r="F111" s="9">
        <v>456259.1</v>
      </c>
      <c r="G111" s="9">
        <v>5592358.9000000004</v>
      </c>
      <c r="H111" s="14">
        <v>8.1586162147068197</v>
      </c>
      <c r="I111" s="64">
        <v>6.7279190441704149</v>
      </c>
      <c r="J111" s="61">
        <v>5.6126073534834831</v>
      </c>
      <c r="K111" s="8">
        <v>49817</v>
      </c>
      <c r="L111" s="9">
        <v>23586</v>
      </c>
      <c r="M111" s="9">
        <v>73403</v>
      </c>
      <c r="N111" s="14">
        <v>32.130000000000003</v>
      </c>
      <c r="O111" s="64">
        <f>AVERAGE(N111:N120)</f>
        <v>37.672000000000004</v>
      </c>
      <c r="P111" s="61">
        <f>STDEV(N111:N120)</f>
        <v>14.84936646609694</v>
      </c>
      <c r="Q111" s="20">
        <v>4331876.3009751588</v>
      </c>
      <c r="R111" s="17">
        <v>1397483.9058198167</v>
      </c>
      <c r="S111" s="17">
        <v>3008753.4267748664</v>
      </c>
      <c r="T111" s="9">
        <v>48681</v>
      </c>
      <c r="U111" s="17">
        <v>8738113.6335698422</v>
      </c>
      <c r="V111" s="14">
        <v>15.992970158353195</v>
      </c>
      <c r="W111" s="64">
        <f>AVERAGE(V111:V120)</f>
        <v>20.754451743205571</v>
      </c>
      <c r="X111" s="67">
        <f>STDEV(V111:V120)</f>
        <v>12.892262512859462</v>
      </c>
      <c r="Y111" s="14">
        <f t="shared" si="4"/>
        <v>3.0629173331990898</v>
      </c>
      <c r="Z111" s="14">
        <f t="shared" si="5"/>
        <v>1.5625094508097186</v>
      </c>
      <c r="AA111" s="14">
        <f t="shared" si="6"/>
        <v>1.9602552366079036</v>
      </c>
      <c r="AB111" s="72">
        <f>W111/I111</f>
        <v>3.0848248331984345</v>
      </c>
      <c r="AC111" s="27">
        <f t="shared" si="7"/>
        <v>0.66320177649414869</v>
      </c>
    </row>
    <row r="112" spans="1:29" ht="15" customHeight="1" x14ac:dyDescent="0.2">
      <c r="A112" s="86"/>
      <c r="B112" s="83"/>
      <c r="C112" s="83"/>
      <c r="D112" s="40">
        <v>2</v>
      </c>
      <c r="E112" s="10">
        <v>5174041.7</v>
      </c>
      <c r="F112" s="11">
        <v>1238306</v>
      </c>
      <c r="G112" s="11">
        <v>6412347.7000000002</v>
      </c>
      <c r="H112" s="15">
        <v>19.311273466970608</v>
      </c>
      <c r="I112" s="65"/>
      <c r="J112" s="62"/>
      <c r="K112" s="10">
        <v>29038</v>
      </c>
      <c r="L112" s="11">
        <v>39739</v>
      </c>
      <c r="M112" s="11">
        <v>68777</v>
      </c>
      <c r="N112" s="15">
        <v>57.78</v>
      </c>
      <c r="O112" s="65"/>
      <c r="P112" s="62"/>
      <c r="Q112" s="21">
        <v>2529016.3170428863</v>
      </c>
      <c r="R112" s="18">
        <v>2585191.1133599253</v>
      </c>
      <c r="S112" s="18">
        <v>1492438.8271272711</v>
      </c>
      <c r="T112" s="11">
        <v>35875</v>
      </c>
      <c r="U112" s="18">
        <v>6606646.2575300829</v>
      </c>
      <c r="V112" s="15">
        <v>39.130157913531271</v>
      </c>
      <c r="W112" s="65"/>
      <c r="X112" s="68"/>
      <c r="Y112" s="15">
        <f t="shared" si="4"/>
        <v>2.087683588192196</v>
      </c>
      <c r="Z112" s="15">
        <f t="shared" si="5"/>
        <v>1.0303006896413436</v>
      </c>
      <c r="AA112" s="15">
        <f t="shared" si="6"/>
        <v>2.0262857330697668</v>
      </c>
      <c r="AB112" s="73"/>
      <c r="AC112" s="28">
        <f t="shared" si="7"/>
        <v>0.52161333003765797</v>
      </c>
    </row>
    <row r="113" spans="1:29" ht="15" customHeight="1" x14ac:dyDescent="0.2">
      <c r="A113" s="86"/>
      <c r="B113" s="83"/>
      <c r="C113" s="83"/>
      <c r="D113" s="40">
        <v>3</v>
      </c>
      <c r="E113" s="10">
        <v>5402279.7000000002</v>
      </c>
      <c r="F113" s="11">
        <v>233573.2</v>
      </c>
      <c r="G113" s="11">
        <v>5635852.9000000004</v>
      </c>
      <c r="H113" s="15">
        <v>4.1444161894289326</v>
      </c>
      <c r="I113" s="65"/>
      <c r="J113" s="62"/>
      <c r="K113" s="10">
        <v>49162</v>
      </c>
      <c r="L113" s="11">
        <v>20386</v>
      </c>
      <c r="M113" s="11">
        <v>69548</v>
      </c>
      <c r="N113" s="15">
        <v>29.31</v>
      </c>
      <c r="O113" s="65"/>
      <c r="P113" s="62"/>
      <c r="Q113" s="21">
        <v>3779033.3162863893</v>
      </c>
      <c r="R113" s="18">
        <v>1009703.2703681113</v>
      </c>
      <c r="S113" s="18">
        <v>2747590.3233306166</v>
      </c>
      <c r="T113" s="11">
        <v>39088</v>
      </c>
      <c r="U113" s="18">
        <v>7536326.9099851176</v>
      </c>
      <c r="V113" s="15">
        <v>13.397816767082166</v>
      </c>
      <c r="W113" s="65"/>
      <c r="X113" s="68"/>
      <c r="Y113" s="15">
        <f t="shared" si="4"/>
        <v>4.3228558343513352</v>
      </c>
      <c r="Z113" s="15">
        <f t="shared" si="5"/>
        <v>1.3372114289897661</v>
      </c>
      <c r="AA113" s="15">
        <f t="shared" si="6"/>
        <v>3.2327392218126332</v>
      </c>
      <c r="AB113" s="73"/>
      <c r="AC113" s="28">
        <f t="shared" si="7"/>
        <v>0.56202910220279523</v>
      </c>
    </row>
    <row r="114" spans="1:29" ht="15" customHeight="1" x14ac:dyDescent="0.2">
      <c r="A114" s="86"/>
      <c r="B114" s="83"/>
      <c r="C114" s="83"/>
      <c r="D114" s="40">
        <v>4</v>
      </c>
      <c r="E114" s="10">
        <v>4339341.9000000004</v>
      </c>
      <c r="F114" s="11">
        <v>25203.200000000001</v>
      </c>
      <c r="G114" s="11">
        <v>4364545.0999999996</v>
      </c>
      <c r="H114" s="15">
        <v>0.57745307752691111</v>
      </c>
      <c r="I114" s="65"/>
      <c r="J114" s="62"/>
      <c r="K114" s="10">
        <v>51056</v>
      </c>
      <c r="L114" s="11">
        <v>9208</v>
      </c>
      <c r="M114" s="11">
        <v>60265</v>
      </c>
      <c r="N114" s="15">
        <v>15.28</v>
      </c>
      <c r="O114" s="65"/>
      <c r="P114" s="62"/>
      <c r="Q114" s="21">
        <v>3755646.0391248474</v>
      </c>
      <c r="R114" s="18">
        <v>293513.48254362121</v>
      </c>
      <c r="S114" s="18">
        <v>2956895.0591457649</v>
      </c>
      <c r="T114" s="11">
        <v>31307</v>
      </c>
      <c r="U114" s="18">
        <v>7006054.580814233</v>
      </c>
      <c r="V114" s="15">
        <v>4.1894261478835002</v>
      </c>
      <c r="W114" s="65"/>
      <c r="X114" s="68"/>
      <c r="Y114" s="15">
        <f t="shared" si="4"/>
        <v>11.645881576292741</v>
      </c>
      <c r="Z114" s="15">
        <f t="shared" si="5"/>
        <v>1.6052198843847973</v>
      </c>
      <c r="AA114" s="15">
        <f t="shared" si="6"/>
        <v>7.255007048929027</v>
      </c>
      <c r="AB114" s="73"/>
      <c r="AC114" s="28">
        <f t="shared" si="7"/>
        <v>0.51948892391935619</v>
      </c>
    </row>
    <row r="115" spans="1:29" ht="15" customHeight="1" x14ac:dyDescent="0.2">
      <c r="A115" s="86"/>
      <c r="B115" s="83"/>
      <c r="C115" s="83"/>
      <c r="D115" s="40">
        <v>5</v>
      </c>
      <c r="E115" s="10">
        <v>3657718.1</v>
      </c>
      <c r="F115" s="11">
        <v>149230.9</v>
      </c>
      <c r="G115" s="11">
        <v>3806948.9</v>
      </c>
      <c r="H115" s="15">
        <v>3.9199606803232898</v>
      </c>
      <c r="I115" s="65"/>
      <c r="J115" s="62"/>
      <c r="K115" s="10">
        <v>42884</v>
      </c>
      <c r="L115" s="11">
        <v>17294</v>
      </c>
      <c r="M115" s="11">
        <v>60178</v>
      </c>
      <c r="N115" s="15">
        <v>28.74</v>
      </c>
      <c r="O115" s="65"/>
      <c r="P115" s="62"/>
      <c r="Q115" s="21">
        <v>3656930.2460403964</v>
      </c>
      <c r="R115" s="18">
        <v>889589.57228390593</v>
      </c>
      <c r="S115" s="18">
        <v>1869152.0331992693</v>
      </c>
      <c r="T115" s="11">
        <v>34689</v>
      </c>
      <c r="U115" s="18">
        <v>6415671.8515235716</v>
      </c>
      <c r="V115" s="15">
        <v>13.865883306869089</v>
      </c>
      <c r="W115" s="65"/>
      <c r="X115" s="68"/>
      <c r="Y115" s="15">
        <f t="shared" si="4"/>
        <v>5.961162013255338</v>
      </c>
      <c r="Z115" s="15">
        <f t="shared" si="5"/>
        <v>1.6852529466638158</v>
      </c>
      <c r="AA115" s="15">
        <f t="shared" si="6"/>
        <v>3.5372506098008949</v>
      </c>
      <c r="AB115" s="73"/>
      <c r="AC115" s="28">
        <f t="shared" si="7"/>
        <v>0.57643989497823123</v>
      </c>
    </row>
    <row r="116" spans="1:29" ht="15" customHeight="1" x14ac:dyDescent="0.2">
      <c r="A116" s="86"/>
      <c r="B116" s="83"/>
      <c r="C116" s="83"/>
      <c r="D116" s="40">
        <v>6</v>
      </c>
      <c r="E116" s="10">
        <v>6092220.0999999996</v>
      </c>
      <c r="F116" s="11">
        <v>140799.1</v>
      </c>
      <c r="G116" s="11">
        <v>6233019.0999999996</v>
      </c>
      <c r="H116" s="15">
        <v>2.2589229672022024</v>
      </c>
      <c r="I116" s="65"/>
      <c r="J116" s="62"/>
      <c r="K116" s="10">
        <v>40172</v>
      </c>
      <c r="L116" s="11">
        <v>15541</v>
      </c>
      <c r="M116" s="11">
        <v>55713</v>
      </c>
      <c r="N116" s="15">
        <v>27.89</v>
      </c>
      <c r="O116" s="65"/>
      <c r="P116" s="62"/>
      <c r="Q116" s="21">
        <v>3419467.8214336657</v>
      </c>
      <c r="R116" s="18">
        <v>568488.52747266868</v>
      </c>
      <c r="S116" s="18">
        <v>2261317.0372010772</v>
      </c>
      <c r="T116" s="11">
        <v>36894</v>
      </c>
      <c r="U116" s="18">
        <v>6249273.3861074112</v>
      </c>
      <c r="V116" s="15">
        <v>9.0968740259701217</v>
      </c>
      <c r="W116" s="65"/>
      <c r="X116" s="68"/>
      <c r="Y116" s="15">
        <f t="shared" si="4"/>
        <v>4.0375863728721892</v>
      </c>
      <c r="Z116" s="15">
        <f t="shared" si="5"/>
        <v>1.0026077709448078</v>
      </c>
      <c r="AA116" s="15">
        <f t="shared" si="6"/>
        <v>4.0270846585074525</v>
      </c>
      <c r="AB116" s="73"/>
      <c r="AC116" s="28">
        <f t="shared" si="7"/>
        <v>0.66221528189112056</v>
      </c>
    </row>
    <row r="117" spans="1:29" ht="15" customHeight="1" x14ac:dyDescent="0.2">
      <c r="A117" s="86"/>
      <c r="B117" s="83"/>
      <c r="C117" s="83"/>
      <c r="D117" s="40">
        <v>7</v>
      </c>
      <c r="E117" s="10">
        <v>6211485.5999999996</v>
      </c>
      <c r="F117" s="11">
        <v>730951.8</v>
      </c>
      <c r="G117" s="11">
        <v>6942437.4000000004</v>
      </c>
      <c r="H117" s="15">
        <v>10.528748880040315</v>
      </c>
      <c r="I117" s="65"/>
      <c r="J117" s="62"/>
      <c r="K117" s="10">
        <v>26796</v>
      </c>
      <c r="L117" s="11">
        <v>25526</v>
      </c>
      <c r="M117" s="11">
        <v>52322</v>
      </c>
      <c r="N117" s="15">
        <v>48.79</v>
      </c>
      <c r="O117" s="65"/>
      <c r="P117" s="62"/>
      <c r="Q117" s="21">
        <v>2016139.9508309802</v>
      </c>
      <c r="R117" s="18">
        <v>1748548.1348015696</v>
      </c>
      <c r="S117" s="18">
        <v>1729645.0435389534</v>
      </c>
      <c r="T117" s="11">
        <v>27892</v>
      </c>
      <c r="U117" s="18">
        <v>5494333.1291715028</v>
      </c>
      <c r="V117" s="15">
        <v>31.824574405906752</v>
      </c>
      <c r="W117" s="65"/>
      <c r="X117" s="68"/>
      <c r="Y117" s="15">
        <f t="shared" si="4"/>
        <v>2.3921524439799855</v>
      </c>
      <c r="Z117" s="15">
        <f t="shared" si="5"/>
        <v>0.7914127002674165</v>
      </c>
      <c r="AA117" s="15">
        <f t="shared" si="6"/>
        <v>3.0226359056048544</v>
      </c>
      <c r="AB117" s="73"/>
      <c r="AC117" s="28">
        <f t="shared" si="7"/>
        <v>0.53308359772179958</v>
      </c>
    </row>
    <row r="118" spans="1:29" ht="15" customHeight="1" x14ac:dyDescent="0.2">
      <c r="A118" s="86"/>
      <c r="B118" s="83"/>
      <c r="C118" s="83"/>
      <c r="D118" s="40">
        <v>8</v>
      </c>
      <c r="E118" s="10">
        <v>6306248.7000000002</v>
      </c>
      <c r="F118" s="11">
        <v>253821.8</v>
      </c>
      <c r="G118" s="11">
        <v>6560070.5</v>
      </c>
      <c r="H118" s="15">
        <v>3.8691931740672603</v>
      </c>
      <c r="I118" s="65"/>
      <c r="J118" s="62"/>
      <c r="K118" s="10">
        <v>34568</v>
      </c>
      <c r="L118" s="11">
        <v>19248</v>
      </c>
      <c r="M118" s="11">
        <v>53817</v>
      </c>
      <c r="N118" s="15">
        <v>35.770000000000003</v>
      </c>
      <c r="O118" s="65"/>
      <c r="P118" s="62"/>
      <c r="Q118" s="21">
        <v>3172854.5948744696</v>
      </c>
      <c r="R118" s="18">
        <v>922998.36660484353</v>
      </c>
      <c r="S118" s="18">
        <v>1893020.9342354347</v>
      </c>
      <c r="T118" s="11">
        <v>32702</v>
      </c>
      <c r="U118" s="18">
        <v>5988873.8957147477</v>
      </c>
      <c r="V118" s="15">
        <v>15.411885150316518</v>
      </c>
      <c r="W118" s="65"/>
      <c r="X118" s="68"/>
      <c r="Y118" s="15">
        <f t="shared" si="4"/>
        <v>3.6364030457779575</v>
      </c>
      <c r="Z118" s="15">
        <f t="shared" si="5"/>
        <v>0.91292828266323478</v>
      </c>
      <c r="AA118" s="15">
        <f t="shared" si="6"/>
        <v>3.9832296959512328</v>
      </c>
      <c r="AB118" s="73"/>
      <c r="AC118" s="28">
        <f t="shared" si="7"/>
        <v>0.60765185721983761</v>
      </c>
    </row>
    <row r="119" spans="1:29" ht="15" customHeight="1" x14ac:dyDescent="0.2">
      <c r="A119" s="86"/>
      <c r="B119" s="83"/>
      <c r="C119" s="83"/>
      <c r="D119" s="40">
        <v>9</v>
      </c>
      <c r="E119" s="10">
        <v>6354598.4000000004</v>
      </c>
      <c r="F119" s="11">
        <v>233284.5</v>
      </c>
      <c r="G119" s="11">
        <v>6587882.9000000004</v>
      </c>
      <c r="H119" s="15">
        <v>3.5411148549710862</v>
      </c>
      <c r="I119" s="65"/>
      <c r="J119" s="62"/>
      <c r="K119" s="10">
        <v>33054</v>
      </c>
      <c r="L119" s="11">
        <v>19720</v>
      </c>
      <c r="M119" s="11">
        <v>52775</v>
      </c>
      <c r="N119" s="15">
        <v>37.369999999999997</v>
      </c>
      <c r="O119" s="65"/>
      <c r="P119" s="62"/>
      <c r="Q119" s="21">
        <v>2553029.4675810831</v>
      </c>
      <c r="R119" s="18">
        <v>1101932.5374029423</v>
      </c>
      <c r="S119" s="18">
        <v>1311242.6980740044</v>
      </c>
      <c r="T119" s="11">
        <v>26118</v>
      </c>
      <c r="U119" s="18">
        <v>4966204.7030580295</v>
      </c>
      <c r="V119" s="15">
        <v>22.188624982059391</v>
      </c>
      <c r="W119" s="65"/>
      <c r="X119" s="68"/>
      <c r="Y119" s="15">
        <f t="shared" si="4"/>
        <v>4.7235565903561634</v>
      </c>
      <c r="Z119" s="15">
        <f t="shared" si="5"/>
        <v>0.75383924979268058</v>
      </c>
      <c r="AA119" s="15">
        <f t="shared" si="6"/>
        <v>6.2659998025510424</v>
      </c>
      <c r="AB119" s="73"/>
      <c r="AC119" s="28">
        <f t="shared" si="7"/>
        <v>0.49489341544291804</v>
      </c>
    </row>
    <row r="120" spans="1:29" ht="15.75" customHeight="1" thickBot="1" x14ac:dyDescent="0.25">
      <c r="A120" s="87"/>
      <c r="B120" s="84"/>
      <c r="C120" s="84"/>
      <c r="D120" s="41">
        <v>10</v>
      </c>
      <c r="E120" s="12">
        <v>6077401.4000000004</v>
      </c>
      <c r="F120" s="13">
        <v>748799.5</v>
      </c>
      <c r="G120" s="13">
        <v>6826201</v>
      </c>
      <c r="H120" s="16">
        <v>10.969490936466711</v>
      </c>
      <c r="I120" s="66"/>
      <c r="J120" s="63"/>
      <c r="K120" s="12">
        <v>19639</v>
      </c>
      <c r="L120" s="13">
        <v>34398</v>
      </c>
      <c r="M120" s="13">
        <v>54037</v>
      </c>
      <c r="N120" s="16">
        <v>63.66</v>
      </c>
      <c r="O120" s="66"/>
      <c r="P120" s="63"/>
      <c r="Q120" s="22">
        <v>1616434.0354509517</v>
      </c>
      <c r="R120" s="19">
        <v>2155231.6031894227</v>
      </c>
      <c r="S120" s="19">
        <v>1305882.6304387082</v>
      </c>
      <c r="T120" s="13">
        <v>26870</v>
      </c>
      <c r="U120" s="19">
        <v>5077548.2690790826</v>
      </c>
      <c r="V120" s="16">
        <v>42.446304574083705</v>
      </c>
      <c r="W120" s="66"/>
      <c r="X120" s="69"/>
      <c r="Y120" s="16">
        <f t="shared" si="4"/>
        <v>2.8782492552270971</v>
      </c>
      <c r="Z120" s="16">
        <f t="shared" si="5"/>
        <v>0.74383222367449808</v>
      </c>
      <c r="AA120" s="16">
        <f t="shared" si="6"/>
        <v>3.8694871822151962</v>
      </c>
      <c r="AB120" s="74"/>
      <c r="AC120" s="29">
        <f t="shared" si="7"/>
        <v>0.49725188296907674</v>
      </c>
    </row>
    <row r="121" spans="1:29" ht="15" customHeight="1" x14ac:dyDescent="0.2">
      <c r="A121" s="85" t="s">
        <v>30</v>
      </c>
      <c r="B121" s="82">
        <v>30</v>
      </c>
      <c r="C121" s="82" t="s">
        <v>4</v>
      </c>
      <c r="D121" s="39">
        <v>1</v>
      </c>
      <c r="E121" s="8">
        <v>8207527.9000000004</v>
      </c>
      <c r="F121" s="9">
        <v>4117525.5</v>
      </c>
      <c r="G121" s="9">
        <v>12325053.4</v>
      </c>
      <c r="H121" s="14">
        <v>33.407770062886705</v>
      </c>
      <c r="I121" s="64">
        <v>6.0125488471882322</v>
      </c>
      <c r="J121" s="61">
        <v>9.8413133129090085</v>
      </c>
      <c r="K121" s="8">
        <v>4019</v>
      </c>
      <c r="L121" s="9">
        <v>79513</v>
      </c>
      <c r="M121" s="9">
        <v>83533</v>
      </c>
      <c r="N121" s="14">
        <v>95.19</v>
      </c>
      <c r="O121" s="64">
        <f>AVERAGE(N121:N130)</f>
        <v>38.396000000000001</v>
      </c>
      <c r="P121" s="61">
        <f>STDEV(N121:N130)</f>
        <v>21.962643131766576</v>
      </c>
      <c r="Q121" s="20">
        <v>1530950.0859255074</v>
      </c>
      <c r="R121" s="17">
        <v>6802704.2701814268</v>
      </c>
      <c r="S121" s="17">
        <v>1906971.5453704654</v>
      </c>
      <c r="T121" s="9">
        <v>46651</v>
      </c>
      <c r="U121" s="17">
        <v>10240625.9014774</v>
      </c>
      <c r="V121" s="14">
        <v>66.428598560562691</v>
      </c>
      <c r="W121" s="64">
        <f>AVERAGE(V121:V130)</f>
        <v>18.909664905674195</v>
      </c>
      <c r="X121" s="67">
        <f>STDEV(V121:V130)</f>
        <v>17.527367595098362</v>
      </c>
      <c r="Y121" s="14">
        <f t="shared" si="4"/>
        <v>1.6521340961170554</v>
      </c>
      <c r="Z121" s="14">
        <f t="shared" si="5"/>
        <v>0.83087882617022979</v>
      </c>
      <c r="AA121" s="14">
        <f t="shared" si="6"/>
        <v>1.9884176176834807</v>
      </c>
      <c r="AB121" s="72">
        <f>W121/I121</f>
        <v>3.1450330610648258</v>
      </c>
      <c r="AC121" s="27">
        <f t="shared" si="7"/>
        <v>0.55847389654388091</v>
      </c>
    </row>
    <row r="122" spans="1:29" ht="15" customHeight="1" x14ac:dyDescent="0.2">
      <c r="A122" s="86"/>
      <c r="B122" s="83"/>
      <c r="C122" s="83"/>
      <c r="D122" s="40">
        <v>2</v>
      </c>
      <c r="E122" s="10">
        <v>8503171.3000000007</v>
      </c>
      <c r="F122" s="11">
        <v>672512.4</v>
      </c>
      <c r="G122" s="11">
        <v>9175683.6999999993</v>
      </c>
      <c r="H122" s="15">
        <v>7.3292892604831188</v>
      </c>
      <c r="I122" s="65"/>
      <c r="J122" s="62"/>
      <c r="K122" s="10">
        <v>35531</v>
      </c>
      <c r="L122" s="11">
        <v>45828</v>
      </c>
      <c r="M122" s="11">
        <v>81359</v>
      </c>
      <c r="N122" s="15">
        <v>56.33</v>
      </c>
      <c r="O122" s="65"/>
      <c r="P122" s="62"/>
      <c r="Q122" s="21">
        <v>4230851.1208952582</v>
      </c>
      <c r="R122" s="18">
        <v>2035618.7484693623</v>
      </c>
      <c r="S122" s="18">
        <v>1071362.8543411817</v>
      </c>
      <c r="T122" s="11">
        <v>40877</v>
      </c>
      <c r="U122" s="18">
        <v>7337832.7237058021</v>
      </c>
      <c r="V122" s="15">
        <v>27.741416643269027</v>
      </c>
      <c r="W122" s="65"/>
      <c r="X122" s="68"/>
      <c r="Y122" s="15">
        <f t="shared" si="4"/>
        <v>3.0268865651687049</v>
      </c>
      <c r="Z122" s="15">
        <f t="shared" si="5"/>
        <v>0.79970419247404989</v>
      </c>
      <c r="AA122" s="15">
        <f t="shared" si="6"/>
        <v>3.785007748683181</v>
      </c>
      <c r="AB122" s="73"/>
      <c r="AC122" s="28">
        <f t="shared" si="7"/>
        <v>0.50242751262921126</v>
      </c>
    </row>
    <row r="123" spans="1:29" ht="15" customHeight="1" x14ac:dyDescent="0.2">
      <c r="A123" s="86"/>
      <c r="B123" s="83"/>
      <c r="C123" s="83"/>
      <c r="D123" s="40">
        <v>3</v>
      </c>
      <c r="E123" s="10">
        <v>7847773.2999999998</v>
      </c>
      <c r="F123" s="11">
        <v>198161.5</v>
      </c>
      <c r="G123" s="11">
        <v>8045934.7999999998</v>
      </c>
      <c r="H123" s="15">
        <v>2.4628772781007373</v>
      </c>
      <c r="I123" s="65"/>
      <c r="J123" s="62"/>
      <c r="K123" s="10">
        <v>60829</v>
      </c>
      <c r="L123" s="11">
        <v>24133</v>
      </c>
      <c r="M123" s="11">
        <v>84963</v>
      </c>
      <c r="N123" s="15">
        <v>28.4</v>
      </c>
      <c r="O123" s="65"/>
      <c r="P123" s="62"/>
      <c r="Q123" s="21">
        <v>4235834.9101912687</v>
      </c>
      <c r="R123" s="18">
        <v>930103.42955930461</v>
      </c>
      <c r="S123" s="18">
        <v>3348743.819880405</v>
      </c>
      <c r="T123" s="11">
        <v>58244</v>
      </c>
      <c r="U123" s="18">
        <v>8514682.1596309785</v>
      </c>
      <c r="V123" s="15">
        <v>10.923524943409218</v>
      </c>
      <c r="W123" s="65"/>
      <c r="X123" s="68"/>
      <c r="Y123" s="15">
        <f t="shared" si="4"/>
        <v>4.6936636509074905</v>
      </c>
      <c r="Z123" s="15">
        <f t="shared" si="5"/>
        <v>1.0582589060541454</v>
      </c>
      <c r="AA123" s="15">
        <f t="shared" si="6"/>
        <v>4.4352696906737314</v>
      </c>
      <c r="AB123" s="73"/>
      <c r="AC123" s="28">
        <f t="shared" si="7"/>
        <v>0.68552193307675102</v>
      </c>
    </row>
    <row r="124" spans="1:29" ht="15" customHeight="1" x14ac:dyDescent="0.2">
      <c r="A124" s="86"/>
      <c r="B124" s="83"/>
      <c r="C124" s="83"/>
      <c r="D124" s="40">
        <v>4</v>
      </c>
      <c r="E124" s="10">
        <v>3900362.7</v>
      </c>
      <c r="F124" s="11">
        <v>127082.6</v>
      </c>
      <c r="G124" s="11">
        <v>4027445.3</v>
      </c>
      <c r="H124" s="15">
        <v>3.1554146744091103</v>
      </c>
      <c r="I124" s="65"/>
      <c r="J124" s="62"/>
      <c r="K124" s="10">
        <v>65264</v>
      </c>
      <c r="L124" s="11">
        <v>18081</v>
      </c>
      <c r="M124" s="11">
        <v>83345</v>
      </c>
      <c r="N124" s="15">
        <v>21.69</v>
      </c>
      <c r="O124" s="65"/>
      <c r="P124" s="62"/>
      <c r="Q124" s="21">
        <v>6026221.6520825569</v>
      </c>
      <c r="R124" s="18">
        <v>729804.10955811583</v>
      </c>
      <c r="S124" s="18">
        <v>2356003.5056387074</v>
      </c>
      <c r="T124" s="11">
        <v>49704</v>
      </c>
      <c r="U124" s="18">
        <v>9112029.2672793791</v>
      </c>
      <c r="V124" s="15">
        <v>8.0092379880603364</v>
      </c>
      <c r="W124" s="65"/>
      <c r="X124" s="68"/>
      <c r="Y124" s="15">
        <f t="shared" si="4"/>
        <v>5.7427540006115381</v>
      </c>
      <c r="Z124" s="15">
        <f t="shared" si="5"/>
        <v>2.262483680977462</v>
      </c>
      <c r="AA124" s="15">
        <f t="shared" si="6"/>
        <v>2.5382521204000432</v>
      </c>
      <c r="AB124" s="73"/>
      <c r="AC124" s="28">
        <f t="shared" si="7"/>
        <v>0.59636450896874438</v>
      </c>
    </row>
    <row r="125" spans="1:29" ht="15" customHeight="1" x14ac:dyDescent="0.2">
      <c r="A125" s="86"/>
      <c r="B125" s="83"/>
      <c r="C125" s="83"/>
      <c r="D125" s="40">
        <v>5</v>
      </c>
      <c r="E125" s="10">
        <v>4817472.8</v>
      </c>
      <c r="F125" s="11">
        <v>301226.8</v>
      </c>
      <c r="G125" s="11">
        <v>5118699.5</v>
      </c>
      <c r="H125" s="15">
        <v>5.8848307074873221</v>
      </c>
      <c r="I125" s="65"/>
      <c r="J125" s="62"/>
      <c r="K125" s="10">
        <v>55090</v>
      </c>
      <c r="L125" s="11">
        <v>27608</v>
      </c>
      <c r="M125" s="11">
        <v>82698</v>
      </c>
      <c r="N125" s="15">
        <v>33.380000000000003</v>
      </c>
      <c r="O125" s="65"/>
      <c r="P125" s="62"/>
      <c r="Q125" s="21">
        <v>5119243.039989125</v>
      </c>
      <c r="R125" s="18">
        <v>1135325.0054908404</v>
      </c>
      <c r="S125" s="18">
        <v>2115338.6077571143</v>
      </c>
      <c r="T125" s="11">
        <v>48058</v>
      </c>
      <c r="U125" s="18">
        <v>8369906.6532370802</v>
      </c>
      <c r="V125" s="15">
        <v>13.564368786021657</v>
      </c>
      <c r="W125" s="65"/>
      <c r="X125" s="68"/>
      <c r="Y125" s="15">
        <f t="shared" si="4"/>
        <v>3.7690039713957737</v>
      </c>
      <c r="Z125" s="15">
        <f t="shared" si="5"/>
        <v>1.6351627309313783</v>
      </c>
      <c r="AA125" s="15">
        <f t="shared" si="6"/>
        <v>2.3049717927762288</v>
      </c>
      <c r="AB125" s="73"/>
      <c r="AC125" s="28">
        <f t="shared" si="7"/>
        <v>0.58112650850081016</v>
      </c>
    </row>
    <row r="126" spans="1:29" ht="15" customHeight="1" x14ac:dyDescent="0.2">
      <c r="A126" s="86"/>
      <c r="B126" s="83"/>
      <c r="C126" s="83"/>
      <c r="D126" s="40">
        <v>6</v>
      </c>
      <c r="E126" s="10">
        <v>11471339.199999999</v>
      </c>
      <c r="F126" s="11">
        <v>151919</v>
      </c>
      <c r="G126" s="11">
        <v>11623258.300000001</v>
      </c>
      <c r="H126" s="15">
        <v>1.3070259309302279</v>
      </c>
      <c r="I126" s="65"/>
      <c r="J126" s="62"/>
      <c r="K126" s="10">
        <v>53341</v>
      </c>
      <c r="L126" s="11">
        <v>22460</v>
      </c>
      <c r="M126" s="11">
        <v>75801</v>
      </c>
      <c r="N126" s="15">
        <v>29.63</v>
      </c>
      <c r="O126" s="65"/>
      <c r="P126" s="62"/>
      <c r="Q126" s="21">
        <v>5065755.2523044869</v>
      </c>
      <c r="R126" s="18">
        <v>996550.78470133874</v>
      </c>
      <c r="S126" s="18">
        <v>3268152.26374513</v>
      </c>
      <c r="T126" s="11">
        <v>39593</v>
      </c>
      <c r="U126" s="18">
        <v>9330458.3007509559</v>
      </c>
      <c r="V126" s="15">
        <v>10.680619885747005</v>
      </c>
      <c r="W126" s="65"/>
      <c r="X126" s="68"/>
      <c r="Y126" s="15">
        <f t="shared" si="4"/>
        <v>6.5597508191953526</v>
      </c>
      <c r="Z126" s="15">
        <f t="shared" si="5"/>
        <v>0.80274033837404746</v>
      </c>
      <c r="AA126" s="15">
        <f t="shared" si="6"/>
        <v>8.1716970053879994</v>
      </c>
      <c r="AB126" s="73"/>
      <c r="AC126" s="28">
        <f t="shared" si="7"/>
        <v>0.52232820147491454</v>
      </c>
    </row>
    <row r="127" spans="1:29" ht="15" customHeight="1" x14ac:dyDescent="0.2">
      <c r="A127" s="86"/>
      <c r="B127" s="83"/>
      <c r="C127" s="83"/>
      <c r="D127" s="40">
        <v>7</v>
      </c>
      <c r="E127" s="10">
        <v>11927734.1</v>
      </c>
      <c r="F127" s="11">
        <v>206112.1</v>
      </c>
      <c r="G127" s="11">
        <v>12133846.199999999</v>
      </c>
      <c r="H127" s="15">
        <v>1.6986542980905759</v>
      </c>
      <c r="I127" s="65"/>
      <c r="J127" s="62"/>
      <c r="K127" s="10">
        <v>53840</v>
      </c>
      <c r="L127" s="11">
        <v>26825</v>
      </c>
      <c r="M127" s="11">
        <v>80665</v>
      </c>
      <c r="N127" s="15">
        <v>33.25</v>
      </c>
      <c r="O127" s="65"/>
      <c r="P127" s="62"/>
      <c r="Q127" s="21">
        <v>5526616.6533798911</v>
      </c>
      <c r="R127" s="18">
        <v>1105174.32796686</v>
      </c>
      <c r="S127" s="18">
        <v>2846565.1145360116</v>
      </c>
      <c r="T127" s="11">
        <v>43707</v>
      </c>
      <c r="U127" s="18">
        <v>9478356.0958827622</v>
      </c>
      <c r="V127" s="15">
        <v>11.659978975119211</v>
      </c>
      <c r="W127" s="65"/>
      <c r="X127" s="68"/>
      <c r="Y127" s="15">
        <f t="shared" si="4"/>
        <v>5.3620060538263399</v>
      </c>
      <c r="Z127" s="15">
        <f t="shared" si="5"/>
        <v>0.78115017609855342</v>
      </c>
      <c r="AA127" s="15">
        <f t="shared" si="6"/>
        <v>6.864244824992328</v>
      </c>
      <c r="AB127" s="73"/>
      <c r="AC127" s="28">
        <f t="shared" si="7"/>
        <v>0.54183350895679661</v>
      </c>
    </row>
    <row r="128" spans="1:29" ht="15" customHeight="1" x14ac:dyDescent="0.2">
      <c r="A128" s="86"/>
      <c r="B128" s="83"/>
      <c r="C128" s="83"/>
      <c r="D128" s="40">
        <v>8</v>
      </c>
      <c r="E128" s="10">
        <v>11558378.5</v>
      </c>
      <c r="F128" s="11">
        <v>221641.3</v>
      </c>
      <c r="G128" s="11">
        <v>11780019.699999999</v>
      </c>
      <c r="H128" s="15">
        <v>1.8815019468940277</v>
      </c>
      <c r="I128" s="65"/>
      <c r="J128" s="62"/>
      <c r="K128" s="10">
        <v>58791</v>
      </c>
      <c r="L128" s="11">
        <v>22059</v>
      </c>
      <c r="M128" s="11">
        <v>80850</v>
      </c>
      <c r="N128" s="15">
        <v>27.28</v>
      </c>
      <c r="O128" s="65"/>
      <c r="P128" s="62"/>
      <c r="Q128" s="21">
        <v>4946776.795734657</v>
      </c>
      <c r="R128" s="18">
        <v>1033700.1463385626</v>
      </c>
      <c r="S128" s="18">
        <v>2981636.4320088634</v>
      </c>
      <c r="T128" s="11">
        <v>45185</v>
      </c>
      <c r="U128" s="18">
        <v>8962113.3740820829</v>
      </c>
      <c r="V128" s="15">
        <v>11.534111466698961</v>
      </c>
      <c r="W128" s="65"/>
      <c r="X128" s="68"/>
      <c r="Y128" s="15">
        <f t="shared" si="4"/>
        <v>4.6638426427681239</v>
      </c>
      <c r="Z128" s="15">
        <f t="shared" si="5"/>
        <v>0.76078933671750004</v>
      </c>
      <c r="AA128" s="15">
        <f t="shared" si="6"/>
        <v>6.1302681539816657</v>
      </c>
      <c r="AB128" s="73"/>
      <c r="AC128" s="28">
        <f t="shared" si="7"/>
        <v>0.55887445887445886</v>
      </c>
    </row>
    <row r="129" spans="1:29" ht="15" customHeight="1" x14ac:dyDescent="0.2">
      <c r="A129" s="86"/>
      <c r="B129" s="83"/>
      <c r="C129" s="83"/>
      <c r="D129" s="40">
        <v>9</v>
      </c>
      <c r="E129" s="10">
        <v>10852052.800000001</v>
      </c>
      <c r="F129" s="11">
        <v>141338</v>
      </c>
      <c r="G129" s="11">
        <v>10993390.800000001</v>
      </c>
      <c r="H129" s="15">
        <v>1.2856633824024521</v>
      </c>
      <c r="I129" s="65"/>
      <c r="J129" s="62"/>
      <c r="K129" s="10">
        <v>55388</v>
      </c>
      <c r="L129" s="11">
        <v>22181</v>
      </c>
      <c r="M129" s="11">
        <v>77571</v>
      </c>
      <c r="N129" s="15">
        <v>28.6</v>
      </c>
      <c r="O129" s="65"/>
      <c r="P129" s="62"/>
      <c r="Q129" s="21">
        <v>4701955.2182554891</v>
      </c>
      <c r="R129" s="18">
        <v>1136221.6050102729</v>
      </c>
      <c r="S129" s="18">
        <v>2224874.9734445177</v>
      </c>
      <c r="T129" s="11">
        <v>42168</v>
      </c>
      <c r="U129" s="18">
        <v>8063051.7967102798</v>
      </c>
      <c r="V129" s="15">
        <v>14.091706634873047</v>
      </c>
      <c r="W129" s="65"/>
      <c r="X129" s="68"/>
      <c r="Y129" s="15">
        <f t="shared" si="4"/>
        <v>8.0390383690888001</v>
      </c>
      <c r="Z129" s="15">
        <f t="shared" si="5"/>
        <v>0.7334453894525681</v>
      </c>
      <c r="AA129" s="15">
        <f t="shared" si="6"/>
        <v>10.960650219764842</v>
      </c>
      <c r="AB129" s="73"/>
      <c r="AC129" s="28">
        <f t="shared" si="7"/>
        <v>0.54360521328847122</v>
      </c>
    </row>
    <row r="130" spans="1:29" ht="15.75" customHeight="1" thickBot="1" x14ac:dyDescent="0.25">
      <c r="A130" s="87"/>
      <c r="B130" s="84"/>
      <c r="C130" s="84"/>
      <c r="D130" s="41">
        <v>10</v>
      </c>
      <c r="E130" s="12">
        <v>11495008.6</v>
      </c>
      <c r="F130" s="13">
        <v>200277.2</v>
      </c>
      <c r="G130" s="13">
        <v>11695285.800000001</v>
      </c>
      <c r="H130" s="16">
        <v>1.712460930198046</v>
      </c>
      <c r="I130" s="66"/>
      <c r="J130" s="63"/>
      <c r="K130" s="12">
        <v>57327</v>
      </c>
      <c r="L130" s="13">
        <v>24813</v>
      </c>
      <c r="M130" s="13">
        <v>82140</v>
      </c>
      <c r="N130" s="16">
        <v>30.21</v>
      </c>
      <c r="O130" s="66"/>
      <c r="P130" s="63"/>
      <c r="Q130" s="22">
        <v>4991047.5982246706</v>
      </c>
      <c r="R130" s="19">
        <v>1202684.4080753399</v>
      </c>
      <c r="S130" s="19">
        <v>2121813.3541196035</v>
      </c>
      <c r="T130" s="13">
        <v>45439</v>
      </c>
      <c r="U130" s="19">
        <v>8315545.3604196142</v>
      </c>
      <c r="V130" s="16">
        <v>14.463085172980772</v>
      </c>
      <c r="W130" s="66"/>
      <c r="X130" s="69"/>
      <c r="Y130" s="16">
        <f t="shared" si="4"/>
        <v>6.0050989731998436</v>
      </c>
      <c r="Z130" s="16">
        <f t="shared" si="5"/>
        <v>0.71101685778552015</v>
      </c>
      <c r="AA130" s="16">
        <f t="shared" si="6"/>
        <v>8.4457898676310919</v>
      </c>
      <c r="AB130" s="74"/>
      <c r="AC130" s="29">
        <f t="shared" si="7"/>
        <v>0.55318967616264914</v>
      </c>
    </row>
    <row r="131" spans="1:29" ht="15" customHeight="1" x14ac:dyDescent="0.2">
      <c r="A131" s="85" t="s">
        <v>30</v>
      </c>
      <c r="B131" s="82">
        <v>30</v>
      </c>
      <c r="C131" s="82" t="s">
        <v>5</v>
      </c>
      <c r="D131" s="39">
        <v>1</v>
      </c>
      <c r="E131" s="8">
        <v>5460572.7999999998</v>
      </c>
      <c r="F131" s="9">
        <v>4471820</v>
      </c>
      <c r="G131" s="9">
        <v>9932392.8000000007</v>
      </c>
      <c r="H131" s="14">
        <v>45.022585091479662</v>
      </c>
      <c r="I131" s="64">
        <v>9.624068517353205</v>
      </c>
      <c r="J131" s="61">
        <v>12.993829688806086</v>
      </c>
      <c r="K131" s="8">
        <v>310</v>
      </c>
      <c r="L131" s="9">
        <v>48588</v>
      </c>
      <c r="M131" s="9">
        <v>48898</v>
      </c>
      <c r="N131" s="14">
        <v>99.37</v>
      </c>
      <c r="O131" s="64">
        <f>AVERAGE(N131:N140)</f>
        <v>42.733999999999995</v>
      </c>
      <c r="P131" s="61">
        <f>STDEV(N131:N140)</f>
        <v>22.963401412779533</v>
      </c>
      <c r="Q131" s="20">
        <v>432391.65390550479</v>
      </c>
      <c r="R131" s="17">
        <v>6960474.321437045</v>
      </c>
      <c r="S131" s="17">
        <v>1837970.6330515314</v>
      </c>
      <c r="T131" s="9">
        <v>36169</v>
      </c>
      <c r="U131" s="17">
        <v>9230836.6083940808</v>
      </c>
      <c r="V131" s="14">
        <v>75.404588085846129</v>
      </c>
      <c r="W131" s="64">
        <f>AVERAGE(V131:V140)</f>
        <v>20.91681681234823</v>
      </c>
      <c r="X131" s="67">
        <f>STDEV(V131:V140)</f>
        <v>19.697504042759</v>
      </c>
      <c r="Y131" s="14">
        <f t="shared" si="4"/>
        <v>1.5565193414397371</v>
      </c>
      <c r="Z131" s="14">
        <f t="shared" si="5"/>
        <v>0.92936684988878815</v>
      </c>
      <c r="AA131" s="14">
        <f t="shared" si="6"/>
        <v>1.6748169376021933</v>
      </c>
      <c r="AB131" s="72">
        <f>W131/I131</f>
        <v>2.173386107406968</v>
      </c>
      <c r="AC131" s="27">
        <f t="shared" si="7"/>
        <v>0.73968260460550539</v>
      </c>
    </row>
    <row r="132" spans="1:29" ht="15" customHeight="1" x14ac:dyDescent="0.2">
      <c r="A132" s="86"/>
      <c r="B132" s="83"/>
      <c r="C132" s="83"/>
      <c r="D132" s="40">
        <v>2</v>
      </c>
      <c r="E132" s="10">
        <v>4225336.5999999996</v>
      </c>
      <c r="F132" s="11">
        <v>405576.7</v>
      </c>
      <c r="G132" s="11">
        <v>4630913.3</v>
      </c>
      <c r="H132" s="15">
        <v>8.7580283569549877</v>
      </c>
      <c r="I132" s="65"/>
      <c r="J132" s="62"/>
      <c r="K132" s="10">
        <v>29273</v>
      </c>
      <c r="L132" s="11">
        <v>20027</v>
      </c>
      <c r="M132" s="11">
        <v>49300</v>
      </c>
      <c r="N132" s="15">
        <v>40.619999999999997</v>
      </c>
      <c r="O132" s="65"/>
      <c r="P132" s="62"/>
      <c r="Q132" s="21">
        <v>4416365.8485788265</v>
      </c>
      <c r="R132" s="18">
        <v>1415130.7037832246</v>
      </c>
      <c r="S132" s="18">
        <v>1903016.4120864377</v>
      </c>
      <c r="T132" s="11">
        <v>37915</v>
      </c>
      <c r="U132" s="18">
        <v>7734512.9644484883</v>
      </c>
      <c r="V132" s="15">
        <v>18.296313035970595</v>
      </c>
      <c r="W132" s="65"/>
      <c r="X132" s="68"/>
      <c r="Y132" s="15">
        <f t="shared" si="4"/>
        <v>3.4891814637853322</v>
      </c>
      <c r="Z132" s="15">
        <f t="shared" si="5"/>
        <v>1.6701917015912366</v>
      </c>
      <c r="AA132" s="15">
        <f t="shared" si="6"/>
        <v>2.0890904082813337</v>
      </c>
      <c r="AB132" s="73"/>
      <c r="AC132" s="28">
        <f t="shared" si="7"/>
        <v>0.76906693711967544</v>
      </c>
    </row>
    <row r="133" spans="1:29" ht="15" customHeight="1" x14ac:dyDescent="0.2">
      <c r="A133" s="86"/>
      <c r="B133" s="83"/>
      <c r="C133" s="83"/>
      <c r="D133" s="40">
        <v>3</v>
      </c>
      <c r="E133" s="10">
        <v>8953802.6999999993</v>
      </c>
      <c r="F133" s="11">
        <v>471984.8</v>
      </c>
      <c r="G133" s="11">
        <v>9425787.5</v>
      </c>
      <c r="H133" s="15">
        <v>5.0073778981331802</v>
      </c>
      <c r="I133" s="65"/>
      <c r="J133" s="62"/>
      <c r="K133" s="10">
        <v>26920</v>
      </c>
      <c r="L133" s="11">
        <v>27076</v>
      </c>
      <c r="M133" s="11">
        <v>53996</v>
      </c>
      <c r="N133" s="15">
        <v>50.14</v>
      </c>
      <c r="O133" s="65"/>
      <c r="P133" s="62"/>
      <c r="Q133" s="21">
        <v>5949617.7267015073</v>
      </c>
      <c r="R133" s="18">
        <v>2015736.4965468228</v>
      </c>
      <c r="S133" s="18">
        <v>2962826.9065944492</v>
      </c>
      <c r="T133" s="11">
        <v>45853</v>
      </c>
      <c r="U133" s="18">
        <v>10928181.129842779</v>
      </c>
      <c r="V133" s="15">
        <v>18.445306429285207</v>
      </c>
      <c r="W133" s="65"/>
      <c r="X133" s="68"/>
      <c r="Y133" s="15">
        <f t="shared" si="4"/>
        <v>4.2707657037828826</v>
      </c>
      <c r="Z133" s="15">
        <f t="shared" si="5"/>
        <v>1.1593918417790321</v>
      </c>
      <c r="AA133" s="15">
        <f t="shared" si="6"/>
        <v>3.6836258026704698</v>
      </c>
      <c r="AB133" s="73"/>
      <c r="AC133" s="28">
        <f t="shared" si="7"/>
        <v>0.8491925327802059</v>
      </c>
    </row>
    <row r="134" spans="1:29" ht="15" customHeight="1" x14ac:dyDescent="0.2">
      <c r="A134" s="86"/>
      <c r="B134" s="83"/>
      <c r="C134" s="83"/>
      <c r="D134" s="40">
        <v>4</v>
      </c>
      <c r="E134" s="10">
        <v>1093726.1000000001</v>
      </c>
      <c r="F134" s="11">
        <v>104816.9</v>
      </c>
      <c r="G134" s="11">
        <v>1198543</v>
      </c>
      <c r="H134" s="15">
        <v>8.7453599912560502</v>
      </c>
      <c r="I134" s="65"/>
      <c r="J134" s="62"/>
      <c r="K134" s="10">
        <v>42555</v>
      </c>
      <c r="L134" s="11">
        <v>9310</v>
      </c>
      <c r="M134" s="11">
        <v>51865</v>
      </c>
      <c r="N134" s="15">
        <v>17.95</v>
      </c>
      <c r="O134" s="65"/>
      <c r="P134" s="62"/>
      <c r="Q134" s="21">
        <v>6536601.0346149635</v>
      </c>
      <c r="R134" s="18">
        <v>608588.18408267235</v>
      </c>
      <c r="S134" s="18">
        <v>2043930.6093709741</v>
      </c>
      <c r="T134" s="11">
        <v>48589</v>
      </c>
      <c r="U134" s="18">
        <v>9189119.8280686103</v>
      </c>
      <c r="V134" s="15">
        <v>6.6229214056357213</v>
      </c>
      <c r="W134" s="65"/>
      <c r="X134" s="68"/>
      <c r="Y134" s="15">
        <f t="shared" si="4"/>
        <v>5.8062028554810565</v>
      </c>
      <c r="Z134" s="15">
        <f t="shared" si="5"/>
        <v>7.6669087617787683</v>
      </c>
      <c r="AA134" s="15">
        <f t="shared" si="6"/>
        <v>0.75730689328484757</v>
      </c>
      <c r="AB134" s="73"/>
      <c r="AC134" s="28">
        <f t="shared" si="7"/>
        <v>0.93683601658150972</v>
      </c>
    </row>
    <row r="135" spans="1:29" ht="15" customHeight="1" x14ac:dyDescent="0.2">
      <c r="A135" s="86"/>
      <c r="B135" s="83"/>
      <c r="C135" s="83"/>
      <c r="D135" s="40">
        <v>5</v>
      </c>
      <c r="E135" s="10">
        <v>1157909.6000000001</v>
      </c>
      <c r="F135" s="11">
        <v>185745.1</v>
      </c>
      <c r="G135" s="11">
        <v>1343654.7</v>
      </c>
      <c r="H135" s="15">
        <v>13.823871564621477</v>
      </c>
      <c r="I135" s="65"/>
      <c r="J135" s="62"/>
      <c r="K135" s="10">
        <v>36615</v>
      </c>
      <c r="L135" s="11">
        <v>12717</v>
      </c>
      <c r="M135" s="11">
        <v>49333</v>
      </c>
      <c r="N135" s="15">
        <v>25.78</v>
      </c>
      <c r="O135" s="65"/>
      <c r="P135" s="62"/>
      <c r="Q135" s="21">
        <v>4857598.2610049583</v>
      </c>
      <c r="R135" s="18">
        <v>718553.42337908596</v>
      </c>
      <c r="S135" s="18">
        <v>1156903.2223681379</v>
      </c>
      <c r="T135" s="11">
        <v>38625</v>
      </c>
      <c r="U135" s="18">
        <v>6733054.9067521822</v>
      </c>
      <c r="V135" s="15">
        <v>10.672026789184375</v>
      </c>
      <c r="W135" s="65"/>
      <c r="X135" s="68"/>
      <c r="Y135" s="15">
        <f t="shared" ref="Y135:Y198" si="8">R135/F135</f>
        <v>3.8684919461083278</v>
      </c>
      <c r="Z135" s="15">
        <f t="shared" ref="Z135:Z198" si="9">U135/G135</f>
        <v>5.0110008968466246</v>
      </c>
      <c r="AA135" s="15">
        <f t="shared" ref="AA135:AA198" si="10">V135/H135</f>
        <v>0.77199985107620572</v>
      </c>
      <c r="AB135" s="73"/>
      <c r="AC135" s="28">
        <f t="shared" ref="AC135:AC198" si="11">T135/M135</f>
        <v>0.78294447935459022</v>
      </c>
    </row>
    <row r="136" spans="1:29" ht="15" customHeight="1" x14ac:dyDescent="0.2">
      <c r="A136" s="86"/>
      <c r="B136" s="83"/>
      <c r="C136" s="83"/>
      <c r="D136" s="40">
        <v>6</v>
      </c>
      <c r="E136" s="10">
        <v>7824779.5999999996</v>
      </c>
      <c r="F136" s="11">
        <v>115598.8</v>
      </c>
      <c r="G136" s="11">
        <v>7940378.4000000004</v>
      </c>
      <c r="H136" s="15">
        <v>1.4558349007649307</v>
      </c>
      <c r="I136" s="65"/>
      <c r="J136" s="62"/>
      <c r="K136" s="10">
        <v>34320</v>
      </c>
      <c r="L136" s="11">
        <v>11594</v>
      </c>
      <c r="M136" s="11">
        <v>45914</v>
      </c>
      <c r="N136" s="15">
        <v>25.25</v>
      </c>
      <c r="O136" s="65"/>
      <c r="P136" s="62"/>
      <c r="Q136" s="21">
        <v>5167612.6052816687</v>
      </c>
      <c r="R136" s="18">
        <v>881098.48447593593</v>
      </c>
      <c r="S136" s="18">
        <v>2608928.3712258968</v>
      </c>
      <c r="T136" s="11">
        <v>37352</v>
      </c>
      <c r="U136" s="18">
        <v>8657639.4609835017</v>
      </c>
      <c r="V136" s="15">
        <v>10.177121471120303</v>
      </c>
      <c r="W136" s="65"/>
      <c r="X136" s="68"/>
      <c r="Y136" s="15">
        <f t="shared" si="8"/>
        <v>7.6220383297744947</v>
      </c>
      <c r="Z136" s="15">
        <f t="shared" si="9"/>
        <v>1.0903308412837733</v>
      </c>
      <c r="AA136" s="15">
        <f t="shared" si="10"/>
        <v>6.9905739076408997</v>
      </c>
      <c r="AB136" s="73"/>
      <c r="AC136" s="28">
        <f t="shared" si="11"/>
        <v>0.81352093043516138</v>
      </c>
    </row>
    <row r="137" spans="1:29" ht="15" customHeight="1" x14ac:dyDescent="0.2">
      <c r="A137" s="86"/>
      <c r="B137" s="83"/>
      <c r="C137" s="83"/>
      <c r="D137" s="40">
        <v>7</v>
      </c>
      <c r="E137" s="10">
        <v>10417880.300000001</v>
      </c>
      <c r="F137" s="11">
        <v>436022.4</v>
      </c>
      <c r="G137" s="11">
        <v>10853902.699999999</v>
      </c>
      <c r="H137" s="15">
        <v>4.017194663077273</v>
      </c>
      <c r="I137" s="65"/>
      <c r="J137" s="62"/>
      <c r="K137" s="10">
        <v>23442</v>
      </c>
      <c r="L137" s="11">
        <v>24140</v>
      </c>
      <c r="M137" s="11">
        <v>47583</v>
      </c>
      <c r="N137" s="15">
        <v>50.73</v>
      </c>
      <c r="O137" s="65"/>
      <c r="P137" s="62"/>
      <c r="Q137" s="21">
        <v>5327999.4003692586</v>
      </c>
      <c r="R137" s="18">
        <v>1874631.0860076223</v>
      </c>
      <c r="S137" s="18">
        <v>2688740.5047294917</v>
      </c>
      <c r="T137" s="11">
        <v>38452</v>
      </c>
      <c r="U137" s="18">
        <v>9891370.9911063723</v>
      </c>
      <c r="V137" s="15">
        <v>18.952186584581238</v>
      </c>
      <c r="W137" s="65"/>
      <c r="X137" s="68"/>
      <c r="Y137" s="15">
        <f t="shared" si="8"/>
        <v>4.2993916964073913</v>
      </c>
      <c r="Z137" s="15">
        <f t="shared" si="9"/>
        <v>0.91131929818261348</v>
      </c>
      <c r="AA137" s="15">
        <f t="shared" si="10"/>
        <v>4.7177665445924353</v>
      </c>
      <c r="AB137" s="73"/>
      <c r="AC137" s="28">
        <f t="shared" si="11"/>
        <v>0.80810373452703699</v>
      </c>
    </row>
    <row r="138" spans="1:29" ht="15" customHeight="1" x14ac:dyDescent="0.2">
      <c r="A138" s="86"/>
      <c r="B138" s="83"/>
      <c r="C138" s="83"/>
      <c r="D138" s="40">
        <v>8</v>
      </c>
      <c r="E138" s="10">
        <v>10173519.699999999</v>
      </c>
      <c r="F138" s="11">
        <v>249725.4</v>
      </c>
      <c r="G138" s="11">
        <v>10423245.1</v>
      </c>
      <c r="H138" s="15">
        <v>2.3958507893093679</v>
      </c>
      <c r="I138" s="65"/>
      <c r="J138" s="62"/>
      <c r="K138" s="10">
        <v>30903</v>
      </c>
      <c r="L138" s="11">
        <v>13621</v>
      </c>
      <c r="M138" s="11">
        <v>44524</v>
      </c>
      <c r="N138" s="15">
        <v>30.59</v>
      </c>
      <c r="O138" s="65"/>
      <c r="P138" s="62"/>
      <c r="Q138" s="21">
        <v>5581451.4586207522</v>
      </c>
      <c r="R138" s="18">
        <v>1200725.3117760825</v>
      </c>
      <c r="S138" s="18">
        <v>2842522.9252308807</v>
      </c>
      <c r="T138" s="11">
        <v>40261</v>
      </c>
      <c r="U138" s="18">
        <v>9624699.6956277154</v>
      </c>
      <c r="V138" s="15">
        <v>12.475457414235429</v>
      </c>
      <c r="W138" s="65"/>
      <c r="X138" s="68"/>
      <c r="Y138" s="15">
        <f t="shared" si="8"/>
        <v>4.8081825548225474</v>
      </c>
      <c r="Z138" s="15">
        <f t="shared" si="9"/>
        <v>0.92338802391087549</v>
      </c>
      <c r="AA138" s="15">
        <f t="shared" si="10"/>
        <v>5.2071095036062847</v>
      </c>
      <c r="AB138" s="73"/>
      <c r="AC138" s="28">
        <f t="shared" si="11"/>
        <v>0.90425388554487462</v>
      </c>
    </row>
    <row r="139" spans="1:29" ht="15" customHeight="1" x14ac:dyDescent="0.2">
      <c r="A139" s="86"/>
      <c r="B139" s="83"/>
      <c r="C139" s="83"/>
      <c r="D139" s="40">
        <v>9</v>
      </c>
      <c r="E139" s="10">
        <v>9659396.5999999996</v>
      </c>
      <c r="F139" s="11">
        <v>416853.4</v>
      </c>
      <c r="G139" s="11">
        <v>10076250.1</v>
      </c>
      <c r="H139" s="15">
        <v>4.1369894143457202</v>
      </c>
      <c r="I139" s="65"/>
      <c r="J139" s="62"/>
      <c r="K139" s="10">
        <v>20566</v>
      </c>
      <c r="L139" s="11">
        <v>19673</v>
      </c>
      <c r="M139" s="11">
        <v>40240</v>
      </c>
      <c r="N139" s="15">
        <v>48.89</v>
      </c>
      <c r="O139" s="65"/>
      <c r="P139" s="62"/>
      <c r="Q139" s="21">
        <v>4813657.2897545462</v>
      </c>
      <c r="R139" s="18">
        <v>1873329.3789146149</v>
      </c>
      <c r="S139" s="18">
        <v>2510360.9092017366</v>
      </c>
      <c r="T139" s="11">
        <v>38084</v>
      </c>
      <c r="U139" s="18">
        <v>9197347.5778708979</v>
      </c>
      <c r="V139" s="15">
        <v>20.36814813242356</v>
      </c>
      <c r="W139" s="65"/>
      <c r="X139" s="68"/>
      <c r="Y139" s="15">
        <f t="shared" si="8"/>
        <v>4.4939764888918141</v>
      </c>
      <c r="Z139" s="15">
        <f t="shared" si="9"/>
        <v>0.91277484050052493</v>
      </c>
      <c r="AA139" s="15">
        <f t="shared" si="10"/>
        <v>4.9234228305717957</v>
      </c>
      <c r="AB139" s="73"/>
      <c r="AC139" s="28">
        <f t="shared" si="11"/>
        <v>0.94642147117296227</v>
      </c>
    </row>
    <row r="140" spans="1:29" ht="15.75" customHeight="1" thickBot="1" x14ac:dyDescent="0.25">
      <c r="A140" s="87"/>
      <c r="B140" s="84"/>
      <c r="C140" s="84"/>
      <c r="D140" s="41">
        <v>10</v>
      </c>
      <c r="E140" s="12">
        <v>8987238.0999999996</v>
      </c>
      <c r="F140" s="13">
        <v>266278.5</v>
      </c>
      <c r="G140" s="13">
        <v>9253516.5999999996</v>
      </c>
      <c r="H140" s="16">
        <v>2.8775925035893923</v>
      </c>
      <c r="I140" s="66"/>
      <c r="J140" s="63"/>
      <c r="K140" s="12">
        <v>30086</v>
      </c>
      <c r="L140" s="13">
        <v>18456</v>
      </c>
      <c r="M140" s="13">
        <v>48542</v>
      </c>
      <c r="N140" s="16">
        <v>38.020000000000003</v>
      </c>
      <c r="O140" s="66"/>
      <c r="P140" s="63"/>
      <c r="Q140" s="22">
        <v>4602164.5287205549</v>
      </c>
      <c r="R140" s="19">
        <v>1530042.9466860148</v>
      </c>
      <c r="S140" s="19">
        <v>2485762.752534783</v>
      </c>
      <c r="T140" s="13">
        <v>42282</v>
      </c>
      <c r="U140" s="19">
        <v>8617970.2279413529</v>
      </c>
      <c r="V140" s="16">
        <v>17.754098775199751</v>
      </c>
      <c r="W140" s="66"/>
      <c r="X140" s="69"/>
      <c r="Y140" s="16">
        <f t="shared" si="8"/>
        <v>5.7460251078701985</v>
      </c>
      <c r="Z140" s="16">
        <f t="shared" si="9"/>
        <v>0.93131839499173241</v>
      </c>
      <c r="AA140" s="16">
        <f t="shared" si="10"/>
        <v>6.1697751690185481</v>
      </c>
      <c r="AB140" s="74"/>
      <c r="AC140" s="29">
        <f t="shared" si="11"/>
        <v>0.87103951217502373</v>
      </c>
    </row>
    <row r="141" spans="1:29" ht="15" customHeight="1" x14ac:dyDescent="0.2">
      <c r="A141" s="85" t="s">
        <v>29</v>
      </c>
      <c r="B141" s="82">
        <v>32</v>
      </c>
      <c r="C141" s="82" t="s">
        <v>4</v>
      </c>
      <c r="D141" s="39">
        <v>1</v>
      </c>
      <c r="E141" s="8">
        <v>4222528.4000000004</v>
      </c>
      <c r="F141" s="9">
        <v>249426.2</v>
      </c>
      <c r="G141" s="9">
        <v>4471954.5999999996</v>
      </c>
      <c r="H141" s="14">
        <v>5.5775655683087662</v>
      </c>
      <c r="I141" s="64">
        <v>6.3656748377856216</v>
      </c>
      <c r="J141" s="61">
        <v>5.5845718515489384</v>
      </c>
      <c r="K141" s="8">
        <v>14833</v>
      </c>
      <c r="L141" s="9">
        <v>16363</v>
      </c>
      <c r="M141" s="9">
        <v>31196</v>
      </c>
      <c r="N141" s="14">
        <v>52.45</v>
      </c>
      <c r="O141" s="64">
        <f>AVERAGE(N141:N150)</f>
        <v>44.498499999999993</v>
      </c>
      <c r="P141" s="61">
        <f>STDEV(N141:N150)</f>
        <v>21.002570484215628</v>
      </c>
      <c r="Q141" s="20">
        <v>2415941.5503362822</v>
      </c>
      <c r="R141" s="17">
        <v>942267.29981727526</v>
      </c>
      <c r="S141" s="17">
        <v>1312460.2940676904</v>
      </c>
      <c r="T141" s="9">
        <v>19815</v>
      </c>
      <c r="U141" s="17">
        <v>4670669.1442212481</v>
      </c>
      <c r="V141" s="14">
        <v>20.174139308991489</v>
      </c>
      <c r="W141" s="64">
        <f>AVERAGE(V141:V150)</f>
        <v>18.293326669772561</v>
      </c>
      <c r="X141" s="67">
        <f>STDEV(V141:V150)</f>
        <v>11.153151593357684</v>
      </c>
      <c r="Y141" s="14">
        <f t="shared" si="8"/>
        <v>3.7777398678137071</v>
      </c>
      <c r="Z141" s="14">
        <f t="shared" si="9"/>
        <v>1.0444357248665379</v>
      </c>
      <c r="AA141" s="14">
        <f t="shared" si="10"/>
        <v>3.6170151765887186</v>
      </c>
      <c r="AB141" s="72">
        <f>W141/I141</f>
        <v>2.8737450680305439</v>
      </c>
      <c r="AC141" s="27">
        <f t="shared" si="11"/>
        <v>0.6351775868701115</v>
      </c>
    </row>
    <row r="142" spans="1:29" ht="15" customHeight="1" x14ac:dyDescent="0.2">
      <c r="A142" s="86"/>
      <c r="B142" s="83"/>
      <c r="C142" s="83"/>
      <c r="D142" s="40">
        <v>2</v>
      </c>
      <c r="E142" s="10">
        <v>3417874</v>
      </c>
      <c r="F142" s="11">
        <v>415573.4</v>
      </c>
      <c r="G142" s="11">
        <v>3833447.5</v>
      </c>
      <c r="H142" s="15">
        <v>10.840722352399505</v>
      </c>
      <c r="I142" s="65"/>
      <c r="J142" s="62"/>
      <c r="K142" s="10">
        <v>16067</v>
      </c>
      <c r="L142" s="11">
        <v>20947</v>
      </c>
      <c r="M142" s="11">
        <v>37014</v>
      </c>
      <c r="N142" s="15">
        <v>56.59</v>
      </c>
      <c r="O142" s="65"/>
      <c r="P142" s="62"/>
      <c r="Q142" s="21">
        <v>1593498.3129626703</v>
      </c>
      <c r="R142" s="18">
        <v>1044984.7249507349</v>
      </c>
      <c r="S142" s="18">
        <v>1476609.5108911064</v>
      </c>
      <c r="T142" s="11">
        <v>16920</v>
      </c>
      <c r="U142" s="18">
        <v>4115092.5488045118</v>
      </c>
      <c r="V142" s="15">
        <v>25.393954390024994</v>
      </c>
      <c r="W142" s="65"/>
      <c r="X142" s="68"/>
      <c r="Y142" s="15">
        <f t="shared" si="8"/>
        <v>2.5145611459990818</v>
      </c>
      <c r="Z142" s="15">
        <f t="shared" si="9"/>
        <v>1.0734704332860987</v>
      </c>
      <c r="AA142" s="15">
        <f t="shared" si="10"/>
        <v>2.3424596225734211</v>
      </c>
      <c r="AB142" s="73"/>
      <c r="AC142" s="28">
        <f t="shared" si="11"/>
        <v>0.45712433133408981</v>
      </c>
    </row>
    <row r="143" spans="1:29" ht="15" customHeight="1" x14ac:dyDescent="0.2">
      <c r="A143" s="86"/>
      <c r="B143" s="83"/>
      <c r="C143" s="83"/>
      <c r="D143" s="40">
        <v>3</v>
      </c>
      <c r="E143" s="10">
        <v>2817182.6</v>
      </c>
      <c r="F143" s="11">
        <v>113325</v>
      </c>
      <c r="G143" s="11">
        <v>2930507.6</v>
      </c>
      <c r="H143" s="15">
        <v>3.8670774987923591</v>
      </c>
      <c r="I143" s="65"/>
      <c r="J143" s="62"/>
      <c r="K143" s="10">
        <v>22032</v>
      </c>
      <c r="L143" s="11">
        <v>12302</v>
      </c>
      <c r="M143" s="11">
        <v>34334</v>
      </c>
      <c r="N143" s="15">
        <v>35.83</v>
      </c>
      <c r="O143" s="65"/>
      <c r="P143" s="62"/>
      <c r="Q143" s="21">
        <v>1648083.6781620523</v>
      </c>
      <c r="R143" s="18">
        <v>495558.41784750874</v>
      </c>
      <c r="S143" s="18">
        <v>1740183.3169731735</v>
      </c>
      <c r="T143" s="11">
        <v>13073</v>
      </c>
      <c r="U143" s="18">
        <v>3883825.4129827344</v>
      </c>
      <c r="V143" s="15">
        <v>12.759544138904159</v>
      </c>
      <c r="W143" s="65"/>
      <c r="X143" s="68"/>
      <c r="Y143" s="15">
        <f t="shared" si="8"/>
        <v>4.3728958115818113</v>
      </c>
      <c r="Z143" s="15">
        <f t="shared" si="9"/>
        <v>1.3253080841635538</v>
      </c>
      <c r="AA143" s="15">
        <f t="shared" si="10"/>
        <v>3.2995315306943831</v>
      </c>
      <c r="AB143" s="73"/>
      <c r="AC143" s="28">
        <f t="shared" si="11"/>
        <v>0.38075959690103106</v>
      </c>
    </row>
    <row r="144" spans="1:29" ht="15" customHeight="1" x14ac:dyDescent="0.2">
      <c r="A144" s="86"/>
      <c r="B144" s="83"/>
      <c r="C144" s="83"/>
      <c r="D144" s="40">
        <v>4</v>
      </c>
      <c r="E144" s="10">
        <v>2347901.7999999998</v>
      </c>
      <c r="F144" s="11">
        <v>27566.6</v>
      </c>
      <c r="G144" s="11">
        <v>2375468.4</v>
      </c>
      <c r="H144" s="15">
        <v>1.1604700782380435</v>
      </c>
      <c r="I144" s="65"/>
      <c r="J144" s="62"/>
      <c r="K144" s="10">
        <v>27176</v>
      </c>
      <c r="L144" s="11">
        <v>5764</v>
      </c>
      <c r="M144" s="11">
        <v>32940</v>
      </c>
      <c r="N144" s="15">
        <v>17.5</v>
      </c>
      <c r="O144" s="65"/>
      <c r="P144" s="62"/>
      <c r="Q144" s="21">
        <v>2061769.3955684609</v>
      </c>
      <c r="R144" s="18">
        <v>183706.33904814484</v>
      </c>
      <c r="S144" s="18">
        <v>1336652.6715122429</v>
      </c>
      <c r="T144" s="11">
        <v>13901</v>
      </c>
      <c r="U144" s="18">
        <v>3582128.4061288484</v>
      </c>
      <c r="V144" s="15">
        <v>5.128413005347106</v>
      </c>
      <c r="W144" s="65"/>
      <c r="X144" s="68"/>
      <c r="Y144" s="15">
        <f t="shared" si="8"/>
        <v>6.6640912933820227</v>
      </c>
      <c r="Z144" s="15">
        <f t="shared" si="9"/>
        <v>1.5079671891778685</v>
      </c>
      <c r="AA144" s="15">
        <f t="shared" si="10"/>
        <v>4.4192548360519908</v>
      </c>
      <c r="AB144" s="73"/>
      <c r="AC144" s="28">
        <f t="shared" si="11"/>
        <v>0.42200971463266546</v>
      </c>
    </row>
    <row r="145" spans="1:29" ht="15" customHeight="1" x14ac:dyDescent="0.2">
      <c r="A145" s="86"/>
      <c r="B145" s="83"/>
      <c r="C145" s="83"/>
      <c r="D145" s="40">
        <v>5</v>
      </c>
      <c r="E145" s="10">
        <v>3112240.6</v>
      </c>
      <c r="F145" s="11">
        <v>209313.9</v>
      </c>
      <c r="G145" s="11">
        <v>3321554.5</v>
      </c>
      <c r="H145" s="15">
        <v>6.301684949020105</v>
      </c>
      <c r="I145" s="65"/>
      <c r="J145" s="62"/>
      <c r="K145" s="10">
        <v>17932</v>
      </c>
      <c r="L145" s="11">
        <v>15114</v>
      </c>
      <c r="M145" s="11">
        <v>33046</v>
      </c>
      <c r="N145" s="15">
        <v>45.74</v>
      </c>
      <c r="O145" s="65"/>
      <c r="P145" s="62"/>
      <c r="Q145" s="21">
        <v>2084719.3260127078</v>
      </c>
      <c r="R145" s="18">
        <v>735443.4281097725</v>
      </c>
      <c r="S145" s="18">
        <v>731156.0869825983</v>
      </c>
      <c r="T145" s="11">
        <v>17106</v>
      </c>
      <c r="U145" s="18">
        <v>3551318.8411050783</v>
      </c>
      <c r="V145" s="15">
        <v>20.709022788866843</v>
      </c>
      <c r="W145" s="65"/>
      <c r="X145" s="68"/>
      <c r="Y145" s="15">
        <f t="shared" si="8"/>
        <v>3.513590966055157</v>
      </c>
      <c r="Z145" s="15">
        <f t="shared" si="9"/>
        <v>1.0691737381112001</v>
      </c>
      <c r="AA145" s="15">
        <f t="shared" si="10"/>
        <v>3.2862675548524591</v>
      </c>
      <c r="AB145" s="73"/>
      <c r="AC145" s="28">
        <f t="shared" si="11"/>
        <v>0.5176420746837741</v>
      </c>
    </row>
    <row r="146" spans="1:29" ht="15" customHeight="1" x14ac:dyDescent="0.2">
      <c r="A146" s="86"/>
      <c r="B146" s="83"/>
      <c r="C146" s="83"/>
      <c r="D146" s="40">
        <v>6</v>
      </c>
      <c r="E146" s="10">
        <v>2935750</v>
      </c>
      <c r="F146" s="11">
        <v>661680.30000000005</v>
      </c>
      <c r="G146" s="11">
        <v>3597430.3</v>
      </c>
      <c r="H146" s="15">
        <v>18.393137457034264</v>
      </c>
      <c r="I146" s="65"/>
      <c r="J146" s="62"/>
      <c r="K146" s="10">
        <v>5522</v>
      </c>
      <c r="L146" s="11">
        <v>16356</v>
      </c>
      <c r="M146" s="11">
        <v>21878</v>
      </c>
      <c r="N146" s="15">
        <v>74.760000000000005</v>
      </c>
      <c r="O146" s="65"/>
      <c r="P146" s="62"/>
      <c r="Q146" s="21">
        <v>1289104.9460580992</v>
      </c>
      <c r="R146" s="18">
        <v>1281039.5802761822</v>
      </c>
      <c r="S146" s="18">
        <v>826332.54907254316</v>
      </c>
      <c r="T146" s="11">
        <v>15806</v>
      </c>
      <c r="U146" s="18">
        <v>3396477.0754068242</v>
      </c>
      <c r="V146" s="15">
        <v>37.716715050188917</v>
      </c>
      <c r="W146" s="65"/>
      <c r="X146" s="68"/>
      <c r="Y146" s="15">
        <f t="shared" si="8"/>
        <v>1.9360400789870609</v>
      </c>
      <c r="Z146" s="15">
        <f t="shared" si="9"/>
        <v>0.94413978650450137</v>
      </c>
      <c r="AA146" s="15">
        <f t="shared" si="10"/>
        <v>2.0505862655729001</v>
      </c>
      <c r="AB146" s="73"/>
      <c r="AC146" s="28">
        <f t="shared" si="11"/>
        <v>0.72246091964530579</v>
      </c>
    </row>
    <row r="147" spans="1:29" ht="15" customHeight="1" x14ac:dyDescent="0.2">
      <c r="A147" s="86"/>
      <c r="B147" s="83"/>
      <c r="C147" s="83"/>
      <c r="D147" s="40">
        <v>7</v>
      </c>
      <c r="E147" s="10">
        <v>3472416.8</v>
      </c>
      <c r="F147" s="11">
        <v>232183.3</v>
      </c>
      <c r="G147" s="11">
        <v>3704600.1</v>
      </c>
      <c r="H147" s="15">
        <v>6.2674322121839818</v>
      </c>
      <c r="I147" s="65"/>
      <c r="J147" s="62"/>
      <c r="K147" s="10">
        <v>8813</v>
      </c>
      <c r="L147" s="11">
        <v>13463</v>
      </c>
      <c r="M147" s="11">
        <v>22278</v>
      </c>
      <c r="N147" s="15">
        <v>60.44</v>
      </c>
      <c r="O147" s="65"/>
      <c r="P147" s="62"/>
      <c r="Q147" s="21">
        <v>1820576.4783778584</v>
      </c>
      <c r="R147" s="18">
        <v>814646.37612681452</v>
      </c>
      <c r="S147" s="18">
        <v>992727.44958338572</v>
      </c>
      <c r="T147" s="11">
        <v>16095</v>
      </c>
      <c r="U147" s="18">
        <v>3627950.3040880584</v>
      </c>
      <c r="V147" s="15">
        <v>22.454728092853205</v>
      </c>
      <c r="W147" s="65"/>
      <c r="X147" s="68"/>
      <c r="Y147" s="15">
        <f t="shared" si="8"/>
        <v>3.5086346697924209</v>
      </c>
      <c r="Z147" s="15">
        <f t="shared" si="9"/>
        <v>0.97930956274823244</v>
      </c>
      <c r="AA147" s="15">
        <f t="shared" si="10"/>
        <v>3.582763615568251</v>
      </c>
      <c r="AB147" s="73"/>
      <c r="AC147" s="28">
        <f t="shared" si="11"/>
        <v>0.72246162133046055</v>
      </c>
    </row>
    <row r="148" spans="1:29" ht="15" customHeight="1" x14ac:dyDescent="0.2">
      <c r="A148" s="86"/>
      <c r="B148" s="83"/>
      <c r="C148" s="83"/>
      <c r="D148" s="40">
        <v>8</v>
      </c>
      <c r="E148" s="10">
        <v>3342719.9</v>
      </c>
      <c r="F148" s="11">
        <v>34243.1</v>
      </c>
      <c r="G148" s="11">
        <v>3376963</v>
      </c>
      <c r="H148" s="15">
        <v>1.014020585952526</v>
      </c>
      <c r="I148" s="65"/>
      <c r="J148" s="62"/>
      <c r="K148" s="10">
        <v>18353</v>
      </c>
      <c r="L148" s="11">
        <v>9336</v>
      </c>
      <c r="M148" s="11">
        <v>27689</v>
      </c>
      <c r="N148" s="15">
        <v>33.72</v>
      </c>
      <c r="O148" s="65"/>
      <c r="P148" s="62"/>
      <c r="Q148" s="21">
        <v>1878492.4984475675</v>
      </c>
      <c r="R148" s="18">
        <v>310661.45208936604</v>
      </c>
      <c r="S148" s="18">
        <v>1145994.76709937</v>
      </c>
      <c r="T148" s="11">
        <v>15436</v>
      </c>
      <c r="U148" s="18">
        <v>3335148.717636304</v>
      </c>
      <c r="V148" s="15">
        <v>9.3147705961831555</v>
      </c>
      <c r="W148" s="65"/>
      <c r="X148" s="68"/>
      <c r="Y148" s="15">
        <f t="shared" si="8"/>
        <v>9.0722350514225063</v>
      </c>
      <c r="Z148" s="15">
        <f t="shared" si="9"/>
        <v>0.98761778486655138</v>
      </c>
      <c r="AA148" s="15">
        <f t="shared" si="10"/>
        <v>9.1859778048127811</v>
      </c>
      <c r="AB148" s="73"/>
      <c r="AC148" s="28">
        <f t="shared" si="11"/>
        <v>0.55747769872512554</v>
      </c>
    </row>
    <row r="149" spans="1:29" ht="15" customHeight="1" x14ac:dyDescent="0.2">
      <c r="A149" s="86"/>
      <c r="B149" s="83"/>
      <c r="C149" s="83"/>
      <c r="D149" s="40">
        <v>9</v>
      </c>
      <c r="E149" s="10">
        <v>2979268.9</v>
      </c>
      <c r="F149" s="11">
        <v>335851.7</v>
      </c>
      <c r="G149" s="11">
        <v>3315120.6</v>
      </c>
      <c r="H149" s="15">
        <v>10.130904438288006</v>
      </c>
      <c r="I149" s="65"/>
      <c r="J149" s="62"/>
      <c r="K149" s="10">
        <v>8366</v>
      </c>
      <c r="L149" s="11">
        <v>13019</v>
      </c>
      <c r="M149" s="11">
        <v>21385</v>
      </c>
      <c r="N149" s="15">
        <v>60.88</v>
      </c>
      <c r="O149" s="65"/>
      <c r="P149" s="62"/>
      <c r="Q149" s="21">
        <v>1403393.1238695439</v>
      </c>
      <c r="R149" s="18">
        <v>886198.1590273357</v>
      </c>
      <c r="S149" s="18">
        <v>881773.80153934995</v>
      </c>
      <c r="T149" s="11">
        <v>14855</v>
      </c>
      <c r="U149" s="18">
        <v>3171365.0844362294</v>
      </c>
      <c r="V149" s="15">
        <v>27.943744584199276</v>
      </c>
      <c r="W149" s="65"/>
      <c r="X149" s="68"/>
      <c r="Y149" s="15">
        <f t="shared" si="8"/>
        <v>2.6386591433877977</v>
      </c>
      <c r="Z149" s="15">
        <f t="shared" si="9"/>
        <v>0.95663641450517045</v>
      </c>
      <c r="AA149" s="15">
        <f t="shared" si="10"/>
        <v>2.7582675124829636</v>
      </c>
      <c r="AB149" s="73"/>
      <c r="AC149" s="28">
        <f t="shared" si="11"/>
        <v>0.69464577975216268</v>
      </c>
    </row>
    <row r="150" spans="1:29" ht="15.75" customHeight="1" thickBot="1" x14ac:dyDescent="0.25">
      <c r="A150" s="87"/>
      <c r="B150" s="84"/>
      <c r="C150" s="84"/>
      <c r="D150" s="41">
        <v>10</v>
      </c>
      <c r="E150" s="12">
        <v>2930731.9</v>
      </c>
      <c r="F150" s="13">
        <v>3043.3</v>
      </c>
      <c r="G150" s="13">
        <v>2933775.2</v>
      </c>
      <c r="H150" s="16">
        <v>0.10373323763865752</v>
      </c>
      <c r="I150" s="66"/>
      <c r="J150" s="63"/>
      <c r="K150" s="12">
        <v>20346</v>
      </c>
      <c r="L150" s="13">
        <v>1549</v>
      </c>
      <c r="M150" s="13">
        <v>21896</v>
      </c>
      <c r="N150" s="16">
        <v>7.0750000000000002</v>
      </c>
      <c r="O150" s="66"/>
      <c r="P150" s="63"/>
      <c r="Q150" s="22">
        <v>1887265.0587795568</v>
      </c>
      <c r="R150" s="19">
        <v>41558.581193943435</v>
      </c>
      <c r="S150" s="19">
        <v>1176654.03778166</v>
      </c>
      <c r="T150" s="13">
        <v>12539</v>
      </c>
      <c r="U150" s="19">
        <v>3105477.6777551603</v>
      </c>
      <c r="V150" s="16">
        <v>1.3382347421664502</v>
      </c>
      <c r="W150" s="66"/>
      <c r="X150" s="69"/>
      <c r="Y150" s="16">
        <f t="shared" si="8"/>
        <v>13.65576222979773</v>
      </c>
      <c r="Z150" s="16">
        <f t="shared" si="9"/>
        <v>1.0585261194365403</v>
      </c>
      <c r="AA150" s="16">
        <f t="shared" si="10"/>
        <v>12.900732423179857</v>
      </c>
      <c r="AB150" s="74"/>
      <c r="AC150" s="29">
        <f t="shared" si="11"/>
        <v>0.57266167336499818</v>
      </c>
    </row>
    <row r="151" spans="1:29" ht="15" customHeight="1" x14ac:dyDescent="0.2">
      <c r="A151" s="85" t="s">
        <v>29</v>
      </c>
      <c r="B151" s="82">
        <v>32</v>
      </c>
      <c r="C151" s="82" t="s">
        <v>5</v>
      </c>
      <c r="D151" s="39">
        <v>1</v>
      </c>
      <c r="E151" s="8">
        <v>4764241.8</v>
      </c>
      <c r="F151" s="9">
        <v>655578.80000000005</v>
      </c>
      <c r="G151" s="9">
        <v>5419820.7000000002</v>
      </c>
      <c r="H151" s="14">
        <v>12.095949963806</v>
      </c>
      <c r="I151" s="64">
        <v>13.882990478662142</v>
      </c>
      <c r="J151" s="61">
        <v>6.532322208021264</v>
      </c>
      <c r="K151" s="8">
        <v>14576</v>
      </c>
      <c r="L151" s="9">
        <v>44326</v>
      </c>
      <c r="M151" s="9">
        <v>58902</v>
      </c>
      <c r="N151" s="14">
        <v>75.25</v>
      </c>
      <c r="O151" s="64">
        <f>AVERAGE(N151:N160)</f>
        <v>71.710000000000008</v>
      </c>
      <c r="P151" s="61">
        <f>STDEV(N151:N160)</f>
        <v>15.864933378716415</v>
      </c>
      <c r="Q151" s="20">
        <v>1907810.2280948465</v>
      </c>
      <c r="R151" s="17">
        <v>2271310.3967750082</v>
      </c>
      <c r="S151" s="17">
        <v>1719825.692676642</v>
      </c>
      <c r="T151" s="9">
        <v>34699</v>
      </c>
      <c r="U151" s="17">
        <v>5898946.3175464962</v>
      </c>
      <c r="V151" s="14">
        <v>38.503662764635855</v>
      </c>
      <c r="W151" s="64">
        <f>AVERAGE(V151:V160)</f>
        <v>39.656452173125864</v>
      </c>
      <c r="X151" s="67">
        <f>STDEV(V151:V160)</f>
        <v>13.050011099080074</v>
      </c>
      <c r="Y151" s="14">
        <f t="shared" si="8"/>
        <v>3.4645879286746428</v>
      </c>
      <c r="Z151" s="14">
        <f t="shared" si="9"/>
        <v>1.0884024848915197</v>
      </c>
      <c r="AA151" s="14">
        <f t="shared" si="10"/>
        <v>3.1831863458304723</v>
      </c>
      <c r="AB151" s="72">
        <f>W151/I151</f>
        <v>2.8564776612126166</v>
      </c>
      <c r="AC151" s="27">
        <f t="shared" si="11"/>
        <v>0.5890971444093579</v>
      </c>
    </row>
    <row r="152" spans="1:29" ht="15" customHeight="1" x14ac:dyDescent="0.2">
      <c r="A152" s="86"/>
      <c r="B152" s="83"/>
      <c r="C152" s="83"/>
      <c r="D152" s="40">
        <v>2</v>
      </c>
      <c r="E152" s="10">
        <v>4664603.9000000004</v>
      </c>
      <c r="F152" s="11">
        <v>1295837.1000000001</v>
      </c>
      <c r="G152" s="11">
        <v>5960441.0999999996</v>
      </c>
      <c r="H152" s="15">
        <v>21.740624196420633</v>
      </c>
      <c r="I152" s="65"/>
      <c r="J152" s="62"/>
      <c r="K152" s="10">
        <v>11926</v>
      </c>
      <c r="L152" s="11">
        <v>52755</v>
      </c>
      <c r="M152" s="11">
        <v>64681</v>
      </c>
      <c r="N152" s="15">
        <v>81.56</v>
      </c>
      <c r="O152" s="65"/>
      <c r="P152" s="62"/>
      <c r="Q152" s="21">
        <v>997815.96443118993</v>
      </c>
      <c r="R152" s="18">
        <v>2885124.6803845363</v>
      </c>
      <c r="S152" s="18">
        <v>2119751.1338926768</v>
      </c>
      <c r="T152" s="11">
        <v>29557</v>
      </c>
      <c r="U152" s="18">
        <v>6002691.778708403</v>
      </c>
      <c r="V152" s="15">
        <v>48.063848465751605</v>
      </c>
      <c r="W152" s="65"/>
      <c r="X152" s="68"/>
      <c r="Y152" s="15">
        <f t="shared" si="8"/>
        <v>2.2264563041022178</v>
      </c>
      <c r="Z152" s="15">
        <f t="shared" si="9"/>
        <v>1.0070885154302427</v>
      </c>
      <c r="AA152" s="15">
        <f t="shared" si="10"/>
        <v>2.2107851196684969</v>
      </c>
      <c r="AB152" s="73"/>
      <c r="AC152" s="28">
        <f t="shared" si="11"/>
        <v>0.45696572409208269</v>
      </c>
    </row>
    <row r="153" spans="1:29" ht="15" customHeight="1" x14ac:dyDescent="0.2">
      <c r="A153" s="86"/>
      <c r="B153" s="83"/>
      <c r="C153" s="83"/>
      <c r="D153" s="40">
        <v>3</v>
      </c>
      <c r="E153" s="10">
        <v>3805788.9</v>
      </c>
      <c r="F153" s="11">
        <v>860291.9</v>
      </c>
      <c r="G153" s="11">
        <v>4666080.8</v>
      </c>
      <c r="H153" s="15">
        <v>18.437141079940151</v>
      </c>
      <c r="I153" s="65"/>
      <c r="J153" s="62"/>
      <c r="K153" s="10">
        <v>14762</v>
      </c>
      <c r="L153" s="11">
        <v>48672</v>
      </c>
      <c r="M153" s="11">
        <v>63434</v>
      </c>
      <c r="N153" s="15">
        <v>76.73</v>
      </c>
      <c r="O153" s="65"/>
      <c r="P153" s="62"/>
      <c r="Q153" s="21">
        <v>1394476.1073743445</v>
      </c>
      <c r="R153" s="18">
        <v>2463319.5552982423</v>
      </c>
      <c r="S153" s="18">
        <v>1706848.7656803208</v>
      </c>
      <c r="T153" s="11">
        <v>31211</v>
      </c>
      <c r="U153" s="18">
        <v>5564644.4283529073</v>
      </c>
      <c r="V153" s="15">
        <v>44.267330770447202</v>
      </c>
      <c r="W153" s="65"/>
      <c r="X153" s="68"/>
      <c r="Y153" s="15">
        <f t="shared" si="8"/>
        <v>2.8633531889562627</v>
      </c>
      <c r="Z153" s="15">
        <f t="shared" si="9"/>
        <v>1.1925735251633249</v>
      </c>
      <c r="AA153" s="15">
        <f t="shared" si="10"/>
        <v>2.4009867136402527</v>
      </c>
      <c r="AB153" s="73"/>
      <c r="AC153" s="28">
        <f t="shared" si="11"/>
        <v>0.49202320522117476</v>
      </c>
    </row>
    <row r="154" spans="1:29" ht="15" customHeight="1" x14ac:dyDescent="0.2">
      <c r="A154" s="86"/>
      <c r="B154" s="83"/>
      <c r="C154" s="83"/>
      <c r="D154" s="40">
        <v>4</v>
      </c>
      <c r="E154" s="10">
        <v>3008172.4</v>
      </c>
      <c r="F154" s="11">
        <v>35192.5</v>
      </c>
      <c r="G154" s="11">
        <v>3043364.9</v>
      </c>
      <c r="H154" s="15">
        <v>1.1563680714067512</v>
      </c>
      <c r="I154" s="65"/>
      <c r="J154" s="62"/>
      <c r="K154" s="10">
        <v>45112</v>
      </c>
      <c r="L154" s="11">
        <v>19357</v>
      </c>
      <c r="M154" s="11">
        <v>64469</v>
      </c>
      <c r="N154" s="15">
        <v>30.03</v>
      </c>
      <c r="O154" s="65"/>
      <c r="P154" s="62"/>
      <c r="Q154" s="21">
        <v>3346910.1669160086</v>
      </c>
      <c r="R154" s="18">
        <v>354535.67177938623</v>
      </c>
      <c r="S154" s="18">
        <v>1679854.6826497542</v>
      </c>
      <c r="T154" s="11">
        <v>34879</v>
      </c>
      <c r="U154" s="18">
        <v>5381300.5213451488</v>
      </c>
      <c r="V154" s="15">
        <v>6.5882897707181751</v>
      </c>
      <c r="W154" s="65"/>
      <c r="X154" s="68"/>
      <c r="Y154" s="15">
        <f t="shared" si="8"/>
        <v>10.074182617869894</v>
      </c>
      <c r="Z154" s="15">
        <f t="shared" si="9"/>
        <v>1.7682074605464331</v>
      </c>
      <c r="AA154" s="15">
        <f t="shared" si="10"/>
        <v>5.6973985477680582</v>
      </c>
      <c r="AB154" s="73"/>
      <c r="AC154" s="28">
        <f t="shared" si="11"/>
        <v>0.54101971490173573</v>
      </c>
    </row>
    <row r="155" spans="1:29" ht="15" customHeight="1" x14ac:dyDescent="0.2">
      <c r="A155" s="86"/>
      <c r="B155" s="83"/>
      <c r="C155" s="83"/>
      <c r="D155" s="40">
        <v>5</v>
      </c>
      <c r="E155" s="10">
        <v>5295387.9000000004</v>
      </c>
      <c r="F155" s="11">
        <v>501979.7</v>
      </c>
      <c r="G155" s="11">
        <v>5797367.5999999996</v>
      </c>
      <c r="H155" s="15">
        <v>8.6587522930234755</v>
      </c>
      <c r="I155" s="65"/>
      <c r="J155" s="62"/>
      <c r="K155" s="10">
        <v>24196</v>
      </c>
      <c r="L155" s="11">
        <v>40790</v>
      </c>
      <c r="M155" s="11">
        <v>64986</v>
      </c>
      <c r="N155" s="15">
        <v>62.77</v>
      </c>
      <c r="O155" s="65"/>
      <c r="P155" s="62"/>
      <c r="Q155" s="21">
        <v>2451447.3356272932</v>
      </c>
      <c r="R155" s="18">
        <v>1885723.2113980663</v>
      </c>
      <c r="S155" s="18">
        <v>1270404.9510678612</v>
      </c>
      <c r="T155" s="11">
        <v>34376</v>
      </c>
      <c r="U155" s="18">
        <v>5607575.4980932204</v>
      </c>
      <c r="V155" s="15">
        <v>33.628137722609011</v>
      </c>
      <c r="W155" s="65"/>
      <c r="X155" s="68"/>
      <c r="Y155" s="15">
        <f t="shared" si="8"/>
        <v>3.756572649049486</v>
      </c>
      <c r="Z155" s="15">
        <f t="shared" si="9"/>
        <v>0.96726236543862087</v>
      </c>
      <c r="AA155" s="15">
        <f t="shared" si="10"/>
        <v>3.8837163351703516</v>
      </c>
      <c r="AB155" s="73"/>
      <c r="AC155" s="28">
        <f t="shared" si="11"/>
        <v>0.52897547164004555</v>
      </c>
    </row>
    <row r="156" spans="1:29" ht="15" customHeight="1" x14ac:dyDescent="0.2">
      <c r="A156" s="86"/>
      <c r="B156" s="83"/>
      <c r="C156" s="83"/>
      <c r="D156" s="40">
        <v>6</v>
      </c>
      <c r="E156" s="10">
        <v>5313749.2</v>
      </c>
      <c r="F156" s="11">
        <v>1528280.5</v>
      </c>
      <c r="G156" s="11">
        <v>6842029.7000000002</v>
      </c>
      <c r="H156" s="15">
        <v>22.336653990262569</v>
      </c>
      <c r="I156" s="65"/>
      <c r="J156" s="62"/>
      <c r="K156" s="10">
        <v>8348</v>
      </c>
      <c r="L156" s="11">
        <v>46067</v>
      </c>
      <c r="M156" s="11">
        <v>54415</v>
      </c>
      <c r="N156" s="15">
        <v>84.66</v>
      </c>
      <c r="O156" s="65"/>
      <c r="P156" s="62"/>
      <c r="Q156" s="21">
        <v>1322525.3650702825</v>
      </c>
      <c r="R156" s="18">
        <v>3203601.2832349231</v>
      </c>
      <c r="S156" s="18">
        <v>1477482.086048631</v>
      </c>
      <c r="T156" s="11">
        <v>31111</v>
      </c>
      <c r="U156" s="18">
        <v>6003608.7343538366</v>
      </c>
      <c r="V156" s="15">
        <v>53.361260285056268</v>
      </c>
      <c r="W156" s="65"/>
      <c r="X156" s="68"/>
      <c r="Y156" s="15">
        <f t="shared" si="8"/>
        <v>2.0962128897377954</v>
      </c>
      <c r="Z156" s="15">
        <f t="shared" si="9"/>
        <v>0.87746019786406892</v>
      </c>
      <c r="AA156" s="15">
        <f t="shared" si="10"/>
        <v>2.3889549575472921</v>
      </c>
      <c r="AB156" s="73"/>
      <c r="AC156" s="28">
        <f t="shared" si="11"/>
        <v>0.5717357346319949</v>
      </c>
    </row>
    <row r="157" spans="1:29" ht="15" customHeight="1" x14ac:dyDescent="0.2">
      <c r="A157" s="86"/>
      <c r="B157" s="83"/>
      <c r="C157" s="83"/>
      <c r="D157" s="40">
        <v>7</v>
      </c>
      <c r="E157" s="10">
        <v>5810520.2999999998</v>
      </c>
      <c r="F157" s="11">
        <v>600726.9</v>
      </c>
      <c r="G157" s="11">
        <v>6411247.2000000002</v>
      </c>
      <c r="H157" s="15">
        <v>9.3698913996016255</v>
      </c>
      <c r="I157" s="65"/>
      <c r="J157" s="62"/>
      <c r="K157" s="10">
        <v>17179</v>
      </c>
      <c r="L157" s="11">
        <v>42580</v>
      </c>
      <c r="M157" s="11">
        <v>59759</v>
      </c>
      <c r="N157" s="15">
        <v>71.25</v>
      </c>
      <c r="O157" s="65"/>
      <c r="P157" s="62"/>
      <c r="Q157" s="21">
        <v>1700710.0503927642</v>
      </c>
      <c r="R157" s="18">
        <v>2162418.452304956</v>
      </c>
      <c r="S157" s="18">
        <v>1726547.9157994217</v>
      </c>
      <c r="T157" s="11">
        <v>31750</v>
      </c>
      <c r="U157" s="18">
        <v>5589676.4184971415</v>
      </c>
      <c r="V157" s="15">
        <v>38.685932608713529</v>
      </c>
      <c r="W157" s="65"/>
      <c r="X157" s="68"/>
      <c r="Y157" s="15">
        <f t="shared" si="8"/>
        <v>3.5996697539347013</v>
      </c>
      <c r="Z157" s="15">
        <f t="shared" si="9"/>
        <v>0.87185476462319866</v>
      </c>
      <c r="AA157" s="15">
        <f t="shared" si="10"/>
        <v>4.1287493054997757</v>
      </c>
      <c r="AB157" s="73"/>
      <c r="AC157" s="28">
        <f t="shared" si="11"/>
        <v>0.53130072457705113</v>
      </c>
    </row>
    <row r="158" spans="1:29" ht="15" customHeight="1" x14ac:dyDescent="0.2">
      <c r="A158" s="86"/>
      <c r="B158" s="83"/>
      <c r="C158" s="83"/>
      <c r="D158" s="40">
        <v>8</v>
      </c>
      <c r="E158" s="10">
        <v>5423638.5</v>
      </c>
      <c r="F158" s="11">
        <v>840965.4</v>
      </c>
      <c r="G158" s="11">
        <v>6264603.9000000004</v>
      </c>
      <c r="H158" s="15">
        <v>13.424079373956907</v>
      </c>
      <c r="I158" s="65"/>
      <c r="J158" s="62"/>
      <c r="K158" s="10">
        <v>12768</v>
      </c>
      <c r="L158" s="11">
        <v>47784</v>
      </c>
      <c r="M158" s="11">
        <v>60552</v>
      </c>
      <c r="N158" s="15">
        <v>78.91</v>
      </c>
      <c r="O158" s="65"/>
      <c r="P158" s="62"/>
      <c r="Q158" s="21">
        <v>1371069.9207150396</v>
      </c>
      <c r="R158" s="18">
        <v>2448723.9029623284</v>
      </c>
      <c r="S158" s="18">
        <v>1904423.3613841869</v>
      </c>
      <c r="T158" s="11">
        <v>31135</v>
      </c>
      <c r="U158" s="18">
        <v>5724217.1850615554</v>
      </c>
      <c r="V158" s="15">
        <v>42.778319267003774</v>
      </c>
      <c r="W158" s="65"/>
      <c r="X158" s="68"/>
      <c r="Y158" s="15">
        <f t="shared" si="8"/>
        <v>2.9118010122203937</v>
      </c>
      <c r="Z158" s="15">
        <f t="shared" si="9"/>
        <v>0.91373968353554724</v>
      </c>
      <c r="AA158" s="15">
        <f t="shared" si="10"/>
        <v>3.186685513048658</v>
      </c>
      <c r="AB158" s="73"/>
      <c r="AC158" s="28">
        <f t="shared" si="11"/>
        <v>0.51418615404941204</v>
      </c>
    </row>
    <row r="159" spans="1:29" ht="15" customHeight="1" x14ac:dyDescent="0.2">
      <c r="A159" s="86"/>
      <c r="B159" s="83"/>
      <c r="C159" s="83"/>
      <c r="D159" s="40">
        <v>9</v>
      </c>
      <c r="E159" s="10">
        <v>4932386</v>
      </c>
      <c r="F159" s="11">
        <v>1083037.5</v>
      </c>
      <c r="G159" s="11">
        <v>6015423.4000000004</v>
      </c>
      <c r="H159" s="15">
        <v>18.004343634398204</v>
      </c>
      <c r="I159" s="65"/>
      <c r="J159" s="62"/>
      <c r="K159" s="10">
        <v>10089</v>
      </c>
      <c r="L159" s="11">
        <v>42265</v>
      </c>
      <c r="M159" s="11">
        <v>52354</v>
      </c>
      <c r="N159" s="15">
        <v>80.73</v>
      </c>
      <c r="O159" s="65"/>
      <c r="P159" s="62"/>
      <c r="Q159" s="21">
        <v>1132531.1013642834</v>
      </c>
      <c r="R159" s="18">
        <v>2615503.8132472187</v>
      </c>
      <c r="S159" s="18">
        <v>1466209.493784765</v>
      </c>
      <c r="T159" s="11">
        <v>29346</v>
      </c>
      <c r="U159" s="18">
        <v>5214244.4083962673</v>
      </c>
      <c r="V159" s="15">
        <v>50.160744460608491</v>
      </c>
      <c r="W159" s="65"/>
      <c r="X159" s="68"/>
      <c r="Y159" s="15">
        <f t="shared" si="8"/>
        <v>2.4149706849921806</v>
      </c>
      <c r="Z159" s="15">
        <f t="shared" si="9"/>
        <v>0.8668125353231606</v>
      </c>
      <c r="AA159" s="15">
        <f t="shared" si="10"/>
        <v>2.786035718890294</v>
      </c>
      <c r="AB159" s="73"/>
      <c r="AC159" s="28">
        <f t="shared" si="11"/>
        <v>0.56053023646712763</v>
      </c>
    </row>
    <row r="160" spans="1:29" ht="15.75" customHeight="1" thickBot="1" x14ac:dyDescent="0.25">
      <c r="A160" s="87"/>
      <c r="B160" s="84"/>
      <c r="C160" s="91"/>
      <c r="D160" s="41">
        <v>10</v>
      </c>
      <c r="E160" s="12">
        <v>5771775.7999999998</v>
      </c>
      <c r="F160" s="13">
        <v>908992</v>
      </c>
      <c r="G160" s="13">
        <v>6680767.7999999998</v>
      </c>
      <c r="H160" s="16">
        <v>13.60610078380512</v>
      </c>
      <c r="I160" s="66"/>
      <c r="J160" s="63"/>
      <c r="K160" s="12">
        <v>14470</v>
      </c>
      <c r="L160" s="13">
        <v>43909</v>
      </c>
      <c r="M160" s="13">
        <v>58379</v>
      </c>
      <c r="N160" s="16">
        <v>75.209999999999994</v>
      </c>
      <c r="O160" s="66"/>
      <c r="P160" s="63"/>
      <c r="Q160" s="22">
        <v>1747989.6846341435</v>
      </c>
      <c r="R160" s="19">
        <v>2415533.3428450371</v>
      </c>
      <c r="S160" s="19">
        <v>1796783.9386468513</v>
      </c>
      <c r="T160" s="13">
        <v>33086</v>
      </c>
      <c r="U160" s="19">
        <v>5960306.9661260322</v>
      </c>
      <c r="V160" s="16">
        <v>40.526995615714732</v>
      </c>
      <c r="W160" s="66"/>
      <c r="X160" s="69"/>
      <c r="Y160" s="16">
        <f t="shared" si="8"/>
        <v>2.6573757996165392</v>
      </c>
      <c r="Z160" s="16">
        <f t="shared" si="9"/>
        <v>0.89215897701549096</v>
      </c>
      <c r="AA160" s="16">
        <f t="shared" si="10"/>
        <v>2.9785899913333465</v>
      </c>
      <c r="AB160" s="74"/>
      <c r="AC160" s="29">
        <f t="shared" si="11"/>
        <v>0.56674489114236282</v>
      </c>
    </row>
    <row r="161" spans="1:29" ht="15" customHeight="1" x14ac:dyDescent="0.2">
      <c r="A161" s="85" t="s">
        <v>30</v>
      </c>
      <c r="B161" s="82">
        <v>32</v>
      </c>
      <c r="C161" s="90" t="s">
        <v>4</v>
      </c>
      <c r="D161" s="39">
        <v>1</v>
      </c>
      <c r="E161" s="8">
        <v>1794646.4</v>
      </c>
      <c r="F161" s="9">
        <v>161735</v>
      </c>
      <c r="G161" s="9">
        <v>1956381.4</v>
      </c>
      <c r="H161" s="14">
        <v>8.2670485417618469</v>
      </c>
      <c r="I161" s="64">
        <v>11.020517458831607</v>
      </c>
      <c r="J161" s="61">
        <v>3.0842426426246963</v>
      </c>
      <c r="K161" s="8">
        <v>7398</v>
      </c>
      <c r="L161" s="9">
        <v>9854</v>
      </c>
      <c r="M161" s="9">
        <v>17253</v>
      </c>
      <c r="N161" s="14">
        <v>57.12</v>
      </c>
      <c r="O161" s="64">
        <f>AVERAGE(N161:N165)</f>
        <v>66.957999999999998</v>
      </c>
      <c r="P161" s="61">
        <f>STDEV(N161:N165)</f>
        <v>9.0324287985015133</v>
      </c>
      <c r="Q161" s="20">
        <v>971538.27237310272</v>
      </c>
      <c r="R161" s="17">
        <v>490512.11354524875</v>
      </c>
      <c r="S161" s="17">
        <v>529389.16262800596</v>
      </c>
      <c r="T161" s="9">
        <v>9432</v>
      </c>
      <c r="U161" s="17">
        <v>1991439.5485463573</v>
      </c>
      <c r="V161" s="14">
        <v>24.631032054339581</v>
      </c>
      <c r="W161" s="64">
        <f>AVERAGE(V161:V165)</f>
        <v>32.294613249031173</v>
      </c>
      <c r="X161" s="67">
        <f>STDEV(V161:V165)</f>
        <v>7.8321461960537668</v>
      </c>
      <c r="Y161" s="14">
        <f t="shared" si="8"/>
        <v>3.0328136367839291</v>
      </c>
      <c r="Z161" s="14">
        <f t="shared" si="9"/>
        <v>1.0179198946311581</v>
      </c>
      <c r="AA161" s="14">
        <f t="shared" si="10"/>
        <v>2.9794226960097534</v>
      </c>
      <c r="AB161" s="72">
        <f>W161/I161</f>
        <v>2.9304080656531206</v>
      </c>
      <c r="AC161" s="27">
        <f t="shared" si="11"/>
        <v>0.54668753260302561</v>
      </c>
    </row>
    <row r="162" spans="1:29" ht="15" customHeight="1" x14ac:dyDescent="0.2">
      <c r="A162" s="86"/>
      <c r="B162" s="83"/>
      <c r="C162" s="83"/>
      <c r="D162" s="40">
        <v>2</v>
      </c>
      <c r="E162" s="10">
        <v>2456021.1</v>
      </c>
      <c r="F162" s="11">
        <v>400386.2</v>
      </c>
      <c r="G162" s="11">
        <v>2856407.3</v>
      </c>
      <c r="H162" s="15">
        <v>14.017125638910111</v>
      </c>
      <c r="I162" s="65"/>
      <c r="J162" s="62"/>
      <c r="K162" s="10">
        <v>9203</v>
      </c>
      <c r="L162" s="11">
        <v>22323</v>
      </c>
      <c r="M162" s="11">
        <v>31526</v>
      </c>
      <c r="N162" s="15">
        <v>70.81</v>
      </c>
      <c r="O162" s="65"/>
      <c r="P162" s="62"/>
      <c r="Q162" s="21">
        <v>1056081.6552135597</v>
      </c>
      <c r="R162" s="18">
        <v>1237770.7745062199</v>
      </c>
      <c r="S162" s="18">
        <v>834083.11821553542</v>
      </c>
      <c r="T162" s="11">
        <v>16073</v>
      </c>
      <c r="U162" s="18">
        <v>3127935.5479353149</v>
      </c>
      <c r="V162" s="15">
        <v>39.571492300192908</v>
      </c>
      <c r="W162" s="65"/>
      <c r="X162" s="68"/>
      <c r="Y162" s="15">
        <f t="shared" si="8"/>
        <v>3.091442148870815</v>
      </c>
      <c r="Z162" s="15">
        <f t="shared" si="9"/>
        <v>1.095059359334124</v>
      </c>
      <c r="AA162" s="15">
        <f t="shared" si="10"/>
        <v>2.823081801474796</v>
      </c>
      <c r="AB162" s="73"/>
      <c r="AC162" s="28">
        <f t="shared" si="11"/>
        <v>0.50983315358751502</v>
      </c>
    </row>
    <row r="163" spans="1:29" ht="15" customHeight="1" x14ac:dyDescent="0.2">
      <c r="A163" s="86"/>
      <c r="B163" s="83"/>
      <c r="C163" s="83"/>
      <c r="D163" s="40">
        <v>3</v>
      </c>
      <c r="E163" s="10">
        <v>2765609.3</v>
      </c>
      <c r="F163" s="11">
        <v>221643.4</v>
      </c>
      <c r="G163" s="11">
        <v>2987252.7</v>
      </c>
      <c r="H163" s="15">
        <v>7.4196401261935421</v>
      </c>
      <c r="I163" s="65"/>
      <c r="J163" s="62"/>
      <c r="K163" s="10">
        <v>12487</v>
      </c>
      <c r="L163" s="11">
        <v>17365</v>
      </c>
      <c r="M163" s="11">
        <v>29852</v>
      </c>
      <c r="N163" s="15">
        <v>58.17</v>
      </c>
      <c r="O163" s="65"/>
      <c r="P163" s="62"/>
      <c r="Q163" s="21">
        <v>1134675.6760705225</v>
      </c>
      <c r="R163" s="18">
        <v>609717.6390840715</v>
      </c>
      <c r="S163" s="18">
        <v>746723.92516368465</v>
      </c>
      <c r="T163" s="11">
        <v>11815</v>
      </c>
      <c r="U163" s="18">
        <v>2491117.2403182788</v>
      </c>
      <c r="V163" s="15">
        <v>24.475670161801403</v>
      </c>
      <c r="W163" s="65"/>
      <c r="X163" s="68"/>
      <c r="Y163" s="15">
        <f t="shared" si="8"/>
        <v>2.7508946311240106</v>
      </c>
      <c r="Z163" s="15">
        <f t="shared" si="9"/>
        <v>0.83391580508682062</v>
      </c>
      <c r="AA163" s="15">
        <f t="shared" si="10"/>
        <v>3.2987678304497532</v>
      </c>
      <c r="AB163" s="73"/>
      <c r="AC163" s="28">
        <f t="shared" si="11"/>
        <v>0.39578587699316631</v>
      </c>
    </row>
    <row r="164" spans="1:29" ht="15" customHeight="1" x14ac:dyDescent="0.2">
      <c r="A164" s="86"/>
      <c r="B164" s="83"/>
      <c r="C164" s="83"/>
      <c r="D164" s="40">
        <v>4</v>
      </c>
      <c r="E164" s="10">
        <v>2371594.2999999998</v>
      </c>
      <c r="F164" s="11">
        <v>308120.40000000002</v>
      </c>
      <c r="G164" s="11">
        <v>2679714.7000000002</v>
      </c>
      <c r="H164" s="15">
        <v>11.498253899939423</v>
      </c>
      <c r="I164" s="65"/>
      <c r="J164" s="62"/>
      <c r="K164" s="10">
        <v>7319</v>
      </c>
      <c r="L164" s="11">
        <v>17561</v>
      </c>
      <c r="M164" s="11">
        <v>24882</v>
      </c>
      <c r="N164" s="15">
        <v>70.58</v>
      </c>
      <c r="O164" s="65"/>
      <c r="P164" s="62"/>
      <c r="Q164" s="21">
        <v>619028.6034492529</v>
      </c>
      <c r="R164" s="18">
        <v>816120.59363790415</v>
      </c>
      <c r="S164" s="18">
        <v>1116176.1940879447</v>
      </c>
      <c r="T164" s="11">
        <v>10438</v>
      </c>
      <c r="U164" s="18">
        <v>2551325.3911751015</v>
      </c>
      <c r="V164" s="15">
        <v>31.988102986033137</v>
      </c>
      <c r="W164" s="65"/>
      <c r="X164" s="68"/>
      <c r="Y164" s="15">
        <f t="shared" si="8"/>
        <v>2.6487067835752001</v>
      </c>
      <c r="Z164" s="15">
        <f t="shared" si="9"/>
        <v>0.952088441047512</v>
      </c>
      <c r="AA164" s="15">
        <f t="shared" si="10"/>
        <v>2.7819965765586079</v>
      </c>
      <c r="AB164" s="73"/>
      <c r="AC164" s="28">
        <f t="shared" si="11"/>
        <v>0.41950004018969539</v>
      </c>
    </row>
    <row r="165" spans="1:29" ht="15.75" customHeight="1" thickBot="1" x14ac:dyDescent="0.25">
      <c r="A165" s="87"/>
      <c r="B165" s="84"/>
      <c r="C165" s="84"/>
      <c r="D165" s="41">
        <v>5</v>
      </c>
      <c r="E165" s="12">
        <v>2374419.7999999998</v>
      </c>
      <c r="F165" s="13">
        <v>383343.4</v>
      </c>
      <c r="G165" s="13">
        <v>2757763.2</v>
      </c>
      <c r="H165" s="16">
        <v>13.900519087353112</v>
      </c>
      <c r="I165" s="66"/>
      <c r="J165" s="63"/>
      <c r="K165" s="12">
        <v>5375</v>
      </c>
      <c r="L165" s="13">
        <v>19181</v>
      </c>
      <c r="M165" s="13">
        <v>24557</v>
      </c>
      <c r="N165" s="16">
        <v>78.11</v>
      </c>
      <c r="O165" s="66"/>
      <c r="P165" s="63"/>
      <c r="Q165" s="22">
        <v>532660.86739739578</v>
      </c>
      <c r="R165" s="19">
        <v>1026511.7472641966</v>
      </c>
      <c r="S165" s="19">
        <v>956370.22024026827</v>
      </c>
      <c r="T165" s="13">
        <v>11892</v>
      </c>
      <c r="U165" s="19">
        <v>2515542.8349018609</v>
      </c>
      <c r="V165" s="16">
        <v>40.806768742788826</v>
      </c>
      <c r="W165" s="66"/>
      <c r="X165" s="69"/>
      <c r="Y165" s="16">
        <f t="shared" si="8"/>
        <v>2.6777864109938938</v>
      </c>
      <c r="Z165" s="16">
        <f t="shared" si="9"/>
        <v>0.91216781589581752</v>
      </c>
      <c r="AA165" s="16">
        <f t="shared" si="10"/>
        <v>2.935629129124782</v>
      </c>
      <c r="AB165" s="74"/>
      <c r="AC165" s="29">
        <f t="shared" si="11"/>
        <v>0.48426110681272144</v>
      </c>
    </row>
    <row r="166" spans="1:29" ht="15" customHeight="1" x14ac:dyDescent="0.2">
      <c r="A166" s="85" t="s">
        <v>30</v>
      </c>
      <c r="B166" s="82">
        <v>32</v>
      </c>
      <c r="C166" s="82" t="s">
        <v>5</v>
      </c>
      <c r="D166" s="39">
        <v>1</v>
      </c>
      <c r="E166" s="8">
        <v>3540498.3</v>
      </c>
      <c r="F166" s="9">
        <v>333449.2</v>
      </c>
      <c r="G166" s="9">
        <v>3873947.5</v>
      </c>
      <c r="H166" s="14">
        <v>8.607478547399003</v>
      </c>
      <c r="I166" s="64">
        <v>11.937583260816718</v>
      </c>
      <c r="J166" s="61">
        <v>4.7810341005666723</v>
      </c>
      <c r="K166" s="8">
        <v>14337</v>
      </c>
      <c r="L166" s="9">
        <v>20020</v>
      </c>
      <c r="M166" s="9">
        <v>34357</v>
      </c>
      <c r="N166" s="14">
        <v>58.27</v>
      </c>
      <c r="O166" s="64">
        <f>AVERAGE(N166:N175)</f>
        <v>71.994</v>
      </c>
      <c r="P166" s="61">
        <f>STDEV(N166:N175)</f>
        <v>12.412270989271521</v>
      </c>
      <c r="Q166" s="20">
        <v>1577246.7879404738</v>
      </c>
      <c r="R166" s="17">
        <v>1015066.2312598943</v>
      </c>
      <c r="S166" s="17">
        <v>1175002.9699677574</v>
      </c>
      <c r="T166" s="9">
        <v>18243</v>
      </c>
      <c r="U166" s="17">
        <v>3767315.9891681252</v>
      </c>
      <c r="V166" s="14">
        <v>26.944016222117721</v>
      </c>
      <c r="W166" s="64">
        <f>AVERAGE(V166:V175)</f>
        <v>36.497647191869916</v>
      </c>
      <c r="X166" s="67">
        <f>STDEV(V166:V175)</f>
        <v>11.461544866649701</v>
      </c>
      <c r="Y166" s="14">
        <f t="shared" si="8"/>
        <v>3.0441405505243204</v>
      </c>
      <c r="Z166" s="14">
        <f t="shared" si="9"/>
        <v>0.97247471453036605</v>
      </c>
      <c r="AA166" s="14">
        <f t="shared" si="10"/>
        <v>3.1303030351739451</v>
      </c>
      <c r="AB166" s="72">
        <f>W166/I166</f>
        <v>3.0573732048150677</v>
      </c>
      <c r="AC166" s="27">
        <f t="shared" si="11"/>
        <v>0.5309834968128766</v>
      </c>
    </row>
    <row r="167" spans="1:29" ht="15" customHeight="1" x14ac:dyDescent="0.2">
      <c r="A167" s="86"/>
      <c r="B167" s="83"/>
      <c r="C167" s="83"/>
      <c r="D167" s="40">
        <v>2</v>
      </c>
      <c r="E167" s="10">
        <v>1195543.1000000001</v>
      </c>
      <c r="F167" s="11">
        <v>332072.40000000002</v>
      </c>
      <c r="G167" s="11">
        <v>1527615.5</v>
      </c>
      <c r="H167" s="15">
        <v>21.737956966265401</v>
      </c>
      <c r="I167" s="65"/>
      <c r="J167" s="62"/>
      <c r="K167" s="10">
        <v>2317</v>
      </c>
      <c r="L167" s="11">
        <v>13931</v>
      </c>
      <c r="M167" s="11">
        <v>16248</v>
      </c>
      <c r="N167" s="15">
        <v>85.74</v>
      </c>
      <c r="O167" s="65"/>
      <c r="P167" s="62"/>
      <c r="Q167" s="21">
        <v>378478.55751716584</v>
      </c>
      <c r="R167" s="18">
        <v>808788.72004092264</v>
      </c>
      <c r="S167" s="18">
        <v>373451.88602678711</v>
      </c>
      <c r="T167" s="11">
        <v>7033</v>
      </c>
      <c r="U167" s="18">
        <v>1560719.1635848756</v>
      </c>
      <c r="V167" s="15">
        <v>51.821540922403031</v>
      </c>
      <c r="W167" s="65"/>
      <c r="X167" s="68"/>
      <c r="Y167" s="15">
        <f t="shared" si="8"/>
        <v>2.4355794701424225</v>
      </c>
      <c r="Z167" s="15">
        <f t="shared" si="9"/>
        <v>1.0216701542926709</v>
      </c>
      <c r="AA167" s="15">
        <f t="shared" si="10"/>
        <v>2.3839195653401837</v>
      </c>
      <c r="AB167" s="73"/>
      <c r="AC167" s="28">
        <f t="shared" si="11"/>
        <v>0.43285327424913833</v>
      </c>
    </row>
    <row r="168" spans="1:29" ht="15" customHeight="1" x14ac:dyDescent="0.2">
      <c r="A168" s="86"/>
      <c r="B168" s="83"/>
      <c r="C168" s="83"/>
      <c r="D168" s="40">
        <v>3</v>
      </c>
      <c r="E168" s="10">
        <v>1023012</v>
      </c>
      <c r="F168" s="11">
        <v>191277.3</v>
      </c>
      <c r="G168" s="11">
        <v>1214289.3</v>
      </c>
      <c r="H168" s="15">
        <v>15.752201719969039</v>
      </c>
      <c r="I168" s="65"/>
      <c r="J168" s="62"/>
      <c r="K168" s="10">
        <v>2710</v>
      </c>
      <c r="L168" s="11">
        <v>10366</v>
      </c>
      <c r="M168" s="11">
        <v>13078</v>
      </c>
      <c r="N168" s="15">
        <v>79.28</v>
      </c>
      <c r="O168" s="65"/>
      <c r="P168" s="62"/>
      <c r="Q168" s="21">
        <v>377475.94081357674</v>
      </c>
      <c r="R168" s="18">
        <v>546726.7438042867</v>
      </c>
      <c r="S168" s="18">
        <v>297683.69844833616</v>
      </c>
      <c r="T168" s="11">
        <v>6675</v>
      </c>
      <c r="U168" s="18">
        <v>1221886.3830661997</v>
      </c>
      <c r="V168" s="15">
        <v>44.744482906203729</v>
      </c>
      <c r="W168" s="65"/>
      <c r="X168" s="68"/>
      <c r="Y168" s="15">
        <f t="shared" si="8"/>
        <v>2.8582939209424576</v>
      </c>
      <c r="Z168" s="15">
        <f t="shared" si="9"/>
        <v>1.0062564028738454</v>
      </c>
      <c r="AA168" s="15">
        <f t="shared" si="10"/>
        <v>2.8405224680103749</v>
      </c>
      <c r="AB168" s="73"/>
      <c r="AC168" s="28">
        <f t="shared" si="11"/>
        <v>0.51039914359993888</v>
      </c>
    </row>
    <row r="169" spans="1:29" ht="15" customHeight="1" x14ac:dyDescent="0.2">
      <c r="A169" s="86"/>
      <c r="B169" s="83"/>
      <c r="C169" s="83"/>
      <c r="D169" s="40">
        <v>4</v>
      </c>
      <c r="E169" s="10">
        <v>859765.1</v>
      </c>
      <c r="F169" s="11">
        <v>90805.2</v>
      </c>
      <c r="G169" s="11">
        <v>950570.2</v>
      </c>
      <c r="H169" s="15">
        <v>9.5527084690851876</v>
      </c>
      <c r="I169" s="65"/>
      <c r="J169" s="62"/>
      <c r="K169" s="10">
        <v>3354</v>
      </c>
      <c r="L169" s="11">
        <v>6946</v>
      </c>
      <c r="M169" s="11">
        <v>10300</v>
      </c>
      <c r="N169" s="15">
        <v>67.44</v>
      </c>
      <c r="O169" s="65"/>
      <c r="P169" s="62"/>
      <c r="Q169" s="21">
        <v>140777.18092372586</v>
      </c>
      <c r="R169" s="18">
        <v>189760.58157931943</v>
      </c>
      <c r="S169" s="18">
        <v>549310.11185606732</v>
      </c>
      <c r="T169" s="11">
        <v>1665</v>
      </c>
      <c r="U169" s="18">
        <v>879847.87435911258</v>
      </c>
      <c r="V169" s="15">
        <v>21.56743081496246</v>
      </c>
      <c r="W169" s="65"/>
      <c r="X169" s="68"/>
      <c r="Y169" s="15">
        <f t="shared" si="8"/>
        <v>2.0897545688938459</v>
      </c>
      <c r="Z169" s="15">
        <f t="shared" si="9"/>
        <v>0.92560010229556178</v>
      </c>
      <c r="AA169" s="15">
        <f t="shared" si="10"/>
        <v>2.2577294057240143</v>
      </c>
      <c r="AB169" s="73"/>
      <c r="AC169" s="28">
        <f t="shared" si="11"/>
        <v>0.1616504854368932</v>
      </c>
    </row>
    <row r="170" spans="1:29" ht="15" customHeight="1" x14ac:dyDescent="0.2">
      <c r="A170" s="86"/>
      <c r="B170" s="83"/>
      <c r="C170" s="83"/>
      <c r="D170" s="40">
        <v>5</v>
      </c>
      <c r="E170" s="10">
        <v>795153.8</v>
      </c>
      <c r="F170" s="11">
        <v>126574.39999999999</v>
      </c>
      <c r="G170" s="11">
        <v>921728.2</v>
      </c>
      <c r="H170" s="15">
        <v>13.7322911461318</v>
      </c>
      <c r="I170" s="65"/>
      <c r="J170" s="62"/>
      <c r="K170" s="10">
        <v>3248</v>
      </c>
      <c r="L170" s="11">
        <v>6434</v>
      </c>
      <c r="M170" s="11">
        <v>9682</v>
      </c>
      <c r="N170" s="15">
        <v>66.45</v>
      </c>
      <c r="O170" s="65"/>
      <c r="P170" s="62"/>
      <c r="Q170" s="21">
        <v>163503.71063488498</v>
      </c>
      <c r="R170" s="18">
        <v>295359.38018279633</v>
      </c>
      <c r="S170" s="18">
        <v>365621.18401214323</v>
      </c>
      <c r="T170" s="11">
        <v>3968</v>
      </c>
      <c r="U170" s="18">
        <v>824484.27482982446</v>
      </c>
      <c r="V170" s="15">
        <v>35.823531048394976</v>
      </c>
      <c r="W170" s="65"/>
      <c r="X170" s="68"/>
      <c r="Y170" s="15">
        <f t="shared" si="8"/>
        <v>2.3334843395093823</v>
      </c>
      <c r="Z170" s="15">
        <f t="shared" si="9"/>
        <v>0.89449826405422395</v>
      </c>
      <c r="AA170" s="15">
        <f t="shared" si="10"/>
        <v>2.6087075104350652</v>
      </c>
      <c r="AB170" s="73"/>
      <c r="AC170" s="28">
        <f t="shared" si="11"/>
        <v>0.40983267919851268</v>
      </c>
    </row>
    <row r="171" spans="1:29" ht="15" customHeight="1" x14ac:dyDescent="0.2">
      <c r="A171" s="86"/>
      <c r="B171" s="83"/>
      <c r="C171" s="83"/>
      <c r="D171" s="40">
        <v>6</v>
      </c>
      <c r="E171" s="10">
        <v>1468629.9</v>
      </c>
      <c r="F171" s="11">
        <v>196892.79999999999</v>
      </c>
      <c r="G171" s="11">
        <v>1665522.7</v>
      </c>
      <c r="H171" s="15">
        <v>11.821682166205241</v>
      </c>
      <c r="I171" s="65"/>
      <c r="J171" s="62"/>
      <c r="K171" s="10">
        <v>3463</v>
      </c>
      <c r="L171" s="11">
        <v>10523</v>
      </c>
      <c r="M171" s="11">
        <v>13986</v>
      </c>
      <c r="N171" s="15">
        <v>75.239999999999995</v>
      </c>
      <c r="O171" s="65"/>
      <c r="P171" s="62"/>
      <c r="Q171" s="21">
        <v>437316.80309234047</v>
      </c>
      <c r="R171" s="18">
        <v>551229.32254802983</v>
      </c>
      <c r="S171" s="18">
        <v>422806.14016575494</v>
      </c>
      <c r="T171" s="11">
        <v>7304</v>
      </c>
      <c r="U171" s="18">
        <v>1411352.2658061252</v>
      </c>
      <c r="V171" s="15">
        <v>39.056820604116361</v>
      </c>
      <c r="W171" s="65"/>
      <c r="X171" s="68"/>
      <c r="Y171" s="15">
        <f t="shared" si="8"/>
        <v>2.7996418484984207</v>
      </c>
      <c r="Z171" s="15">
        <f t="shared" si="9"/>
        <v>0.8473929930862697</v>
      </c>
      <c r="AA171" s="15">
        <f t="shared" si="10"/>
        <v>3.3038293582082994</v>
      </c>
      <c r="AB171" s="73"/>
      <c r="AC171" s="28">
        <f t="shared" si="11"/>
        <v>0.52223652223652228</v>
      </c>
    </row>
    <row r="172" spans="1:29" ht="15" customHeight="1" x14ac:dyDescent="0.2">
      <c r="A172" s="86"/>
      <c r="B172" s="83"/>
      <c r="C172" s="83"/>
      <c r="D172" s="40">
        <v>7</v>
      </c>
      <c r="E172" s="10">
        <v>1570262.2</v>
      </c>
      <c r="F172" s="11">
        <v>209519.2</v>
      </c>
      <c r="G172" s="11">
        <v>1779781.4</v>
      </c>
      <c r="H172" s="15">
        <v>11.772187303451986</v>
      </c>
      <c r="I172" s="65"/>
      <c r="J172" s="62"/>
      <c r="K172" s="10">
        <v>4252</v>
      </c>
      <c r="L172" s="11">
        <v>11902</v>
      </c>
      <c r="M172" s="11">
        <v>16154</v>
      </c>
      <c r="N172" s="15">
        <v>73.680000000000007</v>
      </c>
      <c r="O172" s="65"/>
      <c r="P172" s="62"/>
      <c r="Q172" s="21">
        <v>345564.71671680821</v>
      </c>
      <c r="R172" s="18">
        <v>522452.58019866113</v>
      </c>
      <c r="S172" s="18">
        <v>372500.93461762194</v>
      </c>
      <c r="T172" s="11">
        <v>8910</v>
      </c>
      <c r="U172" s="18">
        <v>1240518.2315330913</v>
      </c>
      <c r="V172" s="15">
        <v>42.115671250795685</v>
      </c>
      <c r="W172" s="65"/>
      <c r="X172" s="68"/>
      <c r="Y172" s="15">
        <f t="shared" si="8"/>
        <v>2.4935785369486956</v>
      </c>
      <c r="Z172" s="15">
        <f t="shared" si="9"/>
        <v>0.69700595339016991</v>
      </c>
      <c r="AA172" s="15">
        <f t="shared" si="10"/>
        <v>3.577557013423156</v>
      </c>
      <c r="AB172" s="73"/>
      <c r="AC172" s="28">
        <f t="shared" si="11"/>
        <v>0.5515661755602328</v>
      </c>
    </row>
    <row r="173" spans="1:29" ht="15" customHeight="1" x14ac:dyDescent="0.2">
      <c r="A173" s="86"/>
      <c r="B173" s="83"/>
      <c r="C173" s="83"/>
      <c r="D173" s="40">
        <v>8</v>
      </c>
      <c r="E173" s="10">
        <v>1538786.3</v>
      </c>
      <c r="F173" s="11">
        <v>54268.1</v>
      </c>
      <c r="G173" s="11">
        <v>1593054.4</v>
      </c>
      <c r="H173" s="15">
        <v>3.4065440577547133</v>
      </c>
      <c r="I173" s="65"/>
      <c r="J173" s="62"/>
      <c r="K173" s="10">
        <v>7653</v>
      </c>
      <c r="L173" s="11">
        <v>6815</v>
      </c>
      <c r="M173" s="11">
        <v>14468</v>
      </c>
      <c r="N173" s="15">
        <v>47.1</v>
      </c>
      <c r="O173" s="65"/>
      <c r="P173" s="62"/>
      <c r="Q173" s="21">
        <v>585618.67249183787</v>
      </c>
      <c r="R173" s="18">
        <v>201135.05780378889</v>
      </c>
      <c r="S173" s="18">
        <v>440633.55999846774</v>
      </c>
      <c r="T173" s="11">
        <v>9431</v>
      </c>
      <c r="U173" s="18">
        <v>1227387.2902940945</v>
      </c>
      <c r="V173" s="15">
        <v>16.387252776228021</v>
      </c>
      <c r="W173" s="65"/>
      <c r="X173" s="68"/>
      <c r="Y173" s="15">
        <f t="shared" si="8"/>
        <v>3.7063220898426312</v>
      </c>
      <c r="Z173" s="15">
        <f t="shared" si="9"/>
        <v>0.77046163037125071</v>
      </c>
      <c r="AA173" s="15">
        <f t="shared" si="10"/>
        <v>4.8105213079290161</v>
      </c>
      <c r="AB173" s="73"/>
      <c r="AC173" s="28">
        <f t="shared" si="11"/>
        <v>0.65185236383743439</v>
      </c>
    </row>
    <row r="174" spans="1:29" ht="15" customHeight="1" x14ac:dyDescent="0.2">
      <c r="A174" s="86"/>
      <c r="B174" s="83"/>
      <c r="C174" s="83"/>
      <c r="D174" s="40">
        <v>9</v>
      </c>
      <c r="E174" s="10">
        <v>1623195.8</v>
      </c>
      <c r="F174" s="11">
        <v>231375.1</v>
      </c>
      <c r="G174" s="11">
        <v>1854570.8</v>
      </c>
      <c r="H174" s="15">
        <v>12.475937828849672</v>
      </c>
      <c r="I174" s="65"/>
      <c r="J174" s="62"/>
      <c r="K174" s="10">
        <v>2279</v>
      </c>
      <c r="L174" s="11">
        <v>13882</v>
      </c>
      <c r="M174" s="11">
        <v>16161</v>
      </c>
      <c r="N174" s="15">
        <v>85.9</v>
      </c>
      <c r="O174" s="65"/>
      <c r="P174" s="62"/>
      <c r="Q174" s="21">
        <v>347139.88821320218</v>
      </c>
      <c r="R174" s="18">
        <v>693635.25187846704</v>
      </c>
      <c r="S174" s="18">
        <v>429162.98632636981</v>
      </c>
      <c r="T174" s="11">
        <v>8653</v>
      </c>
      <c r="U174" s="18">
        <v>1469938.1264180392</v>
      </c>
      <c r="V174" s="15">
        <v>47.188057742860565</v>
      </c>
      <c r="W174" s="65"/>
      <c r="X174" s="68"/>
      <c r="Y174" s="15">
        <f t="shared" si="8"/>
        <v>2.9978820187585744</v>
      </c>
      <c r="Z174" s="15">
        <f t="shared" si="9"/>
        <v>0.79260286337843733</v>
      </c>
      <c r="AA174" s="15">
        <f t="shared" si="10"/>
        <v>3.7823254965042961</v>
      </c>
      <c r="AB174" s="73"/>
      <c r="AC174" s="28">
        <f t="shared" si="11"/>
        <v>0.53542478807004512</v>
      </c>
    </row>
    <row r="175" spans="1:29" ht="15.75" customHeight="1" thickBot="1" x14ac:dyDescent="0.25">
      <c r="A175" s="87"/>
      <c r="B175" s="84"/>
      <c r="C175" s="84"/>
      <c r="D175" s="41">
        <v>10</v>
      </c>
      <c r="E175" s="12">
        <v>1437000.5</v>
      </c>
      <c r="F175" s="13">
        <v>168888.9</v>
      </c>
      <c r="G175" s="13">
        <v>1605889.5</v>
      </c>
      <c r="H175" s="16">
        <v>10.51684440305513</v>
      </c>
      <c r="I175" s="66"/>
      <c r="J175" s="63"/>
      <c r="K175" s="12">
        <v>2616</v>
      </c>
      <c r="L175" s="13">
        <v>11036</v>
      </c>
      <c r="M175" s="13">
        <v>13652</v>
      </c>
      <c r="N175" s="16">
        <v>80.84</v>
      </c>
      <c r="O175" s="66"/>
      <c r="P175" s="63"/>
      <c r="Q175" s="22">
        <v>450737.99995541055</v>
      </c>
      <c r="R175" s="19">
        <v>503505.52177048946</v>
      </c>
      <c r="S175" s="19">
        <v>326039.67863991682</v>
      </c>
      <c r="T175" s="13">
        <v>7189</v>
      </c>
      <c r="U175" s="19">
        <v>1280283.2003658167</v>
      </c>
      <c r="V175" s="16">
        <v>39.327667630616588</v>
      </c>
      <c r="W175" s="66"/>
      <c r="X175" s="69"/>
      <c r="Y175" s="16">
        <f t="shared" si="8"/>
        <v>2.981282498556681</v>
      </c>
      <c r="Z175" s="16">
        <f t="shared" si="9"/>
        <v>0.79724240077901798</v>
      </c>
      <c r="AA175" s="16">
        <f t="shared" si="10"/>
        <v>3.7394931524509341</v>
      </c>
      <c r="AB175" s="74"/>
      <c r="AC175" s="29">
        <f t="shared" si="11"/>
        <v>0.52658951069440374</v>
      </c>
    </row>
    <row r="176" spans="1:29" ht="15" customHeight="1" x14ac:dyDescent="0.2">
      <c r="A176" s="85" t="s">
        <v>29</v>
      </c>
      <c r="B176" s="82">
        <v>34</v>
      </c>
      <c r="C176" s="82" t="s">
        <v>4</v>
      </c>
      <c r="D176" s="39">
        <v>1</v>
      </c>
      <c r="E176" s="8">
        <v>7984022.4000000004</v>
      </c>
      <c r="F176" s="9">
        <v>1239466.6000000001</v>
      </c>
      <c r="G176" s="9">
        <v>9223489</v>
      </c>
      <c r="H176" s="14">
        <v>13.438153392929728</v>
      </c>
      <c r="I176" s="64">
        <v>10.184227166125254</v>
      </c>
      <c r="J176" s="61">
        <v>5.3257957443115282</v>
      </c>
      <c r="K176" s="8">
        <v>24144</v>
      </c>
      <c r="L176" s="9">
        <v>52307</v>
      </c>
      <c r="M176" s="9">
        <v>76451</v>
      </c>
      <c r="N176" s="14">
        <v>68.42</v>
      </c>
      <c r="O176" s="64">
        <f>AVERAGE(N176:N185)</f>
        <v>60.645000000000003</v>
      </c>
      <c r="P176" s="61">
        <f>STDEV(N176:N185)</f>
        <v>13.658176427815436</v>
      </c>
      <c r="Q176" s="20">
        <v>2715321.3169999998</v>
      </c>
      <c r="R176" s="17">
        <v>2560824.0559999999</v>
      </c>
      <c r="S176" s="17">
        <v>2649841.7050000001</v>
      </c>
      <c r="T176" s="9">
        <v>48378</v>
      </c>
      <c r="U176" s="17">
        <v>7925987.0779999997</v>
      </c>
      <c r="V176" s="14">
        <v>32.309213108712058</v>
      </c>
      <c r="W176" s="64">
        <f>AVERAGE(V176:V185)</f>
        <v>33.92055356844115</v>
      </c>
      <c r="X176" s="67">
        <f>STDEV(V176:V185)</f>
        <v>12.556719667023851</v>
      </c>
      <c r="Y176" s="14">
        <f t="shared" si="8"/>
        <v>2.0660694334159548</v>
      </c>
      <c r="Z176" s="14">
        <f t="shared" si="9"/>
        <v>0.85932634364284488</v>
      </c>
      <c r="AA176" s="14">
        <f t="shared" si="10"/>
        <v>2.4042896493286823</v>
      </c>
      <c r="AB176" s="72">
        <f>W176/I176</f>
        <v>3.3306949084234487</v>
      </c>
      <c r="AC176" s="27">
        <f t="shared" si="11"/>
        <v>0.63279747812324239</v>
      </c>
    </row>
    <row r="177" spans="1:29" ht="15" customHeight="1" x14ac:dyDescent="0.2">
      <c r="A177" s="86"/>
      <c r="B177" s="83"/>
      <c r="C177" s="83"/>
      <c r="D177" s="40">
        <v>2</v>
      </c>
      <c r="E177" s="10">
        <v>6209952.4000000004</v>
      </c>
      <c r="F177" s="11">
        <v>809769.9</v>
      </c>
      <c r="G177" s="11">
        <v>7019722.2999999998</v>
      </c>
      <c r="H177" s="15">
        <v>11.535640092201369</v>
      </c>
      <c r="I177" s="65"/>
      <c r="J177" s="62"/>
      <c r="K177" s="10">
        <v>28095</v>
      </c>
      <c r="L177" s="11">
        <v>48935</v>
      </c>
      <c r="M177" s="11">
        <v>77030</v>
      </c>
      <c r="N177" s="15">
        <v>63.53</v>
      </c>
      <c r="O177" s="65"/>
      <c r="P177" s="62"/>
      <c r="Q177" s="21">
        <v>2319220.9160000002</v>
      </c>
      <c r="R177" s="18">
        <v>2383776.0299999998</v>
      </c>
      <c r="S177" s="18">
        <v>1723069.4469999999</v>
      </c>
      <c r="T177" s="11">
        <v>46010</v>
      </c>
      <c r="U177" s="18">
        <v>6426066.3930000002</v>
      </c>
      <c r="V177" s="15">
        <v>37.095415518841804</v>
      </c>
      <c r="W177" s="65"/>
      <c r="X177" s="68"/>
      <c r="Y177" s="15">
        <f t="shared" si="8"/>
        <v>2.9437696189991747</v>
      </c>
      <c r="Z177" s="15">
        <f t="shared" si="9"/>
        <v>0.91543028603852328</v>
      </c>
      <c r="AA177" s="15">
        <f t="shared" si="10"/>
        <v>3.2157223372390091</v>
      </c>
      <c r="AB177" s="73"/>
      <c r="AC177" s="28">
        <f t="shared" si="11"/>
        <v>0.59729975334285346</v>
      </c>
    </row>
    <row r="178" spans="1:29" ht="15" customHeight="1" x14ac:dyDescent="0.2">
      <c r="A178" s="86"/>
      <c r="B178" s="83"/>
      <c r="C178" s="83"/>
      <c r="D178" s="40">
        <v>3</v>
      </c>
      <c r="E178" s="10">
        <v>6551382.4000000004</v>
      </c>
      <c r="F178" s="11">
        <v>1506241.1</v>
      </c>
      <c r="G178" s="11">
        <v>8057623.5</v>
      </c>
      <c r="H178" s="15">
        <v>18.693366598724797</v>
      </c>
      <c r="I178" s="65"/>
      <c r="J178" s="62"/>
      <c r="K178" s="10">
        <v>30470</v>
      </c>
      <c r="L178" s="11">
        <v>53918</v>
      </c>
      <c r="M178" s="11">
        <v>84389</v>
      </c>
      <c r="N178" s="15">
        <v>63.89</v>
      </c>
      <c r="O178" s="65"/>
      <c r="P178" s="62"/>
      <c r="Q178" s="21">
        <v>2647031.4739999999</v>
      </c>
      <c r="R178" s="18">
        <v>3461033.2740000002</v>
      </c>
      <c r="S178" s="18">
        <v>2135232.3810000001</v>
      </c>
      <c r="T178" s="11">
        <v>47136</v>
      </c>
      <c r="U178" s="18">
        <v>8243297.1289999997</v>
      </c>
      <c r="V178" s="15">
        <v>41.986030830115922</v>
      </c>
      <c r="W178" s="65"/>
      <c r="X178" s="68"/>
      <c r="Y178" s="15">
        <f t="shared" si="8"/>
        <v>2.2977950037347941</v>
      </c>
      <c r="Z178" s="15">
        <f t="shared" si="9"/>
        <v>1.0230432247175609</v>
      </c>
      <c r="AA178" s="15">
        <f t="shared" si="10"/>
        <v>2.246039021830347</v>
      </c>
      <c r="AB178" s="73"/>
      <c r="AC178" s="28">
        <f t="shared" si="11"/>
        <v>0.55855620993257415</v>
      </c>
    </row>
    <row r="179" spans="1:29" ht="15" customHeight="1" x14ac:dyDescent="0.2">
      <c r="A179" s="86"/>
      <c r="B179" s="83"/>
      <c r="C179" s="83"/>
      <c r="D179" s="40">
        <v>4</v>
      </c>
      <c r="E179" s="10">
        <v>5634302.7999999998</v>
      </c>
      <c r="F179" s="11">
        <v>102248.8</v>
      </c>
      <c r="G179" s="11">
        <v>5736551.5999999996</v>
      </c>
      <c r="H179" s="15">
        <v>1.7824087906748718</v>
      </c>
      <c r="I179" s="65"/>
      <c r="J179" s="62"/>
      <c r="K179" s="10">
        <v>56148</v>
      </c>
      <c r="L179" s="11">
        <v>23807</v>
      </c>
      <c r="M179" s="11">
        <v>79955</v>
      </c>
      <c r="N179" s="15">
        <v>29.78</v>
      </c>
      <c r="O179" s="65"/>
      <c r="P179" s="62"/>
      <c r="Q179" s="21">
        <v>4511739.8789999997</v>
      </c>
      <c r="R179" s="18">
        <v>595982.3689</v>
      </c>
      <c r="S179" s="18">
        <v>3207077.4789999998</v>
      </c>
      <c r="T179" s="11">
        <v>47843</v>
      </c>
      <c r="U179" s="18">
        <v>8314799.7269000001</v>
      </c>
      <c r="V179" s="15">
        <v>7.1677296925370397</v>
      </c>
      <c r="W179" s="65"/>
      <c r="X179" s="68"/>
      <c r="Y179" s="15">
        <f t="shared" si="8"/>
        <v>5.8287468302806484</v>
      </c>
      <c r="Z179" s="15">
        <f t="shared" si="9"/>
        <v>1.4494421573580896</v>
      </c>
      <c r="AA179" s="15">
        <f t="shared" si="10"/>
        <v>4.0213724988548387</v>
      </c>
      <c r="AB179" s="73"/>
      <c r="AC179" s="28">
        <f t="shared" si="11"/>
        <v>0.59837408542305048</v>
      </c>
    </row>
    <row r="180" spans="1:29" ht="15" customHeight="1" x14ac:dyDescent="0.2">
      <c r="A180" s="86"/>
      <c r="B180" s="83"/>
      <c r="C180" s="83"/>
      <c r="D180" s="40">
        <v>5</v>
      </c>
      <c r="E180" s="10">
        <v>5274139.4000000004</v>
      </c>
      <c r="F180" s="11">
        <v>519675.4</v>
      </c>
      <c r="G180" s="11">
        <v>5793814.7999999998</v>
      </c>
      <c r="H180" s="15">
        <v>8.9694858731073008</v>
      </c>
      <c r="I180" s="65"/>
      <c r="J180" s="62"/>
      <c r="K180" s="10">
        <v>39359</v>
      </c>
      <c r="L180" s="11">
        <v>41867</v>
      </c>
      <c r="M180" s="11">
        <v>81227</v>
      </c>
      <c r="N180" s="15">
        <v>51.54</v>
      </c>
      <c r="O180" s="65"/>
      <c r="P180" s="62"/>
      <c r="Q180" s="21">
        <v>3889510.094</v>
      </c>
      <c r="R180" s="18">
        <v>1837791.7679999999</v>
      </c>
      <c r="S180" s="18">
        <v>2134948.2220000001</v>
      </c>
      <c r="T180" s="11">
        <v>45525</v>
      </c>
      <c r="U180" s="18">
        <v>7862250.0839999998</v>
      </c>
      <c r="V180" s="15">
        <v>23.374883123343803</v>
      </c>
      <c r="W180" s="65"/>
      <c r="X180" s="68"/>
      <c r="Y180" s="15">
        <f t="shared" si="8"/>
        <v>3.5364224821879193</v>
      </c>
      <c r="Z180" s="15">
        <f t="shared" si="9"/>
        <v>1.3570074908158956</v>
      </c>
      <c r="AA180" s="15">
        <f t="shared" si="10"/>
        <v>2.6060449232020515</v>
      </c>
      <c r="AB180" s="73"/>
      <c r="AC180" s="28">
        <f t="shared" si="11"/>
        <v>0.56046634739680157</v>
      </c>
    </row>
    <row r="181" spans="1:29" ht="15" customHeight="1" x14ac:dyDescent="0.2">
      <c r="A181" s="86"/>
      <c r="B181" s="83"/>
      <c r="C181" s="83"/>
      <c r="D181" s="40">
        <v>6</v>
      </c>
      <c r="E181" s="10">
        <v>7962908.0999999996</v>
      </c>
      <c r="F181" s="11">
        <v>419241.3</v>
      </c>
      <c r="G181" s="11">
        <v>8382149.4000000004</v>
      </c>
      <c r="H181" s="15">
        <v>5.0015966071900362</v>
      </c>
      <c r="I181" s="65"/>
      <c r="J181" s="62"/>
      <c r="K181" s="10">
        <v>32998</v>
      </c>
      <c r="L181" s="11">
        <v>43716</v>
      </c>
      <c r="M181" s="11">
        <v>76714</v>
      </c>
      <c r="N181" s="15">
        <v>56.99</v>
      </c>
      <c r="O181" s="65"/>
      <c r="P181" s="62"/>
      <c r="Q181" s="21">
        <v>2451773.5499999998</v>
      </c>
      <c r="R181" s="18">
        <v>2055097.9080000001</v>
      </c>
      <c r="S181" s="18">
        <v>2690122.3960000002</v>
      </c>
      <c r="T181" s="11">
        <v>42438</v>
      </c>
      <c r="U181" s="18">
        <v>7196993.8540000003</v>
      </c>
      <c r="V181" s="15">
        <v>28.554948770142442</v>
      </c>
      <c r="W181" s="65"/>
      <c r="X181" s="68"/>
      <c r="Y181" s="15">
        <f t="shared" si="8"/>
        <v>4.901945271136217</v>
      </c>
      <c r="Z181" s="15">
        <f t="shared" si="9"/>
        <v>0.85860958932562093</v>
      </c>
      <c r="AA181" s="15">
        <f t="shared" si="10"/>
        <v>5.7091666947097108</v>
      </c>
      <c r="AB181" s="73"/>
      <c r="AC181" s="28">
        <f t="shared" si="11"/>
        <v>0.55319759105248067</v>
      </c>
    </row>
    <row r="182" spans="1:29" ht="15" customHeight="1" x14ac:dyDescent="0.2">
      <c r="A182" s="86"/>
      <c r="B182" s="83"/>
      <c r="C182" s="83"/>
      <c r="D182" s="40">
        <v>7</v>
      </c>
      <c r="E182" s="10">
        <v>8057972.9000000004</v>
      </c>
      <c r="F182" s="11">
        <v>1027575.4</v>
      </c>
      <c r="G182" s="11">
        <v>9085548.1999999993</v>
      </c>
      <c r="H182" s="15">
        <v>11.309998883721734</v>
      </c>
      <c r="I182" s="65"/>
      <c r="J182" s="62"/>
      <c r="K182" s="10">
        <v>19625</v>
      </c>
      <c r="L182" s="11">
        <v>53671</v>
      </c>
      <c r="M182" s="11">
        <v>73305</v>
      </c>
      <c r="N182" s="15">
        <v>73.23</v>
      </c>
      <c r="O182" s="65"/>
      <c r="P182" s="62"/>
      <c r="Q182" s="21">
        <v>2394969.6260000002</v>
      </c>
      <c r="R182" s="18">
        <v>2965462.6630000002</v>
      </c>
      <c r="S182" s="18">
        <v>2088864.588</v>
      </c>
      <c r="T182" s="11">
        <v>39371</v>
      </c>
      <c r="U182" s="18">
        <v>7449296.8770000003</v>
      </c>
      <c r="V182" s="15">
        <v>39.808625055016719</v>
      </c>
      <c r="W182" s="65"/>
      <c r="X182" s="68"/>
      <c r="Y182" s="15">
        <f t="shared" si="8"/>
        <v>2.8858832772758087</v>
      </c>
      <c r="Z182" s="15">
        <f t="shared" si="9"/>
        <v>0.81990615348890017</v>
      </c>
      <c r="AA182" s="15">
        <f t="shared" si="10"/>
        <v>3.5197726776359382</v>
      </c>
      <c r="AB182" s="73"/>
      <c r="AC182" s="28">
        <f t="shared" si="11"/>
        <v>0.53708478275697424</v>
      </c>
    </row>
    <row r="183" spans="1:29" ht="15" customHeight="1" x14ac:dyDescent="0.2">
      <c r="A183" s="86"/>
      <c r="B183" s="83"/>
      <c r="C183" s="83"/>
      <c r="D183" s="40">
        <v>8</v>
      </c>
      <c r="E183" s="10">
        <v>7485140.7000000002</v>
      </c>
      <c r="F183" s="11">
        <v>930361.3</v>
      </c>
      <c r="G183" s="11">
        <v>8415501.9000000004</v>
      </c>
      <c r="H183" s="15">
        <v>11.055327549744835</v>
      </c>
      <c r="I183" s="65"/>
      <c r="J183" s="62"/>
      <c r="K183" s="10">
        <v>22385</v>
      </c>
      <c r="L183" s="11">
        <v>45928</v>
      </c>
      <c r="M183" s="11">
        <v>68313</v>
      </c>
      <c r="N183" s="15">
        <v>67.23</v>
      </c>
      <c r="O183" s="65"/>
      <c r="P183" s="62"/>
      <c r="Q183" s="21">
        <v>1700295.436</v>
      </c>
      <c r="R183" s="18">
        <v>2277939.4160000002</v>
      </c>
      <c r="S183" s="18">
        <v>1585638.6780000001</v>
      </c>
      <c r="T183" s="11">
        <v>37681</v>
      </c>
      <c r="U183" s="18">
        <v>5563873.5300000003</v>
      </c>
      <c r="V183" s="15">
        <v>40.941610259786046</v>
      </c>
      <c r="W183" s="65"/>
      <c r="X183" s="68"/>
      <c r="Y183" s="15">
        <f t="shared" si="8"/>
        <v>2.4484460133928616</v>
      </c>
      <c r="Z183" s="15">
        <f t="shared" si="9"/>
        <v>0.66114577551221276</v>
      </c>
      <c r="AA183" s="15">
        <f t="shared" si="10"/>
        <v>3.703337605834303</v>
      </c>
      <c r="AB183" s="73"/>
      <c r="AC183" s="28">
        <f t="shared" si="11"/>
        <v>0.55159340096321341</v>
      </c>
    </row>
    <row r="184" spans="1:29" ht="15" customHeight="1" x14ac:dyDescent="0.2">
      <c r="A184" s="86"/>
      <c r="B184" s="83"/>
      <c r="C184" s="83"/>
      <c r="D184" s="40">
        <v>9</v>
      </c>
      <c r="E184" s="10">
        <v>6963987.2999999998</v>
      </c>
      <c r="F184" s="11">
        <v>300388</v>
      </c>
      <c r="G184" s="11">
        <v>7264375.2999999998</v>
      </c>
      <c r="H184" s="15">
        <v>4.1350837146313184</v>
      </c>
      <c r="I184" s="65"/>
      <c r="J184" s="62"/>
      <c r="K184" s="10">
        <v>32625</v>
      </c>
      <c r="L184" s="11">
        <v>38004</v>
      </c>
      <c r="M184" s="11">
        <v>70632</v>
      </c>
      <c r="N184" s="15">
        <v>53.81</v>
      </c>
      <c r="O184" s="65"/>
      <c r="P184" s="62"/>
      <c r="Q184" s="21">
        <v>1855268.1740000001</v>
      </c>
      <c r="R184" s="18">
        <v>1971491.527</v>
      </c>
      <c r="S184" s="18">
        <v>1970737.6270000001</v>
      </c>
      <c r="T184" s="11">
        <v>42018</v>
      </c>
      <c r="U184" s="18">
        <v>5797497.3280000007</v>
      </c>
      <c r="V184" s="15">
        <v>34.005906608673122</v>
      </c>
      <c r="W184" s="65"/>
      <c r="X184" s="68"/>
      <c r="Y184" s="15">
        <f t="shared" si="8"/>
        <v>6.563150082559889</v>
      </c>
      <c r="Z184" s="15">
        <f t="shared" si="9"/>
        <v>0.79807238593523666</v>
      </c>
      <c r="AA184" s="15">
        <f t="shared" si="10"/>
        <v>8.2237528803464794</v>
      </c>
      <c r="AB184" s="73"/>
      <c r="AC184" s="28">
        <f t="shared" si="11"/>
        <v>0.59488617057424398</v>
      </c>
    </row>
    <row r="185" spans="1:29" ht="15.75" customHeight="1" thickBot="1" x14ac:dyDescent="0.25">
      <c r="A185" s="87"/>
      <c r="B185" s="84"/>
      <c r="C185" s="84"/>
      <c r="D185" s="41">
        <v>10</v>
      </c>
      <c r="E185" s="12">
        <v>7777407.0999999996</v>
      </c>
      <c r="F185" s="13">
        <v>1472734.5</v>
      </c>
      <c r="G185" s="13">
        <v>9250141.6999999993</v>
      </c>
      <c r="H185" s="16">
        <v>15.921210158326549</v>
      </c>
      <c r="I185" s="66"/>
      <c r="J185" s="63"/>
      <c r="K185" s="12">
        <v>17429</v>
      </c>
      <c r="L185" s="13">
        <v>61890</v>
      </c>
      <c r="M185" s="13">
        <v>79320</v>
      </c>
      <c r="N185" s="16">
        <v>78.03</v>
      </c>
      <c r="O185" s="66"/>
      <c r="P185" s="63"/>
      <c r="Q185" s="22">
        <v>1273426.027</v>
      </c>
      <c r="R185" s="19">
        <v>3430907.7059999998</v>
      </c>
      <c r="S185" s="19">
        <v>1653770.6839999999</v>
      </c>
      <c r="T185" s="13">
        <v>40707</v>
      </c>
      <c r="U185" s="19">
        <v>6358104.4169999994</v>
      </c>
      <c r="V185" s="16">
        <v>53.96117271724259</v>
      </c>
      <c r="W185" s="66"/>
      <c r="X185" s="69"/>
      <c r="Y185" s="16">
        <f t="shared" si="8"/>
        <v>2.3296172568782763</v>
      </c>
      <c r="Z185" s="16">
        <f t="shared" si="9"/>
        <v>0.68735211018443099</v>
      </c>
      <c r="AA185" s="16">
        <f t="shared" si="10"/>
        <v>3.389263264578021</v>
      </c>
      <c r="AB185" s="74"/>
      <c r="AC185" s="29">
        <f t="shared" si="11"/>
        <v>0.5131996974281392</v>
      </c>
    </row>
    <row r="186" spans="1:29" ht="15" customHeight="1" x14ac:dyDescent="0.2">
      <c r="A186" s="85" t="s">
        <v>29</v>
      </c>
      <c r="B186" s="82">
        <v>34</v>
      </c>
      <c r="C186" s="82" t="s">
        <v>5</v>
      </c>
      <c r="D186" s="39">
        <v>1</v>
      </c>
      <c r="E186" s="8">
        <v>8188428.2999999998</v>
      </c>
      <c r="F186" s="9">
        <v>678800.3</v>
      </c>
      <c r="G186" s="9">
        <v>8867228.5999999996</v>
      </c>
      <c r="H186" s="14">
        <v>7.6551573284126233</v>
      </c>
      <c r="I186" s="64">
        <v>10.792083772946643</v>
      </c>
      <c r="J186" s="61">
        <v>6.1798001440044867</v>
      </c>
      <c r="K186" s="8">
        <v>45111</v>
      </c>
      <c r="L186" s="9">
        <v>28163</v>
      </c>
      <c r="M186" s="9">
        <v>73274</v>
      </c>
      <c r="N186" s="14">
        <v>38.44</v>
      </c>
      <c r="O186" s="64">
        <f>AVERAGE(N186:N195)</f>
        <v>57.001999999999995</v>
      </c>
      <c r="P186" s="61">
        <f>STDEV(N186:N195)</f>
        <v>11.005751829535937</v>
      </c>
      <c r="Q186" s="20">
        <v>3528684.327</v>
      </c>
      <c r="R186" s="17">
        <v>1598056.69</v>
      </c>
      <c r="S186" s="17">
        <v>3884382.4679999999</v>
      </c>
      <c r="T186" s="9">
        <v>49507</v>
      </c>
      <c r="U186" s="17">
        <v>9011123.4849999994</v>
      </c>
      <c r="V186" s="14">
        <v>17.734266905343603</v>
      </c>
      <c r="W186" s="64">
        <f>AVERAGE(V186:V195)</f>
        <v>28.408925589647943</v>
      </c>
      <c r="X186" s="67">
        <f>STDEV(V186:V195)</f>
        <v>9.3650131365253966</v>
      </c>
      <c r="Y186" s="14">
        <f t="shared" si="8"/>
        <v>2.3542368646566594</v>
      </c>
      <c r="Z186" s="14">
        <f t="shared" si="9"/>
        <v>1.0162277179816928</v>
      </c>
      <c r="AA186" s="14">
        <f t="shared" si="10"/>
        <v>2.3166430348232945</v>
      </c>
      <c r="AB186" s="72">
        <f>W186/I186</f>
        <v>2.6323855695841436</v>
      </c>
      <c r="AC186" s="27">
        <f t="shared" si="11"/>
        <v>0.67564211043480638</v>
      </c>
    </row>
    <row r="187" spans="1:29" ht="15" customHeight="1" x14ac:dyDescent="0.2">
      <c r="A187" s="86"/>
      <c r="B187" s="83"/>
      <c r="C187" s="83"/>
      <c r="D187" s="40">
        <v>2</v>
      </c>
      <c r="E187" s="10">
        <v>7098081</v>
      </c>
      <c r="F187" s="11">
        <v>1638727.6</v>
      </c>
      <c r="G187" s="11">
        <v>8736808.6999999993</v>
      </c>
      <c r="H187" s="15">
        <v>18.756592438609765</v>
      </c>
      <c r="I187" s="65"/>
      <c r="J187" s="62"/>
      <c r="K187" s="10">
        <v>21147</v>
      </c>
      <c r="L187" s="11">
        <v>61254</v>
      </c>
      <c r="M187" s="11">
        <v>82402</v>
      </c>
      <c r="N187" s="15">
        <v>74.34</v>
      </c>
      <c r="O187" s="65"/>
      <c r="P187" s="62"/>
      <c r="Q187" s="21">
        <v>2549633.301</v>
      </c>
      <c r="R187" s="18">
        <v>3738352.6830000002</v>
      </c>
      <c r="S187" s="18">
        <v>1731462.0090000001</v>
      </c>
      <c r="T187" s="11">
        <v>46834</v>
      </c>
      <c r="U187" s="18">
        <v>8019447.9930000007</v>
      </c>
      <c r="V187" s="15">
        <v>46.616084875955622</v>
      </c>
      <c r="W187" s="65"/>
      <c r="X187" s="68"/>
      <c r="Y187" s="15">
        <f t="shared" si="8"/>
        <v>2.28125326198204</v>
      </c>
      <c r="Z187" s="15">
        <f t="shared" si="9"/>
        <v>0.91789213525986912</v>
      </c>
      <c r="AA187" s="15">
        <f t="shared" si="10"/>
        <v>2.4853173639364314</v>
      </c>
      <c r="AB187" s="73"/>
      <c r="AC187" s="28">
        <f t="shared" si="11"/>
        <v>0.56835999126234804</v>
      </c>
    </row>
    <row r="188" spans="1:29" ht="15" customHeight="1" x14ac:dyDescent="0.2">
      <c r="A188" s="86"/>
      <c r="B188" s="83"/>
      <c r="C188" s="83"/>
      <c r="D188" s="40">
        <v>3</v>
      </c>
      <c r="E188" s="10">
        <v>7581005.4000000004</v>
      </c>
      <c r="F188" s="11">
        <v>2054925.1</v>
      </c>
      <c r="G188" s="11">
        <v>9635930.5</v>
      </c>
      <c r="H188" s="15">
        <v>21.325652981826718</v>
      </c>
      <c r="I188" s="65"/>
      <c r="J188" s="62"/>
      <c r="K188" s="10">
        <v>28746</v>
      </c>
      <c r="L188" s="11">
        <v>62806</v>
      </c>
      <c r="M188" s="11">
        <v>91552</v>
      </c>
      <c r="N188" s="15">
        <v>68.599999999999994</v>
      </c>
      <c r="O188" s="65"/>
      <c r="P188" s="62"/>
      <c r="Q188" s="21">
        <v>3407655.6370000001</v>
      </c>
      <c r="R188" s="18">
        <v>4049430.1439999999</v>
      </c>
      <c r="S188" s="18">
        <v>3075776.3849999998</v>
      </c>
      <c r="T188" s="11">
        <v>52149</v>
      </c>
      <c r="U188" s="18">
        <v>10532862.165999999</v>
      </c>
      <c r="V188" s="15">
        <v>38.445676779779099</v>
      </c>
      <c r="W188" s="65"/>
      <c r="X188" s="68"/>
      <c r="Y188" s="15">
        <f t="shared" si="8"/>
        <v>1.9705974412400722</v>
      </c>
      <c r="Z188" s="15">
        <f t="shared" si="9"/>
        <v>1.0930819982564215</v>
      </c>
      <c r="AA188" s="15">
        <f t="shared" si="10"/>
        <v>1.8027901332044423</v>
      </c>
      <c r="AB188" s="73"/>
      <c r="AC188" s="28">
        <f t="shared" si="11"/>
        <v>0.56961071303739952</v>
      </c>
    </row>
    <row r="189" spans="1:29" ht="15" customHeight="1" x14ac:dyDescent="0.2">
      <c r="A189" s="86"/>
      <c r="B189" s="83"/>
      <c r="C189" s="83"/>
      <c r="D189" s="40">
        <v>4</v>
      </c>
      <c r="E189" s="10">
        <v>7757697.9000000004</v>
      </c>
      <c r="F189" s="11">
        <v>696929.2</v>
      </c>
      <c r="G189" s="11">
        <v>8454627.0999999996</v>
      </c>
      <c r="H189" s="15">
        <v>8.2431689979561611</v>
      </c>
      <c r="I189" s="65"/>
      <c r="J189" s="62"/>
      <c r="K189" s="10">
        <v>43441</v>
      </c>
      <c r="L189" s="11">
        <v>31441</v>
      </c>
      <c r="M189" s="11">
        <v>74882</v>
      </c>
      <c r="N189" s="15">
        <v>41.99</v>
      </c>
      <c r="O189" s="65"/>
      <c r="P189" s="62"/>
      <c r="Q189" s="21">
        <v>5312397.8250000002</v>
      </c>
      <c r="R189" s="18">
        <v>1970289.585</v>
      </c>
      <c r="S189" s="18">
        <v>2515779.6170000001</v>
      </c>
      <c r="T189" s="11">
        <v>53764</v>
      </c>
      <c r="U189" s="18">
        <v>9798467.0270000007</v>
      </c>
      <c r="V189" s="15">
        <v>20.108141197707781</v>
      </c>
      <c r="W189" s="65"/>
      <c r="X189" s="68"/>
      <c r="Y189" s="15">
        <f t="shared" si="8"/>
        <v>2.827101497540927</v>
      </c>
      <c r="Z189" s="15">
        <f t="shared" si="9"/>
        <v>1.1589472736177804</v>
      </c>
      <c r="AA189" s="15">
        <f t="shared" si="10"/>
        <v>2.4393702473761558</v>
      </c>
      <c r="AB189" s="73"/>
      <c r="AC189" s="28">
        <f t="shared" si="11"/>
        <v>0.71798295985684146</v>
      </c>
    </row>
    <row r="190" spans="1:29" ht="15" customHeight="1" x14ac:dyDescent="0.2">
      <c r="A190" s="86"/>
      <c r="B190" s="83"/>
      <c r="C190" s="83"/>
      <c r="D190" s="40">
        <v>5</v>
      </c>
      <c r="E190" s="10">
        <v>7208044.7999999998</v>
      </c>
      <c r="F190" s="11">
        <v>1606690.1</v>
      </c>
      <c r="G190" s="11">
        <v>8814734.9000000004</v>
      </c>
      <c r="H190" s="15">
        <v>18.227321844925818</v>
      </c>
      <c r="I190" s="65"/>
      <c r="J190" s="62"/>
      <c r="K190" s="10">
        <v>31398</v>
      </c>
      <c r="L190" s="11">
        <v>42993</v>
      </c>
      <c r="M190" s="11">
        <v>74391</v>
      </c>
      <c r="N190" s="15">
        <v>57.79</v>
      </c>
      <c r="O190" s="65"/>
      <c r="P190" s="62"/>
      <c r="Q190" s="21">
        <v>4367106.9689999996</v>
      </c>
      <c r="R190" s="18">
        <v>3364600.9840000002</v>
      </c>
      <c r="S190" s="18">
        <v>2304040.8769999999</v>
      </c>
      <c r="T190" s="11">
        <v>51020</v>
      </c>
      <c r="U190" s="18">
        <v>10035748.83</v>
      </c>
      <c r="V190" s="15">
        <v>33.52615774860918</v>
      </c>
      <c r="W190" s="65"/>
      <c r="X190" s="68"/>
      <c r="Y190" s="15">
        <f t="shared" si="8"/>
        <v>2.0941194471790174</v>
      </c>
      <c r="Z190" s="15">
        <f t="shared" si="9"/>
        <v>1.1385196428312325</v>
      </c>
      <c r="AA190" s="15">
        <f t="shared" si="10"/>
        <v>1.8393353688403928</v>
      </c>
      <c r="AB190" s="73"/>
      <c r="AC190" s="28">
        <f t="shared" si="11"/>
        <v>0.68583565216222397</v>
      </c>
    </row>
    <row r="191" spans="1:29" ht="15" customHeight="1" x14ac:dyDescent="0.2">
      <c r="A191" s="86"/>
      <c r="B191" s="83"/>
      <c r="C191" s="83"/>
      <c r="D191" s="40">
        <v>6</v>
      </c>
      <c r="E191" s="10">
        <v>10772882.9</v>
      </c>
      <c r="F191" s="11">
        <v>633132</v>
      </c>
      <c r="G191" s="11">
        <v>11406014.9</v>
      </c>
      <c r="H191" s="15">
        <v>5.5508607129734679</v>
      </c>
      <c r="I191" s="65"/>
      <c r="J191" s="62"/>
      <c r="K191" s="10">
        <v>32637</v>
      </c>
      <c r="L191" s="11">
        <v>38442</v>
      </c>
      <c r="M191" s="11">
        <v>71081</v>
      </c>
      <c r="N191" s="15">
        <v>54.08</v>
      </c>
      <c r="O191" s="65"/>
      <c r="P191" s="62"/>
      <c r="Q191" s="21">
        <v>4797128.9419999998</v>
      </c>
      <c r="R191" s="18">
        <v>2500978.9569999999</v>
      </c>
      <c r="S191" s="18">
        <v>3662997.3020000001</v>
      </c>
      <c r="T191" s="11">
        <v>43809</v>
      </c>
      <c r="U191" s="18">
        <v>10961105.201000001</v>
      </c>
      <c r="V191" s="15">
        <v>22.816850227583174</v>
      </c>
      <c r="W191" s="65"/>
      <c r="X191" s="68"/>
      <c r="Y191" s="15">
        <f t="shared" si="8"/>
        <v>3.9501698808463321</v>
      </c>
      <c r="Z191" s="15">
        <f t="shared" si="9"/>
        <v>0.96099341418535245</v>
      </c>
      <c r="AA191" s="15">
        <f t="shared" si="10"/>
        <v>4.110506713716604</v>
      </c>
      <c r="AB191" s="73"/>
      <c r="AC191" s="28">
        <f t="shared" si="11"/>
        <v>0.61632503763312274</v>
      </c>
    </row>
    <row r="192" spans="1:29" ht="15" customHeight="1" x14ac:dyDescent="0.2">
      <c r="A192" s="86"/>
      <c r="B192" s="83"/>
      <c r="C192" s="83"/>
      <c r="D192" s="40">
        <v>7</v>
      </c>
      <c r="E192" s="10">
        <v>11960450.300000001</v>
      </c>
      <c r="F192" s="11">
        <v>812395</v>
      </c>
      <c r="G192" s="11">
        <v>12772845.300000001</v>
      </c>
      <c r="H192" s="15">
        <v>6.3603291272931957</v>
      </c>
      <c r="I192" s="65"/>
      <c r="J192" s="62"/>
      <c r="K192" s="10">
        <v>35849</v>
      </c>
      <c r="L192" s="11">
        <v>43383</v>
      </c>
      <c r="M192" s="11">
        <v>79234</v>
      </c>
      <c r="N192" s="15">
        <v>54.75</v>
      </c>
      <c r="O192" s="65"/>
      <c r="P192" s="62"/>
      <c r="Q192" s="21">
        <v>5995656.102</v>
      </c>
      <c r="R192" s="18">
        <v>2197796.8829999999</v>
      </c>
      <c r="S192" s="18">
        <v>3483285.9810000001</v>
      </c>
      <c r="T192" s="11">
        <v>42643</v>
      </c>
      <c r="U192" s="18">
        <v>11676738.966</v>
      </c>
      <c r="V192" s="15">
        <v>18.822009204791534</v>
      </c>
      <c r="W192" s="65"/>
      <c r="X192" s="68"/>
      <c r="Y192" s="15">
        <f t="shared" si="8"/>
        <v>2.705330391004376</v>
      </c>
      <c r="Z192" s="15">
        <f t="shared" si="9"/>
        <v>0.91418463871945588</v>
      </c>
      <c r="AA192" s="15">
        <f t="shared" si="10"/>
        <v>2.9592822679605155</v>
      </c>
      <c r="AB192" s="73"/>
      <c r="AC192" s="28">
        <f t="shared" si="11"/>
        <v>0.53819067572001922</v>
      </c>
    </row>
    <row r="193" spans="1:29" ht="15" customHeight="1" x14ac:dyDescent="0.2">
      <c r="A193" s="86"/>
      <c r="B193" s="83"/>
      <c r="C193" s="83"/>
      <c r="D193" s="40">
        <v>8</v>
      </c>
      <c r="E193" s="10">
        <v>10898655.9</v>
      </c>
      <c r="F193" s="11">
        <v>854035.1</v>
      </c>
      <c r="G193" s="11">
        <v>11752691.1</v>
      </c>
      <c r="H193" s="15">
        <v>7.2667195345583453</v>
      </c>
      <c r="I193" s="65"/>
      <c r="J193" s="62"/>
      <c r="K193" s="10">
        <v>30912</v>
      </c>
      <c r="L193" s="11">
        <v>38390</v>
      </c>
      <c r="M193" s="11">
        <v>69302</v>
      </c>
      <c r="N193" s="15">
        <v>55.4</v>
      </c>
      <c r="O193" s="65"/>
      <c r="P193" s="62"/>
      <c r="Q193" s="21">
        <v>5380993.5779999997</v>
      </c>
      <c r="R193" s="18">
        <v>2702366.0380000002</v>
      </c>
      <c r="S193" s="18">
        <v>2565466.906</v>
      </c>
      <c r="T193" s="11">
        <v>47179</v>
      </c>
      <c r="U193" s="18">
        <v>10648826.522</v>
      </c>
      <c r="V193" s="15">
        <v>25.377125192311404</v>
      </c>
      <c r="W193" s="65"/>
      <c r="X193" s="68"/>
      <c r="Y193" s="15">
        <f t="shared" si="8"/>
        <v>3.1642329899555652</v>
      </c>
      <c r="Z193" s="15">
        <f t="shared" si="9"/>
        <v>0.90607558995573367</v>
      </c>
      <c r="AA193" s="15">
        <f t="shared" si="10"/>
        <v>3.4922395272894988</v>
      </c>
      <c r="AB193" s="73"/>
      <c r="AC193" s="28">
        <f t="shared" si="11"/>
        <v>0.68077400363625873</v>
      </c>
    </row>
    <row r="194" spans="1:29" ht="15" customHeight="1" x14ac:dyDescent="0.2">
      <c r="A194" s="86"/>
      <c r="B194" s="83"/>
      <c r="C194" s="83"/>
      <c r="D194" s="40">
        <v>9</v>
      </c>
      <c r="E194" s="10">
        <v>10819971.6</v>
      </c>
      <c r="F194" s="11">
        <v>532098.9</v>
      </c>
      <c r="G194" s="11">
        <v>11352070.5</v>
      </c>
      <c r="H194" s="15">
        <v>4.6872409751155084</v>
      </c>
      <c r="I194" s="65"/>
      <c r="J194" s="62"/>
      <c r="K194" s="10">
        <v>29704</v>
      </c>
      <c r="L194" s="11">
        <v>44332</v>
      </c>
      <c r="M194" s="11">
        <v>74037</v>
      </c>
      <c r="N194" s="15">
        <v>59.88</v>
      </c>
      <c r="O194" s="65"/>
      <c r="P194" s="62"/>
      <c r="Q194" s="21">
        <v>4255614.193</v>
      </c>
      <c r="R194" s="18">
        <v>2827597.1320000002</v>
      </c>
      <c r="S194" s="18">
        <v>2916827.28</v>
      </c>
      <c r="T194" s="11">
        <v>49519</v>
      </c>
      <c r="U194" s="18">
        <v>10000038.605</v>
      </c>
      <c r="V194" s="15">
        <v>28.27586216103413</v>
      </c>
      <c r="W194" s="65"/>
      <c r="X194" s="68"/>
      <c r="Y194" s="15">
        <f t="shared" si="8"/>
        <v>5.3140443101836894</v>
      </c>
      <c r="Z194" s="15">
        <f t="shared" si="9"/>
        <v>0.88089997370964179</v>
      </c>
      <c r="AA194" s="15">
        <f t="shared" si="10"/>
        <v>6.0325172763999664</v>
      </c>
      <c r="AB194" s="73"/>
      <c r="AC194" s="28">
        <f t="shared" si="11"/>
        <v>0.66884125504815162</v>
      </c>
    </row>
    <row r="195" spans="1:29" ht="15.75" customHeight="1" thickBot="1" x14ac:dyDescent="0.25">
      <c r="A195" s="87"/>
      <c r="B195" s="84"/>
      <c r="C195" s="84"/>
      <c r="D195" s="41">
        <v>10</v>
      </c>
      <c r="E195" s="12">
        <v>10973030.4</v>
      </c>
      <c r="F195" s="13">
        <v>1198641.1000000001</v>
      </c>
      <c r="G195" s="13">
        <v>12171671.4</v>
      </c>
      <c r="H195" s="16">
        <v>9.8477937877948314</v>
      </c>
      <c r="I195" s="66"/>
      <c r="J195" s="63"/>
      <c r="K195" s="12">
        <v>28339</v>
      </c>
      <c r="L195" s="13">
        <v>52064</v>
      </c>
      <c r="M195" s="13">
        <v>80403</v>
      </c>
      <c r="N195" s="16">
        <v>64.75</v>
      </c>
      <c r="O195" s="66"/>
      <c r="P195" s="63"/>
      <c r="Q195" s="22">
        <v>5029834.75</v>
      </c>
      <c r="R195" s="19">
        <v>3546835.2749999999</v>
      </c>
      <c r="S195" s="19">
        <v>2381485.9139999999</v>
      </c>
      <c r="T195" s="13">
        <v>45905</v>
      </c>
      <c r="U195" s="19">
        <v>10958155.938999999</v>
      </c>
      <c r="V195" s="16">
        <v>32.367081603363921</v>
      </c>
      <c r="W195" s="66"/>
      <c r="X195" s="69"/>
      <c r="Y195" s="16">
        <f t="shared" si="8"/>
        <v>2.9590469365684187</v>
      </c>
      <c r="Z195" s="16">
        <f t="shared" si="9"/>
        <v>0.90030001458961495</v>
      </c>
      <c r="AA195" s="16">
        <f t="shared" si="10"/>
        <v>3.2867342981408756</v>
      </c>
      <c r="AB195" s="74"/>
      <c r="AC195" s="29">
        <f t="shared" si="11"/>
        <v>0.57093640784547839</v>
      </c>
    </row>
    <row r="196" spans="1:29" ht="15" customHeight="1" x14ac:dyDescent="0.2">
      <c r="A196" s="85" t="s">
        <v>30</v>
      </c>
      <c r="B196" s="82">
        <v>34</v>
      </c>
      <c r="C196" s="82" t="s">
        <v>4</v>
      </c>
      <c r="D196" s="39">
        <v>1</v>
      </c>
      <c r="E196" s="8">
        <v>5823715</v>
      </c>
      <c r="F196" s="9">
        <v>4419084.5</v>
      </c>
      <c r="G196" s="9">
        <v>10242799.5</v>
      </c>
      <c r="H196" s="14">
        <v>43.143327173396294</v>
      </c>
      <c r="I196" s="64">
        <v>7.9124110308501656</v>
      </c>
      <c r="J196" s="61">
        <v>12.61832830882452</v>
      </c>
      <c r="K196" s="8">
        <v>454</v>
      </c>
      <c r="L196" s="9">
        <v>61532</v>
      </c>
      <c r="M196" s="9">
        <v>61986</v>
      </c>
      <c r="N196" s="14">
        <v>99.27</v>
      </c>
      <c r="O196" s="64">
        <f>AVERAGE(N196:N205)</f>
        <v>34.023000000000003</v>
      </c>
      <c r="P196" s="61">
        <f>STDEV(N196:N205)</f>
        <v>23.959888726322944</v>
      </c>
      <c r="Q196" s="20">
        <v>516749.04168603569</v>
      </c>
      <c r="R196" s="17">
        <v>7388035.2703139139</v>
      </c>
      <c r="S196" s="17">
        <v>1587219.8947189904</v>
      </c>
      <c r="T196" s="9">
        <v>36866</v>
      </c>
      <c r="U196" s="17">
        <v>9492004.2067189403</v>
      </c>
      <c r="V196" s="14">
        <v>77.83430252890399</v>
      </c>
      <c r="W196" s="64">
        <f>AVERAGE(V196:V205)</f>
        <v>17.535217304875879</v>
      </c>
      <c r="X196" s="67">
        <f>STDEV(V196:V205)</f>
        <v>21.381486539165529</v>
      </c>
      <c r="Y196" s="14">
        <f t="shared" si="8"/>
        <v>1.6718474766241547</v>
      </c>
      <c r="Z196" s="14">
        <f t="shared" si="9"/>
        <v>0.92670018647918861</v>
      </c>
      <c r="AA196" s="14">
        <f t="shared" si="10"/>
        <v>1.8040866949385252</v>
      </c>
      <c r="AB196" s="72">
        <f>W196/I196</f>
        <v>2.216166126419215</v>
      </c>
      <c r="AC196" s="27">
        <f t="shared" si="11"/>
        <v>0.59474720098086664</v>
      </c>
    </row>
    <row r="197" spans="1:29" ht="15" customHeight="1" x14ac:dyDescent="0.2">
      <c r="A197" s="86"/>
      <c r="B197" s="83"/>
      <c r="C197" s="83"/>
      <c r="D197" s="40">
        <v>2</v>
      </c>
      <c r="E197" s="10">
        <v>4959085.7</v>
      </c>
      <c r="F197" s="11">
        <v>259753.2</v>
      </c>
      <c r="G197" s="11">
        <v>5218839</v>
      </c>
      <c r="H197" s="15">
        <v>4.9772219453407169</v>
      </c>
      <c r="I197" s="65"/>
      <c r="J197" s="62"/>
      <c r="K197" s="10">
        <v>37908</v>
      </c>
      <c r="L197" s="11">
        <v>14349</v>
      </c>
      <c r="M197" s="11">
        <v>52257</v>
      </c>
      <c r="N197" s="15">
        <v>27.46</v>
      </c>
      <c r="O197" s="65"/>
      <c r="P197" s="62"/>
      <c r="Q197" s="21">
        <v>5070795.150110242</v>
      </c>
      <c r="R197" s="18">
        <v>913719.33139161603</v>
      </c>
      <c r="S197" s="18">
        <v>2181877.5654661632</v>
      </c>
      <c r="T197" s="11">
        <v>37468</v>
      </c>
      <c r="U197" s="18">
        <v>8166392.0469680205</v>
      </c>
      <c r="V197" s="15">
        <v>11.188776220103925</v>
      </c>
      <c r="W197" s="65"/>
      <c r="X197" s="68"/>
      <c r="Y197" s="15">
        <f t="shared" si="8"/>
        <v>3.5176441768248323</v>
      </c>
      <c r="Z197" s="15">
        <f t="shared" si="9"/>
        <v>1.5647909519661405</v>
      </c>
      <c r="AA197" s="15">
        <f t="shared" si="10"/>
        <v>2.2479962402677214</v>
      </c>
      <c r="AB197" s="73"/>
      <c r="AC197" s="28">
        <f t="shared" si="11"/>
        <v>0.71699485236427651</v>
      </c>
    </row>
    <row r="198" spans="1:29" ht="15" customHeight="1" x14ac:dyDescent="0.2">
      <c r="A198" s="86"/>
      <c r="B198" s="83"/>
      <c r="C198" s="83"/>
      <c r="D198" s="40">
        <v>3</v>
      </c>
      <c r="E198" s="10">
        <v>3715354.6</v>
      </c>
      <c r="F198" s="11">
        <v>161305.70000000001</v>
      </c>
      <c r="G198" s="11">
        <v>3876660.3</v>
      </c>
      <c r="H198" s="15">
        <v>4.160944924681691</v>
      </c>
      <c r="I198" s="65"/>
      <c r="J198" s="62"/>
      <c r="K198" s="10">
        <v>42337</v>
      </c>
      <c r="L198" s="11">
        <v>11795</v>
      </c>
      <c r="M198" s="11">
        <v>54132</v>
      </c>
      <c r="N198" s="15">
        <v>21.79</v>
      </c>
      <c r="O198" s="65"/>
      <c r="P198" s="62"/>
      <c r="Q198" s="21">
        <v>5967348.5324336449</v>
      </c>
      <c r="R198" s="18">
        <v>658271.80447359162</v>
      </c>
      <c r="S198" s="18">
        <v>2130347.8407748896</v>
      </c>
      <c r="T198" s="11">
        <v>36835</v>
      </c>
      <c r="U198" s="18">
        <v>8755968.1776821259</v>
      </c>
      <c r="V198" s="15">
        <v>7.5179784932458364</v>
      </c>
      <c r="W198" s="65"/>
      <c r="X198" s="68"/>
      <c r="Y198" s="15">
        <f t="shared" si="8"/>
        <v>4.0808961151006544</v>
      </c>
      <c r="Z198" s="15">
        <f t="shared" si="9"/>
        <v>2.2586369452288935</v>
      </c>
      <c r="AA198" s="15">
        <f t="shared" si="10"/>
        <v>1.8067959632561001</v>
      </c>
      <c r="AB198" s="73"/>
      <c r="AC198" s="28">
        <f t="shared" si="11"/>
        <v>0.6804662676420602</v>
      </c>
    </row>
    <row r="199" spans="1:29" ht="15" customHeight="1" x14ac:dyDescent="0.2">
      <c r="A199" s="86"/>
      <c r="B199" s="83"/>
      <c r="C199" s="83"/>
      <c r="D199" s="40">
        <v>4</v>
      </c>
      <c r="E199" s="10">
        <v>2231660</v>
      </c>
      <c r="F199" s="11">
        <v>249444.9</v>
      </c>
      <c r="G199" s="11">
        <v>2481104.7999999998</v>
      </c>
      <c r="H199" s="15">
        <v>10.053783298472521</v>
      </c>
      <c r="I199" s="65"/>
      <c r="J199" s="62"/>
      <c r="K199" s="10">
        <v>36641</v>
      </c>
      <c r="L199" s="11">
        <v>15545</v>
      </c>
      <c r="M199" s="11">
        <v>52186</v>
      </c>
      <c r="N199" s="15">
        <v>29.79</v>
      </c>
      <c r="O199" s="65"/>
      <c r="P199" s="62"/>
      <c r="Q199" s="21">
        <v>4944056.8763097133</v>
      </c>
      <c r="R199" s="18">
        <v>701146.24905121571</v>
      </c>
      <c r="S199" s="18">
        <v>2571753.3836026378</v>
      </c>
      <c r="T199" s="11">
        <v>36532</v>
      </c>
      <c r="U199" s="18">
        <v>8216956.5089635672</v>
      </c>
      <c r="V199" s="15">
        <v>8.5329190715122039</v>
      </c>
      <c r="W199" s="65"/>
      <c r="X199" s="68"/>
      <c r="Y199" s="15">
        <f t="shared" ref="Y199:Y255" si="12">R199/F199</f>
        <v>2.8108261545985336</v>
      </c>
      <c r="Z199" s="15">
        <f t="shared" ref="Z199:Z255" si="13">U199/G199</f>
        <v>3.3118135553820895</v>
      </c>
      <c r="AA199" s="15">
        <f t="shared" ref="AA199:AA255" si="14">V199/H199</f>
        <v>0.84872717246736529</v>
      </c>
      <c r="AB199" s="73"/>
      <c r="AC199" s="28">
        <f t="shared" ref="AC199:AC255" si="15">T199/M199</f>
        <v>0.70003449200935119</v>
      </c>
    </row>
    <row r="200" spans="1:29" ht="15" customHeight="1" x14ac:dyDescent="0.2">
      <c r="A200" s="86"/>
      <c r="B200" s="83"/>
      <c r="C200" s="83"/>
      <c r="D200" s="40">
        <v>5</v>
      </c>
      <c r="E200" s="10">
        <v>4197395</v>
      </c>
      <c r="F200" s="11">
        <v>183363</v>
      </c>
      <c r="G200" s="11">
        <v>4380758</v>
      </c>
      <c r="H200" s="15">
        <v>4.1856454978795909</v>
      </c>
      <c r="I200" s="65"/>
      <c r="J200" s="62"/>
      <c r="K200" s="10">
        <v>40346</v>
      </c>
      <c r="L200" s="11">
        <v>12184</v>
      </c>
      <c r="M200" s="11">
        <v>52530</v>
      </c>
      <c r="N200" s="15">
        <v>23.19</v>
      </c>
      <c r="O200" s="65"/>
      <c r="P200" s="62"/>
      <c r="Q200" s="21">
        <v>4953928.9774376303</v>
      </c>
      <c r="R200" s="18">
        <v>1049053.4185519067</v>
      </c>
      <c r="S200" s="18">
        <v>1621681.9377320542</v>
      </c>
      <c r="T200" s="11">
        <v>35711</v>
      </c>
      <c r="U200" s="18">
        <v>7624664.3337215912</v>
      </c>
      <c r="V200" s="15">
        <v>13.75868330245385</v>
      </c>
      <c r="W200" s="65"/>
      <c r="X200" s="68"/>
      <c r="Y200" s="15">
        <f t="shared" si="12"/>
        <v>5.7211837641831051</v>
      </c>
      <c r="Z200" s="15">
        <f t="shared" si="13"/>
        <v>1.7404897357310289</v>
      </c>
      <c r="AA200" s="15">
        <f t="shared" si="14"/>
        <v>3.2871114645098038</v>
      </c>
      <c r="AB200" s="73"/>
      <c r="AC200" s="28">
        <f t="shared" si="15"/>
        <v>0.6798210546354464</v>
      </c>
    </row>
    <row r="201" spans="1:29" ht="15" customHeight="1" x14ac:dyDescent="0.2">
      <c r="A201" s="86"/>
      <c r="B201" s="83"/>
      <c r="C201" s="83"/>
      <c r="D201" s="40">
        <v>6</v>
      </c>
      <c r="E201" s="10">
        <v>8912119.8000000007</v>
      </c>
      <c r="F201" s="11">
        <v>94630.6</v>
      </c>
      <c r="G201" s="11">
        <v>9006750.3000000007</v>
      </c>
      <c r="H201" s="15">
        <v>1.0506630787799234</v>
      </c>
      <c r="I201" s="65"/>
      <c r="J201" s="62"/>
      <c r="K201" s="10">
        <v>41138</v>
      </c>
      <c r="L201" s="11">
        <v>8141</v>
      </c>
      <c r="M201" s="11">
        <v>49279</v>
      </c>
      <c r="N201" s="15">
        <v>16.52</v>
      </c>
      <c r="O201" s="65"/>
      <c r="P201" s="62"/>
      <c r="Q201" s="21">
        <v>5604553.0267041344</v>
      </c>
      <c r="R201" s="18">
        <v>548400.54434773547</v>
      </c>
      <c r="S201" s="18">
        <v>2443045.2671216163</v>
      </c>
      <c r="T201" s="11">
        <v>37644</v>
      </c>
      <c r="U201" s="18">
        <v>8595998.8381734863</v>
      </c>
      <c r="V201" s="15">
        <v>6.3797186885644335</v>
      </c>
      <c r="W201" s="65"/>
      <c r="X201" s="68"/>
      <c r="Y201" s="15">
        <f t="shared" si="12"/>
        <v>5.7951713753028669</v>
      </c>
      <c r="Z201" s="15">
        <f t="shared" si="13"/>
        <v>0.95439515384072382</v>
      </c>
      <c r="AA201" s="15">
        <f t="shared" si="14"/>
        <v>6.0720880150969485</v>
      </c>
      <c r="AB201" s="73"/>
      <c r="AC201" s="28">
        <f t="shared" si="15"/>
        <v>0.76389537125347506</v>
      </c>
    </row>
    <row r="202" spans="1:29" ht="15" customHeight="1" x14ac:dyDescent="0.2">
      <c r="A202" s="86"/>
      <c r="B202" s="83"/>
      <c r="C202" s="83"/>
      <c r="D202" s="40">
        <v>7</v>
      </c>
      <c r="E202" s="10">
        <v>8592087</v>
      </c>
      <c r="F202" s="11">
        <v>369446.5</v>
      </c>
      <c r="G202" s="11">
        <v>8961533.5</v>
      </c>
      <c r="H202" s="15">
        <v>4.1225812524162295</v>
      </c>
      <c r="I202" s="65"/>
      <c r="J202" s="62"/>
      <c r="K202" s="10">
        <v>28667</v>
      </c>
      <c r="L202" s="11">
        <v>21263</v>
      </c>
      <c r="M202" s="11">
        <v>49930</v>
      </c>
      <c r="N202" s="15">
        <v>42.59</v>
      </c>
      <c r="O202" s="65"/>
      <c r="P202" s="62"/>
      <c r="Q202" s="21">
        <v>4768812.124186419</v>
      </c>
      <c r="R202" s="18">
        <v>1187593.7505535537</v>
      </c>
      <c r="S202" s="18">
        <v>1905259.254182671</v>
      </c>
      <c r="T202" s="11">
        <v>34755</v>
      </c>
      <c r="U202" s="18">
        <v>7861665.1289226441</v>
      </c>
      <c r="V202" s="15">
        <v>15.106135037276772</v>
      </c>
      <c r="W202" s="65"/>
      <c r="X202" s="68"/>
      <c r="Y202" s="15">
        <f t="shared" si="12"/>
        <v>3.2145215898744572</v>
      </c>
      <c r="Z202" s="15">
        <f t="shared" si="13"/>
        <v>0.87726783913965667</v>
      </c>
      <c r="AA202" s="15">
        <f t="shared" si="14"/>
        <v>3.6642419184395996</v>
      </c>
      <c r="AB202" s="73"/>
      <c r="AC202" s="28">
        <f t="shared" si="15"/>
        <v>0.69607450430602846</v>
      </c>
    </row>
    <row r="203" spans="1:29" ht="15" customHeight="1" x14ac:dyDescent="0.2">
      <c r="A203" s="86"/>
      <c r="B203" s="83"/>
      <c r="C203" s="83"/>
      <c r="D203" s="40">
        <v>8</v>
      </c>
      <c r="E203" s="10">
        <v>8347281.2000000002</v>
      </c>
      <c r="F203" s="11">
        <v>259850.2</v>
      </c>
      <c r="G203" s="11">
        <v>8607131.4000000004</v>
      </c>
      <c r="H203" s="15">
        <v>3.0190104916952936</v>
      </c>
      <c r="I203" s="65"/>
      <c r="J203" s="62"/>
      <c r="K203" s="10">
        <v>34161</v>
      </c>
      <c r="L203" s="11">
        <v>14034</v>
      </c>
      <c r="M203" s="11">
        <v>48195</v>
      </c>
      <c r="N203" s="15">
        <v>29.12</v>
      </c>
      <c r="O203" s="65"/>
      <c r="P203" s="62"/>
      <c r="Q203" s="21">
        <v>4711885.4945049277</v>
      </c>
      <c r="R203" s="18">
        <v>936973.0021017812</v>
      </c>
      <c r="S203" s="18">
        <v>2261985.2761191558</v>
      </c>
      <c r="T203" s="11">
        <v>36872</v>
      </c>
      <c r="U203" s="18">
        <v>7910843.7727258643</v>
      </c>
      <c r="V203" s="15">
        <v>11.844160105046866</v>
      </c>
      <c r="W203" s="65"/>
      <c r="X203" s="68"/>
      <c r="Y203" s="15">
        <f t="shared" si="12"/>
        <v>3.6058198227354881</v>
      </c>
      <c r="Z203" s="15">
        <f t="shared" si="13"/>
        <v>0.91910340450081474</v>
      </c>
      <c r="AA203" s="15">
        <f t="shared" si="14"/>
        <v>3.9231927605511241</v>
      </c>
      <c r="AB203" s="73"/>
      <c r="AC203" s="28">
        <f t="shared" si="15"/>
        <v>0.76505861603900815</v>
      </c>
    </row>
    <row r="204" spans="1:29" ht="15" customHeight="1" x14ac:dyDescent="0.2">
      <c r="A204" s="86"/>
      <c r="B204" s="83"/>
      <c r="C204" s="83"/>
      <c r="D204" s="40">
        <v>9</v>
      </c>
      <c r="E204" s="10">
        <v>8130601.7999999998</v>
      </c>
      <c r="F204" s="11">
        <v>165452.1</v>
      </c>
      <c r="G204" s="11">
        <v>8296053.9000000004</v>
      </c>
      <c r="H204" s="15">
        <v>1.9943469750118186</v>
      </c>
      <c r="I204" s="65"/>
      <c r="J204" s="62"/>
      <c r="K204" s="10">
        <v>35009</v>
      </c>
      <c r="L204" s="11">
        <v>9760</v>
      </c>
      <c r="M204" s="11">
        <v>44769</v>
      </c>
      <c r="N204" s="15">
        <v>21.8</v>
      </c>
      <c r="O204" s="65"/>
      <c r="P204" s="62"/>
      <c r="Q204" s="21">
        <v>4791237.2385699097</v>
      </c>
      <c r="R204" s="18">
        <v>701749.64802479243</v>
      </c>
      <c r="S204" s="18">
        <v>1941544.1521135953</v>
      </c>
      <c r="T204" s="11">
        <v>36988</v>
      </c>
      <c r="U204" s="18">
        <v>7434531.0387082975</v>
      </c>
      <c r="V204" s="15">
        <v>9.4390573443179395</v>
      </c>
      <c r="W204" s="65"/>
      <c r="X204" s="68"/>
      <c r="Y204" s="15">
        <f t="shared" si="12"/>
        <v>4.2414067154469022</v>
      </c>
      <c r="Z204" s="15">
        <f t="shared" si="13"/>
        <v>0.89615269239129425</v>
      </c>
      <c r="AA204" s="15">
        <f t="shared" si="14"/>
        <v>4.7329062909236264</v>
      </c>
      <c r="AB204" s="73"/>
      <c r="AC204" s="28">
        <f t="shared" si="15"/>
        <v>0.82619669860841205</v>
      </c>
    </row>
    <row r="205" spans="1:29" ht="15.75" customHeight="1" thickBot="1" x14ac:dyDescent="0.25">
      <c r="A205" s="87"/>
      <c r="B205" s="84"/>
      <c r="C205" s="84"/>
      <c r="D205" s="41">
        <v>10</v>
      </c>
      <c r="E205" s="12">
        <v>7542621.5999999996</v>
      </c>
      <c r="F205" s="13">
        <v>186787.8</v>
      </c>
      <c r="G205" s="13">
        <v>7729409.4000000004</v>
      </c>
      <c r="H205" s="16">
        <v>2.4165856708275797</v>
      </c>
      <c r="I205" s="66"/>
      <c r="J205" s="63"/>
      <c r="K205" s="12">
        <v>37152</v>
      </c>
      <c r="L205" s="13">
        <v>14958</v>
      </c>
      <c r="M205" s="13">
        <v>52110</v>
      </c>
      <c r="N205" s="16">
        <v>28.7</v>
      </c>
      <c r="O205" s="66"/>
      <c r="P205" s="63"/>
      <c r="Q205" s="22">
        <v>4212367.4484927729</v>
      </c>
      <c r="R205" s="19">
        <v>1017282.2074030268</v>
      </c>
      <c r="S205" s="19">
        <v>2168528.4416888142</v>
      </c>
      <c r="T205" s="13">
        <v>37667</v>
      </c>
      <c r="U205" s="19">
        <v>7398178.0975846136</v>
      </c>
      <c r="V205" s="16">
        <v>13.750442257332965</v>
      </c>
      <c r="W205" s="66"/>
      <c r="X205" s="69"/>
      <c r="Y205" s="16">
        <f t="shared" si="12"/>
        <v>5.44619192154427</v>
      </c>
      <c r="Z205" s="16">
        <f t="shared" si="13"/>
        <v>0.95714662204134426</v>
      </c>
      <c r="AA205" s="16">
        <f t="shared" si="14"/>
        <v>5.6900288797226928</v>
      </c>
      <c r="AB205" s="74"/>
      <c r="AC205" s="29">
        <f t="shared" si="15"/>
        <v>0.72283630781040109</v>
      </c>
    </row>
    <row r="206" spans="1:29" ht="15" customHeight="1" x14ac:dyDescent="0.2">
      <c r="A206" s="85" t="s">
        <v>30</v>
      </c>
      <c r="B206" s="82">
        <v>34</v>
      </c>
      <c r="C206" s="82" t="s">
        <v>5</v>
      </c>
      <c r="D206" s="39">
        <v>1</v>
      </c>
      <c r="E206" s="8">
        <v>6327351.2999999998</v>
      </c>
      <c r="F206" s="9">
        <v>6091640</v>
      </c>
      <c r="G206" s="9">
        <v>12418991.300000001</v>
      </c>
      <c r="H206" s="14">
        <v>49.05100464962883</v>
      </c>
      <c r="I206" s="64">
        <v>7.8836590230946397</v>
      </c>
      <c r="J206" s="61">
        <v>14.601912130102775</v>
      </c>
      <c r="K206" s="8">
        <v>1121</v>
      </c>
      <c r="L206" s="9">
        <v>95721</v>
      </c>
      <c r="M206" s="9">
        <v>96842</v>
      </c>
      <c r="N206" s="14">
        <v>98.84</v>
      </c>
      <c r="O206" s="64">
        <f>AVERAGE(N206:N215)</f>
        <v>37.548000000000002</v>
      </c>
      <c r="P206" s="61">
        <f>STDEV(N206:N215)</f>
        <v>23.262667182514658</v>
      </c>
      <c r="Q206" s="20">
        <v>742824.84872410679</v>
      </c>
      <c r="R206" s="17">
        <v>8728225.3095394839</v>
      </c>
      <c r="S206" s="17">
        <v>2439301.7032182538</v>
      </c>
      <c r="T206" s="9">
        <v>51401</v>
      </c>
      <c r="U206" s="17">
        <v>11910351.861481844</v>
      </c>
      <c r="V206" s="14">
        <v>73.282682250275258</v>
      </c>
      <c r="W206" s="64">
        <f>AVERAGE(V206:V215)</f>
        <v>17.538110995458158</v>
      </c>
      <c r="X206" s="67">
        <f>STDEV(V206:V215)</f>
        <v>20.131899172276309</v>
      </c>
      <c r="Y206" s="14">
        <f t="shared" si="12"/>
        <v>1.4328202765658318</v>
      </c>
      <c r="Z206" s="14">
        <f t="shared" si="13"/>
        <v>0.95904341775985003</v>
      </c>
      <c r="AA206" s="14">
        <f t="shared" si="14"/>
        <v>1.4940098123113528</v>
      </c>
      <c r="AB206" s="72">
        <f>W206/I206</f>
        <v>2.2246156187224058</v>
      </c>
      <c r="AC206" s="27">
        <f t="shared" si="15"/>
        <v>0.53077177257801367</v>
      </c>
    </row>
    <row r="207" spans="1:29" ht="15" customHeight="1" x14ac:dyDescent="0.2">
      <c r="A207" s="86"/>
      <c r="B207" s="83"/>
      <c r="C207" s="83"/>
      <c r="D207" s="40">
        <v>2</v>
      </c>
      <c r="E207" s="10">
        <v>9131685.1999999993</v>
      </c>
      <c r="F207" s="11">
        <v>382643.8</v>
      </c>
      <c r="G207" s="11">
        <v>9514329.0999999996</v>
      </c>
      <c r="H207" s="15">
        <v>4.0217633421992938</v>
      </c>
      <c r="I207" s="65"/>
      <c r="J207" s="62"/>
      <c r="K207" s="10">
        <v>55175</v>
      </c>
      <c r="L207" s="11">
        <v>28538</v>
      </c>
      <c r="M207" s="11">
        <v>83713</v>
      </c>
      <c r="N207" s="15">
        <v>34.090000000000003</v>
      </c>
      <c r="O207" s="65"/>
      <c r="P207" s="62"/>
      <c r="Q207" s="21">
        <v>6307544.2434192207</v>
      </c>
      <c r="R207" s="18">
        <v>1381540.35761768</v>
      </c>
      <c r="S207" s="18">
        <v>2214916.7462707944</v>
      </c>
      <c r="T207" s="11">
        <v>52333</v>
      </c>
      <c r="U207" s="18">
        <v>9904001.3473076951</v>
      </c>
      <c r="V207" s="15">
        <v>13.949315121945515</v>
      </c>
      <c r="W207" s="65"/>
      <c r="X207" s="68"/>
      <c r="Y207" s="15">
        <f t="shared" si="12"/>
        <v>3.6105128519465883</v>
      </c>
      <c r="Z207" s="15">
        <f t="shared" si="13"/>
        <v>1.0409563557463759</v>
      </c>
      <c r="AA207" s="15">
        <f t="shared" si="14"/>
        <v>3.4684574737600942</v>
      </c>
      <c r="AB207" s="73"/>
      <c r="AC207" s="28">
        <f t="shared" si="15"/>
        <v>0.62514782650245482</v>
      </c>
    </row>
    <row r="208" spans="1:29" ht="15" customHeight="1" x14ac:dyDescent="0.2">
      <c r="A208" s="86"/>
      <c r="B208" s="83"/>
      <c r="C208" s="83"/>
      <c r="D208" s="40">
        <v>3</v>
      </c>
      <c r="E208" s="10">
        <v>7681172.5999999996</v>
      </c>
      <c r="F208" s="11">
        <v>669317</v>
      </c>
      <c r="G208" s="11">
        <v>8350489.5999999996</v>
      </c>
      <c r="H208" s="15">
        <v>8.0153024799887191</v>
      </c>
      <c r="I208" s="65"/>
      <c r="J208" s="62"/>
      <c r="K208" s="10">
        <v>45203</v>
      </c>
      <c r="L208" s="11">
        <v>42066</v>
      </c>
      <c r="M208" s="11">
        <v>87269</v>
      </c>
      <c r="N208" s="15">
        <v>48.2</v>
      </c>
      <c r="O208" s="65"/>
      <c r="P208" s="62"/>
      <c r="Q208" s="21">
        <v>6018660.0745865656</v>
      </c>
      <c r="R208" s="18">
        <v>2369430.5406800457</v>
      </c>
      <c r="S208" s="18">
        <v>2744917.5743194823</v>
      </c>
      <c r="T208" s="11">
        <v>53736</v>
      </c>
      <c r="U208" s="18">
        <v>11133008.189586094</v>
      </c>
      <c r="V208" s="15">
        <v>21.282931803611088</v>
      </c>
      <c r="W208" s="65"/>
      <c r="X208" s="68"/>
      <c r="Y208" s="15">
        <f t="shared" si="12"/>
        <v>3.5400722537751852</v>
      </c>
      <c r="Z208" s="15">
        <f t="shared" si="13"/>
        <v>1.333216221188527</v>
      </c>
      <c r="AA208" s="15">
        <f t="shared" si="14"/>
        <v>2.6552874151345867</v>
      </c>
      <c r="AB208" s="73"/>
      <c r="AC208" s="28">
        <f t="shared" si="15"/>
        <v>0.61575129771167314</v>
      </c>
    </row>
    <row r="209" spans="1:29" ht="15" customHeight="1" x14ac:dyDescent="0.2">
      <c r="A209" s="86"/>
      <c r="B209" s="83"/>
      <c r="C209" s="83"/>
      <c r="D209" s="40">
        <v>4</v>
      </c>
      <c r="E209" s="10">
        <v>6417309.2999999998</v>
      </c>
      <c r="F209" s="11">
        <v>283299.90000000002</v>
      </c>
      <c r="G209" s="11">
        <v>6700609.2000000002</v>
      </c>
      <c r="H209" s="15">
        <v>4.2279722864601625</v>
      </c>
      <c r="I209" s="65"/>
      <c r="J209" s="62"/>
      <c r="K209" s="10">
        <v>57897</v>
      </c>
      <c r="L209" s="11">
        <v>24167</v>
      </c>
      <c r="M209" s="11">
        <v>82064</v>
      </c>
      <c r="N209" s="15">
        <v>29.45</v>
      </c>
      <c r="O209" s="65"/>
      <c r="P209" s="62"/>
      <c r="Q209" s="21">
        <v>7405421.0035445942</v>
      </c>
      <c r="R209" s="18">
        <v>1236007.5930034183</v>
      </c>
      <c r="S209" s="18">
        <v>2902790.387845702</v>
      </c>
      <c r="T209" s="11">
        <v>49625</v>
      </c>
      <c r="U209" s="18">
        <v>11544218.984393716</v>
      </c>
      <c r="V209" s="15">
        <v>10.706723379678953</v>
      </c>
      <c r="W209" s="65"/>
      <c r="X209" s="68"/>
      <c r="Y209" s="15">
        <f t="shared" si="12"/>
        <v>4.3628945615703296</v>
      </c>
      <c r="Z209" s="15">
        <f t="shared" si="13"/>
        <v>1.7228611070757143</v>
      </c>
      <c r="AA209" s="15">
        <f t="shared" si="14"/>
        <v>2.5323542006097384</v>
      </c>
      <c r="AB209" s="73"/>
      <c r="AC209" s="28">
        <f t="shared" si="15"/>
        <v>0.60471095730161828</v>
      </c>
    </row>
    <row r="210" spans="1:29" ht="15" customHeight="1" x14ac:dyDescent="0.2">
      <c r="A210" s="86"/>
      <c r="B210" s="83"/>
      <c r="C210" s="83"/>
      <c r="D210" s="40">
        <v>5</v>
      </c>
      <c r="E210" s="10">
        <v>7091328.0999999996</v>
      </c>
      <c r="F210" s="11">
        <v>173799.6</v>
      </c>
      <c r="G210" s="11">
        <v>7265127.5999999996</v>
      </c>
      <c r="H210" s="15">
        <v>2.39224428762958</v>
      </c>
      <c r="I210" s="65"/>
      <c r="J210" s="62"/>
      <c r="K210" s="10">
        <v>62941</v>
      </c>
      <c r="L210" s="11">
        <v>18282</v>
      </c>
      <c r="M210" s="11">
        <v>81223</v>
      </c>
      <c r="N210" s="15">
        <v>22.51</v>
      </c>
      <c r="O210" s="65"/>
      <c r="P210" s="62"/>
      <c r="Q210" s="21">
        <v>7344524.4126395751</v>
      </c>
      <c r="R210" s="18">
        <v>796552.88002781942</v>
      </c>
      <c r="S210" s="18">
        <v>2893246.2063414906</v>
      </c>
      <c r="T210" s="11">
        <v>53459</v>
      </c>
      <c r="U210" s="18">
        <v>11034323.499008885</v>
      </c>
      <c r="V210" s="15">
        <v>7.2188646644206749</v>
      </c>
      <c r="W210" s="65"/>
      <c r="X210" s="68"/>
      <c r="Y210" s="15">
        <f t="shared" si="12"/>
        <v>4.5831686610775826</v>
      </c>
      <c r="Z210" s="15">
        <f t="shared" si="13"/>
        <v>1.5188065656285081</v>
      </c>
      <c r="AA210" s="15">
        <f t="shared" si="14"/>
        <v>3.0176118307606798</v>
      </c>
      <c r="AB210" s="73"/>
      <c r="AC210" s="28">
        <f t="shared" si="15"/>
        <v>0.65817563990495298</v>
      </c>
    </row>
    <row r="211" spans="1:29" ht="15" customHeight="1" x14ac:dyDescent="0.2">
      <c r="A211" s="86"/>
      <c r="B211" s="83"/>
      <c r="C211" s="83"/>
      <c r="D211" s="40">
        <v>6</v>
      </c>
      <c r="E211" s="10">
        <v>11909210.1</v>
      </c>
      <c r="F211" s="11">
        <v>148364.70000000001</v>
      </c>
      <c r="G211" s="11">
        <v>12057574.800000001</v>
      </c>
      <c r="H211" s="15">
        <v>1.2304688335833505</v>
      </c>
      <c r="I211" s="65"/>
      <c r="J211" s="62"/>
      <c r="K211" s="10">
        <v>56301</v>
      </c>
      <c r="L211" s="11">
        <v>14167</v>
      </c>
      <c r="M211" s="11">
        <v>70468</v>
      </c>
      <c r="N211" s="15">
        <v>20.100000000000001</v>
      </c>
      <c r="O211" s="65"/>
      <c r="P211" s="62"/>
      <c r="Q211" s="21">
        <v>7795904.0438864399</v>
      </c>
      <c r="R211" s="18">
        <v>757220.81469707098</v>
      </c>
      <c r="S211" s="18">
        <v>2814933.8646697272</v>
      </c>
      <c r="T211" s="11">
        <v>39311</v>
      </c>
      <c r="U211" s="18">
        <v>11368058.723253237</v>
      </c>
      <c r="V211" s="15">
        <v>6.6609509427338223</v>
      </c>
      <c r="W211" s="65"/>
      <c r="X211" s="68"/>
      <c r="Y211" s="15">
        <f t="shared" si="12"/>
        <v>5.1037801761272794</v>
      </c>
      <c r="Z211" s="15">
        <f t="shared" si="13"/>
        <v>0.94281469630636139</v>
      </c>
      <c r="AA211" s="15">
        <f t="shared" si="14"/>
        <v>5.4133438905038451</v>
      </c>
      <c r="AB211" s="73"/>
      <c r="AC211" s="28">
        <f t="shared" si="15"/>
        <v>0.55785604813532386</v>
      </c>
    </row>
    <row r="212" spans="1:29" ht="15" customHeight="1" x14ac:dyDescent="0.2">
      <c r="A212" s="86"/>
      <c r="B212" s="83"/>
      <c r="C212" s="83"/>
      <c r="D212" s="40">
        <v>7</v>
      </c>
      <c r="E212" s="10">
        <v>11675339.300000001</v>
      </c>
      <c r="F212" s="11">
        <v>279851.7</v>
      </c>
      <c r="G212" s="11">
        <v>11955191.1</v>
      </c>
      <c r="H212" s="15">
        <v>2.3408383660216021</v>
      </c>
      <c r="I212" s="65"/>
      <c r="J212" s="62"/>
      <c r="K212" s="10">
        <v>50211</v>
      </c>
      <c r="L212" s="11">
        <v>27149</v>
      </c>
      <c r="M212" s="11">
        <v>77361</v>
      </c>
      <c r="N212" s="15">
        <v>35.090000000000003</v>
      </c>
      <c r="O212" s="65"/>
      <c r="P212" s="62"/>
      <c r="Q212" s="21">
        <v>7978137.3537252685</v>
      </c>
      <c r="R212" s="18">
        <v>976180.91573002841</v>
      </c>
      <c r="S212" s="18">
        <v>2297756.0010399739</v>
      </c>
      <c r="T212" s="11">
        <v>48292</v>
      </c>
      <c r="U212" s="18">
        <v>11252074.270495271</v>
      </c>
      <c r="V212" s="15">
        <v>8.6755640983434503</v>
      </c>
      <c r="W212" s="65"/>
      <c r="X212" s="68"/>
      <c r="Y212" s="15">
        <f t="shared" si="12"/>
        <v>3.4882079177293845</v>
      </c>
      <c r="Z212" s="15">
        <f t="shared" si="13"/>
        <v>0.94118731991622218</v>
      </c>
      <c r="AA212" s="15">
        <f t="shared" si="14"/>
        <v>3.7061781899482882</v>
      </c>
      <c r="AB212" s="73"/>
      <c r="AC212" s="28">
        <f t="shared" si="15"/>
        <v>0.62424218921678887</v>
      </c>
    </row>
    <row r="213" spans="1:29" ht="15" customHeight="1" x14ac:dyDescent="0.2">
      <c r="A213" s="86"/>
      <c r="B213" s="83"/>
      <c r="C213" s="83"/>
      <c r="D213" s="40">
        <v>8</v>
      </c>
      <c r="E213" s="10">
        <v>12499941</v>
      </c>
      <c r="F213" s="11">
        <v>245020</v>
      </c>
      <c r="G213" s="11">
        <v>12744961</v>
      </c>
      <c r="H213" s="15">
        <v>1.9224852865379503</v>
      </c>
      <c r="I213" s="65"/>
      <c r="J213" s="62"/>
      <c r="K213" s="10">
        <v>57715</v>
      </c>
      <c r="L213" s="11">
        <v>17976</v>
      </c>
      <c r="M213" s="11">
        <v>75691</v>
      </c>
      <c r="N213" s="15">
        <v>23.75</v>
      </c>
      <c r="O213" s="65"/>
      <c r="P213" s="62"/>
      <c r="Q213" s="21">
        <v>7804489.7825137945</v>
      </c>
      <c r="R213" s="18">
        <v>934328.87566375814</v>
      </c>
      <c r="S213" s="18">
        <v>3193600.6905197734</v>
      </c>
      <c r="T213" s="11">
        <v>45725</v>
      </c>
      <c r="U213" s="18">
        <v>11932419.348697327</v>
      </c>
      <c r="V213" s="15">
        <v>7.8301713035735672</v>
      </c>
      <c r="W213" s="65"/>
      <c r="X213" s="68"/>
      <c r="Y213" s="15">
        <f t="shared" si="12"/>
        <v>3.8132759597737254</v>
      </c>
      <c r="Z213" s="15">
        <f t="shared" si="13"/>
        <v>0.93624604647258847</v>
      </c>
      <c r="AA213" s="15">
        <f t="shared" si="14"/>
        <v>4.0729421225762907</v>
      </c>
      <c r="AB213" s="73"/>
      <c r="AC213" s="28">
        <f t="shared" si="15"/>
        <v>0.60410088385673333</v>
      </c>
    </row>
    <row r="214" spans="1:29" ht="15" customHeight="1" x14ac:dyDescent="0.2">
      <c r="A214" s="86"/>
      <c r="B214" s="83"/>
      <c r="C214" s="83"/>
      <c r="D214" s="40">
        <v>9</v>
      </c>
      <c r="E214" s="10">
        <v>11164971.300000001</v>
      </c>
      <c r="F214" s="11">
        <v>490729.8</v>
      </c>
      <c r="G214" s="11">
        <v>11655701.1</v>
      </c>
      <c r="H214" s="15">
        <v>4.2102126314821167</v>
      </c>
      <c r="I214" s="65"/>
      <c r="J214" s="62"/>
      <c r="K214" s="10">
        <v>44544</v>
      </c>
      <c r="L214" s="11">
        <v>29356</v>
      </c>
      <c r="M214" s="11">
        <v>73900</v>
      </c>
      <c r="N214" s="15">
        <v>39.72</v>
      </c>
      <c r="O214" s="65"/>
      <c r="P214" s="62"/>
      <c r="Q214" s="21">
        <v>6263540.4988360833</v>
      </c>
      <c r="R214" s="18">
        <v>1764050.616385211</v>
      </c>
      <c r="S214" s="18">
        <v>2679437.2384931752</v>
      </c>
      <c r="T214" s="11">
        <v>41686</v>
      </c>
      <c r="U214" s="18">
        <v>10707028.35371447</v>
      </c>
      <c r="V214" s="15">
        <v>16.475632249290054</v>
      </c>
      <c r="W214" s="65"/>
      <c r="X214" s="68"/>
      <c r="Y214" s="15">
        <f t="shared" si="12"/>
        <v>3.5947493231208112</v>
      </c>
      <c r="Z214" s="15">
        <f t="shared" si="13"/>
        <v>0.91860869302100323</v>
      </c>
      <c r="AA214" s="15">
        <f t="shared" si="14"/>
        <v>3.9132541967340391</v>
      </c>
      <c r="AB214" s="73"/>
      <c r="AC214" s="28">
        <f t="shared" si="15"/>
        <v>0.56408660351826789</v>
      </c>
    </row>
    <row r="215" spans="1:29" ht="15.75" customHeight="1" thickBot="1" x14ac:dyDescent="0.25">
      <c r="A215" s="87"/>
      <c r="B215" s="84"/>
      <c r="C215" s="84"/>
      <c r="D215" s="41">
        <v>10</v>
      </c>
      <c r="E215" s="12">
        <v>12177655.800000001</v>
      </c>
      <c r="F215" s="13">
        <v>175952.2</v>
      </c>
      <c r="G215" s="13">
        <v>12353608</v>
      </c>
      <c r="H215" s="16">
        <v>1.4242980674147989</v>
      </c>
      <c r="I215" s="66"/>
      <c r="J215" s="63"/>
      <c r="K215" s="12">
        <v>63653</v>
      </c>
      <c r="L215" s="13">
        <v>19803</v>
      </c>
      <c r="M215" s="13">
        <v>83456</v>
      </c>
      <c r="N215" s="16">
        <v>23.73</v>
      </c>
      <c r="O215" s="66"/>
      <c r="P215" s="63"/>
      <c r="Q215" s="22">
        <v>7965773.1254555238</v>
      </c>
      <c r="R215" s="19">
        <v>1046581.0275525481</v>
      </c>
      <c r="S215" s="19">
        <v>2243294.064228971</v>
      </c>
      <c r="T215" s="13">
        <v>48158</v>
      </c>
      <c r="U215" s="19">
        <v>11255648.217237042</v>
      </c>
      <c r="V215" s="16">
        <v>9.2982741407092</v>
      </c>
      <c r="W215" s="66"/>
      <c r="X215" s="69"/>
      <c r="Y215" s="16">
        <f t="shared" si="12"/>
        <v>5.9480985605894556</v>
      </c>
      <c r="Z215" s="16">
        <f t="shared" si="13"/>
        <v>0.91112233909616058</v>
      </c>
      <c r="AA215" s="16">
        <f t="shared" si="14"/>
        <v>6.5283204080914192</v>
      </c>
      <c r="AB215" s="74"/>
      <c r="AC215" s="29">
        <f t="shared" si="15"/>
        <v>0.57704658742331283</v>
      </c>
    </row>
    <row r="216" spans="1:29" ht="15" customHeight="1" x14ac:dyDescent="0.2">
      <c r="A216" s="85" t="s">
        <v>29</v>
      </c>
      <c r="B216" s="82">
        <v>36</v>
      </c>
      <c r="C216" s="82" t="s">
        <v>4</v>
      </c>
      <c r="D216" s="39">
        <v>1</v>
      </c>
      <c r="E216" s="8">
        <v>3364479.6</v>
      </c>
      <c r="F216" s="9">
        <v>44.46</v>
      </c>
      <c r="G216" s="9">
        <v>3364524</v>
      </c>
      <c r="H216" s="14">
        <v>1.3214350677837341E-3</v>
      </c>
      <c r="I216" s="64">
        <v>3.7418211360815162E-2</v>
      </c>
      <c r="J216" s="61">
        <v>3.2937599417793825E-2</v>
      </c>
      <c r="K216" s="8">
        <v>44454</v>
      </c>
      <c r="L216" s="9">
        <v>46</v>
      </c>
      <c r="M216" s="9">
        <v>44500</v>
      </c>
      <c r="N216" s="14">
        <v>0.10340000000000001</v>
      </c>
      <c r="O216" s="64">
        <f>AVERAGE(N216:N225)</f>
        <v>1.6532499999999999</v>
      </c>
      <c r="P216" s="61">
        <f>STDEV(N216:N225)</f>
        <v>2.0945732804612547</v>
      </c>
      <c r="Q216" s="20">
        <v>4074617.7504917001</v>
      </c>
      <c r="R216" s="17">
        <v>3080.7498411991992</v>
      </c>
      <c r="S216" s="17">
        <v>4477694.6713369982</v>
      </c>
      <c r="T216" s="9">
        <v>18453</v>
      </c>
      <c r="U216" s="17">
        <v>8555393.1716698967</v>
      </c>
      <c r="V216" s="14">
        <v>3.6009447834621011E-2</v>
      </c>
      <c r="W216" s="64">
        <f>AVERAGE(V216:V225)</f>
        <v>0.91823429637116227</v>
      </c>
      <c r="X216" s="67">
        <f>STDEV(V216:V225)</f>
        <v>1.0732493633928561</v>
      </c>
      <c r="Y216" s="14">
        <f t="shared" si="12"/>
        <v>69.292619010328366</v>
      </c>
      <c r="Z216" s="14">
        <f t="shared" si="13"/>
        <v>2.5428242365546794</v>
      </c>
      <c r="AA216" s="14">
        <f t="shared" si="14"/>
        <v>27.250258989278098</v>
      </c>
      <c r="AB216" s="72">
        <f>W216/I216</f>
        <v>24.539769886829738</v>
      </c>
      <c r="AC216" s="27">
        <f t="shared" si="15"/>
        <v>0.41467415730337076</v>
      </c>
    </row>
    <row r="217" spans="1:29" ht="15" customHeight="1" x14ac:dyDescent="0.2">
      <c r="A217" s="86"/>
      <c r="B217" s="83"/>
      <c r="C217" s="83"/>
      <c r="D217" s="40">
        <v>2</v>
      </c>
      <c r="E217" s="10">
        <v>4072516.1</v>
      </c>
      <c r="F217" s="11">
        <v>57.87</v>
      </c>
      <c r="G217" s="11">
        <v>4072574</v>
      </c>
      <c r="H217" s="15">
        <v>1.4209686552043009E-3</v>
      </c>
      <c r="I217" s="65"/>
      <c r="J217" s="62"/>
      <c r="K217" s="10">
        <v>48113</v>
      </c>
      <c r="L217" s="11">
        <v>107</v>
      </c>
      <c r="M217" s="11">
        <v>48220</v>
      </c>
      <c r="N217" s="15">
        <v>0.22189999999999999</v>
      </c>
      <c r="O217" s="65"/>
      <c r="P217" s="62"/>
      <c r="Q217" s="21">
        <v>3301690.7379550715</v>
      </c>
      <c r="R217" s="18">
        <v>3055.4855122259405</v>
      </c>
      <c r="S217" s="18">
        <v>3216279.068176528</v>
      </c>
      <c r="T217" s="11">
        <v>18441</v>
      </c>
      <c r="U217" s="18">
        <v>6521025.2916438254</v>
      </c>
      <c r="V217" s="15">
        <v>4.685590648055455E-2</v>
      </c>
      <c r="W217" s="65"/>
      <c r="X217" s="68"/>
      <c r="Y217" s="15">
        <f t="shared" si="12"/>
        <v>52.799127565680678</v>
      </c>
      <c r="Z217" s="15">
        <f t="shared" si="13"/>
        <v>1.6012048624883981</v>
      </c>
      <c r="AA217" s="15">
        <f t="shared" si="14"/>
        <v>32.97462354918575</v>
      </c>
      <c r="AB217" s="73"/>
      <c r="AC217" s="28">
        <f t="shared" si="15"/>
        <v>0.38243467440895895</v>
      </c>
    </row>
    <row r="218" spans="1:29" ht="15" customHeight="1" x14ac:dyDescent="0.2">
      <c r="A218" s="86"/>
      <c r="B218" s="83"/>
      <c r="C218" s="83"/>
      <c r="D218" s="40">
        <v>3</v>
      </c>
      <c r="E218" s="10">
        <v>3312704</v>
      </c>
      <c r="F218" s="11">
        <v>183.3</v>
      </c>
      <c r="G218" s="11">
        <v>3312887.3</v>
      </c>
      <c r="H218" s="15">
        <v>5.5329379903747405E-3</v>
      </c>
      <c r="I218" s="65"/>
      <c r="J218" s="62"/>
      <c r="K218" s="10">
        <v>49457</v>
      </c>
      <c r="L218" s="11">
        <v>66</v>
      </c>
      <c r="M218" s="11">
        <v>49523</v>
      </c>
      <c r="N218" s="15">
        <v>0.1333</v>
      </c>
      <c r="O218" s="65"/>
      <c r="P218" s="62"/>
      <c r="Q218" s="21">
        <v>4058331.2480651764</v>
      </c>
      <c r="R218" s="18">
        <v>4368.6106353022751</v>
      </c>
      <c r="S218" s="18">
        <v>2875715.5002946542</v>
      </c>
      <c r="T218" s="11">
        <v>28073</v>
      </c>
      <c r="U218" s="18">
        <v>6938415.3589951331</v>
      </c>
      <c r="V218" s="15">
        <v>6.2962656590437482E-2</v>
      </c>
      <c r="W218" s="65"/>
      <c r="X218" s="68"/>
      <c r="Y218" s="15">
        <f t="shared" si="12"/>
        <v>23.833118577753819</v>
      </c>
      <c r="Z218" s="15">
        <f t="shared" si="13"/>
        <v>2.0943710819849302</v>
      </c>
      <c r="AA218" s="15">
        <f t="shared" si="14"/>
        <v>11.379606404403798</v>
      </c>
      <c r="AB218" s="73"/>
      <c r="AC218" s="28">
        <f t="shared" si="15"/>
        <v>0.56686791995638386</v>
      </c>
    </row>
    <row r="219" spans="1:29" ht="15" customHeight="1" x14ac:dyDescent="0.2">
      <c r="A219" s="86"/>
      <c r="B219" s="83"/>
      <c r="C219" s="83"/>
      <c r="D219" s="40">
        <v>4</v>
      </c>
      <c r="E219" s="10">
        <v>2666851.6</v>
      </c>
      <c r="F219" s="11">
        <v>476.7</v>
      </c>
      <c r="G219" s="11">
        <v>2667328.2999999998</v>
      </c>
      <c r="H219" s="15">
        <v>1.7871815779107507E-2</v>
      </c>
      <c r="I219" s="65"/>
      <c r="J219" s="62"/>
      <c r="K219" s="10">
        <v>37780</v>
      </c>
      <c r="L219" s="11">
        <v>48</v>
      </c>
      <c r="M219" s="11">
        <v>37829</v>
      </c>
      <c r="N219" s="15">
        <v>0.12690000000000001</v>
      </c>
      <c r="O219" s="65"/>
      <c r="P219" s="62"/>
      <c r="Q219" s="21">
        <v>2405553.9329006001</v>
      </c>
      <c r="R219" s="18">
        <v>6211.3566915174033</v>
      </c>
      <c r="S219" s="18">
        <v>2859415.8748833486</v>
      </c>
      <c r="T219" s="11">
        <v>15349</v>
      </c>
      <c r="U219" s="18">
        <v>5271181.1644754661</v>
      </c>
      <c r="V219" s="15">
        <v>0.11783614521500693</v>
      </c>
      <c r="W219" s="65"/>
      <c r="X219" s="68"/>
      <c r="Y219" s="15">
        <f t="shared" si="12"/>
        <v>13.029907051641292</v>
      </c>
      <c r="Z219" s="15">
        <f t="shared" si="13"/>
        <v>1.9762026161067112</v>
      </c>
      <c r="AA219" s="15">
        <f t="shared" si="14"/>
        <v>6.5934064379042914</v>
      </c>
      <c r="AB219" s="73"/>
      <c r="AC219" s="28">
        <f t="shared" si="15"/>
        <v>0.40574691374342436</v>
      </c>
    </row>
    <row r="220" spans="1:29" ht="15" customHeight="1" x14ac:dyDescent="0.2">
      <c r="A220" s="86"/>
      <c r="B220" s="83"/>
      <c r="C220" s="83"/>
      <c r="D220" s="40">
        <v>5</v>
      </c>
      <c r="E220" s="10">
        <v>2125341</v>
      </c>
      <c r="F220" s="11">
        <v>584.41</v>
      </c>
      <c r="G220" s="11">
        <v>2125925.4</v>
      </c>
      <c r="H220" s="15">
        <v>2.7489675790128856E-2</v>
      </c>
      <c r="I220" s="65"/>
      <c r="J220" s="62"/>
      <c r="K220" s="10">
        <v>39750</v>
      </c>
      <c r="L220" s="11">
        <v>146</v>
      </c>
      <c r="M220" s="11">
        <v>39899</v>
      </c>
      <c r="N220" s="15">
        <v>0.36599999999999999</v>
      </c>
      <c r="O220" s="65"/>
      <c r="P220" s="62"/>
      <c r="Q220" s="21">
        <v>2885264.3316753637</v>
      </c>
      <c r="R220" s="18">
        <v>9126.8292558547382</v>
      </c>
      <c r="S220" s="18">
        <v>2317670.440440936</v>
      </c>
      <c r="T220" s="11">
        <v>22463</v>
      </c>
      <c r="U220" s="18">
        <v>5212061.6013721544</v>
      </c>
      <c r="V220" s="15">
        <v>0.17510977332754396</v>
      </c>
      <c r="W220" s="65"/>
      <c r="X220" s="68"/>
      <c r="Y220" s="15">
        <f t="shared" si="12"/>
        <v>15.617168179625159</v>
      </c>
      <c r="Z220" s="15">
        <f t="shared" si="13"/>
        <v>2.451667213427223</v>
      </c>
      <c r="AA220" s="15">
        <f t="shared" si="14"/>
        <v>6.3700195907884565</v>
      </c>
      <c r="AB220" s="73"/>
      <c r="AC220" s="28">
        <f t="shared" si="15"/>
        <v>0.56299656632998318</v>
      </c>
    </row>
    <row r="221" spans="1:29" ht="15" customHeight="1" x14ac:dyDescent="0.2">
      <c r="A221" s="86"/>
      <c r="B221" s="83"/>
      <c r="C221" s="83"/>
      <c r="D221" s="40">
        <v>6</v>
      </c>
      <c r="E221" s="10">
        <v>5069909.3</v>
      </c>
      <c r="F221" s="11">
        <v>4162</v>
      </c>
      <c r="G221" s="11">
        <v>5074071.3</v>
      </c>
      <c r="H221" s="15">
        <v>8.2024862362497744E-2</v>
      </c>
      <c r="I221" s="65"/>
      <c r="J221" s="62"/>
      <c r="K221" s="10">
        <v>34469</v>
      </c>
      <c r="L221" s="11">
        <v>430</v>
      </c>
      <c r="M221" s="11">
        <v>34900</v>
      </c>
      <c r="N221" s="15">
        <v>1.232</v>
      </c>
      <c r="O221" s="65"/>
      <c r="P221" s="62"/>
      <c r="Q221" s="21">
        <v>1667485.0295240921</v>
      </c>
      <c r="R221" s="18">
        <v>21266.933478391129</v>
      </c>
      <c r="S221" s="18">
        <v>2659510.0894297855</v>
      </c>
      <c r="T221" s="11">
        <v>10741</v>
      </c>
      <c r="U221" s="18">
        <v>4348262.0524322689</v>
      </c>
      <c r="V221" s="15">
        <v>0.48909042789854706</v>
      </c>
      <c r="W221" s="65"/>
      <c r="X221" s="68"/>
      <c r="Y221" s="15">
        <f t="shared" si="12"/>
        <v>5.1097869962496709</v>
      </c>
      <c r="Z221" s="15">
        <f t="shared" si="13"/>
        <v>0.85695722337056424</v>
      </c>
      <c r="AA221" s="15">
        <f t="shared" si="14"/>
        <v>5.9627095225966773</v>
      </c>
      <c r="AB221" s="73"/>
      <c r="AC221" s="28">
        <f t="shared" si="15"/>
        <v>0.30776504297994267</v>
      </c>
    </row>
    <row r="222" spans="1:29" ht="15" customHeight="1" x14ac:dyDescent="0.2">
      <c r="A222" s="86"/>
      <c r="B222" s="83"/>
      <c r="C222" s="83"/>
      <c r="D222" s="40">
        <v>7</v>
      </c>
      <c r="E222" s="10">
        <v>4007908.6</v>
      </c>
      <c r="F222" s="11">
        <v>1490.5</v>
      </c>
      <c r="G222" s="11">
        <v>4009399.1</v>
      </c>
      <c r="H222" s="15">
        <v>3.7175146769499699E-2</v>
      </c>
      <c r="I222" s="65"/>
      <c r="J222" s="62"/>
      <c r="K222" s="10">
        <v>33939</v>
      </c>
      <c r="L222" s="11">
        <v>1164</v>
      </c>
      <c r="M222" s="11">
        <v>35103</v>
      </c>
      <c r="N222" s="15">
        <v>3.3159999999999998</v>
      </c>
      <c r="O222" s="65"/>
      <c r="P222" s="62"/>
      <c r="Q222" s="21">
        <v>2502051.4765689615</v>
      </c>
      <c r="R222" s="18">
        <v>60961.534180111237</v>
      </c>
      <c r="S222" s="18">
        <v>1156857.2402560986</v>
      </c>
      <c r="T222" s="11">
        <v>23320</v>
      </c>
      <c r="U222" s="18">
        <v>3719870.2510051713</v>
      </c>
      <c r="V222" s="15">
        <v>1.6388080784172083</v>
      </c>
      <c r="W222" s="65"/>
      <c r="X222" s="68"/>
      <c r="Y222" s="15">
        <f t="shared" si="12"/>
        <v>40.900056477766682</v>
      </c>
      <c r="Z222" s="15">
        <f t="shared" si="13"/>
        <v>0.92778747094674896</v>
      </c>
      <c r="AA222" s="15">
        <f t="shared" si="14"/>
        <v>44.083432637897914</v>
      </c>
      <c r="AB222" s="73"/>
      <c r="AC222" s="28">
        <f t="shared" si="15"/>
        <v>0.66433068398712358</v>
      </c>
    </row>
    <row r="223" spans="1:29" ht="15" customHeight="1" x14ac:dyDescent="0.2">
      <c r="A223" s="86"/>
      <c r="B223" s="83"/>
      <c r="C223" s="83"/>
      <c r="D223" s="40">
        <v>8</v>
      </c>
      <c r="E223" s="10">
        <v>4218469.4000000004</v>
      </c>
      <c r="F223" s="11">
        <v>3468.5</v>
      </c>
      <c r="G223" s="11">
        <v>4221937.9000000004</v>
      </c>
      <c r="H223" s="15">
        <v>8.2154216432221788E-2</v>
      </c>
      <c r="I223" s="65"/>
      <c r="J223" s="62"/>
      <c r="K223" s="10">
        <v>28516</v>
      </c>
      <c r="L223" s="11">
        <v>765</v>
      </c>
      <c r="M223" s="11">
        <v>29283</v>
      </c>
      <c r="N223" s="15">
        <v>2.613</v>
      </c>
      <c r="O223" s="65"/>
      <c r="P223" s="62"/>
      <c r="Q223" s="21">
        <v>2559414.7813189253</v>
      </c>
      <c r="R223" s="18">
        <v>63335.761120064446</v>
      </c>
      <c r="S223" s="18">
        <v>1107869.0347281236</v>
      </c>
      <c r="T223" s="11">
        <v>23234</v>
      </c>
      <c r="U223" s="18">
        <v>3730619.5771671133</v>
      </c>
      <c r="V223" s="15">
        <v>1.6977276779359836</v>
      </c>
      <c r="W223" s="65"/>
      <c r="X223" s="68"/>
      <c r="Y223" s="15">
        <f t="shared" si="12"/>
        <v>18.26027421653869</v>
      </c>
      <c r="Z223" s="15">
        <f t="shared" si="13"/>
        <v>0.88362729758936365</v>
      </c>
      <c r="AA223" s="15">
        <f t="shared" si="14"/>
        <v>20.665131403652655</v>
      </c>
      <c r="AB223" s="73"/>
      <c r="AC223" s="28">
        <f t="shared" si="15"/>
        <v>0.7934296349417751</v>
      </c>
    </row>
    <row r="224" spans="1:29" ht="15" customHeight="1" x14ac:dyDescent="0.2">
      <c r="A224" s="86"/>
      <c r="B224" s="83"/>
      <c r="C224" s="83"/>
      <c r="D224" s="40">
        <v>9</v>
      </c>
      <c r="E224" s="10">
        <v>4053658.4</v>
      </c>
      <c r="F224" s="11">
        <v>3172.9</v>
      </c>
      <c r="G224" s="11">
        <v>4056831.3</v>
      </c>
      <c r="H224" s="15">
        <v>7.8211287711174984E-2</v>
      </c>
      <c r="I224" s="65"/>
      <c r="J224" s="62"/>
      <c r="K224" s="10">
        <v>33400</v>
      </c>
      <c r="L224" s="11">
        <v>2375</v>
      </c>
      <c r="M224" s="11">
        <v>35776</v>
      </c>
      <c r="N224" s="15">
        <v>6.6390000000000002</v>
      </c>
      <c r="O224" s="65"/>
      <c r="P224" s="62"/>
      <c r="Q224" s="21">
        <v>2333124.8733007638</v>
      </c>
      <c r="R224" s="18">
        <v>122644.36753567368</v>
      </c>
      <c r="S224" s="18">
        <v>1488570.4915378762</v>
      </c>
      <c r="T224" s="11">
        <v>23309</v>
      </c>
      <c r="U224" s="18">
        <v>3944339.7323743133</v>
      </c>
      <c r="V224" s="15">
        <v>3.1093763685981313</v>
      </c>
      <c r="W224" s="65"/>
      <c r="X224" s="68"/>
      <c r="Y224" s="15">
        <f t="shared" si="12"/>
        <v>38.653713491025144</v>
      </c>
      <c r="Z224" s="15">
        <f t="shared" si="13"/>
        <v>0.97227107579610561</v>
      </c>
      <c r="AA224" s="15">
        <f t="shared" si="14"/>
        <v>39.756107584888383</v>
      </c>
      <c r="AB224" s="73"/>
      <c r="AC224" s="28">
        <f t="shared" si="15"/>
        <v>0.65152616279069764</v>
      </c>
    </row>
    <row r="225" spans="1:29" ht="15.75" customHeight="1" thickBot="1" x14ac:dyDescent="0.25">
      <c r="A225" s="87"/>
      <c r="B225" s="84"/>
      <c r="C225" s="84"/>
      <c r="D225" s="41">
        <v>10</v>
      </c>
      <c r="E225" s="12">
        <v>3763242</v>
      </c>
      <c r="F225" s="13">
        <v>1542.8</v>
      </c>
      <c r="G225" s="13">
        <v>3764784.7</v>
      </c>
      <c r="H225" s="16">
        <v>4.0979767050158274E-2</v>
      </c>
      <c r="I225" s="66"/>
      <c r="J225" s="63"/>
      <c r="K225" s="12">
        <v>36517</v>
      </c>
      <c r="L225" s="13">
        <v>662</v>
      </c>
      <c r="M225" s="13">
        <v>37180</v>
      </c>
      <c r="N225" s="16">
        <v>1.7809999999999999</v>
      </c>
      <c r="O225" s="66"/>
      <c r="P225" s="63"/>
      <c r="Q225" s="22">
        <v>2578151.561998792</v>
      </c>
      <c r="R225" s="19">
        <v>71184.804314228735</v>
      </c>
      <c r="S225" s="19">
        <v>1286643.0431135087</v>
      </c>
      <c r="T225" s="13">
        <v>23612</v>
      </c>
      <c r="U225" s="19">
        <v>3935979.4094265294</v>
      </c>
      <c r="V225" s="16">
        <v>1.8085664814135887</v>
      </c>
      <c r="W225" s="66"/>
      <c r="X225" s="69"/>
      <c r="Y225" s="16">
        <f t="shared" si="12"/>
        <v>46.140007981740169</v>
      </c>
      <c r="Z225" s="16">
        <f t="shared" si="13"/>
        <v>1.0454726426790169</v>
      </c>
      <c r="AA225" s="16">
        <f t="shared" si="14"/>
        <v>44.133156716092252</v>
      </c>
      <c r="AB225" s="74"/>
      <c r="AC225" s="29">
        <f t="shared" si="15"/>
        <v>0.63507261968800433</v>
      </c>
    </row>
    <row r="226" spans="1:29" ht="15" customHeight="1" x14ac:dyDescent="0.2">
      <c r="A226" s="85" t="s">
        <v>29</v>
      </c>
      <c r="B226" s="82">
        <v>36</v>
      </c>
      <c r="C226" s="82" t="s">
        <v>5</v>
      </c>
      <c r="D226" s="39">
        <v>1</v>
      </c>
      <c r="E226" s="8">
        <v>5750386.9000000004</v>
      </c>
      <c r="F226" s="9">
        <v>251.61</v>
      </c>
      <c r="G226" s="9">
        <v>5750638.5</v>
      </c>
      <c r="H226" s="14">
        <v>4.3753402339583684E-3</v>
      </c>
      <c r="I226" s="64">
        <v>1.7988869221838649E-2</v>
      </c>
      <c r="J226" s="61">
        <v>7.6548325834228503E-3</v>
      </c>
      <c r="K226" s="8">
        <v>54611</v>
      </c>
      <c r="L226" s="9">
        <v>224</v>
      </c>
      <c r="M226" s="9">
        <v>54835</v>
      </c>
      <c r="N226" s="14">
        <v>0.40849999999999997</v>
      </c>
      <c r="O226" s="64">
        <f>AVERAGE(N226:N235)</f>
        <v>0.76727999999999996</v>
      </c>
      <c r="P226" s="61">
        <f>STDEV(N226:N235)</f>
        <v>0.75255793841183205</v>
      </c>
      <c r="Q226" s="20">
        <v>4268827.9022226837</v>
      </c>
      <c r="R226" s="17">
        <v>5584.6566701562215</v>
      </c>
      <c r="S226" s="17">
        <v>7219796.1771186115</v>
      </c>
      <c r="T226" s="9">
        <v>24002</v>
      </c>
      <c r="U226" s="17">
        <v>11494208.736011451</v>
      </c>
      <c r="V226" s="14">
        <v>4.8586699601682416E-2</v>
      </c>
      <c r="W226" s="64">
        <f>AVERAGE(V226:V235)</f>
        <v>0.34914676414910062</v>
      </c>
      <c r="X226" s="67">
        <f>STDEV(V226:V235)</f>
        <v>0.33930699880883497</v>
      </c>
      <c r="Y226" s="14">
        <f t="shared" si="12"/>
        <v>22.195686459823619</v>
      </c>
      <c r="Z226" s="14">
        <f t="shared" si="13"/>
        <v>1.9987708731841605</v>
      </c>
      <c r="AA226" s="14">
        <f t="shared" si="14"/>
        <v>11.104667752369522</v>
      </c>
      <c r="AB226" s="72">
        <f>W226/I226</f>
        <v>19.409044551017875</v>
      </c>
      <c r="AC226" s="27">
        <f t="shared" si="15"/>
        <v>0.43771313941825474</v>
      </c>
    </row>
    <row r="227" spans="1:29" ht="15" customHeight="1" x14ac:dyDescent="0.2">
      <c r="A227" s="86"/>
      <c r="B227" s="83"/>
      <c r="C227" s="83"/>
      <c r="D227" s="40">
        <v>2</v>
      </c>
      <c r="E227" s="10">
        <v>3884328.4</v>
      </c>
      <c r="F227" s="11">
        <v>758.3</v>
      </c>
      <c r="G227" s="11">
        <v>3885086.7</v>
      </c>
      <c r="H227" s="15">
        <v>1.9518225938175329E-2</v>
      </c>
      <c r="I227" s="65"/>
      <c r="J227" s="62"/>
      <c r="K227" s="10">
        <v>52260</v>
      </c>
      <c r="L227" s="11">
        <v>160</v>
      </c>
      <c r="M227" s="11">
        <v>52422</v>
      </c>
      <c r="N227" s="15">
        <v>0.30520000000000003</v>
      </c>
      <c r="O227" s="65"/>
      <c r="P227" s="62"/>
      <c r="Q227" s="21">
        <v>5495290.3320812937</v>
      </c>
      <c r="R227" s="18">
        <v>5812.0872962099647</v>
      </c>
      <c r="S227" s="18">
        <v>4048706.6236975472</v>
      </c>
      <c r="T227" s="11">
        <v>33294</v>
      </c>
      <c r="U227" s="18">
        <v>9549809.0430750512</v>
      </c>
      <c r="V227" s="15">
        <v>6.0860769780779464E-2</v>
      </c>
      <c r="W227" s="65"/>
      <c r="X227" s="68"/>
      <c r="Y227" s="15">
        <f t="shared" si="12"/>
        <v>7.6646278467756366</v>
      </c>
      <c r="Z227" s="15">
        <f t="shared" si="13"/>
        <v>2.4580684500747565</v>
      </c>
      <c r="AA227" s="15">
        <f t="shared" si="14"/>
        <v>3.1181506953325626</v>
      </c>
      <c r="AB227" s="73"/>
      <c r="AC227" s="28">
        <f t="shared" si="15"/>
        <v>0.63511502804166187</v>
      </c>
    </row>
    <row r="228" spans="1:29" ht="15" customHeight="1" x14ac:dyDescent="0.2">
      <c r="A228" s="86"/>
      <c r="B228" s="83"/>
      <c r="C228" s="83"/>
      <c r="D228" s="40">
        <v>3</v>
      </c>
      <c r="E228" s="10">
        <v>4985269</v>
      </c>
      <c r="F228" s="11">
        <v>865.5</v>
      </c>
      <c r="G228" s="11">
        <v>4986134.5</v>
      </c>
      <c r="H228" s="15">
        <v>1.7358135846515972E-2</v>
      </c>
      <c r="I228" s="65"/>
      <c r="J228" s="62"/>
      <c r="K228" s="10">
        <v>47550</v>
      </c>
      <c r="L228" s="11">
        <v>107</v>
      </c>
      <c r="M228" s="11">
        <v>47657</v>
      </c>
      <c r="N228" s="15">
        <v>0.22450000000000001</v>
      </c>
      <c r="O228" s="65"/>
      <c r="P228" s="62"/>
      <c r="Q228" s="21">
        <v>4645361.9847189113</v>
      </c>
      <c r="R228" s="18">
        <v>5869.1774465483095</v>
      </c>
      <c r="S228" s="18">
        <v>4926946.1057759505</v>
      </c>
      <c r="T228" s="11">
        <v>29342</v>
      </c>
      <c r="U228" s="18">
        <v>9578177.2679414097</v>
      </c>
      <c r="V228" s="15">
        <v>6.1276559019143549E-2</v>
      </c>
      <c r="W228" s="65"/>
      <c r="X228" s="68"/>
      <c r="Y228" s="15">
        <f t="shared" si="12"/>
        <v>6.7812564373752853</v>
      </c>
      <c r="Z228" s="15">
        <f t="shared" si="13"/>
        <v>1.9209624746266691</v>
      </c>
      <c r="AA228" s="15">
        <f t="shared" si="14"/>
        <v>3.530134777199744</v>
      </c>
      <c r="AB228" s="73"/>
      <c r="AC228" s="28">
        <f t="shared" si="15"/>
        <v>0.61569129403865119</v>
      </c>
    </row>
    <row r="229" spans="1:29" ht="15" customHeight="1" x14ac:dyDescent="0.2">
      <c r="A229" s="86"/>
      <c r="B229" s="83"/>
      <c r="C229" s="83"/>
      <c r="D229" s="40">
        <v>4</v>
      </c>
      <c r="E229" s="10">
        <v>2131061.7999999998</v>
      </c>
      <c r="F229" s="11">
        <v>362.07</v>
      </c>
      <c r="G229" s="11">
        <v>2131423.7999999998</v>
      </c>
      <c r="H229" s="15">
        <v>1.6987236419148555E-2</v>
      </c>
      <c r="I229" s="65"/>
      <c r="J229" s="62"/>
      <c r="K229" s="10">
        <v>44653</v>
      </c>
      <c r="L229" s="11">
        <v>57</v>
      </c>
      <c r="M229" s="11">
        <v>44710</v>
      </c>
      <c r="N229" s="15">
        <v>0.1275</v>
      </c>
      <c r="O229" s="65"/>
      <c r="P229" s="62"/>
      <c r="Q229" s="21">
        <v>6003311.2455885448</v>
      </c>
      <c r="R229" s="18">
        <v>2295.6956924289389</v>
      </c>
      <c r="S229" s="18">
        <v>3939001.9324809117</v>
      </c>
      <c r="T229" s="11">
        <v>32010</v>
      </c>
      <c r="U229" s="18">
        <v>9944608.8737618849</v>
      </c>
      <c r="V229" s="15">
        <v>2.3084826377495472E-2</v>
      </c>
      <c r="W229" s="65"/>
      <c r="X229" s="68"/>
      <c r="Y229" s="15">
        <f t="shared" si="12"/>
        <v>6.3404747491615954</v>
      </c>
      <c r="Z229" s="15">
        <f t="shared" si="13"/>
        <v>4.6657116589210865</v>
      </c>
      <c r="AA229" s="15">
        <f t="shared" si="14"/>
        <v>1.3589512624592379</v>
      </c>
      <c r="AB229" s="73"/>
      <c r="AC229" s="28">
        <f t="shared" si="15"/>
        <v>0.71594721538805639</v>
      </c>
    </row>
    <row r="230" spans="1:29" ht="15" customHeight="1" x14ac:dyDescent="0.2">
      <c r="A230" s="86"/>
      <c r="B230" s="83"/>
      <c r="C230" s="83"/>
      <c r="D230" s="40">
        <v>5</v>
      </c>
      <c r="E230" s="10">
        <v>2614764.9</v>
      </c>
      <c r="F230" s="11">
        <v>428.4</v>
      </c>
      <c r="G230" s="11">
        <v>2615193.2999999998</v>
      </c>
      <c r="H230" s="15">
        <v>1.6381198284654525E-2</v>
      </c>
      <c r="I230" s="65"/>
      <c r="J230" s="62"/>
      <c r="K230" s="10">
        <v>45279</v>
      </c>
      <c r="L230" s="11">
        <v>92</v>
      </c>
      <c r="M230" s="11">
        <v>45373</v>
      </c>
      <c r="N230" s="15">
        <v>0.20280000000000001</v>
      </c>
      <c r="O230" s="65"/>
      <c r="P230" s="62"/>
      <c r="Q230" s="21">
        <v>5790902.045562054</v>
      </c>
      <c r="R230" s="18">
        <v>4334.7698674546582</v>
      </c>
      <c r="S230" s="18">
        <v>4061556.2990736975</v>
      </c>
      <c r="T230" s="11">
        <v>31554</v>
      </c>
      <c r="U230" s="18">
        <v>9856793.1145032067</v>
      </c>
      <c r="V230" s="15">
        <v>4.3977486562810295E-2</v>
      </c>
      <c r="W230" s="65"/>
      <c r="X230" s="68"/>
      <c r="Y230" s="15">
        <f t="shared" si="12"/>
        <v>10.118510428232163</v>
      </c>
      <c r="Z230" s="15">
        <f t="shared" si="13"/>
        <v>3.7690495438724194</v>
      </c>
      <c r="AA230" s="15">
        <f t="shared" si="14"/>
        <v>2.6846318443020891</v>
      </c>
      <c r="AB230" s="73"/>
      <c r="AC230" s="28">
        <f t="shared" si="15"/>
        <v>0.69543561148700772</v>
      </c>
    </row>
    <row r="231" spans="1:29" ht="15" customHeight="1" x14ac:dyDescent="0.2">
      <c r="A231" s="86"/>
      <c r="B231" s="83"/>
      <c r="C231" s="83"/>
      <c r="D231" s="40">
        <v>6</v>
      </c>
      <c r="E231" s="10">
        <v>10097929.800000001</v>
      </c>
      <c r="F231" s="11">
        <v>1642.9</v>
      </c>
      <c r="G231" s="11">
        <v>10099572.699999999</v>
      </c>
      <c r="H231" s="15">
        <v>1.626702484155592E-2</v>
      </c>
      <c r="I231" s="65"/>
      <c r="J231" s="62"/>
      <c r="K231" s="10">
        <v>45907</v>
      </c>
      <c r="L231" s="11">
        <v>256</v>
      </c>
      <c r="M231" s="11">
        <v>46163</v>
      </c>
      <c r="N231" s="15">
        <v>0.55459999999999998</v>
      </c>
      <c r="O231" s="65"/>
      <c r="P231" s="62"/>
      <c r="Q231" s="21">
        <v>5854593.6772301123</v>
      </c>
      <c r="R231" s="18">
        <v>36140.545098304086</v>
      </c>
      <c r="S231" s="18">
        <v>3668095.3744918574</v>
      </c>
      <c r="T231" s="11">
        <v>31762</v>
      </c>
      <c r="U231" s="18">
        <v>9558829.5968202725</v>
      </c>
      <c r="V231" s="15">
        <v>0.37808546257929082</v>
      </c>
      <c r="W231" s="65"/>
      <c r="X231" s="68"/>
      <c r="Y231" s="15">
        <f t="shared" si="12"/>
        <v>21.998018807172734</v>
      </c>
      <c r="Z231" s="15">
        <f t="shared" si="13"/>
        <v>0.94645881372983964</v>
      </c>
      <c r="AA231" s="15">
        <f t="shared" si="14"/>
        <v>23.242446990886098</v>
      </c>
      <c r="AB231" s="73"/>
      <c r="AC231" s="28">
        <f t="shared" si="15"/>
        <v>0.68804020535927046</v>
      </c>
    </row>
    <row r="232" spans="1:29" ht="15" customHeight="1" x14ac:dyDescent="0.2">
      <c r="A232" s="86"/>
      <c r="B232" s="83"/>
      <c r="C232" s="83"/>
      <c r="D232" s="40">
        <v>7</v>
      </c>
      <c r="E232" s="10">
        <v>8158694.2999999998</v>
      </c>
      <c r="F232" s="11">
        <v>939.07</v>
      </c>
      <c r="G232" s="11">
        <v>8159633.4000000004</v>
      </c>
      <c r="H232" s="15">
        <v>1.1508727830836125E-2</v>
      </c>
      <c r="I232" s="65"/>
      <c r="J232" s="62"/>
      <c r="K232" s="10">
        <v>43118</v>
      </c>
      <c r="L232" s="11">
        <v>1078</v>
      </c>
      <c r="M232" s="11">
        <v>44196</v>
      </c>
      <c r="N232" s="15">
        <v>2.4390000000000001</v>
      </c>
      <c r="O232" s="65"/>
      <c r="P232" s="62"/>
      <c r="Q232" s="21">
        <v>5639915.4924684167</v>
      </c>
      <c r="R232" s="18">
        <v>64020.687928241277</v>
      </c>
      <c r="S232" s="18">
        <v>3160520.9524590205</v>
      </c>
      <c r="T232" s="11">
        <v>40632</v>
      </c>
      <c r="U232" s="18">
        <v>8864457.1328556798</v>
      </c>
      <c r="V232" s="15">
        <v>0.72221780723550133</v>
      </c>
      <c r="W232" s="65"/>
      <c r="X232" s="68"/>
      <c r="Y232" s="15">
        <f t="shared" si="12"/>
        <v>68.174564120077605</v>
      </c>
      <c r="Z232" s="15">
        <f t="shared" si="13"/>
        <v>1.0863793381765998</v>
      </c>
      <c r="AA232" s="15">
        <f t="shared" si="14"/>
        <v>62.753921880089436</v>
      </c>
      <c r="AB232" s="73"/>
      <c r="AC232" s="28">
        <f t="shared" si="15"/>
        <v>0.91935921802878084</v>
      </c>
    </row>
    <row r="233" spans="1:29" ht="15" customHeight="1" x14ac:dyDescent="0.2">
      <c r="A233" s="86"/>
      <c r="B233" s="83"/>
      <c r="C233" s="83"/>
      <c r="D233" s="40">
        <v>8</v>
      </c>
      <c r="E233" s="10">
        <v>9450555.3000000007</v>
      </c>
      <c r="F233" s="11">
        <v>1655.6</v>
      </c>
      <c r="G233" s="11">
        <v>9452210.9000000004</v>
      </c>
      <c r="H233" s="15">
        <v>1.7515478838924341E-2</v>
      </c>
      <c r="I233" s="65"/>
      <c r="J233" s="62"/>
      <c r="K233" s="10">
        <v>42129</v>
      </c>
      <c r="L233" s="11">
        <v>359</v>
      </c>
      <c r="M233" s="11">
        <v>42488</v>
      </c>
      <c r="N233" s="15">
        <v>0.84489999999999998</v>
      </c>
      <c r="O233" s="65"/>
      <c r="P233" s="62"/>
      <c r="Q233" s="21">
        <v>5770077.9869874651</v>
      </c>
      <c r="R233" s="18">
        <v>58689.75951900056</v>
      </c>
      <c r="S233" s="18">
        <v>3194789.4056138792</v>
      </c>
      <c r="T233" s="11">
        <v>36636</v>
      </c>
      <c r="U233" s="18">
        <v>9023557.1521203443</v>
      </c>
      <c r="V233" s="15">
        <v>0.65040602646606727</v>
      </c>
      <c r="W233" s="65"/>
      <c r="X233" s="68"/>
      <c r="Y233" s="15">
        <f t="shared" si="12"/>
        <v>35.449238656076687</v>
      </c>
      <c r="Z233" s="15">
        <f t="shared" si="13"/>
        <v>0.9546504249201998</v>
      </c>
      <c r="AA233" s="15">
        <f t="shared" si="14"/>
        <v>37.133214138609866</v>
      </c>
      <c r="AB233" s="73"/>
      <c r="AC233" s="28">
        <f t="shared" si="15"/>
        <v>0.8622669930333271</v>
      </c>
    </row>
    <row r="234" spans="1:29" ht="15" customHeight="1" x14ac:dyDescent="0.2">
      <c r="A234" s="86"/>
      <c r="B234" s="83"/>
      <c r="C234" s="83"/>
      <c r="D234" s="40">
        <v>9</v>
      </c>
      <c r="E234" s="10">
        <v>7803066</v>
      </c>
      <c r="F234" s="11">
        <v>2428.8000000000002</v>
      </c>
      <c r="G234" s="11">
        <v>7805494.7999999998</v>
      </c>
      <c r="H234" s="15">
        <v>3.1116541132024077E-2</v>
      </c>
      <c r="I234" s="65"/>
      <c r="J234" s="62"/>
      <c r="K234" s="10">
        <v>44426</v>
      </c>
      <c r="L234" s="11">
        <v>770</v>
      </c>
      <c r="M234" s="11">
        <v>45197</v>
      </c>
      <c r="N234" s="15">
        <v>1.704</v>
      </c>
      <c r="O234" s="65"/>
      <c r="P234" s="62"/>
      <c r="Q234" s="21">
        <v>5086838.154004138</v>
      </c>
      <c r="R234" s="18">
        <v>76848.612215442292</v>
      </c>
      <c r="S234" s="18">
        <v>3718221.5597948134</v>
      </c>
      <c r="T234" s="11">
        <v>37479</v>
      </c>
      <c r="U234" s="18">
        <v>8881908.3260143939</v>
      </c>
      <c r="V234" s="15">
        <v>0.86522636121292651</v>
      </c>
      <c r="W234" s="65"/>
      <c r="X234" s="68"/>
      <c r="Y234" s="15">
        <f t="shared" si="12"/>
        <v>31.640568270521364</v>
      </c>
      <c r="Z234" s="15">
        <f t="shared" si="13"/>
        <v>1.1379045856278571</v>
      </c>
      <c r="AA234" s="15">
        <f t="shared" si="14"/>
        <v>27.805994166956598</v>
      </c>
      <c r="AB234" s="73"/>
      <c r="AC234" s="28">
        <f t="shared" si="15"/>
        <v>0.82923645374693011</v>
      </c>
    </row>
    <row r="235" spans="1:29" ht="15.75" customHeight="1" thickBot="1" x14ac:dyDescent="0.25">
      <c r="A235" s="87"/>
      <c r="B235" s="84"/>
      <c r="C235" s="84"/>
      <c r="D235" s="41">
        <v>10</v>
      </c>
      <c r="E235" s="12">
        <v>7190036.9000000004</v>
      </c>
      <c r="F235" s="13">
        <v>2075.6999999999998</v>
      </c>
      <c r="G235" s="13">
        <v>7192112.5999999996</v>
      </c>
      <c r="H235" s="16">
        <v>2.8860782852593268E-2</v>
      </c>
      <c r="I235" s="66"/>
      <c r="J235" s="63"/>
      <c r="K235" s="12">
        <v>46587</v>
      </c>
      <c r="L235" s="13">
        <v>405</v>
      </c>
      <c r="M235" s="13">
        <v>46992</v>
      </c>
      <c r="N235" s="16">
        <v>0.86180000000000001</v>
      </c>
      <c r="O235" s="66"/>
      <c r="P235" s="63"/>
      <c r="Q235" s="22">
        <v>5890748.791941449</v>
      </c>
      <c r="R235" s="19">
        <v>56207.242121935036</v>
      </c>
      <c r="S235" s="19">
        <v>2866470.2541839788</v>
      </c>
      <c r="T235" s="13">
        <v>37365</v>
      </c>
      <c r="U235" s="19">
        <v>8813426.2882473618</v>
      </c>
      <c r="V235" s="16">
        <v>0.63774564265530853</v>
      </c>
      <c r="W235" s="66"/>
      <c r="X235" s="69"/>
      <c r="Y235" s="16">
        <f t="shared" si="12"/>
        <v>27.078692548024783</v>
      </c>
      <c r="Z235" s="16">
        <f t="shared" si="13"/>
        <v>1.2254294083559485</v>
      </c>
      <c r="AA235" s="16">
        <f t="shared" si="14"/>
        <v>22.097309207189586</v>
      </c>
      <c r="AB235" s="74"/>
      <c r="AC235" s="29">
        <f t="shared" si="15"/>
        <v>0.79513534218590398</v>
      </c>
    </row>
    <row r="236" spans="1:29" ht="15" customHeight="1" x14ac:dyDescent="0.2">
      <c r="A236" s="85" t="s">
        <v>30</v>
      </c>
      <c r="B236" s="82">
        <v>36</v>
      </c>
      <c r="C236" s="82" t="s">
        <v>4</v>
      </c>
      <c r="D236" s="39">
        <v>1</v>
      </c>
      <c r="E236" s="8">
        <v>2477901.6</v>
      </c>
      <c r="F236" s="9">
        <v>13158.5</v>
      </c>
      <c r="G236" s="9">
        <v>2491060.1</v>
      </c>
      <c r="H236" s="14">
        <v>0.52822892550846123</v>
      </c>
      <c r="I236" s="64">
        <v>0.32525382539379655</v>
      </c>
      <c r="J236" s="61">
        <v>0.31043093883737644</v>
      </c>
      <c r="K236" s="8">
        <v>26278</v>
      </c>
      <c r="L236" s="9">
        <v>659</v>
      </c>
      <c r="M236" s="9">
        <v>26937</v>
      </c>
      <c r="N236" s="14">
        <v>2.4460000000000002</v>
      </c>
      <c r="O236" s="64">
        <f>AVERAGE(N236:N245)</f>
        <v>1.4956400000000003</v>
      </c>
      <c r="P236" s="61">
        <f>STDEV(N236:N245)</f>
        <v>0.44504612295306545</v>
      </c>
      <c r="Q236" s="20">
        <v>3824937.0004066722</v>
      </c>
      <c r="R236" s="17">
        <v>39484.736275770469</v>
      </c>
      <c r="S236" s="17">
        <v>2408592.3172003725</v>
      </c>
      <c r="T236" s="9">
        <v>18879</v>
      </c>
      <c r="U236" s="17">
        <v>6273014.0538828149</v>
      </c>
      <c r="V236" s="14">
        <v>0.62943803308284563</v>
      </c>
      <c r="W236" s="64">
        <f>AVERAGE(V236:V245)</f>
        <v>0.60413603636026947</v>
      </c>
      <c r="X236" s="67">
        <f>STDEV(V236:V245)</f>
        <v>0.31547457304610987</v>
      </c>
      <c r="Y236" s="14">
        <f t="shared" si="12"/>
        <v>3.0007019246700208</v>
      </c>
      <c r="Z236" s="14">
        <f t="shared" si="13"/>
        <v>2.5182106420807813</v>
      </c>
      <c r="AA236" s="14">
        <f t="shared" si="14"/>
        <v>1.191600843283928</v>
      </c>
      <c r="AB236" s="72">
        <f>W236/I236</f>
        <v>1.8574294572210492</v>
      </c>
      <c r="AC236" s="27">
        <f t="shared" si="15"/>
        <v>0.70085755652077064</v>
      </c>
    </row>
    <row r="237" spans="1:29" ht="15" customHeight="1" x14ac:dyDescent="0.2">
      <c r="A237" s="86"/>
      <c r="B237" s="83"/>
      <c r="C237" s="83"/>
      <c r="D237" s="40">
        <v>2</v>
      </c>
      <c r="E237" s="10">
        <v>933010.6</v>
      </c>
      <c r="F237" s="11">
        <v>8383</v>
      </c>
      <c r="G237" s="11">
        <v>941393.6</v>
      </c>
      <c r="H237" s="15">
        <v>0.89048831434588038</v>
      </c>
      <c r="I237" s="65"/>
      <c r="J237" s="62"/>
      <c r="K237" s="10">
        <v>31374</v>
      </c>
      <c r="L237" s="11">
        <v>483</v>
      </c>
      <c r="M237" s="11">
        <v>31857</v>
      </c>
      <c r="N237" s="15">
        <v>1.516</v>
      </c>
      <c r="O237" s="65"/>
      <c r="P237" s="62"/>
      <c r="Q237" s="21">
        <v>4272314.7412780523</v>
      </c>
      <c r="R237" s="18">
        <v>29642.239361556691</v>
      </c>
      <c r="S237" s="18">
        <v>1229543.3863609903</v>
      </c>
      <c r="T237" s="11">
        <v>20454</v>
      </c>
      <c r="U237" s="18">
        <v>5531500.3670005985</v>
      </c>
      <c r="V237" s="15">
        <v>0.53588063626270532</v>
      </c>
      <c r="W237" s="65"/>
      <c r="X237" s="68"/>
      <c r="Y237" s="15">
        <f t="shared" si="12"/>
        <v>3.5359941979669198</v>
      </c>
      <c r="Z237" s="15">
        <f t="shared" si="13"/>
        <v>5.8758635782106428</v>
      </c>
      <c r="AA237" s="15">
        <f t="shared" si="14"/>
        <v>0.60178289555247377</v>
      </c>
      <c r="AB237" s="73"/>
      <c r="AC237" s="28">
        <f t="shared" si="15"/>
        <v>0.64205669083717865</v>
      </c>
    </row>
    <row r="238" spans="1:29" ht="15" customHeight="1" x14ac:dyDescent="0.2">
      <c r="A238" s="86"/>
      <c r="B238" s="83"/>
      <c r="C238" s="83"/>
      <c r="D238" s="40">
        <v>3</v>
      </c>
      <c r="E238" s="10">
        <v>2572630.4</v>
      </c>
      <c r="F238" s="11">
        <v>1140.5999999999999</v>
      </c>
      <c r="G238" s="11">
        <v>2573771</v>
      </c>
      <c r="H238" s="15">
        <v>4.4316296982132436E-2</v>
      </c>
      <c r="I238" s="65"/>
      <c r="J238" s="62"/>
      <c r="K238" s="10">
        <v>17684</v>
      </c>
      <c r="L238" s="11">
        <v>180</v>
      </c>
      <c r="M238" s="11">
        <v>17868</v>
      </c>
      <c r="N238" s="15">
        <v>1.008</v>
      </c>
      <c r="O238" s="65"/>
      <c r="P238" s="62"/>
      <c r="Q238" s="21">
        <v>1951813.2493638664</v>
      </c>
      <c r="R238" s="18">
        <v>7388.9637473200082</v>
      </c>
      <c r="S238" s="18">
        <v>2294233.1512743887</v>
      </c>
      <c r="T238" s="11">
        <v>9061</v>
      </c>
      <c r="U238" s="18">
        <v>4253435.3643855751</v>
      </c>
      <c r="V238" s="15">
        <v>0.17371755097511332</v>
      </c>
      <c r="W238" s="65"/>
      <c r="X238" s="68"/>
      <c r="Y238" s="15">
        <f t="shared" si="12"/>
        <v>6.478137600666324</v>
      </c>
      <c r="Z238" s="15">
        <f t="shared" si="13"/>
        <v>1.6526083184500777</v>
      </c>
      <c r="AA238" s="15">
        <f t="shared" si="14"/>
        <v>3.9199473513130672</v>
      </c>
      <c r="AB238" s="73"/>
      <c r="AC238" s="28">
        <f t="shared" si="15"/>
        <v>0.50710767853145289</v>
      </c>
    </row>
    <row r="239" spans="1:29" ht="15" customHeight="1" x14ac:dyDescent="0.2">
      <c r="A239" s="86"/>
      <c r="B239" s="83"/>
      <c r="C239" s="83"/>
      <c r="D239" s="40">
        <v>4</v>
      </c>
      <c r="E239" s="10">
        <v>266085.8</v>
      </c>
      <c r="F239" s="11">
        <v>2150.8000000000002</v>
      </c>
      <c r="G239" s="11">
        <v>268236.59999999998</v>
      </c>
      <c r="H239" s="15">
        <v>0.80182942969005744</v>
      </c>
      <c r="I239" s="65"/>
      <c r="J239" s="62"/>
      <c r="K239" s="10">
        <v>44493</v>
      </c>
      <c r="L239" s="11">
        <v>340</v>
      </c>
      <c r="M239" s="11">
        <v>44833</v>
      </c>
      <c r="N239" s="15">
        <v>0.75839999999999996</v>
      </c>
      <c r="O239" s="65"/>
      <c r="P239" s="62"/>
      <c r="Q239" s="21">
        <v>4154461.1414984171</v>
      </c>
      <c r="R239" s="18">
        <v>17078.169732978251</v>
      </c>
      <c r="S239" s="18">
        <v>1093124.3796830934</v>
      </c>
      <c r="T239" s="11">
        <v>24328</v>
      </c>
      <c r="U239" s="18">
        <v>5264663.6909144884</v>
      </c>
      <c r="V239" s="15">
        <v>0.32439241584321826</v>
      </c>
      <c r="W239" s="65"/>
      <c r="X239" s="68"/>
      <c r="Y239" s="15">
        <f t="shared" si="12"/>
        <v>7.9403801994505532</v>
      </c>
      <c r="Z239" s="15">
        <f t="shared" si="13"/>
        <v>19.626940137604223</v>
      </c>
      <c r="AA239" s="15">
        <f t="shared" si="14"/>
        <v>0.4045653649412822</v>
      </c>
      <c r="AB239" s="73"/>
      <c r="AC239" s="28">
        <f t="shared" si="15"/>
        <v>0.54263600472865969</v>
      </c>
    </row>
    <row r="240" spans="1:29" ht="15" customHeight="1" x14ac:dyDescent="0.2">
      <c r="A240" s="86"/>
      <c r="B240" s="83"/>
      <c r="C240" s="83"/>
      <c r="D240" s="40">
        <v>5</v>
      </c>
      <c r="E240" s="10">
        <v>2636754.5</v>
      </c>
      <c r="F240" s="11">
        <v>7712.5</v>
      </c>
      <c r="G240" s="11">
        <v>2644467.1</v>
      </c>
      <c r="H240" s="15">
        <v>0.29164666106074832</v>
      </c>
      <c r="I240" s="65"/>
      <c r="J240" s="62"/>
      <c r="K240" s="10">
        <v>36713</v>
      </c>
      <c r="L240" s="11">
        <v>563</v>
      </c>
      <c r="M240" s="11">
        <v>37276</v>
      </c>
      <c r="N240" s="15">
        <v>1.51</v>
      </c>
      <c r="O240" s="65"/>
      <c r="P240" s="62"/>
      <c r="Q240" s="21">
        <v>5584760.1557409465</v>
      </c>
      <c r="R240" s="18">
        <v>30529.177470930754</v>
      </c>
      <c r="S240" s="18">
        <v>2248144.4537347741</v>
      </c>
      <c r="T240" s="11">
        <v>27059</v>
      </c>
      <c r="U240" s="18">
        <v>7863433.7869466515</v>
      </c>
      <c r="V240" s="15">
        <v>0.38824231624623556</v>
      </c>
      <c r="W240" s="65"/>
      <c r="X240" s="68"/>
      <c r="Y240" s="15">
        <f t="shared" si="12"/>
        <v>3.958402265274652</v>
      </c>
      <c r="Z240" s="15">
        <f t="shared" si="13"/>
        <v>2.9735419234168772</v>
      </c>
      <c r="AA240" s="15">
        <f t="shared" si="14"/>
        <v>1.3312078212524672</v>
      </c>
      <c r="AB240" s="73"/>
      <c r="AC240" s="28">
        <f t="shared" si="15"/>
        <v>0.72590943234252603</v>
      </c>
    </row>
    <row r="241" spans="1:29" ht="15" customHeight="1" x14ac:dyDescent="0.2">
      <c r="A241" s="86"/>
      <c r="B241" s="83"/>
      <c r="C241" s="83"/>
      <c r="D241" s="40">
        <v>6</v>
      </c>
      <c r="E241" s="10">
        <v>602711.1</v>
      </c>
      <c r="F241" s="11">
        <v>205.83</v>
      </c>
      <c r="G241" s="11">
        <v>602916.9</v>
      </c>
      <c r="H241" s="15">
        <v>3.4139033090629899E-2</v>
      </c>
      <c r="I241" s="65"/>
      <c r="J241" s="62"/>
      <c r="K241" s="10">
        <v>2751</v>
      </c>
      <c r="L241" s="11">
        <v>42</v>
      </c>
      <c r="M241" s="11">
        <v>2793</v>
      </c>
      <c r="N241" s="15">
        <v>1.504</v>
      </c>
      <c r="O241" s="65"/>
      <c r="P241" s="62"/>
      <c r="Q241" s="21">
        <v>407400.47934386524</v>
      </c>
      <c r="R241" s="18">
        <v>1631.383336727195</v>
      </c>
      <c r="S241" s="18">
        <v>228656.28183336367</v>
      </c>
      <c r="T241" s="11">
        <v>2112</v>
      </c>
      <c r="U241" s="18">
        <v>637688.14451395615</v>
      </c>
      <c r="V241" s="15">
        <v>0.25582776640306371</v>
      </c>
      <c r="W241" s="65"/>
      <c r="X241" s="68"/>
      <c r="Y241" s="15">
        <f t="shared" si="12"/>
        <v>7.9258773586318556</v>
      </c>
      <c r="Z241" s="15">
        <f t="shared" si="13"/>
        <v>1.0576717032047969</v>
      </c>
      <c r="AA241" s="15">
        <f t="shared" si="14"/>
        <v>7.4937027573074548</v>
      </c>
      <c r="AB241" s="73"/>
      <c r="AC241" s="28">
        <f t="shared" si="15"/>
        <v>0.7561761546723953</v>
      </c>
    </row>
    <row r="242" spans="1:29" ht="15" customHeight="1" x14ac:dyDescent="0.2">
      <c r="A242" s="86"/>
      <c r="B242" s="83"/>
      <c r="C242" s="83"/>
      <c r="D242" s="40">
        <v>7</v>
      </c>
      <c r="E242" s="10">
        <v>4533449</v>
      </c>
      <c r="F242" s="11">
        <v>11501.1</v>
      </c>
      <c r="G242" s="11">
        <v>4544950.0999999996</v>
      </c>
      <c r="H242" s="15">
        <v>0.25305228323628903</v>
      </c>
      <c r="I242" s="65"/>
      <c r="J242" s="62"/>
      <c r="K242" s="10">
        <v>42017</v>
      </c>
      <c r="L242" s="11">
        <v>727</v>
      </c>
      <c r="M242" s="11">
        <v>42744</v>
      </c>
      <c r="N242" s="15">
        <v>1.7010000000000001</v>
      </c>
      <c r="O242" s="65"/>
      <c r="P242" s="62"/>
      <c r="Q242" s="21">
        <v>5453555.572233364</v>
      </c>
      <c r="R242" s="18">
        <v>62184.710025595676</v>
      </c>
      <c r="S242" s="18">
        <v>1943985.2856098267</v>
      </c>
      <c r="T242" s="11">
        <v>29767</v>
      </c>
      <c r="U242" s="18">
        <v>7459725.5678687859</v>
      </c>
      <c r="V242" s="15">
        <v>0.83360586739870646</v>
      </c>
      <c r="W242" s="65"/>
      <c r="X242" s="68"/>
      <c r="Y242" s="15">
        <f t="shared" si="12"/>
        <v>5.4068489123297487</v>
      </c>
      <c r="Z242" s="15">
        <f t="shared" si="13"/>
        <v>1.6413217755391387</v>
      </c>
      <c r="AA242" s="15">
        <f t="shared" si="14"/>
        <v>3.2942040938643582</v>
      </c>
      <c r="AB242" s="73"/>
      <c r="AC242" s="28">
        <f t="shared" si="15"/>
        <v>0.69640183417555679</v>
      </c>
    </row>
    <row r="243" spans="1:29" ht="15" customHeight="1" x14ac:dyDescent="0.2">
      <c r="A243" s="86"/>
      <c r="B243" s="83"/>
      <c r="C243" s="83"/>
      <c r="D243" s="40">
        <v>8</v>
      </c>
      <c r="E243" s="10">
        <v>4815704</v>
      </c>
      <c r="F243" s="11">
        <v>4695.7</v>
      </c>
      <c r="G243" s="11">
        <v>4820399.7</v>
      </c>
      <c r="H243" s="15">
        <v>9.7413083815435467E-2</v>
      </c>
      <c r="I243" s="65"/>
      <c r="J243" s="62"/>
      <c r="K243" s="10">
        <v>46381</v>
      </c>
      <c r="L243" s="11">
        <v>798</v>
      </c>
      <c r="M243" s="11">
        <v>47179</v>
      </c>
      <c r="N243" s="15">
        <v>1.6910000000000001</v>
      </c>
      <c r="O243" s="65"/>
      <c r="P243" s="62"/>
      <c r="Q243" s="21">
        <v>5178997.2079038443</v>
      </c>
      <c r="R243" s="18">
        <v>65218.082791808214</v>
      </c>
      <c r="S243" s="18">
        <v>2176054.2668010616</v>
      </c>
      <c r="T243" s="11">
        <v>31706</v>
      </c>
      <c r="U243" s="18">
        <v>7420269.5574967135</v>
      </c>
      <c r="V243" s="15">
        <v>0.87891797307980879</v>
      </c>
      <c r="W243" s="65"/>
      <c r="X243" s="68"/>
      <c r="Y243" s="15">
        <f t="shared" si="12"/>
        <v>13.888894689142878</v>
      </c>
      <c r="Z243" s="15">
        <f t="shared" si="13"/>
        <v>1.5393473610698118</v>
      </c>
      <c r="AA243" s="15">
        <f t="shared" si="14"/>
        <v>9.0225864807345406</v>
      </c>
      <c r="AB243" s="73"/>
      <c r="AC243" s="28">
        <f t="shared" si="15"/>
        <v>0.67203628733122789</v>
      </c>
    </row>
    <row r="244" spans="1:29" ht="15" customHeight="1" x14ac:dyDescent="0.2">
      <c r="A244" s="86"/>
      <c r="B244" s="83"/>
      <c r="C244" s="83"/>
      <c r="D244" s="40">
        <v>9</v>
      </c>
      <c r="E244" s="10">
        <v>4894108.4000000004</v>
      </c>
      <c r="F244" s="11">
        <v>7936.6</v>
      </c>
      <c r="G244" s="11">
        <v>4902045</v>
      </c>
      <c r="H244" s="15">
        <v>0.1619038584917111</v>
      </c>
      <c r="I244" s="65"/>
      <c r="J244" s="62"/>
      <c r="K244" s="10">
        <v>53912</v>
      </c>
      <c r="L244" s="11">
        <v>792</v>
      </c>
      <c r="M244" s="11">
        <v>54704</v>
      </c>
      <c r="N244" s="15">
        <v>1.448</v>
      </c>
      <c r="O244" s="65"/>
      <c r="P244" s="62"/>
      <c r="Q244" s="21">
        <v>5185492.2587270495</v>
      </c>
      <c r="R244" s="18">
        <v>79796.530584677792</v>
      </c>
      <c r="S244" s="18">
        <v>2539722.6576798665</v>
      </c>
      <c r="T244" s="11">
        <v>35150</v>
      </c>
      <c r="U244" s="18">
        <v>7805011.4469915945</v>
      </c>
      <c r="V244" s="15">
        <v>1.0223755740350002</v>
      </c>
      <c r="W244" s="65"/>
      <c r="X244" s="68"/>
      <c r="Y244" s="15">
        <f t="shared" si="12"/>
        <v>10.054246224413198</v>
      </c>
      <c r="Z244" s="15">
        <f t="shared" si="13"/>
        <v>1.592194981276507</v>
      </c>
      <c r="AA244" s="15">
        <f t="shared" si="14"/>
        <v>6.3147078986220837</v>
      </c>
      <c r="AB244" s="73"/>
      <c r="AC244" s="28">
        <f t="shared" si="15"/>
        <v>0.64254899093302131</v>
      </c>
    </row>
    <row r="245" spans="1:29" ht="15.75" customHeight="1" thickBot="1" x14ac:dyDescent="0.25">
      <c r="A245" s="87"/>
      <c r="B245" s="84"/>
      <c r="C245" s="84"/>
      <c r="D245" s="41">
        <v>10</v>
      </c>
      <c r="E245" s="12">
        <v>3865323.3</v>
      </c>
      <c r="F245" s="13">
        <v>5788.1</v>
      </c>
      <c r="G245" s="13">
        <v>3871111.4</v>
      </c>
      <c r="H245" s="16">
        <v>0.14952036771662008</v>
      </c>
      <c r="I245" s="66"/>
      <c r="J245" s="63"/>
      <c r="K245" s="12">
        <v>53711</v>
      </c>
      <c r="L245" s="13">
        <v>748</v>
      </c>
      <c r="M245" s="13">
        <v>54459</v>
      </c>
      <c r="N245" s="16">
        <v>1.3740000000000001</v>
      </c>
      <c r="O245" s="66"/>
      <c r="P245" s="63"/>
      <c r="Q245" s="22">
        <v>4974542.3449415583</v>
      </c>
      <c r="R245" s="19">
        <v>70457.615295213211</v>
      </c>
      <c r="S245" s="19">
        <v>2008081.0432108655</v>
      </c>
      <c r="T245" s="13">
        <v>35607</v>
      </c>
      <c r="U245" s="19">
        <v>7053081.003447637</v>
      </c>
      <c r="V245" s="16">
        <v>0.9989622302759974</v>
      </c>
      <c r="W245" s="66"/>
      <c r="X245" s="69"/>
      <c r="Y245" s="16">
        <f t="shared" si="12"/>
        <v>12.172840015758748</v>
      </c>
      <c r="Z245" s="16">
        <f t="shared" si="13"/>
        <v>1.8219783092389532</v>
      </c>
      <c r="AA245" s="16">
        <f t="shared" si="14"/>
        <v>6.681111379884312</v>
      </c>
      <c r="AB245" s="74"/>
      <c r="AC245" s="29">
        <f t="shared" si="15"/>
        <v>0.65383132264639454</v>
      </c>
    </row>
    <row r="246" spans="1:29" x14ac:dyDescent="0.2">
      <c r="A246" s="85" t="s">
        <v>30</v>
      </c>
      <c r="B246" s="82">
        <v>36</v>
      </c>
      <c r="C246" s="82" t="s">
        <v>5</v>
      </c>
      <c r="D246" s="39">
        <v>1</v>
      </c>
      <c r="E246" s="8">
        <v>2816134.3</v>
      </c>
      <c r="F246" s="9">
        <v>5212.8</v>
      </c>
      <c r="G246" s="9">
        <v>2821347.1</v>
      </c>
      <c r="H246" s="14">
        <v>0.18476280355579078</v>
      </c>
      <c r="I246" s="64">
        <v>0.1891892580724544</v>
      </c>
      <c r="J246" s="61">
        <v>0.22892445705681455</v>
      </c>
      <c r="K246" s="8">
        <v>28827</v>
      </c>
      <c r="L246" s="9">
        <v>460</v>
      </c>
      <c r="M246" s="9">
        <v>29288</v>
      </c>
      <c r="N246" s="14">
        <v>1.571</v>
      </c>
      <c r="O246" s="64">
        <f>AVERAGE(N246:N255)</f>
        <v>1.3072699999999999</v>
      </c>
      <c r="P246" s="61">
        <f>STDEV(N246:N255)</f>
        <v>0.52311696599432855</v>
      </c>
      <c r="Q246" s="20">
        <v>2062758.2176384386</v>
      </c>
      <c r="R246" s="17">
        <v>23804.577744606926</v>
      </c>
      <c r="S246" s="17">
        <v>2953723.3267210852</v>
      </c>
      <c r="T246" s="9">
        <v>12414</v>
      </c>
      <c r="U246" s="17">
        <v>5040286.1221041307</v>
      </c>
      <c r="V246" s="14">
        <v>0.47228623867625602</v>
      </c>
      <c r="W246" s="64">
        <f>AVERAGE(V246:V255)</f>
        <v>0.71544012883566654</v>
      </c>
      <c r="X246" s="67">
        <f>STDEV(V246:V255)</f>
        <v>0.4767238965485846</v>
      </c>
      <c r="Y246" s="31">
        <f t="shared" si="12"/>
        <v>4.5665626428420287</v>
      </c>
      <c r="Z246" s="31">
        <f t="shared" si="13"/>
        <v>1.7864821106570441</v>
      </c>
      <c r="AA246" s="31">
        <f t="shared" si="14"/>
        <v>2.5561759704173626</v>
      </c>
      <c r="AB246" s="75">
        <f>W246/I246</f>
        <v>3.7816107326858495</v>
      </c>
      <c r="AC246" s="30">
        <f t="shared" si="15"/>
        <v>0.42385960120185739</v>
      </c>
    </row>
    <row r="247" spans="1:29" ht="15" customHeight="1" x14ac:dyDescent="0.2">
      <c r="A247" s="86"/>
      <c r="B247" s="83"/>
      <c r="C247" s="83"/>
      <c r="D247" s="40">
        <v>2</v>
      </c>
      <c r="E247" s="10">
        <v>1573366.3</v>
      </c>
      <c r="F247" s="11">
        <v>1916.2</v>
      </c>
      <c r="G247" s="11">
        <v>1575282.5</v>
      </c>
      <c r="H247" s="15">
        <v>0.12164167379501772</v>
      </c>
      <c r="I247" s="65"/>
      <c r="J247" s="62"/>
      <c r="K247" s="10">
        <v>27958</v>
      </c>
      <c r="L247" s="11">
        <v>234</v>
      </c>
      <c r="M247" s="11">
        <v>28192</v>
      </c>
      <c r="N247" s="15">
        <v>0.83</v>
      </c>
      <c r="O247" s="65"/>
      <c r="P247" s="62"/>
      <c r="Q247" s="21">
        <v>2411036.2922877981</v>
      </c>
      <c r="R247" s="18">
        <v>11739.284868396247</v>
      </c>
      <c r="S247" s="18">
        <v>1823412.6447152549</v>
      </c>
      <c r="T247" s="11">
        <v>15286</v>
      </c>
      <c r="U247" s="18">
        <v>4246188.2218714496</v>
      </c>
      <c r="V247" s="15">
        <v>0.27646642718118414</v>
      </c>
      <c r="W247" s="65"/>
      <c r="X247" s="68"/>
      <c r="Y247" s="15">
        <f t="shared" si="12"/>
        <v>6.1263359087758307</v>
      </c>
      <c r="Z247" s="15">
        <f t="shared" si="13"/>
        <v>2.6955090416299612</v>
      </c>
      <c r="AA247" s="15">
        <f t="shared" si="14"/>
        <v>2.2727936779879121</v>
      </c>
      <c r="AB247" s="73"/>
      <c r="AC247" s="28">
        <f t="shared" si="15"/>
        <v>0.5422105561861521</v>
      </c>
    </row>
    <row r="248" spans="1:29" ht="15" customHeight="1" x14ac:dyDescent="0.2">
      <c r="A248" s="86"/>
      <c r="B248" s="83"/>
      <c r="C248" s="83"/>
      <c r="D248" s="40">
        <v>3</v>
      </c>
      <c r="E248" s="10">
        <v>1046531.7</v>
      </c>
      <c r="F248" s="11">
        <v>4758.3999999999996</v>
      </c>
      <c r="G248" s="11">
        <v>1051290</v>
      </c>
      <c r="H248" s="15">
        <v>0.45262487039732135</v>
      </c>
      <c r="I248" s="65"/>
      <c r="J248" s="62"/>
      <c r="K248" s="10">
        <v>24579</v>
      </c>
      <c r="L248" s="11">
        <v>573</v>
      </c>
      <c r="M248" s="11">
        <v>25155</v>
      </c>
      <c r="N248" s="15">
        <v>2.278</v>
      </c>
      <c r="O248" s="65"/>
      <c r="P248" s="62"/>
      <c r="Q248" s="21">
        <v>2620964.2148842877</v>
      </c>
      <c r="R248" s="18">
        <v>22515.063661082291</v>
      </c>
      <c r="S248" s="18">
        <v>1082534.2342932716</v>
      </c>
      <c r="T248" s="11">
        <v>16683</v>
      </c>
      <c r="U248" s="18">
        <v>3726013.5128386412</v>
      </c>
      <c r="V248" s="15">
        <v>0.60426682789803743</v>
      </c>
      <c r="W248" s="65"/>
      <c r="X248" s="68"/>
      <c r="Y248" s="15">
        <f t="shared" si="12"/>
        <v>4.7316458601803744</v>
      </c>
      <c r="Z248" s="15">
        <f t="shared" si="13"/>
        <v>3.5442299582785353</v>
      </c>
      <c r="AA248" s="15">
        <f t="shared" si="14"/>
        <v>1.335027894882582</v>
      </c>
      <c r="AB248" s="73"/>
      <c r="AC248" s="28">
        <f t="shared" si="15"/>
        <v>0.66320810971973765</v>
      </c>
    </row>
    <row r="249" spans="1:29" ht="15" customHeight="1" x14ac:dyDescent="0.2">
      <c r="A249" s="86"/>
      <c r="B249" s="83"/>
      <c r="C249" s="83"/>
      <c r="D249" s="40">
        <v>4</v>
      </c>
      <c r="E249" s="10">
        <v>171479.8</v>
      </c>
      <c r="F249" s="11">
        <v>1269.0999999999999</v>
      </c>
      <c r="G249" s="11">
        <v>172748.9</v>
      </c>
      <c r="H249" s="15">
        <v>0.73465011933505797</v>
      </c>
      <c r="I249" s="65"/>
      <c r="J249" s="62"/>
      <c r="K249" s="10">
        <v>23372</v>
      </c>
      <c r="L249" s="11">
        <v>170</v>
      </c>
      <c r="M249" s="11">
        <v>23543</v>
      </c>
      <c r="N249" s="15">
        <v>0.72209999999999996</v>
      </c>
      <c r="O249" s="65"/>
      <c r="P249" s="62"/>
      <c r="Q249" s="21">
        <v>2096055.0532663597</v>
      </c>
      <c r="R249" s="18">
        <v>8096.5199544545048</v>
      </c>
      <c r="S249" s="18">
        <v>695736.99605562899</v>
      </c>
      <c r="T249" s="11">
        <v>14902</v>
      </c>
      <c r="U249" s="18">
        <v>2799888.5692764432</v>
      </c>
      <c r="V249" s="15">
        <v>0.28917293506958514</v>
      </c>
      <c r="W249" s="65"/>
      <c r="X249" s="68"/>
      <c r="Y249" s="15">
        <f t="shared" si="12"/>
        <v>6.3797336336415613</v>
      </c>
      <c r="Z249" s="15">
        <f t="shared" si="13"/>
        <v>16.207851796893891</v>
      </c>
      <c r="AA249" s="15">
        <f t="shared" si="14"/>
        <v>0.39361993887827795</v>
      </c>
      <c r="AB249" s="73"/>
      <c r="AC249" s="28">
        <f t="shared" si="15"/>
        <v>0.63296946013677102</v>
      </c>
    </row>
    <row r="250" spans="1:29" ht="15" customHeight="1" x14ac:dyDescent="0.2">
      <c r="A250" s="86"/>
      <c r="B250" s="83"/>
      <c r="C250" s="83"/>
      <c r="D250" s="40">
        <v>5</v>
      </c>
      <c r="E250" s="10">
        <v>1478494.4</v>
      </c>
      <c r="F250" s="11">
        <v>1672.3</v>
      </c>
      <c r="G250" s="11">
        <v>1480166.7</v>
      </c>
      <c r="H250" s="15">
        <v>0.11298051766736815</v>
      </c>
      <c r="I250" s="65"/>
      <c r="J250" s="62"/>
      <c r="K250" s="10">
        <v>23034</v>
      </c>
      <c r="L250" s="11">
        <v>265</v>
      </c>
      <c r="M250" s="11">
        <v>23300</v>
      </c>
      <c r="N250" s="15">
        <v>1.137</v>
      </c>
      <c r="O250" s="65"/>
      <c r="P250" s="62"/>
      <c r="Q250" s="21">
        <v>2465212.623351227</v>
      </c>
      <c r="R250" s="18">
        <v>7006.4339074058917</v>
      </c>
      <c r="S250" s="18">
        <v>1381544.2325147626</v>
      </c>
      <c r="T250" s="11">
        <v>15789</v>
      </c>
      <c r="U250" s="18">
        <v>3853763.2897733953</v>
      </c>
      <c r="V250" s="15">
        <v>0.18180758340811004</v>
      </c>
      <c r="W250" s="65"/>
      <c r="X250" s="68"/>
      <c r="Y250" s="15">
        <f t="shared" si="12"/>
        <v>4.1896991612784138</v>
      </c>
      <c r="Z250" s="15">
        <f t="shared" si="13"/>
        <v>2.6036008577773</v>
      </c>
      <c r="AA250" s="15">
        <f t="shared" si="14"/>
        <v>1.6091941085221371</v>
      </c>
      <c r="AB250" s="73"/>
      <c r="AC250" s="28">
        <f t="shared" si="15"/>
        <v>0.67763948497854076</v>
      </c>
    </row>
    <row r="251" spans="1:29" ht="15" customHeight="1" x14ac:dyDescent="0.2">
      <c r="A251" s="86"/>
      <c r="B251" s="83"/>
      <c r="C251" s="83"/>
      <c r="D251" s="40">
        <v>6</v>
      </c>
      <c r="E251" s="10">
        <v>2815144.2</v>
      </c>
      <c r="F251" s="11">
        <v>560.47</v>
      </c>
      <c r="G251" s="11">
        <v>2815704.7</v>
      </c>
      <c r="H251" s="15">
        <v>1.990514133104938E-2</v>
      </c>
      <c r="I251" s="65"/>
      <c r="J251" s="62"/>
      <c r="K251" s="10">
        <v>20784</v>
      </c>
      <c r="L251" s="11">
        <v>134</v>
      </c>
      <c r="M251" s="11">
        <v>20918</v>
      </c>
      <c r="N251" s="15">
        <v>0.64059999999999995</v>
      </c>
      <c r="O251" s="65"/>
      <c r="P251" s="62"/>
      <c r="Q251" s="21">
        <v>1823881.0422745005</v>
      </c>
      <c r="R251" s="18">
        <v>17821.116666793085</v>
      </c>
      <c r="S251" s="18">
        <v>1191983.6472901576</v>
      </c>
      <c r="T251" s="11">
        <v>12870</v>
      </c>
      <c r="U251" s="18">
        <v>3033685.8062314512</v>
      </c>
      <c r="V251" s="15">
        <v>0.58744108009428597</v>
      </c>
      <c r="W251" s="65"/>
      <c r="X251" s="68"/>
      <c r="Y251" s="15">
        <f t="shared" si="12"/>
        <v>31.796736072926443</v>
      </c>
      <c r="Z251" s="15">
        <f t="shared" si="13"/>
        <v>1.077416181544695</v>
      </c>
      <c r="AA251" s="15">
        <f t="shared" si="14"/>
        <v>29.512027587463336</v>
      </c>
      <c r="AB251" s="73"/>
      <c r="AC251" s="28">
        <f t="shared" si="15"/>
        <v>0.61525958504637157</v>
      </c>
    </row>
    <row r="252" spans="1:29" ht="15" customHeight="1" x14ac:dyDescent="0.2">
      <c r="A252" s="86"/>
      <c r="B252" s="83"/>
      <c r="C252" s="83"/>
      <c r="D252" s="40">
        <v>7</v>
      </c>
      <c r="E252" s="10">
        <v>2933749.2</v>
      </c>
      <c r="F252" s="11">
        <v>3739.5</v>
      </c>
      <c r="G252" s="11">
        <v>2937488.7</v>
      </c>
      <c r="H252" s="15">
        <v>0.12730261736836637</v>
      </c>
      <c r="I252" s="65"/>
      <c r="J252" s="62"/>
      <c r="K252" s="10">
        <v>18586</v>
      </c>
      <c r="L252" s="11">
        <v>281</v>
      </c>
      <c r="M252" s="11">
        <v>18868</v>
      </c>
      <c r="N252" s="15">
        <v>1.4890000000000001</v>
      </c>
      <c r="O252" s="65"/>
      <c r="P252" s="62"/>
      <c r="Q252" s="21">
        <v>2008866.6656778748</v>
      </c>
      <c r="R252" s="18">
        <v>44175.428356510973</v>
      </c>
      <c r="S252" s="18">
        <v>818289.9160201723</v>
      </c>
      <c r="T252" s="11">
        <v>13240</v>
      </c>
      <c r="U252" s="18">
        <v>2871332.010054558</v>
      </c>
      <c r="V252" s="15">
        <v>1.5384994908920893</v>
      </c>
      <c r="W252" s="65"/>
      <c r="X252" s="68"/>
      <c r="Y252" s="15">
        <f t="shared" si="12"/>
        <v>11.813191163661177</v>
      </c>
      <c r="Z252" s="15">
        <f t="shared" si="13"/>
        <v>0.97747848699964623</v>
      </c>
      <c r="AA252" s="15">
        <f t="shared" si="14"/>
        <v>12.085372026878636</v>
      </c>
      <c r="AB252" s="73"/>
      <c r="AC252" s="28">
        <f t="shared" si="15"/>
        <v>0.70171719313122749</v>
      </c>
    </row>
    <row r="253" spans="1:29" ht="15" customHeight="1" x14ac:dyDescent="0.2">
      <c r="A253" s="86"/>
      <c r="B253" s="83"/>
      <c r="C253" s="83"/>
      <c r="D253" s="40">
        <v>8</v>
      </c>
      <c r="E253" s="10">
        <v>2372817.6</v>
      </c>
      <c r="F253" s="11">
        <v>1211</v>
      </c>
      <c r="G253" s="11">
        <v>2374028.7000000002</v>
      </c>
      <c r="H253" s="15">
        <v>5.1010335300495729E-2</v>
      </c>
      <c r="I253" s="65"/>
      <c r="J253" s="62"/>
      <c r="K253" s="10">
        <v>21095</v>
      </c>
      <c r="L253" s="11">
        <v>383</v>
      </c>
      <c r="M253" s="11">
        <v>21480</v>
      </c>
      <c r="N253" s="15">
        <v>1.7829999999999999</v>
      </c>
      <c r="O253" s="65"/>
      <c r="P253" s="62"/>
      <c r="Q253" s="21">
        <v>1749458.5289546133</v>
      </c>
      <c r="R253" s="18">
        <v>34085.713008479128</v>
      </c>
      <c r="S253" s="18">
        <v>745358.92808500712</v>
      </c>
      <c r="T253" s="11">
        <v>13600</v>
      </c>
      <c r="U253" s="18">
        <v>2528903.1700480995</v>
      </c>
      <c r="V253" s="15">
        <v>1.3478457147819867</v>
      </c>
      <c r="W253" s="65"/>
      <c r="X253" s="68"/>
      <c r="Y253" s="15">
        <f t="shared" si="12"/>
        <v>28.146748974796967</v>
      </c>
      <c r="Z253" s="15">
        <f t="shared" si="13"/>
        <v>1.0652369830440969</v>
      </c>
      <c r="AA253" s="15">
        <f t="shared" si="14"/>
        <v>26.422992651234111</v>
      </c>
      <c r="AB253" s="73"/>
      <c r="AC253" s="28">
        <f t="shared" si="15"/>
        <v>0.63314711359404097</v>
      </c>
    </row>
    <row r="254" spans="1:29" ht="15" customHeight="1" x14ac:dyDescent="0.2">
      <c r="A254" s="86"/>
      <c r="B254" s="83"/>
      <c r="C254" s="83"/>
      <c r="D254" s="40">
        <v>9</v>
      </c>
      <c r="E254" s="10">
        <v>2067077</v>
      </c>
      <c r="F254" s="11">
        <v>1159.3</v>
      </c>
      <c r="G254" s="11">
        <v>2068236.3</v>
      </c>
      <c r="H254" s="15">
        <v>5.6052589348712233E-2</v>
      </c>
      <c r="I254" s="65"/>
      <c r="J254" s="62"/>
      <c r="K254" s="10">
        <v>16719</v>
      </c>
      <c r="L254" s="11">
        <v>269</v>
      </c>
      <c r="M254" s="11">
        <v>16988</v>
      </c>
      <c r="N254" s="15">
        <v>1.583</v>
      </c>
      <c r="O254" s="65"/>
      <c r="P254" s="62"/>
      <c r="Q254" s="21">
        <v>1393438.7715929016</v>
      </c>
      <c r="R254" s="18">
        <v>25083.138785713716</v>
      </c>
      <c r="S254" s="18">
        <v>700664.57351130282</v>
      </c>
      <c r="T254" s="11">
        <v>10290</v>
      </c>
      <c r="U254" s="18">
        <v>2119186.4838899183</v>
      </c>
      <c r="V254" s="15">
        <v>1.1836211195379003</v>
      </c>
      <c r="W254" s="65"/>
      <c r="X254" s="68"/>
      <c r="Y254" s="15">
        <f t="shared" si="12"/>
        <v>21.63645198457148</v>
      </c>
      <c r="Z254" s="15">
        <f t="shared" si="13"/>
        <v>1.0246346048030963</v>
      </c>
      <c r="AA254" s="15">
        <f t="shared" si="14"/>
        <v>21.116261234149267</v>
      </c>
      <c r="AB254" s="73"/>
      <c r="AC254" s="28">
        <f t="shared" si="15"/>
        <v>0.60572168589592656</v>
      </c>
    </row>
    <row r="255" spans="1:29" ht="15.75" customHeight="1" thickBot="1" x14ac:dyDescent="0.25">
      <c r="A255" s="87"/>
      <c r="B255" s="84"/>
      <c r="C255" s="84"/>
      <c r="D255" s="41">
        <v>10</v>
      </c>
      <c r="E255" s="12">
        <v>1636117</v>
      </c>
      <c r="F255" s="13">
        <v>506.73</v>
      </c>
      <c r="G255" s="13">
        <v>1636623.7</v>
      </c>
      <c r="H255" s="16">
        <v>3.0961912625364036E-2</v>
      </c>
      <c r="I255" s="66"/>
      <c r="J255" s="63"/>
      <c r="K255" s="12">
        <v>15718</v>
      </c>
      <c r="L255" s="13">
        <v>165</v>
      </c>
      <c r="M255" s="13">
        <v>15883</v>
      </c>
      <c r="N255" s="16">
        <v>1.0389999999999999</v>
      </c>
      <c r="O255" s="66"/>
      <c r="P255" s="63"/>
      <c r="Q255" s="22">
        <v>1225315.9769753483</v>
      </c>
      <c r="R255" s="19">
        <v>12470.348784493593</v>
      </c>
      <c r="S255" s="19">
        <v>615179.8490064434</v>
      </c>
      <c r="T255" s="13">
        <v>9521</v>
      </c>
      <c r="U255" s="19">
        <v>1852966.1747662853</v>
      </c>
      <c r="V255" s="16">
        <v>0.67299387081723061</v>
      </c>
      <c r="W255" s="66"/>
      <c r="X255" s="69"/>
      <c r="Y255" s="16">
        <f t="shared" si="12"/>
        <v>24.609454313921798</v>
      </c>
      <c r="Z255" s="16">
        <f t="shared" si="13"/>
        <v>1.1321882817450861</v>
      </c>
      <c r="AA255" s="16">
        <f t="shared" si="14"/>
        <v>21.736185324220354</v>
      </c>
      <c r="AB255" s="74"/>
      <c r="AC255" s="29">
        <f t="shared" si="15"/>
        <v>0.5994459484983945</v>
      </c>
    </row>
    <row r="256" spans="1:29" x14ac:dyDescent="0.2">
      <c r="Y256" s="26"/>
      <c r="Z256" s="26"/>
      <c r="AA256" s="26"/>
    </row>
  </sheetData>
  <mergeCells count="270">
    <mergeCell ref="B56:B65"/>
    <mergeCell ref="B66:B75"/>
    <mergeCell ref="B76:B85"/>
    <mergeCell ref="B86:B90"/>
    <mergeCell ref="A86:A90"/>
    <mergeCell ref="A91:A100"/>
    <mergeCell ref="A101:A110"/>
    <mergeCell ref="A111:A120"/>
    <mergeCell ref="A121:A130"/>
    <mergeCell ref="B91:B100"/>
    <mergeCell ref="B101:B110"/>
    <mergeCell ref="B111:B120"/>
    <mergeCell ref="A6:A15"/>
    <mergeCell ref="A16:A25"/>
    <mergeCell ref="A26:A35"/>
    <mergeCell ref="A36:A45"/>
    <mergeCell ref="A46:A55"/>
    <mergeCell ref="B6:B15"/>
    <mergeCell ref="B16:B25"/>
    <mergeCell ref="B26:B35"/>
    <mergeCell ref="B36:B45"/>
    <mergeCell ref="B46:B55"/>
    <mergeCell ref="B121:B130"/>
    <mergeCell ref="C196:C205"/>
    <mergeCell ref="C186:C195"/>
    <mergeCell ref="C176:C185"/>
    <mergeCell ref="A151:A160"/>
    <mergeCell ref="A161:A165"/>
    <mergeCell ref="A166:A175"/>
    <mergeCell ref="A176:A185"/>
    <mergeCell ref="A186:A195"/>
    <mergeCell ref="A196:A205"/>
    <mergeCell ref="A131:A140"/>
    <mergeCell ref="A141:A150"/>
    <mergeCell ref="B131:B140"/>
    <mergeCell ref="B141:B150"/>
    <mergeCell ref="B151:B160"/>
    <mergeCell ref="B161:B165"/>
    <mergeCell ref="B166:B175"/>
    <mergeCell ref="B176:B185"/>
    <mergeCell ref="B186:B195"/>
    <mergeCell ref="B196:B205"/>
    <mergeCell ref="A236:A245"/>
    <mergeCell ref="A246:A255"/>
    <mergeCell ref="C246:C255"/>
    <mergeCell ref="C236:C245"/>
    <mergeCell ref="C226:C235"/>
    <mergeCell ref="C216:C225"/>
    <mergeCell ref="C206:C215"/>
    <mergeCell ref="A206:A215"/>
    <mergeCell ref="A216:A225"/>
    <mergeCell ref="A226:A235"/>
    <mergeCell ref="B216:B225"/>
    <mergeCell ref="B226:B235"/>
    <mergeCell ref="B236:B245"/>
    <mergeCell ref="B246:B255"/>
    <mergeCell ref="B206:B215"/>
    <mergeCell ref="C86:C90"/>
    <mergeCell ref="C166:C175"/>
    <mergeCell ref="C161:C165"/>
    <mergeCell ref="C151:C160"/>
    <mergeCell ref="C141:C150"/>
    <mergeCell ref="C131:C140"/>
    <mergeCell ref="C121:C130"/>
    <mergeCell ref="C111:C120"/>
    <mergeCell ref="C101:C110"/>
    <mergeCell ref="C91:C100"/>
    <mergeCell ref="Y4:AB4"/>
    <mergeCell ref="A3:AC3"/>
    <mergeCell ref="C6:C15"/>
    <mergeCell ref="C16:C25"/>
    <mergeCell ref="C76:C85"/>
    <mergeCell ref="C66:C75"/>
    <mergeCell ref="C56:C65"/>
    <mergeCell ref="C46:C55"/>
    <mergeCell ref="C36:C45"/>
    <mergeCell ref="C26:C35"/>
    <mergeCell ref="A56:A65"/>
    <mergeCell ref="A66:A75"/>
    <mergeCell ref="A76:A85"/>
    <mergeCell ref="B4:B5"/>
    <mergeCell ref="P16:P25"/>
    <mergeCell ref="O16:O25"/>
    <mergeCell ref="P26:P35"/>
    <mergeCell ref="O26:O35"/>
    <mergeCell ref="P36:P45"/>
    <mergeCell ref="O36:O45"/>
    <mergeCell ref="P46:P55"/>
    <mergeCell ref="O46:O55"/>
    <mergeCell ref="X76:X85"/>
    <mergeCell ref="A4:A5"/>
    <mergeCell ref="AB131:AB140"/>
    <mergeCell ref="AB121:AB130"/>
    <mergeCell ref="AB111:AB120"/>
    <mergeCell ref="AB101:AB110"/>
    <mergeCell ref="AB91:AB100"/>
    <mergeCell ref="AB246:AB255"/>
    <mergeCell ref="AB236:AB245"/>
    <mergeCell ref="AB226:AB235"/>
    <mergeCell ref="AB216:AB225"/>
    <mergeCell ref="AB206:AB215"/>
    <mergeCell ref="AB196:AB205"/>
    <mergeCell ref="AB186:AB195"/>
    <mergeCell ref="AB176:AB185"/>
    <mergeCell ref="AB166:AB175"/>
    <mergeCell ref="AB161:AB165"/>
    <mergeCell ref="AB151:AB160"/>
    <mergeCell ref="AB141:AB150"/>
    <mergeCell ref="AB86:AB90"/>
    <mergeCell ref="AB76:AB85"/>
    <mergeCell ref="AB66:AB75"/>
    <mergeCell ref="AB56:AB65"/>
    <mergeCell ref="AB46:AB55"/>
    <mergeCell ref="AB36:AB45"/>
    <mergeCell ref="AB26:AB35"/>
    <mergeCell ref="AB16:AB25"/>
    <mergeCell ref="AB6:AB15"/>
    <mergeCell ref="A1:X1"/>
    <mergeCell ref="P246:P255"/>
    <mergeCell ref="O246:O255"/>
    <mergeCell ref="J246:J255"/>
    <mergeCell ref="I246:I255"/>
    <mergeCell ref="J236:J245"/>
    <mergeCell ref="I236:I245"/>
    <mergeCell ref="P186:P195"/>
    <mergeCell ref="O186:O195"/>
    <mergeCell ref="J186:J195"/>
    <mergeCell ref="I186:I195"/>
    <mergeCell ref="P236:P245"/>
    <mergeCell ref="O236:O245"/>
    <mergeCell ref="P206:P215"/>
    <mergeCell ref="O206:O215"/>
    <mergeCell ref="J206:J215"/>
    <mergeCell ref="I206:I215"/>
    <mergeCell ref="P196:P205"/>
    <mergeCell ref="O196:O205"/>
    <mergeCell ref="J196:J205"/>
    <mergeCell ref="I196:I205"/>
    <mergeCell ref="P226:P235"/>
    <mergeCell ref="O226:O235"/>
    <mergeCell ref="J226:J235"/>
    <mergeCell ref="I226:I235"/>
    <mergeCell ref="P216:P225"/>
    <mergeCell ref="O216:O225"/>
    <mergeCell ref="J216:J225"/>
    <mergeCell ref="I216:I225"/>
    <mergeCell ref="J151:J160"/>
    <mergeCell ref="I151:I160"/>
    <mergeCell ref="P101:P110"/>
    <mergeCell ref="O101:O110"/>
    <mergeCell ref="J101:J110"/>
    <mergeCell ref="I101:I110"/>
    <mergeCell ref="P131:P140"/>
    <mergeCell ref="O131:O140"/>
    <mergeCell ref="J131:J140"/>
    <mergeCell ref="I131:I140"/>
    <mergeCell ref="P121:P130"/>
    <mergeCell ref="O121:O130"/>
    <mergeCell ref="P176:P185"/>
    <mergeCell ref="O176:O185"/>
    <mergeCell ref="J176:J185"/>
    <mergeCell ref="I176:I185"/>
    <mergeCell ref="P166:P175"/>
    <mergeCell ref="O166:O175"/>
    <mergeCell ref="P111:P120"/>
    <mergeCell ref="O111:O120"/>
    <mergeCell ref="J111:J120"/>
    <mergeCell ref="I111:I120"/>
    <mergeCell ref="P141:P150"/>
    <mergeCell ref="O141:O150"/>
    <mergeCell ref="J141:J150"/>
    <mergeCell ref="I141:I150"/>
    <mergeCell ref="J166:J175"/>
    <mergeCell ref="I166:I175"/>
    <mergeCell ref="P161:P165"/>
    <mergeCell ref="O161:O165"/>
    <mergeCell ref="J161:J165"/>
    <mergeCell ref="I161:I165"/>
    <mergeCell ref="J121:J130"/>
    <mergeCell ref="I121:I130"/>
    <mergeCell ref="P151:P160"/>
    <mergeCell ref="O151:O160"/>
    <mergeCell ref="J91:J100"/>
    <mergeCell ref="I91:I100"/>
    <mergeCell ref="J36:J45"/>
    <mergeCell ref="I36:I45"/>
    <mergeCell ref="J26:J35"/>
    <mergeCell ref="I26:I35"/>
    <mergeCell ref="J16:J25"/>
    <mergeCell ref="I16:I25"/>
    <mergeCell ref="J66:J75"/>
    <mergeCell ref="I66:I75"/>
    <mergeCell ref="J56:J65"/>
    <mergeCell ref="I56:I65"/>
    <mergeCell ref="J46:J55"/>
    <mergeCell ref="I46:I55"/>
    <mergeCell ref="J86:J90"/>
    <mergeCell ref="I86:I90"/>
    <mergeCell ref="J76:J85"/>
    <mergeCell ref="I76:I85"/>
    <mergeCell ref="X151:X160"/>
    <mergeCell ref="W161:W165"/>
    <mergeCell ref="X161:X165"/>
    <mergeCell ref="W166:W175"/>
    <mergeCell ref="X166:X175"/>
    <mergeCell ref="W121:W130"/>
    <mergeCell ref="X121:X130"/>
    <mergeCell ref="W131:W140"/>
    <mergeCell ref="X131:X140"/>
    <mergeCell ref="W141:W150"/>
    <mergeCell ref="X141:X150"/>
    <mergeCell ref="W151:W160"/>
    <mergeCell ref="P91:P100"/>
    <mergeCell ref="O91:O100"/>
    <mergeCell ref="P86:P90"/>
    <mergeCell ref="O86:O90"/>
    <mergeCell ref="P56:P65"/>
    <mergeCell ref="O56:O65"/>
    <mergeCell ref="P66:P75"/>
    <mergeCell ref="O66:O75"/>
    <mergeCell ref="P76:P85"/>
    <mergeCell ref="O76:O85"/>
    <mergeCell ref="W101:W110"/>
    <mergeCell ref="W36:W45"/>
    <mergeCell ref="X246:X255"/>
    <mergeCell ref="W246:W255"/>
    <mergeCell ref="X236:X245"/>
    <mergeCell ref="W236:W245"/>
    <mergeCell ref="X226:X235"/>
    <mergeCell ref="W226:W235"/>
    <mergeCell ref="W176:W185"/>
    <mergeCell ref="X176:X185"/>
    <mergeCell ref="W186:W195"/>
    <mergeCell ref="X186:X195"/>
    <mergeCell ref="X206:X215"/>
    <mergeCell ref="W206:W215"/>
    <mergeCell ref="X196:X205"/>
    <mergeCell ref="W196:W205"/>
    <mergeCell ref="X216:X225"/>
    <mergeCell ref="W216:W225"/>
    <mergeCell ref="X101:X110"/>
    <mergeCell ref="W111:W120"/>
    <mergeCell ref="X111:X120"/>
    <mergeCell ref="W66:W75"/>
    <mergeCell ref="X66:X75"/>
    <mergeCell ref="W76:W85"/>
    <mergeCell ref="X86:X90"/>
    <mergeCell ref="X91:X100"/>
    <mergeCell ref="X36:X45"/>
    <mergeCell ref="W46:W55"/>
    <mergeCell ref="X46:X55"/>
    <mergeCell ref="W56:W65"/>
    <mergeCell ref="X56:X65"/>
    <mergeCell ref="W26:W35"/>
    <mergeCell ref="X6:X15"/>
    <mergeCell ref="X16:X25"/>
    <mergeCell ref="X26:X35"/>
    <mergeCell ref="W16:W25"/>
    <mergeCell ref="W91:W100"/>
    <mergeCell ref="W86:W90"/>
    <mergeCell ref="C4:C5"/>
    <mergeCell ref="D4:D5"/>
    <mergeCell ref="Q4:X4"/>
    <mergeCell ref="O6:O15"/>
    <mergeCell ref="P6:P15"/>
    <mergeCell ref="E4:J4"/>
    <mergeCell ref="K4:P4"/>
    <mergeCell ref="J6:J15"/>
    <mergeCell ref="I6:I15"/>
    <mergeCell ref="W6:W15"/>
  </mergeCells>
  <phoneticPr fontId="8" type="noConversion"/>
  <pageMargins left="0.7" right="0.7" top="0.75" bottom="0.75" header="0.3" footer="0.3"/>
  <pageSetup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F M H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L n q P q a 0 A A A D 3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M z Q 2 0 j M 2 s t A z s N G H C d r 4 Z u Y h F B g B H Q y S R R K 0 c S 7 N K S k t S r V L z d N 1 d 7 L R h 3 F t 9 K F + s A M A A A D / / w M A U E s D B B Q A A g A I A A A A I Q D C Z / M l Y g I A A N 8 x A A A T A A A A R m 9 y b X V s Y X M v U 2 V j d G l v b j E u b e z a z W 7 a Q B A H 8 H O R 8 g 4 r R 5 V A M h Y 4 h K S t O C S Q K r 4 A K V R q F b f S Y g + w 7 X 6 g 3 X U S h H L p O / U F 2 h f r E j C 0 w j x A r e F i e / 6 j 9 X r w 7 2 Y D i W V K k t H m 2 H x X q Z g 5 1 Z A S D S b j 1 p A O 4 W B P K s T 9 R i r T C b h K 1 z w E P Z V k A q S t v m c c g q 6 S 1 l 2 Y q n f 1 N v 5 o Q J v Y p C A h i Q d 2 D p o Y m 6 U M T H w d X f f i S N A Z E C o p X x p m y K P S 3 6 d c P c Z 3 2 Z D a + S 6 I z 4 J N p d 4 F z h f K w M s J S c F u d x 3 d k o W r g D V x o 1 1 v X N b D R t i K d 9 3 h R S P P 6 / u 8 3 h v 0 b + L t 4 + X H w D 5 Z r + b f 9 4 A z w S z o j v f K 8 0 l X 8 U x I 0 2 m 2 f X I j E 5 U y O e s 0 w / P Q J 3 e Z s j C y S w 6 d / W n Q V x K + 1 P z N v E 6 9 o V b C Z S m 5 B Z q 6 o X h u e G M 6 c Y 3 b Z F u v b k b r k / t t / Y r z U U I 5 1 a Z j d f b 3 k t 0 5 l T O 3 4 n i 5 g P 1 y Y 0 2 l m S o t N j t e h 6 Z a c H 9 / t f J e x u 8 e z r o m Y u H J P v t k 5 Q 0 m 3 9 x U S d Q 7 l q y L B 1 m f i s N i l 1 N j 2 J Q l d P 0 v H c R D 9 3 5 J e 1 D + M I g O V 3 K N W r G U f C K / f / z 6 K f I G m Y k J 6 H 9 b P h 9 t 6 W e C 9 P K X x s 2 A R N K 2 W 8 F 6 S L u 8 D z O 3 2 w c o T o f K s O I 0 T 8 j r I z f e N S w c A y G + h g V 9 V x r o Z v e F 8 R A 0 E 2 7 / u v A J n 2 s n F S Y L X 4 + 9 5 l M v 9 1 w N a x 6 i R t S I u k y o z x A 1 o k b U 5 U L d Q t S I G l G X C / U 5 o k b U i L p c q N u I G l E j 6 n K h v k D U i B p R l w v 1 J a J G 1 I i 6 X K j f I G p E j a j L h b r Z Q N W o G l W X T H U T V a N q V F 0 y 1 f h R G a p G 1 W V T j V + V o W p U / R + r / g M A A P / / A w B Q S w E C L Q A U A A Y A C A A A A C E A K t 2 q Q N I A A A A 3 A Q A A E w A A A A A A A A A A A A A A A A A A A A A A W 0 N v b n R l b n R f V H l w Z X N d L n h t b F B L A Q I t A B Q A A g A I A A A A I Q A u e o + p r Q A A A P c A A A A S A A A A A A A A A A A A A A A A A A s D A A B D b 2 5 m a W c v U G F j a 2 F n Z S 5 4 b W x Q S w E C L Q A U A A I A C A A A A C E A w m f z J W I C A A D f M Q A A E w A A A A A A A A A A A A A A A A D o A w A A R m 9 y b X V s Y X M v U 2 V j d G l v b j E u b V B L B Q Y A A A A A A w A D A M I A A A B 7 B g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z c o A A A A A A A C r y g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3 J l c 3 V s d H M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0 L T A 4 L T A 3 V D E x O j Q y O j I x L j I 3 O T A 4 M j J a I i 8 + P E V u d H J 5 I F R 5 c G U 9 I k Z p b G x D b 2 x 1 b W 5 U e X B l c y I g V m F s d W U 9 I n N C Z 1 l H Q m d Z R 0 J n V U Z B d 0 1 E Q l F V R k J R P T 0 i L z 4 8 R W 5 0 c n k g V H l w Z T 0 i R m l s b E N v b H V t b k 5 h b W V z I i B W Y W x 1 Z T 0 i c 1 s m c X V v d D t J b W F n Z S Z x d W 9 0 O y w m c X V v d D t P Y m p l Y 3 Q g S U Q m c X V v d D s s J n F 1 b 3 Q 7 T 2 J q Z W N 0 I H R 5 c G U m c X V v d D s s J n F 1 b 3 Q 7 T m F t Z S Z x d W 9 0 O y w m c X V v d D t D b G F z c 2 l m a W N h d G l v b i Z x d W 9 0 O y w m c X V v d D t Q Y X J l b n Q m c X V v d D s s J n F 1 b 3 Q 7 U k 9 J J n F 1 b 3 Q 7 L C Z x d W 9 0 O 0 N l b n R y b 2 l k I F g g w 4 L C t W 0 m c X V v d D s s J n F 1 b 3 Q 7 Q 2 V u d H J v a W Q g W S D D g s K 1 b S Z x d W 9 0 O y w m c X V v d D t O d W 0 g R G V 0 Z W N 0 a W 9 u c y Z x d W 9 0 O y w m c X V v d D t O d W 0 g T m V n Y X R p d m U m c X V v d D s s J n F 1 b 3 Q 7 T n V t I F B v c 2 l 0 a X Z l J n F 1 b 3 Q 7 L C Z x d W 9 0 O 1 B v c 2 l 0 a X Z l I C U m c X V v d D s s J n F 1 b 3 Q 7 T n V t I F B v c 2 l 0 a X Z l I H B l c i B t b V 4 y J n F 1 b 3 Q 7 L C Z x d W 9 0 O 0 F y Z W E g w 4 L C t W 1 e M i Z x d W 9 0 O y w m c X V v d D t Q Z X J p b W V 0 Z X I g w 4 L C t W 0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R d W V y e U l E I i B W Y W x 1 Z T 0 i c z A 0 Z D h l O G J i L T l h Y 2 E t N D d j Y y 1 i Z D Y y L T Q x N m F i M W Q 0 Z T B h M i I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m V z d W x 0 c y 9 D a G F u Z 2 V k I F R 5 c G U u e 0 l t Y W d l L D B 9 J n F 1 b 3 Q 7 L C Z x d W 9 0 O 1 N l Y 3 R p b 2 4 x L 3 J l c 3 V s d H M v Q 2 h h b m d l Z C B U e X B l L n t P Y m p l Y 3 Q g S U Q s M X 0 m c X V v d D s s J n F 1 b 3 Q 7 U 2 V j d G l v b j E v c m V z d W x 0 c y 9 D a G F u Z 2 V k I F R 5 c G U u e 0 9 i a m V j d C B 0 e X B l L D J 9 J n F 1 b 3 Q 7 L C Z x d W 9 0 O 1 N l Y 3 R p b 2 4 x L 3 J l c 3 V s d H M v Q 2 h h b m d l Z C B U e X B l L n t O Y W 1 l L D N 9 J n F 1 b 3 Q 7 L C Z x d W 9 0 O 1 N l Y 3 R p b 2 4 x L 3 J l c 3 V s d H M v Q 2 h h b m d l Z C B U e X B l L n t D b G F z c 2 l m a W N h d G l v b i w 0 f S Z x d W 9 0 O y w m c X V v d D t T Z W N 0 a W 9 u M S 9 y Z X N 1 b H R z L 0 N o Y W 5 n Z W Q g V H l w Z S 5 7 U G F y Z W 5 0 L D V 9 J n F 1 b 3 Q 7 L C Z x d W 9 0 O 1 N l Y 3 R p b 2 4 x L 3 J l c 3 V s d H M v Q 2 h h b m d l Z C B U e X B l L n t S T 0 k s N n 0 m c X V v d D s s J n F 1 b 3 Q 7 U 2 V j d G l v b j E v c m V z d W x 0 c y 9 D a G F u Z 2 V k I F R 5 c G U u e 0 N l b n R y b 2 l k I F g g w 4 L C t W 0 s N 3 0 m c X V v d D s s J n F 1 b 3 Q 7 U 2 V j d G l v b j E v c m V z d W x 0 c y 9 D a G F u Z 2 V k I F R 5 c G U u e 0 N l b n R y b 2 l k I F k g w 4 L C t W 0 s O H 0 m c X V v d D s s J n F 1 b 3 Q 7 U 2 V j d G l v b j E v c m V z d W x 0 c y 9 D a G F u Z 2 V k I F R 5 c G U u e 0 5 1 b S B E Z X R l Y 3 R p b 2 5 z L D l 9 J n F 1 b 3 Q 7 L C Z x d W 9 0 O 1 N l Y 3 R p b 2 4 x L 3 J l c 3 V s d H M v Q 2 h h b m d l Z C B U e X B l L n t O d W 0 g T m V n Y X R p d m U s M T B 9 J n F 1 b 3 Q 7 L C Z x d W 9 0 O 1 N l Y 3 R p b 2 4 x L 3 J l c 3 V s d H M v Q 2 h h b m d l Z C B U e X B l L n t O d W 0 g U G 9 z a X R p d m U s M T F 9 J n F 1 b 3 Q 7 L C Z x d W 9 0 O 1 N l Y 3 R p b 2 4 x L 3 J l c 3 V s d H M v Q 2 h h b m d l Z C B U e X B l L n t Q b 3 N p d G l 2 Z S A l L D E y f S Z x d W 9 0 O y w m c X V v d D t T Z W N 0 a W 9 u M S 9 y Z X N 1 b H R z L 0 N o Y W 5 n Z W Q g V H l w Z S 5 7 T n V t I F B v c 2 l 0 a X Z l I H B l c i B t b V 4 y L D E z f S Z x d W 9 0 O y w m c X V v d D t T Z W N 0 a W 9 u M S 9 y Z X N 1 b H R z L 0 N o Y W 5 n Z W Q g V H l w Z S 5 7 Q X J l Y S D D g s K 1 b V 4 y L D E 0 f S Z x d W 9 0 O y w m c X V v d D t T Z W N 0 a W 9 u M S 9 y Z X N 1 b H R z L 0 N o Y W 5 n Z W Q g V H l w Z S 5 7 U G V y a W 1 l d G V y I M O C w r V t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c m V z d W x 0 c y 9 D a G F u Z 2 V k I F R 5 c G U u e 0 l t Y W d l L D B 9 J n F 1 b 3 Q 7 L C Z x d W 9 0 O 1 N l Y 3 R p b 2 4 x L 3 J l c 3 V s d H M v Q 2 h h b m d l Z C B U e X B l L n t P Y m p l Y 3 Q g S U Q s M X 0 m c X V v d D s s J n F 1 b 3 Q 7 U 2 V j d G l v b j E v c m V z d W x 0 c y 9 D a G F u Z 2 V k I F R 5 c G U u e 0 9 i a m V j d C B 0 e X B l L D J 9 J n F 1 b 3 Q 7 L C Z x d W 9 0 O 1 N l Y 3 R p b 2 4 x L 3 J l c 3 V s d H M v Q 2 h h b m d l Z C B U e X B l L n t O Y W 1 l L D N 9 J n F 1 b 3 Q 7 L C Z x d W 9 0 O 1 N l Y 3 R p b 2 4 x L 3 J l c 3 V s d H M v Q 2 h h b m d l Z C B U e X B l L n t D b G F z c 2 l m a W N h d G l v b i w 0 f S Z x d W 9 0 O y w m c X V v d D t T Z W N 0 a W 9 u M S 9 y Z X N 1 b H R z L 0 N o Y W 5 n Z W Q g V H l w Z S 5 7 U G F y Z W 5 0 L D V 9 J n F 1 b 3 Q 7 L C Z x d W 9 0 O 1 N l Y 3 R p b 2 4 x L 3 J l c 3 V s d H M v Q 2 h h b m d l Z C B U e X B l L n t S T 0 k s N n 0 m c X V v d D s s J n F 1 b 3 Q 7 U 2 V j d G l v b j E v c m V z d W x 0 c y 9 D a G F u Z 2 V k I F R 5 c G U u e 0 N l b n R y b 2 l k I F g g w 4 L C t W 0 s N 3 0 m c X V v d D s s J n F 1 b 3 Q 7 U 2 V j d G l v b j E v c m V z d W x 0 c y 9 D a G F u Z 2 V k I F R 5 c G U u e 0 N l b n R y b 2 l k I F k g w 4 L C t W 0 s O H 0 m c X V v d D s s J n F 1 b 3 Q 7 U 2 V j d G l v b j E v c m V z d W x 0 c y 9 D a G F u Z 2 V k I F R 5 c G U u e 0 5 1 b S B E Z X R l Y 3 R p b 2 5 z L D l 9 J n F 1 b 3 Q 7 L C Z x d W 9 0 O 1 N l Y 3 R p b 2 4 x L 3 J l c 3 V s d H M v Q 2 h h b m d l Z C B U e X B l L n t O d W 0 g T m V n Y X R p d m U s M T B 9 J n F 1 b 3 Q 7 L C Z x d W 9 0 O 1 N l Y 3 R p b 2 4 x L 3 J l c 3 V s d H M v Q 2 h h b m d l Z C B U e X B l L n t O d W 0 g U G 9 z a X R p d m U s M T F 9 J n F 1 b 3 Q 7 L C Z x d W 9 0 O 1 N l Y 3 R p b 2 4 x L 3 J l c 3 V s d H M v Q 2 h h b m d l Z C B U e X B l L n t Q b 3 N p d G l 2 Z S A l L D E y f S Z x d W 9 0 O y w m c X V v d D t T Z W N 0 a W 9 u M S 9 y Z X N 1 b H R z L 0 N o Y W 5 n Z W Q g V H l w Z S 5 7 T n V t I F B v c 2 l 0 a X Z l I H B l c i B t b V 4 y L D E z f S Z x d W 9 0 O y w m c X V v d D t T Z W N 0 a W 9 u M S 9 y Z X N 1 b H R z L 0 N o Y W 5 n Z W Q g V H l w Z S 5 7 Q X J l Y S D D g s K 1 b V 4 y L D E 0 f S Z x d W 9 0 O y w m c X V v d D t T Z W N 0 a W 9 u M S 9 y Z X N 1 b H R z L 0 N o Y W 5 n Z W Q g V H l w Z S 5 7 U G V y a W 1 l d G V y I M O C w r V t L D E 1 f S Z x d W 9 0 O 1 0 s J n F 1 b 3 Q 7 U m V s Y X R p b 2 5 z a G l w S W 5 m b y Z x d W 9 0 O z p b X X 0 i L z 4 8 R W 5 0 c n k g V H l w Z T 0 i U m V z d W x 0 V H l w Z S I g V m F s d W U 9 I n N F e G N l c H R p b 2 4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3 J l c 3 V s d H M l M j A o M i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j c y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Q t M D g t M D d U M T E 6 N D I 6 M j E u M j c 5 M D g y M l o i L z 4 8 R W 5 0 c n k g V H l w Z T 0 i R m l s b E N v b H V t b l R 5 c G V z I i B W Y W x 1 Z T 0 i c 0 J n W U d C Z 1 l H Q m d V R k F 3 T U R C U V V G Q l E 9 P S I v P j x F b n R y e S B U e X B l P S J G a W x s Q 2 9 s d W 1 u T m F t Z X M i I F Z h b H V l P S J z W y Z x d W 9 0 O 0 l t Y W d l J n F 1 b 3 Q 7 L C Z x d W 9 0 O 0 9 i a m V j d C B J R C Z x d W 9 0 O y w m c X V v d D t P Y m p l Y 3 Q g d H l w Z S Z x d W 9 0 O y w m c X V v d D t O Y W 1 l J n F 1 b 3 Q 7 L C Z x d W 9 0 O 0 N s Y X N z a W Z p Y 2 F 0 a W 9 u J n F 1 b 3 Q 7 L C Z x d W 9 0 O 1 B h c m V u d C Z x d W 9 0 O y w m c X V v d D t S T 0 k m c X V v d D s s J n F 1 b 3 Q 7 Q 2 V u d H J v a W Q g W C D D g s K 1 b S Z x d W 9 0 O y w m c X V v d D t D Z W 5 0 c m 9 p Z C B Z I M O C w r V t J n F 1 b 3 Q 7 L C Z x d W 9 0 O 0 5 1 b S B E Z X R l Y 3 R p b 2 5 z J n F 1 b 3 Q 7 L C Z x d W 9 0 O 0 5 1 b S B O Z W d h d G l 2 Z S Z x d W 9 0 O y w m c X V v d D t O d W 0 g U G 9 z a X R p d m U m c X V v d D s s J n F 1 b 3 Q 7 U G 9 z a X R p d m U g J S Z x d W 9 0 O y w m c X V v d D t O d W 0 g U G 9 z a X R p d m U g c G V y I G 1 t X j I m c X V v d D s s J n F 1 b 3 Q 7 Q X J l Y S D D g s K 1 b V 4 y J n F 1 b 3 Q 7 L C Z x d W 9 0 O 1 B l c m l t Z X R l c i D D g s K 1 b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Y T k 1 O D I 3 Z j c t N T Y 5 O S 0 0 Z T g 0 L T h i N z Q t N m Z h M W V i Y 2 E y M 2 Y 4 I i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y Z X N 1 b H R z L 0 N o Y W 5 n Z W Q g V H l w Z S 5 7 S W 1 h Z 2 U s M H 0 m c X V v d D s s J n F 1 b 3 Q 7 U 2 V j d G l v b j E v c m V z d W x 0 c y 9 D a G F u Z 2 V k I F R 5 c G U u e 0 9 i a m V j d C B J R C w x f S Z x d W 9 0 O y w m c X V v d D t T Z W N 0 a W 9 u M S 9 y Z X N 1 b H R z L 0 N o Y W 5 n Z W Q g V H l w Z S 5 7 T 2 J q Z W N 0 I H R 5 c G U s M n 0 m c X V v d D s s J n F 1 b 3 Q 7 U 2 V j d G l v b j E v c m V z d W x 0 c y 9 D a G F u Z 2 V k I F R 5 c G U u e 0 5 h b W U s M 3 0 m c X V v d D s s J n F 1 b 3 Q 7 U 2 V j d G l v b j E v c m V z d W x 0 c y 9 D a G F u Z 2 V k I F R 5 c G U u e 0 N s Y X N z a W Z p Y 2 F 0 a W 9 u L D R 9 J n F 1 b 3 Q 7 L C Z x d W 9 0 O 1 N l Y 3 R p b 2 4 x L 3 J l c 3 V s d H M v Q 2 h h b m d l Z C B U e X B l L n t Q Y X J l b n Q s N X 0 m c X V v d D s s J n F 1 b 3 Q 7 U 2 V j d G l v b j E v c m V z d W x 0 c y 9 D a G F u Z 2 V k I F R 5 c G U u e 1 J P S S w 2 f S Z x d W 9 0 O y w m c X V v d D t T Z W N 0 a W 9 u M S 9 y Z X N 1 b H R z L 0 N o Y W 5 n Z W Q g V H l w Z S 5 7 Q 2 V u d H J v a W Q g W C D D g s K 1 b S w 3 f S Z x d W 9 0 O y w m c X V v d D t T Z W N 0 a W 9 u M S 9 y Z X N 1 b H R z L 0 N o Y W 5 n Z W Q g V H l w Z S 5 7 Q 2 V u d H J v a W Q g W S D D g s K 1 b S w 4 f S Z x d W 9 0 O y w m c X V v d D t T Z W N 0 a W 9 u M S 9 y Z X N 1 b H R z L 0 N o Y W 5 n Z W Q g V H l w Z S 5 7 T n V t I E R l d G V j d G l v b n M s O X 0 m c X V v d D s s J n F 1 b 3 Q 7 U 2 V j d G l v b j E v c m V z d W x 0 c y 9 D a G F u Z 2 V k I F R 5 c G U u e 0 5 1 b S B O Z W d h d G l 2 Z S w x M H 0 m c X V v d D s s J n F 1 b 3 Q 7 U 2 V j d G l v b j E v c m V z d W x 0 c y 9 D a G F u Z 2 V k I F R 5 c G U u e 0 5 1 b S B Q b 3 N p d G l 2 Z S w x M X 0 m c X V v d D s s J n F 1 b 3 Q 7 U 2 V j d G l v b j E v c m V z d W x 0 c y 9 D a G F u Z 2 V k I F R 5 c G U u e 1 B v c 2 l 0 a X Z l I C U s M T J 9 J n F 1 b 3 Q 7 L C Z x d W 9 0 O 1 N l Y 3 R p b 2 4 x L 3 J l c 3 V s d H M v Q 2 h h b m d l Z C B U e X B l L n t O d W 0 g U G 9 z a X R p d m U g c G V y I G 1 t X j I s M T N 9 J n F 1 b 3 Q 7 L C Z x d W 9 0 O 1 N l Y 3 R p b 2 4 x L 3 J l c 3 V s d H M v Q 2 h h b m d l Z C B U e X B l L n t B c m V h I M O C w r V t X j I s M T R 9 J n F 1 b 3 Q 7 L C Z x d W 9 0 O 1 N l Y 3 R p b 2 4 x L 3 J l c 3 V s d H M v Q 2 h h b m d l Z C B U e X B l L n t Q Z X J p b W V 0 Z X I g w 4 L C t W 0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y Z X N 1 b H R z L 0 N o Y W 5 n Z W Q g V H l w Z S 5 7 S W 1 h Z 2 U s M H 0 m c X V v d D s s J n F 1 b 3 Q 7 U 2 V j d G l v b j E v c m V z d W x 0 c y 9 D a G F u Z 2 V k I F R 5 c G U u e 0 9 i a m V j d C B J R C w x f S Z x d W 9 0 O y w m c X V v d D t T Z W N 0 a W 9 u M S 9 y Z X N 1 b H R z L 0 N o Y W 5 n Z W Q g V H l w Z S 5 7 T 2 J q Z W N 0 I H R 5 c G U s M n 0 m c X V v d D s s J n F 1 b 3 Q 7 U 2 V j d G l v b j E v c m V z d W x 0 c y 9 D a G F u Z 2 V k I F R 5 c G U u e 0 5 h b W U s M 3 0 m c X V v d D s s J n F 1 b 3 Q 7 U 2 V j d G l v b j E v c m V z d W x 0 c y 9 D a G F u Z 2 V k I F R 5 c G U u e 0 N s Y X N z a W Z p Y 2 F 0 a W 9 u L D R 9 J n F 1 b 3 Q 7 L C Z x d W 9 0 O 1 N l Y 3 R p b 2 4 x L 3 J l c 3 V s d H M v Q 2 h h b m d l Z C B U e X B l L n t Q Y X J l b n Q s N X 0 m c X V v d D s s J n F 1 b 3 Q 7 U 2 V j d G l v b j E v c m V z d W x 0 c y 9 D a G F u Z 2 V k I F R 5 c G U u e 1 J P S S w 2 f S Z x d W 9 0 O y w m c X V v d D t T Z W N 0 a W 9 u M S 9 y Z X N 1 b H R z L 0 N o Y W 5 n Z W Q g V H l w Z S 5 7 Q 2 V u d H J v a W Q g W C D D g s K 1 b S w 3 f S Z x d W 9 0 O y w m c X V v d D t T Z W N 0 a W 9 u M S 9 y Z X N 1 b H R z L 0 N o Y W 5 n Z W Q g V H l w Z S 5 7 Q 2 V u d H J v a W Q g W S D D g s K 1 b S w 4 f S Z x d W 9 0 O y w m c X V v d D t T Z W N 0 a W 9 u M S 9 y Z X N 1 b H R z L 0 N o Y W 5 n Z W Q g V H l w Z S 5 7 T n V t I E R l d G V j d G l v b n M s O X 0 m c X V v d D s s J n F 1 b 3 Q 7 U 2 V j d G l v b j E v c m V z d W x 0 c y 9 D a G F u Z 2 V k I F R 5 c G U u e 0 5 1 b S B O Z W d h d G l 2 Z S w x M H 0 m c X V v d D s s J n F 1 b 3 Q 7 U 2 V j d G l v b j E v c m V z d W x 0 c y 9 D a G F u Z 2 V k I F R 5 c G U u e 0 5 1 b S B Q b 3 N p d G l 2 Z S w x M X 0 m c X V v d D s s J n F 1 b 3 Q 7 U 2 V j d G l v b j E v c m V z d W x 0 c y 9 D a G F u Z 2 V k I F R 5 c G U u e 1 B v c 2 l 0 a X Z l I C U s M T J 9 J n F 1 b 3 Q 7 L C Z x d W 9 0 O 1 N l Y 3 R p b 2 4 x L 3 J l c 3 V s d H M v Q 2 h h b m d l Z C B U e X B l L n t O d W 0 g U G 9 z a X R p d m U g c G V y I G 1 t X j I s M T N 9 J n F 1 b 3 Q 7 L C Z x d W 9 0 O 1 N l Y 3 R p b 2 4 x L 3 J l c 3 V s d H M v Q 2 h h b m d l Z C B U e X B l L n t B c m V h I M O C w r V t X j I s M T R 9 J n F 1 b 3 Q 7 L C Z x d W 9 0 O 1 N l Y 3 R p b 2 4 x L 3 J l c 3 V s d H M v Q 2 h h b m d l Z C B U e X B l L n t Q Z X J p b W V 0 Z X I g w 4 L C t W 0 s M T V 9 J n F 1 b 3 Q 7 X S w m c X V v d D t S Z W x h d G l v b n N o a X B J b m Z v J n F 1 b 3 Q 7 O l t d f S I v P j x F b n R y e S B U e X B l P S J S Z X N 1 b H R U e X B l I i B W Y W x 1 Z T 0 i c 0 V 4 Y 2 V w d G l v b i I v P j x F b n R y e S B U e X B l P S J G a W x s T 2 J q Z W N 0 V H l w Z S I g V m F s d W U 9 I n N D b 2 5 u Z W N 0 a W 9 u T 2 5 s e S I v P j x F b n R y e S B U e X B l P S J M b 2 F k Z W R U b 0 F u Y W x 5 c 2 l z U 2 V y d m l j Z X M i I F Z h b H V l P S J s M C I v P j w v U 3 R h Y m x l R W 5 0 c m l l c z 4 8 L 0 l 0 Z W 0 + P E l 0 Z W 0 + P E l 0 Z W 1 M b 2 N h d G l v b j 4 8 S X R l b V R 5 c G U + R m 9 y b X V s Y T w v S X R l b V R 5 c G U + P E l 0 Z W 1 Q Y X R o P l N l Y 3 R p b 2 4 x L 3 J l c 3 V s d H M l M j A o M y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j c y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Q t M D g t M D d U M T E 6 N D I 6 M j E u M j c 5 M D g y M l o i L z 4 8 R W 5 0 c n k g V H l w Z T 0 i R m l s b E N v b H V t b l R 5 c G V z I i B W Y W x 1 Z T 0 i c 0 J n W U d C Z 1 l H Q m d V R k F 3 T U R C U V V G Q l E 9 P S I v P j x F b n R y e S B U e X B l P S J G a W x s Q 2 9 s d W 1 u T m F t Z X M i I F Z h b H V l P S J z W y Z x d W 9 0 O 0 l t Y W d l J n F 1 b 3 Q 7 L C Z x d W 9 0 O 0 9 i a m V j d C B J R C Z x d W 9 0 O y w m c X V v d D t P Y m p l Y 3 Q g d H l w Z S Z x d W 9 0 O y w m c X V v d D t O Y W 1 l J n F 1 b 3 Q 7 L C Z x d W 9 0 O 0 N s Y X N z a W Z p Y 2 F 0 a W 9 u J n F 1 b 3 Q 7 L C Z x d W 9 0 O 1 B h c m V u d C Z x d W 9 0 O y w m c X V v d D t S T 0 k m c X V v d D s s J n F 1 b 3 Q 7 Q 2 V u d H J v a W Q g W C D D g s K 1 b S Z x d W 9 0 O y w m c X V v d D t D Z W 5 0 c m 9 p Z C B Z I M O C w r V t J n F 1 b 3 Q 7 L C Z x d W 9 0 O 0 5 1 b S B E Z X R l Y 3 R p b 2 5 z J n F 1 b 3 Q 7 L C Z x d W 9 0 O 0 5 1 b S B O Z W d h d G l 2 Z S Z x d W 9 0 O y w m c X V v d D t O d W 0 g U G 9 z a X R p d m U m c X V v d D s s J n F 1 b 3 Q 7 U G 9 z a X R p d m U g J S Z x d W 9 0 O y w m c X V v d D t O d W 0 g U G 9 z a X R p d m U g c G V y I G 1 t X j I m c X V v d D s s J n F 1 b 3 Q 7 Q X J l Y S D D g s K 1 b V 4 y J n F 1 b 3 Q 7 L C Z x d W 9 0 O 1 B l c m l t Z X R l c i D D g s K 1 b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N m Z h Y j E 3 N G U t O T I 2 N y 0 0 N z M w L W F m Z m I t N j R k O G I z N W V l M G Q 2 I i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y Z X N 1 b H R z L 0 N o Y W 5 n Z W Q g V H l w Z S 5 7 S W 1 h Z 2 U s M H 0 m c X V v d D s s J n F 1 b 3 Q 7 U 2 V j d G l v b j E v c m V z d W x 0 c y 9 D a G F u Z 2 V k I F R 5 c G U u e 0 9 i a m V j d C B J R C w x f S Z x d W 9 0 O y w m c X V v d D t T Z W N 0 a W 9 u M S 9 y Z X N 1 b H R z L 0 N o Y W 5 n Z W Q g V H l w Z S 5 7 T 2 J q Z W N 0 I H R 5 c G U s M n 0 m c X V v d D s s J n F 1 b 3 Q 7 U 2 V j d G l v b j E v c m V z d W x 0 c y 9 D a G F u Z 2 V k I F R 5 c G U u e 0 5 h b W U s M 3 0 m c X V v d D s s J n F 1 b 3 Q 7 U 2 V j d G l v b j E v c m V z d W x 0 c y 9 D a G F u Z 2 V k I F R 5 c G U u e 0 N s Y X N z a W Z p Y 2 F 0 a W 9 u L D R 9 J n F 1 b 3 Q 7 L C Z x d W 9 0 O 1 N l Y 3 R p b 2 4 x L 3 J l c 3 V s d H M v Q 2 h h b m d l Z C B U e X B l L n t Q Y X J l b n Q s N X 0 m c X V v d D s s J n F 1 b 3 Q 7 U 2 V j d G l v b j E v c m V z d W x 0 c y 9 D a G F u Z 2 V k I F R 5 c G U u e 1 J P S S w 2 f S Z x d W 9 0 O y w m c X V v d D t T Z W N 0 a W 9 u M S 9 y Z X N 1 b H R z L 0 N o Y W 5 n Z W Q g V H l w Z S 5 7 Q 2 V u d H J v a W Q g W C D D g s K 1 b S w 3 f S Z x d W 9 0 O y w m c X V v d D t T Z W N 0 a W 9 u M S 9 y Z X N 1 b H R z L 0 N o Y W 5 n Z W Q g V H l w Z S 5 7 Q 2 V u d H J v a W Q g W S D D g s K 1 b S w 4 f S Z x d W 9 0 O y w m c X V v d D t T Z W N 0 a W 9 u M S 9 y Z X N 1 b H R z L 0 N o Y W 5 n Z W Q g V H l w Z S 5 7 T n V t I E R l d G V j d G l v b n M s O X 0 m c X V v d D s s J n F 1 b 3 Q 7 U 2 V j d G l v b j E v c m V z d W x 0 c y 9 D a G F u Z 2 V k I F R 5 c G U u e 0 5 1 b S B O Z W d h d G l 2 Z S w x M H 0 m c X V v d D s s J n F 1 b 3 Q 7 U 2 V j d G l v b j E v c m V z d W x 0 c y 9 D a G F u Z 2 V k I F R 5 c G U u e 0 5 1 b S B Q b 3 N p d G l 2 Z S w x M X 0 m c X V v d D s s J n F 1 b 3 Q 7 U 2 V j d G l v b j E v c m V z d W x 0 c y 9 D a G F u Z 2 V k I F R 5 c G U u e 1 B v c 2 l 0 a X Z l I C U s M T J 9 J n F 1 b 3 Q 7 L C Z x d W 9 0 O 1 N l Y 3 R p b 2 4 x L 3 J l c 3 V s d H M v Q 2 h h b m d l Z C B U e X B l L n t O d W 0 g U G 9 z a X R p d m U g c G V y I G 1 t X j I s M T N 9 J n F 1 b 3 Q 7 L C Z x d W 9 0 O 1 N l Y 3 R p b 2 4 x L 3 J l c 3 V s d H M v Q 2 h h b m d l Z C B U e X B l L n t B c m V h I M O C w r V t X j I s M T R 9 J n F 1 b 3 Q 7 L C Z x d W 9 0 O 1 N l Y 3 R p b 2 4 x L 3 J l c 3 V s d H M v Q 2 h h b m d l Z C B U e X B l L n t Q Z X J p b W V 0 Z X I g w 4 L C t W 0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y Z X N 1 b H R z L 0 N o Y W 5 n Z W Q g V H l w Z S 5 7 S W 1 h Z 2 U s M H 0 m c X V v d D s s J n F 1 b 3 Q 7 U 2 V j d G l v b j E v c m V z d W x 0 c y 9 D a G F u Z 2 V k I F R 5 c G U u e 0 9 i a m V j d C B J R C w x f S Z x d W 9 0 O y w m c X V v d D t T Z W N 0 a W 9 u M S 9 y Z X N 1 b H R z L 0 N o Y W 5 n Z W Q g V H l w Z S 5 7 T 2 J q Z W N 0 I H R 5 c G U s M n 0 m c X V v d D s s J n F 1 b 3 Q 7 U 2 V j d G l v b j E v c m V z d W x 0 c y 9 D a G F u Z 2 V k I F R 5 c G U u e 0 5 h b W U s M 3 0 m c X V v d D s s J n F 1 b 3 Q 7 U 2 V j d G l v b j E v c m V z d W x 0 c y 9 D a G F u Z 2 V k I F R 5 c G U u e 0 N s Y X N z a W Z p Y 2 F 0 a W 9 u L D R 9 J n F 1 b 3 Q 7 L C Z x d W 9 0 O 1 N l Y 3 R p b 2 4 x L 3 J l c 3 V s d H M v Q 2 h h b m d l Z C B U e X B l L n t Q Y X J l b n Q s N X 0 m c X V v d D s s J n F 1 b 3 Q 7 U 2 V j d G l v b j E v c m V z d W x 0 c y 9 D a G F u Z 2 V k I F R 5 c G U u e 1 J P S S w 2 f S Z x d W 9 0 O y w m c X V v d D t T Z W N 0 a W 9 u M S 9 y Z X N 1 b H R z L 0 N o Y W 5 n Z W Q g V H l w Z S 5 7 Q 2 V u d H J v a W Q g W C D D g s K 1 b S w 3 f S Z x d W 9 0 O y w m c X V v d D t T Z W N 0 a W 9 u M S 9 y Z X N 1 b H R z L 0 N o Y W 5 n Z W Q g V H l w Z S 5 7 Q 2 V u d H J v a W Q g W S D D g s K 1 b S w 4 f S Z x d W 9 0 O y w m c X V v d D t T Z W N 0 a W 9 u M S 9 y Z X N 1 b H R z L 0 N o Y W 5 n Z W Q g V H l w Z S 5 7 T n V t I E R l d G V j d G l v b n M s O X 0 m c X V v d D s s J n F 1 b 3 Q 7 U 2 V j d G l v b j E v c m V z d W x 0 c y 9 D a G F u Z 2 V k I F R 5 c G U u e 0 5 1 b S B O Z W d h d G l 2 Z S w x M H 0 m c X V v d D s s J n F 1 b 3 Q 7 U 2 V j d G l v b j E v c m V z d W x 0 c y 9 D a G F u Z 2 V k I F R 5 c G U u e 0 5 1 b S B Q b 3 N p d G l 2 Z S w x M X 0 m c X V v d D s s J n F 1 b 3 Q 7 U 2 V j d G l v b j E v c m V z d W x 0 c y 9 D a G F u Z 2 V k I F R 5 c G U u e 1 B v c 2 l 0 a X Z l I C U s M T J 9 J n F 1 b 3 Q 7 L C Z x d W 9 0 O 1 N l Y 3 R p b 2 4 x L 3 J l c 3 V s d H M v Q 2 h h b m d l Z C B U e X B l L n t O d W 0 g U G 9 z a X R p d m U g c G V y I G 1 t X j I s M T N 9 J n F 1 b 3 Q 7 L C Z x d W 9 0 O 1 N l Y 3 R p b 2 4 x L 3 J l c 3 V s d H M v Q 2 h h b m d l Z C B U e X B l L n t B c m V h I M O C w r V t X j I s M T R 9 J n F 1 b 3 Q 7 L C Z x d W 9 0 O 1 N l Y 3 R p b 2 4 x L 3 J l c 3 V s d H M v Q 2 h h b m d l Z C B U e X B l L n t Q Z X J p b W V 0 Z X I g w 4 L C t W 0 s M T V 9 J n F 1 b 3 Q 7 X S w m c X V v d D t S Z W x h d G l v b n N o a X B J b m Z v J n F 1 b 3 Q 7 O l t d f S I v P j x F b n R y e S B U e X B l P S J S Z X N 1 b H R U e X B l I i B W Y W x 1 Z T 0 i c 0 V 4 Y 2 V w d G l v b i I v P j x F b n R y e S B U e X B l P S J G a W x s T 2 J q Z W N 0 V H l w Z S I g V m F s d W U 9 I n N D b 2 5 u Z W N 0 a W 9 u T 2 5 s e S I v P j x F b n R y e S B U e X B l P S J M b 2 F k Z W R U b 0 F u Y W x 5 c 2 l z U 2 V y d m l j Z X M i I F Z h b H V l P S J s M C I v P j w v U 3 R h Y m x l R W 5 0 c m l l c z 4 8 L 0 l 0 Z W 0 + P E l 0 Z W 0 + P E l 0 Z W 1 M b 2 N h d G l v b j 4 8 S X R l b V R 5 c G U + R m 9 y b X V s Y T w v S X R l b V R 5 c G U + P E l 0 Z W 1 Q Y X R o P l N l Y 3 R p b 2 4 x L 3 J l c 3 V s d H M l M j A o N C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j c y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Q t M D g t M D d U M T E 6 N D I 6 M j E u M j c 5 M D g y M l o i L z 4 8 R W 5 0 c n k g V H l w Z T 0 i R m l s b E N v b H V t b l R 5 c G V z I i B W Y W x 1 Z T 0 i c 0 J n W U d C Z 1 l H Q m d V R k F 3 T U R C U V V G Q l E 9 P S I v P j x F b n R y e S B U e X B l P S J G a W x s Q 2 9 s d W 1 u T m F t Z X M i I F Z h b H V l P S J z W y Z x d W 9 0 O 0 l t Y W d l J n F 1 b 3 Q 7 L C Z x d W 9 0 O 0 9 i a m V j d C B J R C Z x d W 9 0 O y w m c X V v d D t P Y m p l Y 3 Q g d H l w Z S Z x d W 9 0 O y w m c X V v d D t O Y W 1 l J n F 1 b 3 Q 7 L C Z x d W 9 0 O 0 N s Y X N z a W Z p Y 2 F 0 a W 9 u J n F 1 b 3 Q 7 L C Z x d W 9 0 O 1 B h c m V u d C Z x d W 9 0 O y w m c X V v d D t S T 0 k m c X V v d D s s J n F 1 b 3 Q 7 Q 2 V u d H J v a W Q g W C D D g s K 1 b S Z x d W 9 0 O y w m c X V v d D t D Z W 5 0 c m 9 p Z C B Z I M O C w r V t J n F 1 b 3 Q 7 L C Z x d W 9 0 O 0 5 1 b S B E Z X R l Y 3 R p b 2 5 z J n F 1 b 3 Q 7 L C Z x d W 9 0 O 0 5 1 b S B O Z W d h d G l 2 Z S Z x d W 9 0 O y w m c X V v d D t O d W 0 g U G 9 z a X R p d m U m c X V v d D s s J n F 1 b 3 Q 7 U G 9 z a X R p d m U g J S Z x d W 9 0 O y w m c X V v d D t O d W 0 g U G 9 z a X R p d m U g c G V y I G 1 t X j I m c X V v d D s s J n F 1 b 3 Q 7 Q X J l Y S D D g s K 1 b V 4 y J n F 1 b 3 Q 7 L C Z x d W 9 0 O 1 B l c m l t Z X R l c i D D g s K 1 b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Y 2 R i Z T d k N W I t N z Q x Z C 0 0 N T M 4 L T k w Y T g t Y j E y Z D Y 4 O T A z M m Q 4 I i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y Z X N 1 b H R z L 0 N o Y W 5 n Z W Q g V H l w Z S 5 7 S W 1 h Z 2 U s M H 0 m c X V v d D s s J n F 1 b 3 Q 7 U 2 V j d G l v b j E v c m V z d W x 0 c y 9 D a G F u Z 2 V k I F R 5 c G U u e 0 9 i a m V j d C B J R C w x f S Z x d W 9 0 O y w m c X V v d D t T Z W N 0 a W 9 u M S 9 y Z X N 1 b H R z L 0 N o Y W 5 n Z W Q g V H l w Z S 5 7 T 2 J q Z W N 0 I H R 5 c G U s M n 0 m c X V v d D s s J n F 1 b 3 Q 7 U 2 V j d G l v b j E v c m V z d W x 0 c y 9 D a G F u Z 2 V k I F R 5 c G U u e 0 5 h b W U s M 3 0 m c X V v d D s s J n F 1 b 3 Q 7 U 2 V j d G l v b j E v c m V z d W x 0 c y 9 D a G F u Z 2 V k I F R 5 c G U u e 0 N s Y X N z a W Z p Y 2 F 0 a W 9 u L D R 9 J n F 1 b 3 Q 7 L C Z x d W 9 0 O 1 N l Y 3 R p b 2 4 x L 3 J l c 3 V s d H M v Q 2 h h b m d l Z C B U e X B l L n t Q Y X J l b n Q s N X 0 m c X V v d D s s J n F 1 b 3 Q 7 U 2 V j d G l v b j E v c m V z d W x 0 c y 9 D a G F u Z 2 V k I F R 5 c G U u e 1 J P S S w 2 f S Z x d W 9 0 O y w m c X V v d D t T Z W N 0 a W 9 u M S 9 y Z X N 1 b H R z L 0 N o Y W 5 n Z W Q g V H l w Z S 5 7 Q 2 V u d H J v a W Q g W C D D g s K 1 b S w 3 f S Z x d W 9 0 O y w m c X V v d D t T Z W N 0 a W 9 u M S 9 y Z X N 1 b H R z L 0 N o Y W 5 n Z W Q g V H l w Z S 5 7 Q 2 V u d H J v a W Q g W S D D g s K 1 b S w 4 f S Z x d W 9 0 O y w m c X V v d D t T Z W N 0 a W 9 u M S 9 y Z X N 1 b H R z L 0 N o Y W 5 n Z W Q g V H l w Z S 5 7 T n V t I E R l d G V j d G l v b n M s O X 0 m c X V v d D s s J n F 1 b 3 Q 7 U 2 V j d G l v b j E v c m V z d W x 0 c y 9 D a G F u Z 2 V k I F R 5 c G U u e 0 5 1 b S B O Z W d h d G l 2 Z S w x M H 0 m c X V v d D s s J n F 1 b 3 Q 7 U 2 V j d G l v b j E v c m V z d W x 0 c y 9 D a G F u Z 2 V k I F R 5 c G U u e 0 5 1 b S B Q b 3 N p d G l 2 Z S w x M X 0 m c X V v d D s s J n F 1 b 3 Q 7 U 2 V j d G l v b j E v c m V z d W x 0 c y 9 D a G F u Z 2 V k I F R 5 c G U u e 1 B v c 2 l 0 a X Z l I C U s M T J 9 J n F 1 b 3 Q 7 L C Z x d W 9 0 O 1 N l Y 3 R p b 2 4 x L 3 J l c 3 V s d H M v Q 2 h h b m d l Z C B U e X B l L n t O d W 0 g U G 9 z a X R p d m U g c G V y I G 1 t X j I s M T N 9 J n F 1 b 3 Q 7 L C Z x d W 9 0 O 1 N l Y 3 R p b 2 4 x L 3 J l c 3 V s d H M v Q 2 h h b m d l Z C B U e X B l L n t B c m V h I M O C w r V t X j I s M T R 9 J n F 1 b 3 Q 7 L C Z x d W 9 0 O 1 N l Y 3 R p b 2 4 x L 3 J l c 3 V s d H M v Q 2 h h b m d l Z C B U e X B l L n t Q Z X J p b W V 0 Z X I g w 4 L C t W 0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y Z X N 1 b H R z L 0 N o Y W 5 n Z W Q g V H l w Z S 5 7 S W 1 h Z 2 U s M H 0 m c X V v d D s s J n F 1 b 3 Q 7 U 2 V j d G l v b j E v c m V z d W x 0 c y 9 D a G F u Z 2 V k I F R 5 c G U u e 0 9 i a m V j d C B J R C w x f S Z x d W 9 0 O y w m c X V v d D t T Z W N 0 a W 9 u M S 9 y Z X N 1 b H R z L 0 N o Y W 5 n Z W Q g V H l w Z S 5 7 T 2 J q Z W N 0 I H R 5 c G U s M n 0 m c X V v d D s s J n F 1 b 3 Q 7 U 2 V j d G l v b j E v c m V z d W x 0 c y 9 D a G F u Z 2 V k I F R 5 c G U u e 0 5 h b W U s M 3 0 m c X V v d D s s J n F 1 b 3 Q 7 U 2 V j d G l v b j E v c m V z d W x 0 c y 9 D a G F u Z 2 V k I F R 5 c G U u e 0 N s Y X N z a W Z p Y 2 F 0 a W 9 u L D R 9 J n F 1 b 3 Q 7 L C Z x d W 9 0 O 1 N l Y 3 R p b 2 4 x L 3 J l c 3 V s d H M v Q 2 h h b m d l Z C B U e X B l L n t Q Y X J l b n Q s N X 0 m c X V v d D s s J n F 1 b 3 Q 7 U 2 V j d G l v b j E v c m V z d W x 0 c y 9 D a G F u Z 2 V k I F R 5 c G U u e 1 J P S S w 2 f S Z x d W 9 0 O y w m c X V v d D t T Z W N 0 a W 9 u M S 9 y Z X N 1 b H R z L 0 N o Y W 5 n Z W Q g V H l w Z S 5 7 Q 2 V u d H J v a W Q g W C D D g s K 1 b S w 3 f S Z x d W 9 0 O y w m c X V v d D t T Z W N 0 a W 9 u M S 9 y Z X N 1 b H R z L 0 N o Y W 5 n Z W Q g V H l w Z S 5 7 Q 2 V u d H J v a W Q g W S D D g s K 1 b S w 4 f S Z x d W 9 0 O y w m c X V v d D t T Z W N 0 a W 9 u M S 9 y Z X N 1 b H R z L 0 N o Y W 5 n Z W Q g V H l w Z S 5 7 T n V t I E R l d G V j d G l v b n M s O X 0 m c X V v d D s s J n F 1 b 3 Q 7 U 2 V j d G l v b j E v c m V z d W x 0 c y 9 D a G F u Z 2 V k I F R 5 c G U u e 0 5 1 b S B O Z W d h d G l 2 Z S w x M H 0 m c X V v d D s s J n F 1 b 3 Q 7 U 2 V j d G l v b j E v c m V z d W x 0 c y 9 D a G F u Z 2 V k I F R 5 c G U u e 0 5 1 b S B Q b 3 N p d G l 2 Z S w x M X 0 m c X V v d D s s J n F 1 b 3 Q 7 U 2 V j d G l v b j E v c m V z d W x 0 c y 9 D a G F u Z 2 V k I F R 5 c G U u e 1 B v c 2 l 0 a X Z l I C U s M T J 9 J n F 1 b 3 Q 7 L C Z x d W 9 0 O 1 N l Y 3 R p b 2 4 x L 3 J l c 3 V s d H M v Q 2 h h b m d l Z C B U e X B l L n t O d W 0 g U G 9 z a X R p d m U g c G V y I G 1 t X j I s M T N 9 J n F 1 b 3 Q 7 L C Z x d W 9 0 O 1 N l Y 3 R p b 2 4 x L 3 J l c 3 V s d H M v Q 2 h h b m d l Z C B U e X B l L n t B c m V h I M O C w r V t X j I s M T R 9 J n F 1 b 3 Q 7 L C Z x d W 9 0 O 1 N l Y 3 R p b 2 4 x L 3 J l c 3 V s d H M v Q 2 h h b m d l Z C B U e X B l L n t Q Z X J p b W V 0 Z X I g w 4 L C t W 0 s M T V 9 J n F 1 b 3 Q 7 X S w m c X V v d D t S Z W x h d G l v b n N o a X B J b m Z v J n F 1 b 3 Q 7 O l t d f S I v P j x F b n R y e S B U e X B l P S J S Z X N 1 b H R U e X B l I i B W Y W x 1 Z T 0 i c 0 V 4 Y 2 V w d G l v b i I v P j x F b n R y e S B U e X B l P S J G a W x s T 2 J q Z W N 0 V H l w Z S I g V m F s d W U 9 I n N D b 2 5 u Z W N 0 a W 9 u T 2 5 s e S I v P j x F b n R y e S B U e X B l P S J M b 2 F k Z W R U b 0 F u Y W x 5 c 2 l z U 2 V y d m l j Z X M i I F Z h b H V l P S J s M C I v P j w v U 3 R h Y m x l R W 5 0 c m l l c z 4 8 L 0 l 0 Z W 0 + P E l 0 Z W 0 + P E l 0 Z W 1 M b 2 N h d G l v b j 4 8 S X R l b V R 5 c G U + R m 9 y b X V s Y T w v S X R l b V R 5 c G U + P E l 0 Z W 1 Q Y X R o P l N l Y 3 R p b 2 4 x L 3 J l c 3 V s d H M l M j A o N S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j c y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Q t M D g t M D d U M T E 6 N D I 6 M j E u M j c 5 M D g y M l o i L z 4 8 R W 5 0 c n k g V H l w Z T 0 i R m l s b E N v b H V t b l R 5 c G V z I i B W Y W x 1 Z T 0 i c 0 J n W U d C Z 1 l H Q m d V R k F 3 T U R C U V V G Q l E 9 P S I v P j x F b n R y e S B U e X B l P S J G a W x s Q 2 9 s d W 1 u T m F t Z X M i I F Z h b H V l P S J z W y Z x d W 9 0 O 0 l t Y W d l J n F 1 b 3 Q 7 L C Z x d W 9 0 O 0 9 i a m V j d C B J R C Z x d W 9 0 O y w m c X V v d D t P Y m p l Y 3 Q g d H l w Z S Z x d W 9 0 O y w m c X V v d D t O Y W 1 l J n F 1 b 3 Q 7 L C Z x d W 9 0 O 0 N s Y X N z a W Z p Y 2 F 0 a W 9 u J n F 1 b 3 Q 7 L C Z x d W 9 0 O 1 B h c m V u d C Z x d W 9 0 O y w m c X V v d D t S T 0 k m c X V v d D s s J n F 1 b 3 Q 7 Q 2 V u d H J v a W Q g W C D D g s K 1 b S Z x d W 9 0 O y w m c X V v d D t D Z W 5 0 c m 9 p Z C B Z I M O C w r V t J n F 1 b 3 Q 7 L C Z x d W 9 0 O 0 5 1 b S B E Z X R l Y 3 R p b 2 5 z J n F 1 b 3 Q 7 L C Z x d W 9 0 O 0 5 1 b S B O Z W d h d G l 2 Z S Z x d W 9 0 O y w m c X V v d D t O d W 0 g U G 9 z a X R p d m U m c X V v d D s s J n F 1 b 3 Q 7 U G 9 z a X R p d m U g J S Z x d W 9 0 O y w m c X V v d D t O d W 0 g U G 9 z a X R p d m U g c G V y I G 1 t X j I m c X V v d D s s J n F 1 b 3 Q 7 Q X J l Y S D D g s K 1 b V 4 y J n F 1 b 3 Q 7 L C Z x d W 9 0 O 1 B l c m l t Z X R l c i D D g s K 1 b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Y W V m Y T M 3 M W Y t M j E y O S 0 0 N 2 M 1 L W J k N 2 Q t N T F h N D d i M 2 I x M j Y y I i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y Z X N 1 b H R z L 0 N o Y W 5 n Z W Q g V H l w Z S 5 7 S W 1 h Z 2 U s M H 0 m c X V v d D s s J n F 1 b 3 Q 7 U 2 V j d G l v b j E v c m V z d W x 0 c y 9 D a G F u Z 2 V k I F R 5 c G U u e 0 9 i a m V j d C B J R C w x f S Z x d W 9 0 O y w m c X V v d D t T Z W N 0 a W 9 u M S 9 y Z X N 1 b H R z L 0 N o Y W 5 n Z W Q g V H l w Z S 5 7 T 2 J q Z W N 0 I H R 5 c G U s M n 0 m c X V v d D s s J n F 1 b 3 Q 7 U 2 V j d G l v b j E v c m V z d W x 0 c y 9 D a G F u Z 2 V k I F R 5 c G U u e 0 5 h b W U s M 3 0 m c X V v d D s s J n F 1 b 3 Q 7 U 2 V j d G l v b j E v c m V z d W x 0 c y 9 D a G F u Z 2 V k I F R 5 c G U u e 0 N s Y X N z a W Z p Y 2 F 0 a W 9 u L D R 9 J n F 1 b 3 Q 7 L C Z x d W 9 0 O 1 N l Y 3 R p b 2 4 x L 3 J l c 3 V s d H M v Q 2 h h b m d l Z C B U e X B l L n t Q Y X J l b n Q s N X 0 m c X V v d D s s J n F 1 b 3 Q 7 U 2 V j d G l v b j E v c m V z d W x 0 c y 9 D a G F u Z 2 V k I F R 5 c G U u e 1 J P S S w 2 f S Z x d W 9 0 O y w m c X V v d D t T Z W N 0 a W 9 u M S 9 y Z X N 1 b H R z L 0 N o Y W 5 n Z W Q g V H l w Z S 5 7 Q 2 V u d H J v a W Q g W C D D g s K 1 b S w 3 f S Z x d W 9 0 O y w m c X V v d D t T Z W N 0 a W 9 u M S 9 y Z X N 1 b H R z L 0 N o Y W 5 n Z W Q g V H l w Z S 5 7 Q 2 V u d H J v a W Q g W S D D g s K 1 b S w 4 f S Z x d W 9 0 O y w m c X V v d D t T Z W N 0 a W 9 u M S 9 y Z X N 1 b H R z L 0 N o Y W 5 n Z W Q g V H l w Z S 5 7 T n V t I E R l d G V j d G l v b n M s O X 0 m c X V v d D s s J n F 1 b 3 Q 7 U 2 V j d G l v b j E v c m V z d W x 0 c y 9 D a G F u Z 2 V k I F R 5 c G U u e 0 5 1 b S B O Z W d h d G l 2 Z S w x M H 0 m c X V v d D s s J n F 1 b 3 Q 7 U 2 V j d G l v b j E v c m V z d W x 0 c y 9 D a G F u Z 2 V k I F R 5 c G U u e 0 5 1 b S B Q b 3 N p d G l 2 Z S w x M X 0 m c X V v d D s s J n F 1 b 3 Q 7 U 2 V j d G l v b j E v c m V z d W x 0 c y 9 D a G F u Z 2 V k I F R 5 c G U u e 1 B v c 2 l 0 a X Z l I C U s M T J 9 J n F 1 b 3 Q 7 L C Z x d W 9 0 O 1 N l Y 3 R p b 2 4 x L 3 J l c 3 V s d H M v Q 2 h h b m d l Z C B U e X B l L n t O d W 0 g U G 9 z a X R p d m U g c G V y I G 1 t X j I s M T N 9 J n F 1 b 3 Q 7 L C Z x d W 9 0 O 1 N l Y 3 R p b 2 4 x L 3 J l c 3 V s d H M v Q 2 h h b m d l Z C B U e X B l L n t B c m V h I M O C w r V t X j I s M T R 9 J n F 1 b 3 Q 7 L C Z x d W 9 0 O 1 N l Y 3 R p b 2 4 x L 3 J l c 3 V s d H M v Q 2 h h b m d l Z C B U e X B l L n t Q Z X J p b W V 0 Z X I g w 4 L C t W 0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y Z X N 1 b H R z L 0 N o Y W 5 n Z W Q g V H l w Z S 5 7 S W 1 h Z 2 U s M H 0 m c X V v d D s s J n F 1 b 3 Q 7 U 2 V j d G l v b j E v c m V z d W x 0 c y 9 D a G F u Z 2 V k I F R 5 c G U u e 0 9 i a m V j d C B J R C w x f S Z x d W 9 0 O y w m c X V v d D t T Z W N 0 a W 9 u M S 9 y Z X N 1 b H R z L 0 N o Y W 5 n Z W Q g V H l w Z S 5 7 T 2 J q Z W N 0 I H R 5 c G U s M n 0 m c X V v d D s s J n F 1 b 3 Q 7 U 2 V j d G l v b j E v c m V z d W x 0 c y 9 D a G F u Z 2 V k I F R 5 c G U u e 0 5 h b W U s M 3 0 m c X V v d D s s J n F 1 b 3 Q 7 U 2 V j d G l v b j E v c m V z d W x 0 c y 9 D a G F u Z 2 V k I F R 5 c G U u e 0 N s Y X N z a W Z p Y 2 F 0 a W 9 u L D R 9 J n F 1 b 3 Q 7 L C Z x d W 9 0 O 1 N l Y 3 R p b 2 4 x L 3 J l c 3 V s d H M v Q 2 h h b m d l Z C B U e X B l L n t Q Y X J l b n Q s N X 0 m c X V v d D s s J n F 1 b 3 Q 7 U 2 V j d G l v b j E v c m V z d W x 0 c y 9 D a G F u Z 2 V k I F R 5 c G U u e 1 J P S S w 2 f S Z x d W 9 0 O y w m c X V v d D t T Z W N 0 a W 9 u M S 9 y Z X N 1 b H R z L 0 N o Y W 5 n Z W Q g V H l w Z S 5 7 Q 2 V u d H J v a W Q g W C D D g s K 1 b S w 3 f S Z x d W 9 0 O y w m c X V v d D t T Z W N 0 a W 9 u M S 9 y Z X N 1 b H R z L 0 N o Y W 5 n Z W Q g V H l w Z S 5 7 Q 2 V u d H J v a W Q g W S D D g s K 1 b S w 4 f S Z x d W 9 0 O y w m c X V v d D t T Z W N 0 a W 9 u M S 9 y Z X N 1 b H R z L 0 N o Y W 5 n Z W Q g V H l w Z S 5 7 T n V t I E R l d G V j d G l v b n M s O X 0 m c X V v d D s s J n F 1 b 3 Q 7 U 2 V j d G l v b j E v c m V z d W x 0 c y 9 D a G F u Z 2 V k I F R 5 c G U u e 0 5 1 b S B O Z W d h d G l 2 Z S w x M H 0 m c X V v d D s s J n F 1 b 3 Q 7 U 2 V j d G l v b j E v c m V z d W x 0 c y 9 D a G F u Z 2 V k I F R 5 c G U u e 0 5 1 b S B Q b 3 N p d G l 2 Z S w x M X 0 m c X V v d D s s J n F 1 b 3 Q 7 U 2 V j d G l v b j E v c m V z d W x 0 c y 9 D a G F u Z 2 V k I F R 5 c G U u e 1 B v c 2 l 0 a X Z l I C U s M T J 9 J n F 1 b 3 Q 7 L C Z x d W 9 0 O 1 N l Y 3 R p b 2 4 x L 3 J l c 3 V s d H M v Q 2 h h b m d l Z C B U e X B l L n t O d W 0 g U G 9 z a X R p d m U g c G V y I G 1 t X j I s M T N 9 J n F 1 b 3 Q 7 L C Z x d W 9 0 O 1 N l Y 3 R p b 2 4 x L 3 J l c 3 V s d H M v Q 2 h h b m d l Z C B U e X B l L n t B c m V h I M O C w r V t X j I s M T R 9 J n F 1 b 3 Q 7 L C Z x d W 9 0 O 1 N l Y 3 R p b 2 4 x L 3 J l c 3 V s d H M v Q 2 h h b m d l Z C B U e X B l L n t Q Z X J p b W V 0 Z X I g w 4 L C t W 0 s M T V 9 J n F 1 b 3 Q 7 X S w m c X V v d D t S Z W x h d G l v b n N o a X B J b m Z v J n F 1 b 3 Q 7 O l t d f S I v P j x F b n R y e S B U e X B l P S J S Z X N 1 b H R U e X B l I i B W Y W x 1 Z T 0 i c 0 V 4 Y 2 V w d G l v b i I v P j x F b n R y e S B U e X B l P S J G a W x s T 2 J q Z W N 0 V H l w Z S I g V m F s d W U 9 I n N D b 2 5 u Z W N 0 a W 9 u T 2 5 s e S I v P j x F b n R y e S B U e X B l P S J M b 2 F k Z W R U b 0 F u Y W x 5 c 2 l z U 2 V y d m l j Z X M i I F Z h b H V l P S J s M C I v P j w v U 3 R h Y m x l R W 5 0 c m l l c z 4 8 L 0 l 0 Z W 0 + P E l 0 Z W 0 + P E l 0 Z W 1 M b 2 N h d G l v b j 4 8 S X R l b V R 5 c G U + R m 9 y b X V s Y T w v S X R l b V R 5 c G U + P E l 0 Z W 1 Q Y X R o P l N l Y 3 R p b 2 4 x L 3 J l c 3 V s d H M l M j A o N i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j c y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Q t M D g t M D d U M T E 6 N D I 6 M j E u M j c 5 M D g y M l o i L z 4 8 R W 5 0 c n k g V H l w Z T 0 i R m l s b E N v b H V t b l R 5 c G V z I i B W Y W x 1 Z T 0 i c 0 J n W U d C Z 1 l H Q m d V R k F 3 T U R C U V V G Q l E 9 P S I v P j x F b n R y e S B U e X B l P S J G a W x s Q 2 9 s d W 1 u T m F t Z X M i I F Z h b H V l P S J z W y Z x d W 9 0 O 0 l t Y W d l J n F 1 b 3 Q 7 L C Z x d W 9 0 O 0 9 i a m V j d C B J R C Z x d W 9 0 O y w m c X V v d D t P Y m p l Y 3 Q g d H l w Z S Z x d W 9 0 O y w m c X V v d D t O Y W 1 l J n F 1 b 3 Q 7 L C Z x d W 9 0 O 0 N s Y X N z a W Z p Y 2 F 0 a W 9 u J n F 1 b 3 Q 7 L C Z x d W 9 0 O 1 B h c m V u d C Z x d W 9 0 O y w m c X V v d D t S T 0 k m c X V v d D s s J n F 1 b 3 Q 7 Q 2 V u d H J v a W Q g W C D D g s K 1 b S Z x d W 9 0 O y w m c X V v d D t D Z W 5 0 c m 9 p Z C B Z I M O C w r V t J n F 1 b 3 Q 7 L C Z x d W 9 0 O 0 5 1 b S B E Z X R l Y 3 R p b 2 5 z J n F 1 b 3 Q 7 L C Z x d W 9 0 O 0 5 1 b S B O Z W d h d G l 2 Z S Z x d W 9 0 O y w m c X V v d D t O d W 0 g U G 9 z a X R p d m U m c X V v d D s s J n F 1 b 3 Q 7 U G 9 z a X R p d m U g J S Z x d W 9 0 O y w m c X V v d D t O d W 0 g U G 9 z a X R p d m U g c G V y I G 1 t X j I m c X V v d D s s J n F 1 b 3 Q 7 Q X J l Y S D D g s K 1 b V 4 y J n F 1 b 3 Q 7 L C Z x d W 9 0 O 1 B l c m l t Z X R l c i D D g s K 1 b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N 2 R m O G Z j M j E t Z j Q 0 Z S 0 0 Z D I y L W J i N T g t Z W I 2 N z c 2 M D h l M D V i I i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y Z X N 1 b H R z L 0 N o Y W 5 n Z W Q g V H l w Z S 5 7 S W 1 h Z 2 U s M H 0 m c X V v d D s s J n F 1 b 3 Q 7 U 2 V j d G l v b j E v c m V z d W x 0 c y 9 D a G F u Z 2 V k I F R 5 c G U u e 0 9 i a m V j d C B J R C w x f S Z x d W 9 0 O y w m c X V v d D t T Z W N 0 a W 9 u M S 9 y Z X N 1 b H R z L 0 N o Y W 5 n Z W Q g V H l w Z S 5 7 T 2 J q Z W N 0 I H R 5 c G U s M n 0 m c X V v d D s s J n F 1 b 3 Q 7 U 2 V j d G l v b j E v c m V z d W x 0 c y 9 D a G F u Z 2 V k I F R 5 c G U u e 0 5 h b W U s M 3 0 m c X V v d D s s J n F 1 b 3 Q 7 U 2 V j d G l v b j E v c m V z d W x 0 c y 9 D a G F u Z 2 V k I F R 5 c G U u e 0 N s Y X N z a W Z p Y 2 F 0 a W 9 u L D R 9 J n F 1 b 3 Q 7 L C Z x d W 9 0 O 1 N l Y 3 R p b 2 4 x L 3 J l c 3 V s d H M v Q 2 h h b m d l Z C B U e X B l L n t Q Y X J l b n Q s N X 0 m c X V v d D s s J n F 1 b 3 Q 7 U 2 V j d G l v b j E v c m V z d W x 0 c y 9 D a G F u Z 2 V k I F R 5 c G U u e 1 J P S S w 2 f S Z x d W 9 0 O y w m c X V v d D t T Z W N 0 a W 9 u M S 9 y Z X N 1 b H R z L 0 N o Y W 5 n Z W Q g V H l w Z S 5 7 Q 2 V u d H J v a W Q g W C D D g s K 1 b S w 3 f S Z x d W 9 0 O y w m c X V v d D t T Z W N 0 a W 9 u M S 9 y Z X N 1 b H R z L 0 N o Y W 5 n Z W Q g V H l w Z S 5 7 Q 2 V u d H J v a W Q g W S D D g s K 1 b S w 4 f S Z x d W 9 0 O y w m c X V v d D t T Z W N 0 a W 9 u M S 9 y Z X N 1 b H R z L 0 N o Y W 5 n Z W Q g V H l w Z S 5 7 T n V t I E R l d G V j d G l v b n M s O X 0 m c X V v d D s s J n F 1 b 3 Q 7 U 2 V j d G l v b j E v c m V z d W x 0 c y 9 D a G F u Z 2 V k I F R 5 c G U u e 0 5 1 b S B O Z W d h d G l 2 Z S w x M H 0 m c X V v d D s s J n F 1 b 3 Q 7 U 2 V j d G l v b j E v c m V z d W x 0 c y 9 D a G F u Z 2 V k I F R 5 c G U u e 0 5 1 b S B Q b 3 N p d G l 2 Z S w x M X 0 m c X V v d D s s J n F 1 b 3 Q 7 U 2 V j d G l v b j E v c m V z d W x 0 c y 9 D a G F u Z 2 V k I F R 5 c G U u e 1 B v c 2 l 0 a X Z l I C U s M T J 9 J n F 1 b 3 Q 7 L C Z x d W 9 0 O 1 N l Y 3 R p b 2 4 x L 3 J l c 3 V s d H M v Q 2 h h b m d l Z C B U e X B l L n t O d W 0 g U G 9 z a X R p d m U g c G V y I G 1 t X j I s M T N 9 J n F 1 b 3 Q 7 L C Z x d W 9 0 O 1 N l Y 3 R p b 2 4 x L 3 J l c 3 V s d H M v Q 2 h h b m d l Z C B U e X B l L n t B c m V h I M O C w r V t X j I s M T R 9 J n F 1 b 3 Q 7 L C Z x d W 9 0 O 1 N l Y 3 R p b 2 4 x L 3 J l c 3 V s d H M v Q 2 h h b m d l Z C B U e X B l L n t Q Z X J p b W V 0 Z X I g w 4 L C t W 0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y Z X N 1 b H R z L 0 N o Y W 5 n Z W Q g V H l w Z S 5 7 S W 1 h Z 2 U s M H 0 m c X V v d D s s J n F 1 b 3 Q 7 U 2 V j d G l v b j E v c m V z d W x 0 c y 9 D a G F u Z 2 V k I F R 5 c G U u e 0 9 i a m V j d C B J R C w x f S Z x d W 9 0 O y w m c X V v d D t T Z W N 0 a W 9 u M S 9 y Z X N 1 b H R z L 0 N o Y W 5 n Z W Q g V H l w Z S 5 7 T 2 J q Z W N 0 I H R 5 c G U s M n 0 m c X V v d D s s J n F 1 b 3 Q 7 U 2 V j d G l v b j E v c m V z d W x 0 c y 9 D a G F u Z 2 V k I F R 5 c G U u e 0 5 h b W U s M 3 0 m c X V v d D s s J n F 1 b 3 Q 7 U 2 V j d G l v b j E v c m V z d W x 0 c y 9 D a G F u Z 2 V k I F R 5 c G U u e 0 N s Y X N z a W Z p Y 2 F 0 a W 9 u L D R 9 J n F 1 b 3 Q 7 L C Z x d W 9 0 O 1 N l Y 3 R p b 2 4 x L 3 J l c 3 V s d H M v Q 2 h h b m d l Z C B U e X B l L n t Q Y X J l b n Q s N X 0 m c X V v d D s s J n F 1 b 3 Q 7 U 2 V j d G l v b j E v c m V z d W x 0 c y 9 D a G F u Z 2 V k I F R 5 c G U u e 1 J P S S w 2 f S Z x d W 9 0 O y w m c X V v d D t T Z W N 0 a W 9 u M S 9 y Z X N 1 b H R z L 0 N o Y W 5 n Z W Q g V H l w Z S 5 7 Q 2 V u d H J v a W Q g W C D D g s K 1 b S w 3 f S Z x d W 9 0 O y w m c X V v d D t T Z W N 0 a W 9 u M S 9 y Z X N 1 b H R z L 0 N o Y W 5 n Z W Q g V H l w Z S 5 7 Q 2 V u d H J v a W Q g W S D D g s K 1 b S w 4 f S Z x d W 9 0 O y w m c X V v d D t T Z W N 0 a W 9 u M S 9 y Z X N 1 b H R z L 0 N o Y W 5 n Z W Q g V H l w Z S 5 7 T n V t I E R l d G V j d G l v b n M s O X 0 m c X V v d D s s J n F 1 b 3 Q 7 U 2 V j d G l v b j E v c m V z d W x 0 c y 9 D a G F u Z 2 V k I F R 5 c G U u e 0 5 1 b S B O Z W d h d G l 2 Z S w x M H 0 m c X V v d D s s J n F 1 b 3 Q 7 U 2 V j d G l v b j E v c m V z d W x 0 c y 9 D a G F u Z 2 V k I F R 5 c G U u e 0 5 1 b S B Q b 3 N p d G l 2 Z S w x M X 0 m c X V v d D s s J n F 1 b 3 Q 7 U 2 V j d G l v b j E v c m V z d W x 0 c y 9 D a G F u Z 2 V k I F R 5 c G U u e 1 B v c 2 l 0 a X Z l I C U s M T J 9 J n F 1 b 3 Q 7 L C Z x d W 9 0 O 1 N l Y 3 R p b 2 4 x L 3 J l c 3 V s d H M v Q 2 h h b m d l Z C B U e X B l L n t O d W 0 g U G 9 z a X R p d m U g c G V y I G 1 t X j I s M T N 9 J n F 1 b 3 Q 7 L C Z x d W 9 0 O 1 N l Y 3 R p b 2 4 x L 3 J l c 3 V s d H M v Q 2 h h b m d l Z C B U e X B l L n t B c m V h I M O C w r V t X j I s M T R 9 J n F 1 b 3 Q 7 L C Z x d W 9 0 O 1 N l Y 3 R p b 2 4 x L 3 J l c 3 V s d H M v Q 2 h h b m d l Z C B U e X B l L n t Q Z X J p b W V 0 Z X I g w 4 L C t W 0 s M T V 9 J n F 1 b 3 Q 7 X S w m c X V v d D t S Z W x h d G l v b n N o a X B J b m Z v J n F 1 b 3 Q 7 O l t d f S I v P j x F b n R y e S B U e X B l P S J S Z X N 1 b H R U e X B l I i B W Y W x 1 Z T 0 i c 0 V 4 Y 2 V w d G l v b i I v P j x F b n R y e S B U e X B l P S J G a W x s T 2 J q Z W N 0 V H l w Z S I g V m F s d W U 9 I n N D b 2 5 u Z W N 0 a W 9 u T 2 5 s e S I v P j x F b n R y e S B U e X B l P S J M b 2 F k Z W R U b 0 F u Y W x 5 c 2 l z U 2 V y d m l j Z X M i I F Z h b H V l P S J s M C I v P j w v U 3 R h Y m x l R W 5 0 c m l l c z 4 8 L 0 l 0 Z W 0 + P E l 0 Z W 0 + P E l 0 Z W 1 M b 2 N h d G l v b j 4 8 S X R l b V R 5 c G U + R m 9 y b X V s Y T w v S X R l b V R 5 c G U + P E l 0 Z W 1 Q Y X R o P l N l Y 3 R p b 2 4 x L 3 J l c 3 V s d H M l M j A o N y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j c y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Q t M D g t M D d U M T E 6 N D I 6 M j E u M j c 5 M D g y M l o i L z 4 8 R W 5 0 c n k g V H l w Z T 0 i R m l s b E N v b H V t b l R 5 c G V z I i B W Y W x 1 Z T 0 i c 0 J n W U d C Z 1 l H Q m d V R k F 3 T U R C U V V G Q l E 9 P S I v P j x F b n R y e S B U e X B l P S J G a W x s Q 2 9 s d W 1 u T m F t Z X M i I F Z h b H V l P S J z W y Z x d W 9 0 O 0 l t Y W d l J n F 1 b 3 Q 7 L C Z x d W 9 0 O 0 9 i a m V j d C B J R C Z x d W 9 0 O y w m c X V v d D t P Y m p l Y 3 Q g d H l w Z S Z x d W 9 0 O y w m c X V v d D t O Y W 1 l J n F 1 b 3 Q 7 L C Z x d W 9 0 O 0 N s Y X N z a W Z p Y 2 F 0 a W 9 u J n F 1 b 3 Q 7 L C Z x d W 9 0 O 1 B h c m V u d C Z x d W 9 0 O y w m c X V v d D t S T 0 k m c X V v d D s s J n F 1 b 3 Q 7 Q 2 V u d H J v a W Q g W C D D g s K 1 b S Z x d W 9 0 O y w m c X V v d D t D Z W 5 0 c m 9 p Z C B Z I M O C w r V t J n F 1 b 3 Q 7 L C Z x d W 9 0 O 0 5 1 b S B E Z X R l Y 3 R p b 2 5 z J n F 1 b 3 Q 7 L C Z x d W 9 0 O 0 5 1 b S B O Z W d h d G l 2 Z S Z x d W 9 0 O y w m c X V v d D t O d W 0 g U G 9 z a X R p d m U m c X V v d D s s J n F 1 b 3 Q 7 U G 9 z a X R p d m U g J S Z x d W 9 0 O y w m c X V v d D t O d W 0 g U G 9 z a X R p d m U g c G V y I G 1 t X j I m c X V v d D s s J n F 1 b 3 Q 7 Q X J l Y S D D g s K 1 b V 4 y J n F 1 b 3 Q 7 L C Z x d W 9 0 O 1 B l c m l t Z X R l c i D D g s K 1 b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Z G M 2 Z D c 5 Y T U t M D F m Y S 0 0 N T E 5 L W E 5 M W M t M T E y N G E 5 N z d m N G Y 2 I i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y Z X N 1 b H R z L 0 N o Y W 5 n Z W Q g V H l w Z S 5 7 S W 1 h Z 2 U s M H 0 m c X V v d D s s J n F 1 b 3 Q 7 U 2 V j d G l v b j E v c m V z d W x 0 c y 9 D a G F u Z 2 V k I F R 5 c G U u e 0 9 i a m V j d C B J R C w x f S Z x d W 9 0 O y w m c X V v d D t T Z W N 0 a W 9 u M S 9 y Z X N 1 b H R z L 0 N o Y W 5 n Z W Q g V H l w Z S 5 7 T 2 J q Z W N 0 I H R 5 c G U s M n 0 m c X V v d D s s J n F 1 b 3 Q 7 U 2 V j d G l v b j E v c m V z d W x 0 c y 9 D a G F u Z 2 V k I F R 5 c G U u e 0 5 h b W U s M 3 0 m c X V v d D s s J n F 1 b 3 Q 7 U 2 V j d G l v b j E v c m V z d W x 0 c y 9 D a G F u Z 2 V k I F R 5 c G U u e 0 N s Y X N z a W Z p Y 2 F 0 a W 9 u L D R 9 J n F 1 b 3 Q 7 L C Z x d W 9 0 O 1 N l Y 3 R p b 2 4 x L 3 J l c 3 V s d H M v Q 2 h h b m d l Z C B U e X B l L n t Q Y X J l b n Q s N X 0 m c X V v d D s s J n F 1 b 3 Q 7 U 2 V j d G l v b j E v c m V z d W x 0 c y 9 D a G F u Z 2 V k I F R 5 c G U u e 1 J P S S w 2 f S Z x d W 9 0 O y w m c X V v d D t T Z W N 0 a W 9 u M S 9 y Z X N 1 b H R z L 0 N o Y W 5 n Z W Q g V H l w Z S 5 7 Q 2 V u d H J v a W Q g W C D D g s K 1 b S w 3 f S Z x d W 9 0 O y w m c X V v d D t T Z W N 0 a W 9 u M S 9 y Z X N 1 b H R z L 0 N o Y W 5 n Z W Q g V H l w Z S 5 7 Q 2 V u d H J v a W Q g W S D D g s K 1 b S w 4 f S Z x d W 9 0 O y w m c X V v d D t T Z W N 0 a W 9 u M S 9 y Z X N 1 b H R z L 0 N o Y W 5 n Z W Q g V H l w Z S 5 7 T n V t I E R l d G V j d G l v b n M s O X 0 m c X V v d D s s J n F 1 b 3 Q 7 U 2 V j d G l v b j E v c m V z d W x 0 c y 9 D a G F u Z 2 V k I F R 5 c G U u e 0 5 1 b S B O Z W d h d G l 2 Z S w x M H 0 m c X V v d D s s J n F 1 b 3 Q 7 U 2 V j d G l v b j E v c m V z d W x 0 c y 9 D a G F u Z 2 V k I F R 5 c G U u e 0 5 1 b S B Q b 3 N p d G l 2 Z S w x M X 0 m c X V v d D s s J n F 1 b 3 Q 7 U 2 V j d G l v b j E v c m V z d W x 0 c y 9 D a G F u Z 2 V k I F R 5 c G U u e 1 B v c 2 l 0 a X Z l I C U s M T J 9 J n F 1 b 3 Q 7 L C Z x d W 9 0 O 1 N l Y 3 R p b 2 4 x L 3 J l c 3 V s d H M v Q 2 h h b m d l Z C B U e X B l L n t O d W 0 g U G 9 z a X R p d m U g c G V y I G 1 t X j I s M T N 9 J n F 1 b 3 Q 7 L C Z x d W 9 0 O 1 N l Y 3 R p b 2 4 x L 3 J l c 3 V s d H M v Q 2 h h b m d l Z C B U e X B l L n t B c m V h I M O C w r V t X j I s M T R 9 J n F 1 b 3 Q 7 L C Z x d W 9 0 O 1 N l Y 3 R p b 2 4 x L 3 J l c 3 V s d H M v Q 2 h h b m d l Z C B U e X B l L n t Q Z X J p b W V 0 Z X I g w 4 L C t W 0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y Z X N 1 b H R z L 0 N o Y W 5 n Z W Q g V H l w Z S 5 7 S W 1 h Z 2 U s M H 0 m c X V v d D s s J n F 1 b 3 Q 7 U 2 V j d G l v b j E v c m V z d W x 0 c y 9 D a G F u Z 2 V k I F R 5 c G U u e 0 9 i a m V j d C B J R C w x f S Z x d W 9 0 O y w m c X V v d D t T Z W N 0 a W 9 u M S 9 y Z X N 1 b H R z L 0 N o Y W 5 n Z W Q g V H l w Z S 5 7 T 2 J q Z W N 0 I H R 5 c G U s M n 0 m c X V v d D s s J n F 1 b 3 Q 7 U 2 V j d G l v b j E v c m V z d W x 0 c y 9 D a G F u Z 2 V k I F R 5 c G U u e 0 5 h b W U s M 3 0 m c X V v d D s s J n F 1 b 3 Q 7 U 2 V j d G l v b j E v c m V z d W x 0 c y 9 D a G F u Z 2 V k I F R 5 c G U u e 0 N s Y X N z a W Z p Y 2 F 0 a W 9 u L D R 9 J n F 1 b 3 Q 7 L C Z x d W 9 0 O 1 N l Y 3 R p b 2 4 x L 3 J l c 3 V s d H M v Q 2 h h b m d l Z C B U e X B l L n t Q Y X J l b n Q s N X 0 m c X V v d D s s J n F 1 b 3 Q 7 U 2 V j d G l v b j E v c m V z d W x 0 c y 9 D a G F u Z 2 V k I F R 5 c G U u e 1 J P S S w 2 f S Z x d W 9 0 O y w m c X V v d D t T Z W N 0 a W 9 u M S 9 y Z X N 1 b H R z L 0 N o Y W 5 n Z W Q g V H l w Z S 5 7 Q 2 V u d H J v a W Q g W C D D g s K 1 b S w 3 f S Z x d W 9 0 O y w m c X V v d D t T Z W N 0 a W 9 u M S 9 y Z X N 1 b H R z L 0 N o Y W 5 n Z W Q g V H l w Z S 5 7 Q 2 V u d H J v a W Q g W S D D g s K 1 b S w 4 f S Z x d W 9 0 O y w m c X V v d D t T Z W N 0 a W 9 u M S 9 y Z X N 1 b H R z L 0 N o Y W 5 n Z W Q g V H l w Z S 5 7 T n V t I E R l d G V j d G l v b n M s O X 0 m c X V v d D s s J n F 1 b 3 Q 7 U 2 V j d G l v b j E v c m V z d W x 0 c y 9 D a G F u Z 2 V k I F R 5 c G U u e 0 5 1 b S B O Z W d h d G l 2 Z S w x M H 0 m c X V v d D s s J n F 1 b 3 Q 7 U 2 V j d G l v b j E v c m V z d W x 0 c y 9 D a G F u Z 2 V k I F R 5 c G U u e 0 5 1 b S B Q b 3 N p d G l 2 Z S w x M X 0 m c X V v d D s s J n F 1 b 3 Q 7 U 2 V j d G l v b j E v c m V z d W x 0 c y 9 D a G F u Z 2 V k I F R 5 c G U u e 1 B v c 2 l 0 a X Z l I C U s M T J 9 J n F 1 b 3 Q 7 L C Z x d W 9 0 O 1 N l Y 3 R p b 2 4 x L 3 J l c 3 V s d H M v Q 2 h h b m d l Z C B U e X B l L n t O d W 0 g U G 9 z a X R p d m U g c G V y I G 1 t X j I s M T N 9 J n F 1 b 3 Q 7 L C Z x d W 9 0 O 1 N l Y 3 R p b 2 4 x L 3 J l c 3 V s d H M v Q 2 h h b m d l Z C B U e X B l L n t B c m V h I M O C w r V t X j I s M T R 9 J n F 1 b 3 Q 7 L C Z x d W 9 0 O 1 N l Y 3 R p b 2 4 x L 3 J l c 3 V s d H M v Q 2 h h b m d l Z C B U e X B l L n t Q Z X J p b W V 0 Z X I g w 4 L C t W 0 s M T V 9 J n F 1 b 3 Q 7 X S w m c X V v d D t S Z W x h d G l v b n N o a X B J b m Z v J n F 1 b 3 Q 7 O l t d f S I v P j x F b n R y e S B U e X B l P S J S Z X N 1 b H R U e X B l I i B W Y W x 1 Z T 0 i c 0 V 4 Y 2 V w d G l v b i I v P j x F b n R y e S B U e X B l P S J G a W x s T 2 J q Z W N 0 V H l w Z S I g V m F s d W U 9 I n N D b 2 5 u Z W N 0 a W 9 u T 2 5 s e S I v P j x F b n R y e S B U e X B l P S J M b 2 F k Z W R U b 0 F u Y W x 5 c 2 l z U 2 V y d m l j Z X M i I F Z h b H V l P S J s M C I v P j w v U 3 R h Y m x l R W 5 0 c m l l c z 4 8 L 0 l 0 Z W 0 + P E l 0 Z W 0 + P E l 0 Z W 1 M b 2 N h d G l v b j 4 8 S X R l b V R 5 c G U + R m 9 y b X V s Y T w v S X R l b V R 5 c G U + P E l 0 Z W 1 Q Y X R o P l N l Y 3 R p b 2 4 x L 3 J l c 3 V s d H M l M j A o O C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j c y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Q t M D g t M D d U M T E 6 N D I 6 M j E u M j c 5 M D g y M l o i L z 4 8 R W 5 0 c n k g V H l w Z T 0 i R m l s b E N v b H V t b l R 5 c G V z I i B W Y W x 1 Z T 0 i c 0 J n W U d C Z 1 l H Q m d V R k F 3 T U R C U V V G Q l E 9 P S I v P j x F b n R y e S B U e X B l P S J G a W x s Q 2 9 s d W 1 u T m F t Z X M i I F Z h b H V l P S J z W y Z x d W 9 0 O 0 l t Y W d l J n F 1 b 3 Q 7 L C Z x d W 9 0 O 0 9 i a m V j d C B J R C Z x d W 9 0 O y w m c X V v d D t P Y m p l Y 3 Q g d H l w Z S Z x d W 9 0 O y w m c X V v d D t O Y W 1 l J n F 1 b 3 Q 7 L C Z x d W 9 0 O 0 N s Y X N z a W Z p Y 2 F 0 a W 9 u J n F 1 b 3 Q 7 L C Z x d W 9 0 O 1 B h c m V u d C Z x d W 9 0 O y w m c X V v d D t S T 0 k m c X V v d D s s J n F 1 b 3 Q 7 Q 2 V u d H J v a W Q g W C D D g s K 1 b S Z x d W 9 0 O y w m c X V v d D t D Z W 5 0 c m 9 p Z C B Z I M O C w r V t J n F 1 b 3 Q 7 L C Z x d W 9 0 O 0 5 1 b S B E Z X R l Y 3 R p b 2 5 z J n F 1 b 3 Q 7 L C Z x d W 9 0 O 0 5 1 b S B O Z W d h d G l 2 Z S Z x d W 9 0 O y w m c X V v d D t O d W 0 g U G 9 z a X R p d m U m c X V v d D s s J n F 1 b 3 Q 7 U G 9 z a X R p d m U g J S Z x d W 9 0 O y w m c X V v d D t O d W 0 g U G 9 z a X R p d m U g c G V y I G 1 t X j I m c X V v d D s s J n F 1 b 3 Q 7 Q X J l Y S D D g s K 1 b V 4 y J n F 1 b 3 Q 7 L C Z x d W 9 0 O 1 B l c m l t Z X R l c i D D g s K 1 b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N G Y x O W Q 4 M m I t M T c 1 N y 0 0 Z T M w L W I 1 N j g t M D J h N G F l Y W Q 2 M D N i I i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y Z X N 1 b H R z L 0 N o Y W 5 n Z W Q g V H l w Z S 5 7 S W 1 h Z 2 U s M H 0 m c X V v d D s s J n F 1 b 3 Q 7 U 2 V j d G l v b j E v c m V z d W x 0 c y 9 D a G F u Z 2 V k I F R 5 c G U u e 0 9 i a m V j d C B J R C w x f S Z x d W 9 0 O y w m c X V v d D t T Z W N 0 a W 9 u M S 9 y Z X N 1 b H R z L 0 N o Y W 5 n Z W Q g V H l w Z S 5 7 T 2 J q Z W N 0 I H R 5 c G U s M n 0 m c X V v d D s s J n F 1 b 3 Q 7 U 2 V j d G l v b j E v c m V z d W x 0 c y 9 D a G F u Z 2 V k I F R 5 c G U u e 0 5 h b W U s M 3 0 m c X V v d D s s J n F 1 b 3 Q 7 U 2 V j d G l v b j E v c m V z d W x 0 c y 9 D a G F u Z 2 V k I F R 5 c G U u e 0 N s Y X N z a W Z p Y 2 F 0 a W 9 u L D R 9 J n F 1 b 3 Q 7 L C Z x d W 9 0 O 1 N l Y 3 R p b 2 4 x L 3 J l c 3 V s d H M v Q 2 h h b m d l Z C B U e X B l L n t Q Y X J l b n Q s N X 0 m c X V v d D s s J n F 1 b 3 Q 7 U 2 V j d G l v b j E v c m V z d W x 0 c y 9 D a G F u Z 2 V k I F R 5 c G U u e 1 J P S S w 2 f S Z x d W 9 0 O y w m c X V v d D t T Z W N 0 a W 9 u M S 9 y Z X N 1 b H R z L 0 N o Y W 5 n Z W Q g V H l w Z S 5 7 Q 2 V u d H J v a W Q g W C D D g s K 1 b S w 3 f S Z x d W 9 0 O y w m c X V v d D t T Z W N 0 a W 9 u M S 9 y Z X N 1 b H R z L 0 N o Y W 5 n Z W Q g V H l w Z S 5 7 Q 2 V u d H J v a W Q g W S D D g s K 1 b S w 4 f S Z x d W 9 0 O y w m c X V v d D t T Z W N 0 a W 9 u M S 9 y Z X N 1 b H R z L 0 N o Y W 5 n Z W Q g V H l w Z S 5 7 T n V t I E R l d G V j d G l v b n M s O X 0 m c X V v d D s s J n F 1 b 3 Q 7 U 2 V j d G l v b j E v c m V z d W x 0 c y 9 D a G F u Z 2 V k I F R 5 c G U u e 0 5 1 b S B O Z W d h d G l 2 Z S w x M H 0 m c X V v d D s s J n F 1 b 3 Q 7 U 2 V j d G l v b j E v c m V z d W x 0 c y 9 D a G F u Z 2 V k I F R 5 c G U u e 0 5 1 b S B Q b 3 N p d G l 2 Z S w x M X 0 m c X V v d D s s J n F 1 b 3 Q 7 U 2 V j d G l v b j E v c m V z d W x 0 c y 9 D a G F u Z 2 V k I F R 5 c G U u e 1 B v c 2 l 0 a X Z l I C U s M T J 9 J n F 1 b 3 Q 7 L C Z x d W 9 0 O 1 N l Y 3 R p b 2 4 x L 3 J l c 3 V s d H M v Q 2 h h b m d l Z C B U e X B l L n t O d W 0 g U G 9 z a X R p d m U g c G V y I G 1 t X j I s M T N 9 J n F 1 b 3 Q 7 L C Z x d W 9 0 O 1 N l Y 3 R p b 2 4 x L 3 J l c 3 V s d H M v Q 2 h h b m d l Z C B U e X B l L n t B c m V h I M O C w r V t X j I s M T R 9 J n F 1 b 3 Q 7 L C Z x d W 9 0 O 1 N l Y 3 R p b 2 4 x L 3 J l c 3 V s d H M v Q 2 h h b m d l Z C B U e X B l L n t Q Z X J p b W V 0 Z X I g w 4 L C t W 0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y Z X N 1 b H R z L 0 N o Y W 5 n Z W Q g V H l w Z S 5 7 S W 1 h Z 2 U s M H 0 m c X V v d D s s J n F 1 b 3 Q 7 U 2 V j d G l v b j E v c m V z d W x 0 c y 9 D a G F u Z 2 V k I F R 5 c G U u e 0 9 i a m V j d C B J R C w x f S Z x d W 9 0 O y w m c X V v d D t T Z W N 0 a W 9 u M S 9 y Z X N 1 b H R z L 0 N o Y W 5 n Z W Q g V H l w Z S 5 7 T 2 J q Z W N 0 I H R 5 c G U s M n 0 m c X V v d D s s J n F 1 b 3 Q 7 U 2 V j d G l v b j E v c m V z d W x 0 c y 9 D a G F u Z 2 V k I F R 5 c G U u e 0 5 h b W U s M 3 0 m c X V v d D s s J n F 1 b 3 Q 7 U 2 V j d G l v b j E v c m V z d W x 0 c y 9 D a G F u Z 2 V k I F R 5 c G U u e 0 N s Y X N z a W Z p Y 2 F 0 a W 9 u L D R 9 J n F 1 b 3 Q 7 L C Z x d W 9 0 O 1 N l Y 3 R p b 2 4 x L 3 J l c 3 V s d H M v Q 2 h h b m d l Z C B U e X B l L n t Q Y X J l b n Q s N X 0 m c X V v d D s s J n F 1 b 3 Q 7 U 2 V j d G l v b j E v c m V z d W x 0 c y 9 D a G F u Z 2 V k I F R 5 c G U u e 1 J P S S w 2 f S Z x d W 9 0 O y w m c X V v d D t T Z W N 0 a W 9 u M S 9 y Z X N 1 b H R z L 0 N o Y W 5 n Z W Q g V H l w Z S 5 7 Q 2 V u d H J v a W Q g W C D D g s K 1 b S w 3 f S Z x d W 9 0 O y w m c X V v d D t T Z W N 0 a W 9 u M S 9 y Z X N 1 b H R z L 0 N o Y W 5 n Z W Q g V H l w Z S 5 7 Q 2 V u d H J v a W Q g W S D D g s K 1 b S w 4 f S Z x d W 9 0 O y w m c X V v d D t T Z W N 0 a W 9 u M S 9 y Z X N 1 b H R z L 0 N o Y W 5 n Z W Q g V H l w Z S 5 7 T n V t I E R l d G V j d G l v b n M s O X 0 m c X V v d D s s J n F 1 b 3 Q 7 U 2 V j d G l v b j E v c m V z d W x 0 c y 9 D a G F u Z 2 V k I F R 5 c G U u e 0 5 1 b S B O Z W d h d G l 2 Z S w x M H 0 m c X V v d D s s J n F 1 b 3 Q 7 U 2 V j d G l v b j E v c m V z d W x 0 c y 9 D a G F u Z 2 V k I F R 5 c G U u e 0 5 1 b S B Q b 3 N p d G l 2 Z S w x M X 0 m c X V v d D s s J n F 1 b 3 Q 7 U 2 V j d G l v b j E v c m V z d W x 0 c y 9 D a G F u Z 2 V k I F R 5 c G U u e 1 B v c 2 l 0 a X Z l I C U s M T J 9 J n F 1 b 3 Q 7 L C Z x d W 9 0 O 1 N l Y 3 R p b 2 4 x L 3 J l c 3 V s d H M v Q 2 h h b m d l Z C B U e X B l L n t O d W 0 g U G 9 z a X R p d m U g c G V y I G 1 t X j I s M T N 9 J n F 1 b 3 Q 7 L C Z x d W 9 0 O 1 N l Y 3 R p b 2 4 x L 3 J l c 3 V s d H M v Q 2 h h b m d l Z C B U e X B l L n t B c m V h I M O C w r V t X j I s M T R 9 J n F 1 b 3 Q 7 L C Z x d W 9 0 O 1 N l Y 3 R p b 2 4 x L 3 J l c 3 V s d H M v Q 2 h h b m d l Z C B U e X B l L n t Q Z X J p b W V 0 Z X I g w 4 L C t W 0 s M T V 9 J n F 1 b 3 Q 7 X S w m c X V v d D t S Z W x h d G l v b n N o a X B J b m Z v J n F 1 b 3 Q 7 O l t d f S I v P j x F b n R y e S B U e X B l P S J S Z X N 1 b H R U e X B l I i B W Y W x 1 Z T 0 i c 0 V 4 Y 2 V w d G l v b i I v P j x F b n R y e S B U e X B l P S J G a W x s T 2 J q Z W N 0 V H l w Z S I g V m F s d W U 9 I n N D b 2 5 u Z W N 0 a W 9 u T 2 5 s e S I v P j x F b n R y e S B U e X B l P S J M b 2 F k Z W R U b 0 F u Y W x 5 c 2 l z U 2 V y d m l j Z X M i I F Z h b H V l P S J s M C I v P j w v U 3 R h Y m x l R W 5 0 c m l l c z 4 8 L 0 l 0 Z W 0 + P E l 0 Z W 0 + P E l 0 Z W 1 M b 2 N h d G l v b j 4 8 S X R l b V R 5 c G U + R m 9 y b X V s Y T w v S X R l b V R 5 c G U + P E l 0 Z W 1 Q Y X R o P l N l Y 3 R p b 2 4 x L 3 J l c 3 V s d H M l M j A o O S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j c y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Q t M D g t M D d U M T E 6 N D I 6 M j E u M j c 5 M D g y M l o i L z 4 8 R W 5 0 c n k g V H l w Z T 0 i R m l s b E N v b H V t b l R 5 c G V z I i B W Y W x 1 Z T 0 i c 0 J n W U d C Z 1 l H Q m d V R k F 3 T U R C U V V G Q l E 9 P S I v P j x F b n R y e S B U e X B l P S J G a W x s Q 2 9 s d W 1 u T m F t Z X M i I F Z h b H V l P S J z W y Z x d W 9 0 O 0 l t Y W d l J n F 1 b 3 Q 7 L C Z x d W 9 0 O 0 9 i a m V j d C B J R C Z x d W 9 0 O y w m c X V v d D t P Y m p l Y 3 Q g d H l w Z S Z x d W 9 0 O y w m c X V v d D t O Y W 1 l J n F 1 b 3 Q 7 L C Z x d W 9 0 O 0 N s Y X N z a W Z p Y 2 F 0 a W 9 u J n F 1 b 3 Q 7 L C Z x d W 9 0 O 1 B h c m V u d C Z x d W 9 0 O y w m c X V v d D t S T 0 k m c X V v d D s s J n F 1 b 3 Q 7 Q 2 V u d H J v a W Q g W C D D g s K 1 b S Z x d W 9 0 O y w m c X V v d D t D Z W 5 0 c m 9 p Z C B Z I M O C w r V t J n F 1 b 3 Q 7 L C Z x d W 9 0 O 0 5 1 b S B E Z X R l Y 3 R p b 2 5 z J n F 1 b 3 Q 7 L C Z x d W 9 0 O 0 5 1 b S B O Z W d h d G l 2 Z S Z x d W 9 0 O y w m c X V v d D t O d W 0 g U G 9 z a X R p d m U m c X V v d D s s J n F 1 b 3 Q 7 U G 9 z a X R p d m U g J S Z x d W 9 0 O y w m c X V v d D t O d W 0 g U G 9 z a X R p d m U g c G V y I G 1 t X j I m c X V v d D s s J n F 1 b 3 Q 7 Q X J l Y S D D g s K 1 b V 4 y J n F 1 b 3 Q 7 L C Z x d W 9 0 O 1 B l c m l t Z X R l c i D D g s K 1 b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N D Z l N D c w M z I t Y 2 Q 3 Y i 0 0 N D F k L W F h M 2 Q t Z D h m N W Y y Z W I z M z I y I i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y Z X N 1 b H R z L 0 N o Y W 5 n Z W Q g V H l w Z S 5 7 S W 1 h Z 2 U s M H 0 m c X V v d D s s J n F 1 b 3 Q 7 U 2 V j d G l v b j E v c m V z d W x 0 c y 9 D a G F u Z 2 V k I F R 5 c G U u e 0 9 i a m V j d C B J R C w x f S Z x d W 9 0 O y w m c X V v d D t T Z W N 0 a W 9 u M S 9 y Z X N 1 b H R z L 0 N o Y W 5 n Z W Q g V H l w Z S 5 7 T 2 J q Z W N 0 I H R 5 c G U s M n 0 m c X V v d D s s J n F 1 b 3 Q 7 U 2 V j d G l v b j E v c m V z d W x 0 c y 9 D a G F u Z 2 V k I F R 5 c G U u e 0 5 h b W U s M 3 0 m c X V v d D s s J n F 1 b 3 Q 7 U 2 V j d G l v b j E v c m V z d W x 0 c y 9 D a G F u Z 2 V k I F R 5 c G U u e 0 N s Y X N z a W Z p Y 2 F 0 a W 9 u L D R 9 J n F 1 b 3 Q 7 L C Z x d W 9 0 O 1 N l Y 3 R p b 2 4 x L 3 J l c 3 V s d H M v Q 2 h h b m d l Z C B U e X B l L n t Q Y X J l b n Q s N X 0 m c X V v d D s s J n F 1 b 3 Q 7 U 2 V j d G l v b j E v c m V z d W x 0 c y 9 D a G F u Z 2 V k I F R 5 c G U u e 1 J P S S w 2 f S Z x d W 9 0 O y w m c X V v d D t T Z W N 0 a W 9 u M S 9 y Z X N 1 b H R z L 0 N o Y W 5 n Z W Q g V H l w Z S 5 7 Q 2 V u d H J v a W Q g W C D D g s K 1 b S w 3 f S Z x d W 9 0 O y w m c X V v d D t T Z W N 0 a W 9 u M S 9 y Z X N 1 b H R z L 0 N o Y W 5 n Z W Q g V H l w Z S 5 7 Q 2 V u d H J v a W Q g W S D D g s K 1 b S w 4 f S Z x d W 9 0 O y w m c X V v d D t T Z W N 0 a W 9 u M S 9 y Z X N 1 b H R z L 0 N o Y W 5 n Z W Q g V H l w Z S 5 7 T n V t I E R l d G V j d G l v b n M s O X 0 m c X V v d D s s J n F 1 b 3 Q 7 U 2 V j d G l v b j E v c m V z d W x 0 c y 9 D a G F u Z 2 V k I F R 5 c G U u e 0 5 1 b S B O Z W d h d G l 2 Z S w x M H 0 m c X V v d D s s J n F 1 b 3 Q 7 U 2 V j d G l v b j E v c m V z d W x 0 c y 9 D a G F u Z 2 V k I F R 5 c G U u e 0 5 1 b S B Q b 3 N p d G l 2 Z S w x M X 0 m c X V v d D s s J n F 1 b 3 Q 7 U 2 V j d G l v b j E v c m V z d W x 0 c y 9 D a G F u Z 2 V k I F R 5 c G U u e 1 B v c 2 l 0 a X Z l I C U s M T J 9 J n F 1 b 3 Q 7 L C Z x d W 9 0 O 1 N l Y 3 R p b 2 4 x L 3 J l c 3 V s d H M v Q 2 h h b m d l Z C B U e X B l L n t O d W 0 g U G 9 z a X R p d m U g c G V y I G 1 t X j I s M T N 9 J n F 1 b 3 Q 7 L C Z x d W 9 0 O 1 N l Y 3 R p b 2 4 x L 3 J l c 3 V s d H M v Q 2 h h b m d l Z C B U e X B l L n t B c m V h I M O C w r V t X j I s M T R 9 J n F 1 b 3 Q 7 L C Z x d W 9 0 O 1 N l Y 3 R p b 2 4 x L 3 J l c 3 V s d H M v Q 2 h h b m d l Z C B U e X B l L n t Q Z X J p b W V 0 Z X I g w 4 L C t W 0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y Z X N 1 b H R z L 0 N o Y W 5 n Z W Q g V H l w Z S 5 7 S W 1 h Z 2 U s M H 0 m c X V v d D s s J n F 1 b 3 Q 7 U 2 V j d G l v b j E v c m V z d W x 0 c y 9 D a G F u Z 2 V k I F R 5 c G U u e 0 9 i a m V j d C B J R C w x f S Z x d W 9 0 O y w m c X V v d D t T Z W N 0 a W 9 u M S 9 y Z X N 1 b H R z L 0 N o Y W 5 n Z W Q g V H l w Z S 5 7 T 2 J q Z W N 0 I H R 5 c G U s M n 0 m c X V v d D s s J n F 1 b 3 Q 7 U 2 V j d G l v b j E v c m V z d W x 0 c y 9 D a G F u Z 2 V k I F R 5 c G U u e 0 5 h b W U s M 3 0 m c X V v d D s s J n F 1 b 3 Q 7 U 2 V j d G l v b j E v c m V z d W x 0 c y 9 D a G F u Z 2 V k I F R 5 c G U u e 0 N s Y X N z a W Z p Y 2 F 0 a W 9 u L D R 9 J n F 1 b 3 Q 7 L C Z x d W 9 0 O 1 N l Y 3 R p b 2 4 x L 3 J l c 3 V s d H M v Q 2 h h b m d l Z C B U e X B l L n t Q Y X J l b n Q s N X 0 m c X V v d D s s J n F 1 b 3 Q 7 U 2 V j d G l v b j E v c m V z d W x 0 c y 9 D a G F u Z 2 V k I F R 5 c G U u e 1 J P S S w 2 f S Z x d W 9 0 O y w m c X V v d D t T Z W N 0 a W 9 u M S 9 y Z X N 1 b H R z L 0 N o Y W 5 n Z W Q g V H l w Z S 5 7 Q 2 V u d H J v a W Q g W C D D g s K 1 b S w 3 f S Z x d W 9 0 O y w m c X V v d D t T Z W N 0 a W 9 u M S 9 y Z X N 1 b H R z L 0 N o Y W 5 n Z W Q g V H l w Z S 5 7 Q 2 V u d H J v a W Q g W S D D g s K 1 b S w 4 f S Z x d W 9 0 O y w m c X V v d D t T Z W N 0 a W 9 u M S 9 y Z X N 1 b H R z L 0 N o Y W 5 n Z W Q g V H l w Z S 5 7 T n V t I E R l d G V j d G l v b n M s O X 0 m c X V v d D s s J n F 1 b 3 Q 7 U 2 V j d G l v b j E v c m V z d W x 0 c y 9 D a G F u Z 2 V k I F R 5 c G U u e 0 5 1 b S B O Z W d h d G l 2 Z S w x M H 0 m c X V v d D s s J n F 1 b 3 Q 7 U 2 V j d G l v b j E v c m V z d W x 0 c y 9 D a G F u Z 2 V k I F R 5 c G U u e 0 5 1 b S B Q b 3 N p d G l 2 Z S w x M X 0 m c X V v d D s s J n F 1 b 3 Q 7 U 2 V j d G l v b j E v c m V z d W x 0 c y 9 D a G F u Z 2 V k I F R 5 c G U u e 1 B v c 2 l 0 a X Z l I C U s M T J 9 J n F 1 b 3 Q 7 L C Z x d W 9 0 O 1 N l Y 3 R p b 2 4 x L 3 J l c 3 V s d H M v Q 2 h h b m d l Z C B U e X B l L n t O d W 0 g U G 9 z a X R p d m U g c G V y I G 1 t X j I s M T N 9 J n F 1 b 3 Q 7 L C Z x d W 9 0 O 1 N l Y 3 R p b 2 4 x L 3 J l c 3 V s d H M v Q 2 h h b m d l Z C B U e X B l L n t B c m V h I M O C w r V t X j I s M T R 9 J n F 1 b 3 Q 7 L C Z x d W 9 0 O 1 N l Y 3 R p b 2 4 x L 3 J l c 3 V s d H M v Q 2 h h b m d l Z C B U e X B l L n t Q Z X J p b W V 0 Z X I g w 4 L C t W 0 s M T V 9 J n F 1 b 3 Q 7 X S w m c X V v d D t S Z W x h d G l v b n N o a X B J b m Z v J n F 1 b 3 Q 7 O l t d f S I v P j x F b n R y e S B U e X B l P S J S Z X N 1 b H R U e X B l I i B W Y W x 1 Z T 0 i c 0 V 4 Y 2 V w d G l v b i I v P j x F b n R y e S B U e X B l P S J G a W x s T 2 J q Z W N 0 V H l w Z S I g V m F s d W U 9 I n N D b 2 5 u Z W N 0 a W 9 u T 2 5 s e S I v P j x F b n R y e S B U e X B l P S J M b 2 F k Z W R U b 0 F u Y W x 5 c 2 l z U 2 V y d m l j Z X M i I F Z h b H V l P S J s M C I v P j w v U 3 R h Y m x l R W 5 0 c m l l c z 4 8 L 0 l 0 Z W 0 + P E l 0 Z W 0 + P E l 0 Z W 1 M b 2 N h d G l v b j 4 8 S X R l b V R 5 c G U + R m 9 y b X V s Y T w v S X R l b V R 5 c G U + P E l 0 Z W 1 Q Y X R o P l N l Y 3 R p b 2 4 x L 3 J l c 3 V s d H M l M j A o M T A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I 3 M i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0 L T A 4 L T A 3 V D E x O j Q y O j I x L j I 3 O T A 4 M j J a I i 8 + P E V u d H J 5 I F R 5 c G U 9 I k Z p b G x D b 2 x 1 b W 5 U e X B l c y I g V m F s d W U 9 I n N C Z 1 l H Q m d Z R 0 J n V U Z B d 0 1 E Q l F V R k J R P T 0 i L z 4 8 R W 5 0 c n k g V H l w Z T 0 i R m l s b E N v b H V t b k 5 h b W V z I i B W Y W x 1 Z T 0 i c 1 s m c X V v d D t J b W F n Z S Z x d W 9 0 O y w m c X V v d D t P Y m p l Y 3 Q g S U Q m c X V v d D s s J n F 1 b 3 Q 7 T 2 J q Z W N 0 I H R 5 c G U m c X V v d D s s J n F 1 b 3 Q 7 T m F t Z S Z x d W 9 0 O y w m c X V v d D t D b G F z c 2 l m a W N h d G l v b i Z x d W 9 0 O y w m c X V v d D t Q Y X J l b n Q m c X V v d D s s J n F 1 b 3 Q 7 U k 9 J J n F 1 b 3 Q 7 L C Z x d W 9 0 O 0 N l b n R y b 2 l k I F g g w 4 L C t W 0 m c X V v d D s s J n F 1 b 3 Q 7 Q 2 V u d H J v a W Q g W S D D g s K 1 b S Z x d W 9 0 O y w m c X V v d D t O d W 0 g R G V 0 Z W N 0 a W 9 u c y Z x d W 9 0 O y w m c X V v d D t O d W 0 g T m V n Y X R p d m U m c X V v d D s s J n F 1 b 3 Q 7 T n V t I F B v c 2 l 0 a X Z l J n F 1 b 3 Q 7 L C Z x d W 9 0 O 1 B v c 2 l 0 a X Z l I C U m c X V v d D s s J n F 1 b 3 Q 7 T n V t I F B v c 2 l 0 a X Z l I H B l c i B t b V 4 y J n F 1 b 3 Q 7 L C Z x d W 9 0 O 0 F y Z W E g w 4 L C t W 1 e M i Z x d W 9 0 O y w m c X V v d D t Q Z X J p b W V 0 Z X I g w 4 L C t W 0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R d W V y e U l E I i B W Y W x 1 Z T 0 i c z g w N D c 3 M z A 3 L T I 2 Y j g t N G Q 3 Z C 0 5 M j k 4 L T Q 3 N j J m Z G M w O D A 4 M C I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m V z d W x 0 c y 9 D a G F u Z 2 V k I F R 5 c G U u e 0 l t Y W d l L D B 9 J n F 1 b 3 Q 7 L C Z x d W 9 0 O 1 N l Y 3 R p b 2 4 x L 3 J l c 3 V s d H M v Q 2 h h b m d l Z C B U e X B l L n t P Y m p l Y 3 Q g S U Q s M X 0 m c X V v d D s s J n F 1 b 3 Q 7 U 2 V j d G l v b j E v c m V z d W x 0 c y 9 D a G F u Z 2 V k I F R 5 c G U u e 0 9 i a m V j d C B 0 e X B l L D J 9 J n F 1 b 3 Q 7 L C Z x d W 9 0 O 1 N l Y 3 R p b 2 4 x L 3 J l c 3 V s d H M v Q 2 h h b m d l Z C B U e X B l L n t O Y W 1 l L D N 9 J n F 1 b 3 Q 7 L C Z x d W 9 0 O 1 N l Y 3 R p b 2 4 x L 3 J l c 3 V s d H M v Q 2 h h b m d l Z C B U e X B l L n t D b G F z c 2 l m a W N h d G l v b i w 0 f S Z x d W 9 0 O y w m c X V v d D t T Z W N 0 a W 9 u M S 9 y Z X N 1 b H R z L 0 N o Y W 5 n Z W Q g V H l w Z S 5 7 U G F y Z W 5 0 L D V 9 J n F 1 b 3 Q 7 L C Z x d W 9 0 O 1 N l Y 3 R p b 2 4 x L 3 J l c 3 V s d H M v Q 2 h h b m d l Z C B U e X B l L n t S T 0 k s N n 0 m c X V v d D s s J n F 1 b 3 Q 7 U 2 V j d G l v b j E v c m V z d W x 0 c y 9 D a G F u Z 2 V k I F R 5 c G U u e 0 N l b n R y b 2 l k I F g g w 4 L C t W 0 s N 3 0 m c X V v d D s s J n F 1 b 3 Q 7 U 2 V j d G l v b j E v c m V z d W x 0 c y 9 D a G F u Z 2 V k I F R 5 c G U u e 0 N l b n R y b 2 l k I F k g w 4 L C t W 0 s O H 0 m c X V v d D s s J n F 1 b 3 Q 7 U 2 V j d G l v b j E v c m V z d W x 0 c y 9 D a G F u Z 2 V k I F R 5 c G U u e 0 5 1 b S B E Z X R l Y 3 R p b 2 5 z L D l 9 J n F 1 b 3 Q 7 L C Z x d W 9 0 O 1 N l Y 3 R p b 2 4 x L 3 J l c 3 V s d H M v Q 2 h h b m d l Z C B U e X B l L n t O d W 0 g T m V n Y X R p d m U s M T B 9 J n F 1 b 3 Q 7 L C Z x d W 9 0 O 1 N l Y 3 R p b 2 4 x L 3 J l c 3 V s d H M v Q 2 h h b m d l Z C B U e X B l L n t O d W 0 g U G 9 z a X R p d m U s M T F 9 J n F 1 b 3 Q 7 L C Z x d W 9 0 O 1 N l Y 3 R p b 2 4 x L 3 J l c 3 V s d H M v Q 2 h h b m d l Z C B U e X B l L n t Q b 3 N p d G l 2 Z S A l L D E y f S Z x d W 9 0 O y w m c X V v d D t T Z W N 0 a W 9 u M S 9 y Z X N 1 b H R z L 0 N o Y W 5 n Z W Q g V H l w Z S 5 7 T n V t I F B v c 2 l 0 a X Z l I H B l c i B t b V 4 y L D E z f S Z x d W 9 0 O y w m c X V v d D t T Z W N 0 a W 9 u M S 9 y Z X N 1 b H R z L 0 N o Y W 5 n Z W Q g V H l w Z S 5 7 Q X J l Y S D D g s K 1 b V 4 y L D E 0 f S Z x d W 9 0 O y w m c X V v d D t T Z W N 0 a W 9 u M S 9 y Z X N 1 b H R z L 0 N o Y W 5 n Z W Q g V H l w Z S 5 7 U G V y a W 1 l d G V y I M O C w r V t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c m V z d W x 0 c y 9 D a G F u Z 2 V k I F R 5 c G U u e 0 l t Y W d l L D B 9 J n F 1 b 3 Q 7 L C Z x d W 9 0 O 1 N l Y 3 R p b 2 4 x L 3 J l c 3 V s d H M v Q 2 h h b m d l Z C B U e X B l L n t P Y m p l Y 3 Q g S U Q s M X 0 m c X V v d D s s J n F 1 b 3 Q 7 U 2 V j d G l v b j E v c m V z d W x 0 c y 9 D a G F u Z 2 V k I F R 5 c G U u e 0 9 i a m V j d C B 0 e X B l L D J 9 J n F 1 b 3 Q 7 L C Z x d W 9 0 O 1 N l Y 3 R p b 2 4 x L 3 J l c 3 V s d H M v Q 2 h h b m d l Z C B U e X B l L n t O Y W 1 l L D N 9 J n F 1 b 3 Q 7 L C Z x d W 9 0 O 1 N l Y 3 R p b 2 4 x L 3 J l c 3 V s d H M v Q 2 h h b m d l Z C B U e X B l L n t D b G F z c 2 l m a W N h d G l v b i w 0 f S Z x d W 9 0 O y w m c X V v d D t T Z W N 0 a W 9 u M S 9 y Z X N 1 b H R z L 0 N o Y W 5 n Z W Q g V H l w Z S 5 7 U G F y Z W 5 0 L D V 9 J n F 1 b 3 Q 7 L C Z x d W 9 0 O 1 N l Y 3 R p b 2 4 x L 3 J l c 3 V s d H M v Q 2 h h b m d l Z C B U e X B l L n t S T 0 k s N n 0 m c X V v d D s s J n F 1 b 3 Q 7 U 2 V j d G l v b j E v c m V z d W x 0 c y 9 D a G F u Z 2 V k I F R 5 c G U u e 0 N l b n R y b 2 l k I F g g w 4 L C t W 0 s N 3 0 m c X V v d D s s J n F 1 b 3 Q 7 U 2 V j d G l v b j E v c m V z d W x 0 c y 9 D a G F u Z 2 V k I F R 5 c G U u e 0 N l b n R y b 2 l k I F k g w 4 L C t W 0 s O H 0 m c X V v d D s s J n F 1 b 3 Q 7 U 2 V j d G l v b j E v c m V z d W x 0 c y 9 D a G F u Z 2 V k I F R 5 c G U u e 0 5 1 b S B E Z X R l Y 3 R p b 2 5 z L D l 9 J n F 1 b 3 Q 7 L C Z x d W 9 0 O 1 N l Y 3 R p b 2 4 x L 3 J l c 3 V s d H M v Q 2 h h b m d l Z C B U e X B l L n t O d W 0 g T m V n Y X R p d m U s M T B 9 J n F 1 b 3 Q 7 L C Z x d W 9 0 O 1 N l Y 3 R p b 2 4 x L 3 J l c 3 V s d H M v Q 2 h h b m d l Z C B U e X B l L n t O d W 0 g U G 9 z a X R p d m U s M T F 9 J n F 1 b 3 Q 7 L C Z x d W 9 0 O 1 N l Y 3 R p b 2 4 x L 3 J l c 3 V s d H M v Q 2 h h b m d l Z C B U e X B l L n t Q b 3 N p d G l 2 Z S A l L D E y f S Z x d W 9 0 O y w m c X V v d D t T Z W N 0 a W 9 u M S 9 y Z X N 1 b H R z L 0 N o Y W 5 n Z W Q g V H l w Z S 5 7 T n V t I F B v c 2 l 0 a X Z l I H B l c i B t b V 4 y L D E z f S Z x d W 9 0 O y w m c X V v d D t T Z W N 0 a W 9 u M S 9 y Z X N 1 b H R z L 0 N o Y W 5 n Z W Q g V H l w Z S 5 7 Q X J l Y S D D g s K 1 b V 4 y L D E 0 f S Z x d W 9 0 O y w m c X V v d D t T Z W N 0 a W 9 u M S 9 y Z X N 1 b H R z L 0 N o Y W 5 n Z W Q g V H l w Z S 5 7 U G V y a W 1 l d G V y I M O C w r V t L D E 1 f S Z x d W 9 0 O 1 0 s J n F 1 b 3 Q 7 U m V s Y X R p b 2 5 z a G l w S W 5 m b y Z x d W 9 0 O z p b X X 0 i L z 4 8 R W 5 0 c n k g V H l w Z T 0 i U m V z d W x 0 V H l w Z S I g V m F s d W U 9 I n N F e G N l c H R p b 2 4 i L z 4 8 R W 5 0 c n k g V H l w Z T 0 i R m l s b E 9 i a m V j d F R 5 c G U i I F Z h b H V l P S J z Q 2 9 u b m V j d G l v b k 9 u b H k i L z 4 8 R W 5 0 c n k g V H l w Z T 0 i T G 9 h Z G V k V G 9 B b m F s e X N p c 1 N l c n Z p Y 2 V z I i B W Y W x 1 Z T 0 i b D A i L z 4 8 L 1 N 0 Y W J s Z U V u d H J p Z X M + P C 9 J d G V t P j x J d G V t P j x J d G V t T G 9 j Y X R p b 2 4 + P E l 0 Z W 1 U e X B l P k Z v c m 1 1 b G E 8 L 0 l 0 Z W 1 U e X B l P j x J d G V t U G F 0 a D 5 T Z W N 0 a W 9 u M S 9 y Z X N 1 b H R z J T I w K D E x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D b 3 V u d C I g V m F s d W U 9 I m w y N z I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N C 0 w O C 0 w N 1 Q x M T o 0 M j o y M S 4 y N z k w O D I y W i I v P j x F b n R y e S B U e X B l P S J G a W x s Q 2 9 s d W 1 u V H l w Z X M i I F Z h b H V l P S J z Q m d Z R 0 J n W U d C Z 1 V G Q X d N R E J R V U Z C U T 0 9 I i 8 + P E V u d H J 5 I F R 5 c G U 9 I k Z p b G x D b 2 x 1 b W 5 O Y W 1 l c y I g V m F s d W U 9 I n N b J n F 1 b 3 Q 7 S W 1 h Z 2 U m c X V v d D s s J n F 1 b 3 Q 7 T 2 J q Z W N 0 I E l E J n F 1 b 3 Q 7 L C Z x d W 9 0 O 0 9 i a m V j d C B 0 e X B l J n F 1 b 3 Q 7 L C Z x d W 9 0 O 0 5 h b W U m c X V v d D s s J n F 1 b 3 Q 7 Q 2 x h c 3 N p Z m l j Y X R p b 2 4 m c X V v d D s s J n F 1 b 3 Q 7 U G F y Z W 5 0 J n F 1 b 3 Q 7 L C Z x d W 9 0 O 1 J P S S Z x d W 9 0 O y w m c X V v d D t D Z W 5 0 c m 9 p Z C B Y I M O C w r V t J n F 1 b 3 Q 7 L C Z x d W 9 0 O 0 N l b n R y b 2 l k I F k g w 4 L C t W 0 m c X V v d D s s J n F 1 b 3 Q 7 T n V t I E R l d G V j d G l v b n M m c X V v d D s s J n F 1 b 3 Q 7 T n V t I E 5 l Z 2 F 0 a X Z l J n F 1 b 3 Q 7 L C Z x d W 9 0 O 0 5 1 b S B Q b 3 N p d G l 2 Z S Z x d W 9 0 O y w m c X V v d D t Q b 3 N p d G l 2 Z S A l J n F 1 b 3 Q 7 L C Z x d W 9 0 O 0 5 1 b S B Q b 3 N p d G l 2 Z S B w Z X I g b W 1 e M i Z x d W 9 0 O y w m c X V v d D t B c m V h I M O C w r V t X j I m c X V v d D s s J n F 1 b 3 Q 7 U G V y a W 1 l d G V y I M O C w r V t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N m N D c 4 Z G N m Z i 1 i Z T Q 2 L T Q 1 N m Q t O T k w M C 0 x Y j c x M T h l M 2 U z O T A i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J l c 3 V s d H M v Q 2 h h b m d l Z C B U e X B l L n t J b W F n Z S w w f S Z x d W 9 0 O y w m c X V v d D t T Z W N 0 a W 9 u M S 9 y Z X N 1 b H R z L 0 N o Y W 5 n Z W Q g V H l w Z S 5 7 T 2 J q Z W N 0 I E l E L D F 9 J n F 1 b 3 Q 7 L C Z x d W 9 0 O 1 N l Y 3 R p b 2 4 x L 3 J l c 3 V s d H M v Q 2 h h b m d l Z C B U e X B l L n t P Y m p l Y 3 Q g d H l w Z S w y f S Z x d W 9 0 O y w m c X V v d D t T Z W N 0 a W 9 u M S 9 y Z X N 1 b H R z L 0 N o Y W 5 n Z W Q g V H l w Z S 5 7 T m F t Z S w z f S Z x d W 9 0 O y w m c X V v d D t T Z W N 0 a W 9 u M S 9 y Z X N 1 b H R z L 0 N o Y W 5 n Z W Q g V H l w Z S 5 7 Q 2 x h c 3 N p Z m l j Y X R p b 2 4 s N H 0 m c X V v d D s s J n F 1 b 3 Q 7 U 2 V j d G l v b j E v c m V z d W x 0 c y 9 D a G F u Z 2 V k I F R 5 c G U u e 1 B h c m V u d C w 1 f S Z x d W 9 0 O y w m c X V v d D t T Z W N 0 a W 9 u M S 9 y Z X N 1 b H R z L 0 N o Y W 5 n Z W Q g V H l w Z S 5 7 U k 9 J L D Z 9 J n F 1 b 3 Q 7 L C Z x d W 9 0 O 1 N l Y 3 R p b 2 4 x L 3 J l c 3 V s d H M v Q 2 h h b m d l Z C B U e X B l L n t D Z W 5 0 c m 9 p Z C B Y I M O C w r V t L D d 9 J n F 1 b 3 Q 7 L C Z x d W 9 0 O 1 N l Y 3 R p b 2 4 x L 3 J l c 3 V s d H M v Q 2 h h b m d l Z C B U e X B l L n t D Z W 5 0 c m 9 p Z C B Z I M O C w r V t L D h 9 J n F 1 b 3 Q 7 L C Z x d W 9 0 O 1 N l Y 3 R p b 2 4 x L 3 J l c 3 V s d H M v Q 2 h h b m d l Z C B U e X B l L n t O d W 0 g R G V 0 Z W N 0 a W 9 u c y w 5 f S Z x d W 9 0 O y w m c X V v d D t T Z W N 0 a W 9 u M S 9 y Z X N 1 b H R z L 0 N o Y W 5 n Z W Q g V H l w Z S 5 7 T n V t I E 5 l Z 2 F 0 a X Z l L D E w f S Z x d W 9 0 O y w m c X V v d D t T Z W N 0 a W 9 u M S 9 y Z X N 1 b H R z L 0 N o Y W 5 n Z W Q g V H l w Z S 5 7 T n V t I F B v c 2 l 0 a X Z l L D E x f S Z x d W 9 0 O y w m c X V v d D t T Z W N 0 a W 9 u M S 9 y Z X N 1 b H R z L 0 N o Y W 5 n Z W Q g V H l w Z S 5 7 U G 9 z a X R p d m U g J S w x M n 0 m c X V v d D s s J n F 1 b 3 Q 7 U 2 V j d G l v b j E v c m V z d W x 0 c y 9 D a G F u Z 2 V k I F R 5 c G U u e 0 5 1 b S B Q b 3 N p d G l 2 Z S B w Z X I g b W 1 e M i w x M 3 0 m c X V v d D s s J n F 1 b 3 Q 7 U 2 V j d G l v b j E v c m V z d W x 0 c y 9 D a G F u Z 2 V k I F R 5 c G U u e 0 F y Z W E g w 4 L C t W 1 e M i w x N H 0 m c X V v d D s s J n F 1 b 3 Q 7 U 2 V j d G l v b j E v c m V z d W x 0 c y 9 D a G F u Z 2 V k I F R 5 c G U u e 1 B l c m l t Z X R l c i D D g s K 1 b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3 J l c 3 V s d H M v Q 2 h h b m d l Z C B U e X B l L n t J b W F n Z S w w f S Z x d W 9 0 O y w m c X V v d D t T Z W N 0 a W 9 u M S 9 y Z X N 1 b H R z L 0 N o Y W 5 n Z W Q g V H l w Z S 5 7 T 2 J q Z W N 0 I E l E L D F 9 J n F 1 b 3 Q 7 L C Z x d W 9 0 O 1 N l Y 3 R p b 2 4 x L 3 J l c 3 V s d H M v Q 2 h h b m d l Z C B U e X B l L n t P Y m p l Y 3 Q g d H l w Z S w y f S Z x d W 9 0 O y w m c X V v d D t T Z W N 0 a W 9 u M S 9 y Z X N 1 b H R z L 0 N o Y W 5 n Z W Q g V H l w Z S 5 7 T m F t Z S w z f S Z x d W 9 0 O y w m c X V v d D t T Z W N 0 a W 9 u M S 9 y Z X N 1 b H R z L 0 N o Y W 5 n Z W Q g V H l w Z S 5 7 Q 2 x h c 3 N p Z m l j Y X R p b 2 4 s N H 0 m c X V v d D s s J n F 1 b 3 Q 7 U 2 V j d G l v b j E v c m V z d W x 0 c y 9 D a G F u Z 2 V k I F R 5 c G U u e 1 B h c m V u d C w 1 f S Z x d W 9 0 O y w m c X V v d D t T Z W N 0 a W 9 u M S 9 y Z X N 1 b H R z L 0 N o Y W 5 n Z W Q g V H l w Z S 5 7 U k 9 J L D Z 9 J n F 1 b 3 Q 7 L C Z x d W 9 0 O 1 N l Y 3 R p b 2 4 x L 3 J l c 3 V s d H M v Q 2 h h b m d l Z C B U e X B l L n t D Z W 5 0 c m 9 p Z C B Y I M O C w r V t L D d 9 J n F 1 b 3 Q 7 L C Z x d W 9 0 O 1 N l Y 3 R p b 2 4 x L 3 J l c 3 V s d H M v Q 2 h h b m d l Z C B U e X B l L n t D Z W 5 0 c m 9 p Z C B Z I M O C w r V t L D h 9 J n F 1 b 3 Q 7 L C Z x d W 9 0 O 1 N l Y 3 R p b 2 4 x L 3 J l c 3 V s d H M v Q 2 h h b m d l Z C B U e X B l L n t O d W 0 g R G V 0 Z W N 0 a W 9 u c y w 5 f S Z x d W 9 0 O y w m c X V v d D t T Z W N 0 a W 9 u M S 9 y Z X N 1 b H R z L 0 N o Y W 5 n Z W Q g V H l w Z S 5 7 T n V t I E 5 l Z 2 F 0 a X Z l L D E w f S Z x d W 9 0 O y w m c X V v d D t T Z W N 0 a W 9 u M S 9 y Z X N 1 b H R z L 0 N o Y W 5 n Z W Q g V H l w Z S 5 7 T n V t I F B v c 2 l 0 a X Z l L D E x f S Z x d W 9 0 O y w m c X V v d D t T Z W N 0 a W 9 u M S 9 y Z X N 1 b H R z L 0 N o Y W 5 n Z W Q g V H l w Z S 5 7 U G 9 z a X R p d m U g J S w x M n 0 m c X V v d D s s J n F 1 b 3 Q 7 U 2 V j d G l v b j E v c m V z d W x 0 c y 9 D a G F u Z 2 V k I F R 5 c G U u e 0 5 1 b S B Q b 3 N p d G l 2 Z S B w Z X I g b W 1 e M i w x M 3 0 m c X V v d D s s J n F 1 b 3 Q 7 U 2 V j d G l v b j E v c m V z d W x 0 c y 9 D a G F u Z 2 V k I F R 5 c G U u e 0 F y Z W E g w 4 L C t W 1 e M i w x N H 0 m c X V v d D s s J n F 1 b 3 Q 7 U 2 V j d G l v b j E v c m V z d W x 0 c y 9 D a G F u Z 2 V k I F R 5 c G U u e 1 B l c m l t Z X R l c i D D g s K 1 b S w x N X 0 m c X V v d D t d L C Z x d W 9 0 O 1 J l b G F 0 a W 9 u c 2 h p c E l u Z m 8 m c X V v d D s 6 W 1 1 9 I i 8 + P E V u d H J 5 I F R 5 c G U 9 I l J l c 3 V s d F R 5 c G U i I F Z h b H V l P S J z R X h j Z X B 0 a W 9 u I i 8 + P E V u d H J 5 I F R 5 c G U 9 I k Z p b G x P Y m p l Y 3 R U e X B l I i B W Y W x 1 Z T 0 i c 0 N v b m 5 l Y 3 R p b 2 5 P b m x 5 I i 8 + P E V u d H J 5 I F R 5 c G U 9 I k x v Y W R l Z F R v Q W 5 h b H l z a X N T Z X J 2 a W N l c y I g V m F s d W U 9 I m w w I i 8 + P C 9 T d G F i b G V F b n R y a W V z P j w v S X R l b T 4 8 S X R l b T 4 8 S X R l b U x v Y 2 F 0 a W 9 u P j x J d G V t V H l w Z T 5 G b 3 J t d W x h P C 9 J d G V t V H l w Z T 4 8 S X R l b V B h d G g + U 2 V j d G l v b j E v c m V z d W x 0 c y U y M C g x M i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j c y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Q t M D g t M D d U M T E 6 N D I 6 M j E u M j c 5 M D g y M l o i L z 4 8 R W 5 0 c n k g V H l w Z T 0 i R m l s b E N v b H V t b l R 5 c G V z I i B W Y W x 1 Z T 0 i c 0 J n W U d C Z 1 l H Q m d V R k F 3 T U R C U V V G Q l E 9 P S I v P j x F b n R y e S B U e X B l P S J G a W x s Q 2 9 s d W 1 u T m F t Z X M i I F Z h b H V l P S J z W y Z x d W 9 0 O 0 l t Y W d l J n F 1 b 3 Q 7 L C Z x d W 9 0 O 0 9 i a m V j d C B J R C Z x d W 9 0 O y w m c X V v d D t P Y m p l Y 3 Q g d H l w Z S Z x d W 9 0 O y w m c X V v d D t O Y W 1 l J n F 1 b 3 Q 7 L C Z x d W 9 0 O 0 N s Y X N z a W Z p Y 2 F 0 a W 9 u J n F 1 b 3 Q 7 L C Z x d W 9 0 O 1 B h c m V u d C Z x d W 9 0 O y w m c X V v d D t S T 0 k m c X V v d D s s J n F 1 b 3 Q 7 Q 2 V u d H J v a W Q g W C D D g s K 1 b S Z x d W 9 0 O y w m c X V v d D t D Z W 5 0 c m 9 p Z C B Z I M O C w r V t J n F 1 b 3 Q 7 L C Z x d W 9 0 O 0 5 1 b S B E Z X R l Y 3 R p b 2 5 z J n F 1 b 3 Q 7 L C Z x d W 9 0 O 0 5 1 b S B O Z W d h d G l 2 Z S Z x d W 9 0 O y w m c X V v d D t O d W 0 g U G 9 z a X R p d m U m c X V v d D s s J n F 1 b 3 Q 7 U G 9 z a X R p d m U g J S Z x d W 9 0 O y w m c X V v d D t O d W 0 g U G 9 z a X R p d m U g c G V y I G 1 t X j I m c X V v d D s s J n F 1 b 3 Q 7 Q X J l Y S D D g s K 1 b V 4 y J n F 1 b 3 Q 7 L C Z x d W 9 0 O 1 B l c m l t Z X R l c i D D g s K 1 b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M D Q z M W Y 0 N 2 M t Y j J i M C 0 0 N T h j L T h j Y z g t O W N m N 2 N k Z m Z i M j U 1 I i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y Z X N 1 b H R z L 0 N o Y W 5 n Z W Q g V H l w Z S 5 7 S W 1 h Z 2 U s M H 0 m c X V v d D s s J n F 1 b 3 Q 7 U 2 V j d G l v b j E v c m V z d W x 0 c y 9 D a G F u Z 2 V k I F R 5 c G U u e 0 9 i a m V j d C B J R C w x f S Z x d W 9 0 O y w m c X V v d D t T Z W N 0 a W 9 u M S 9 y Z X N 1 b H R z L 0 N o Y W 5 n Z W Q g V H l w Z S 5 7 T 2 J q Z W N 0 I H R 5 c G U s M n 0 m c X V v d D s s J n F 1 b 3 Q 7 U 2 V j d G l v b j E v c m V z d W x 0 c y 9 D a G F u Z 2 V k I F R 5 c G U u e 0 5 h b W U s M 3 0 m c X V v d D s s J n F 1 b 3 Q 7 U 2 V j d G l v b j E v c m V z d W x 0 c y 9 D a G F u Z 2 V k I F R 5 c G U u e 0 N s Y X N z a W Z p Y 2 F 0 a W 9 u L D R 9 J n F 1 b 3 Q 7 L C Z x d W 9 0 O 1 N l Y 3 R p b 2 4 x L 3 J l c 3 V s d H M v Q 2 h h b m d l Z C B U e X B l L n t Q Y X J l b n Q s N X 0 m c X V v d D s s J n F 1 b 3 Q 7 U 2 V j d G l v b j E v c m V z d W x 0 c y 9 D a G F u Z 2 V k I F R 5 c G U u e 1 J P S S w 2 f S Z x d W 9 0 O y w m c X V v d D t T Z W N 0 a W 9 u M S 9 y Z X N 1 b H R z L 0 N o Y W 5 n Z W Q g V H l w Z S 5 7 Q 2 V u d H J v a W Q g W C D D g s K 1 b S w 3 f S Z x d W 9 0 O y w m c X V v d D t T Z W N 0 a W 9 u M S 9 y Z X N 1 b H R z L 0 N o Y W 5 n Z W Q g V H l w Z S 5 7 Q 2 V u d H J v a W Q g W S D D g s K 1 b S w 4 f S Z x d W 9 0 O y w m c X V v d D t T Z W N 0 a W 9 u M S 9 y Z X N 1 b H R z L 0 N o Y W 5 n Z W Q g V H l w Z S 5 7 T n V t I E R l d G V j d G l v b n M s O X 0 m c X V v d D s s J n F 1 b 3 Q 7 U 2 V j d G l v b j E v c m V z d W x 0 c y 9 D a G F u Z 2 V k I F R 5 c G U u e 0 5 1 b S B O Z W d h d G l 2 Z S w x M H 0 m c X V v d D s s J n F 1 b 3 Q 7 U 2 V j d G l v b j E v c m V z d W x 0 c y 9 D a G F u Z 2 V k I F R 5 c G U u e 0 5 1 b S B Q b 3 N p d G l 2 Z S w x M X 0 m c X V v d D s s J n F 1 b 3 Q 7 U 2 V j d G l v b j E v c m V z d W x 0 c y 9 D a G F u Z 2 V k I F R 5 c G U u e 1 B v c 2 l 0 a X Z l I C U s M T J 9 J n F 1 b 3 Q 7 L C Z x d W 9 0 O 1 N l Y 3 R p b 2 4 x L 3 J l c 3 V s d H M v Q 2 h h b m d l Z C B U e X B l L n t O d W 0 g U G 9 z a X R p d m U g c G V y I G 1 t X j I s M T N 9 J n F 1 b 3 Q 7 L C Z x d W 9 0 O 1 N l Y 3 R p b 2 4 x L 3 J l c 3 V s d H M v Q 2 h h b m d l Z C B U e X B l L n t B c m V h I M O C w r V t X j I s M T R 9 J n F 1 b 3 Q 7 L C Z x d W 9 0 O 1 N l Y 3 R p b 2 4 x L 3 J l c 3 V s d H M v Q 2 h h b m d l Z C B U e X B l L n t Q Z X J p b W V 0 Z X I g w 4 L C t W 0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y Z X N 1 b H R z L 0 N o Y W 5 n Z W Q g V H l w Z S 5 7 S W 1 h Z 2 U s M H 0 m c X V v d D s s J n F 1 b 3 Q 7 U 2 V j d G l v b j E v c m V z d W x 0 c y 9 D a G F u Z 2 V k I F R 5 c G U u e 0 9 i a m V j d C B J R C w x f S Z x d W 9 0 O y w m c X V v d D t T Z W N 0 a W 9 u M S 9 y Z X N 1 b H R z L 0 N o Y W 5 n Z W Q g V H l w Z S 5 7 T 2 J q Z W N 0 I H R 5 c G U s M n 0 m c X V v d D s s J n F 1 b 3 Q 7 U 2 V j d G l v b j E v c m V z d W x 0 c y 9 D a G F u Z 2 V k I F R 5 c G U u e 0 5 h b W U s M 3 0 m c X V v d D s s J n F 1 b 3 Q 7 U 2 V j d G l v b j E v c m V z d W x 0 c y 9 D a G F u Z 2 V k I F R 5 c G U u e 0 N s Y X N z a W Z p Y 2 F 0 a W 9 u L D R 9 J n F 1 b 3 Q 7 L C Z x d W 9 0 O 1 N l Y 3 R p b 2 4 x L 3 J l c 3 V s d H M v Q 2 h h b m d l Z C B U e X B l L n t Q Y X J l b n Q s N X 0 m c X V v d D s s J n F 1 b 3 Q 7 U 2 V j d G l v b j E v c m V z d W x 0 c y 9 D a G F u Z 2 V k I F R 5 c G U u e 1 J P S S w 2 f S Z x d W 9 0 O y w m c X V v d D t T Z W N 0 a W 9 u M S 9 y Z X N 1 b H R z L 0 N o Y W 5 n Z W Q g V H l w Z S 5 7 Q 2 V u d H J v a W Q g W C D D g s K 1 b S w 3 f S Z x d W 9 0 O y w m c X V v d D t T Z W N 0 a W 9 u M S 9 y Z X N 1 b H R z L 0 N o Y W 5 n Z W Q g V H l w Z S 5 7 Q 2 V u d H J v a W Q g W S D D g s K 1 b S w 4 f S Z x d W 9 0 O y w m c X V v d D t T Z W N 0 a W 9 u M S 9 y Z X N 1 b H R z L 0 N o Y W 5 n Z W Q g V H l w Z S 5 7 T n V t I E R l d G V j d G l v b n M s O X 0 m c X V v d D s s J n F 1 b 3 Q 7 U 2 V j d G l v b j E v c m V z d W x 0 c y 9 D a G F u Z 2 V k I F R 5 c G U u e 0 5 1 b S B O Z W d h d G l 2 Z S w x M H 0 m c X V v d D s s J n F 1 b 3 Q 7 U 2 V j d G l v b j E v c m V z d W x 0 c y 9 D a G F u Z 2 V k I F R 5 c G U u e 0 5 1 b S B Q b 3 N p d G l 2 Z S w x M X 0 m c X V v d D s s J n F 1 b 3 Q 7 U 2 V j d G l v b j E v c m V z d W x 0 c y 9 D a G F u Z 2 V k I F R 5 c G U u e 1 B v c 2 l 0 a X Z l I C U s M T J 9 J n F 1 b 3 Q 7 L C Z x d W 9 0 O 1 N l Y 3 R p b 2 4 x L 3 J l c 3 V s d H M v Q 2 h h b m d l Z C B U e X B l L n t O d W 0 g U G 9 z a X R p d m U g c G V y I G 1 t X j I s M T N 9 J n F 1 b 3 Q 7 L C Z x d W 9 0 O 1 N l Y 3 R p b 2 4 x L 3 J l c 3 V s d H M v Q 2 h h b m d l Z C B U e X B l L n t B c m V h I M O C w r V t X j I s M T R 9 J n F 1 b 3 Q 7 L C Z x d W 9 0 O 1 N l Y 3 R p b 2 4 x L 3 J l c 3 V s d H M v Q 2 h h b m d l Z C B U e X B l L n t Q Z X J p b W V 0 Z X I g w 4 L C t W 0 s M T V 9 J n F 1 b 3 Q 7 X S w m c X V v d D t S Z W x h d G l v b n N o a X B J b m Z v J n F 1 b 3 Q 7 O l t d f S I v P j x F b n R y e S B U e X B l P S J S Z X N 1 b H R U e X B l I i B W Y W x 1 Z T 0 i c 0 V 4 Y 2 V w d G l v b i I v P j x F b n R y e S B U e X B l P S J G a W x s T 2 J q Z W N 0 V H l w Z S I g V m F s d W U 9 I n N D b 2 5 u Z W N 0 a W 9 u T 2 5 s e S I v P j x F b n R y e S B U e X B l P S J M b 2 F k Z W R U b 0 F u Y W x 5 c 2 l z U 2 V y d m l j Z X M i I F Z h b H V l P S J s M C I v P j w v U 3 R h Y m x l R W 5 0 c m l l c z 4 8 L 0 l 0 Z W 0 + P E l 0 Z W 0 + P E l 0 Z W 1 M b 2 N h d G l v b j 4 8 S X R l b V R 5 c G U + R m 9 y b X V s Y T w v S X R l b V R 5 c G U + P E l 0 Z W 1 Q Y X R o P l N l Y 3 R p b 2 4 x L 3 J l c 3 V s d H M l M j A o M T M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I 3 M i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0 L T A 4 L T A 3 V D E x O j Q y O j I x L j I 3 O T A 4 M j J a I i 8 + P E V u d H J 5 I F R 5 c G U 9 I k Z p b G x D b 2 x 1 b W 5 U e X B l c y I g V m F s d W U 9 I n N C Z 1 l H Q m d Z R 0 J n V U Z B d 0 1 E Q l F V R k J R P T 0 i L z 4 8 R W 5 0 c n k g V H l w Z T 0 i R m l s b E N v b H V t b k 5 h b W V z I i B W Y W x 1 Z T 0 i c 1 s m c X V v d D t J b W F n Z S Z x d W 9 0 O y w m c X V v d D t P Y m p l Y 3 Q g S U Q m c X V v d D s s J n F 1 b 3 Q 7 T 2 J q Z W N 0 I H R 5 c G U m c X V v d D s s J n F 1 b 3 Q 7 T m F t Z S Z x d W 9 0 O y w m c X V v d D t D b G F z c 2 l m a W N h d G l v b i Z x d W 9 0 O y w m c X V v d D t Q Y X J l b n Q m c X V v d D s s J n F 1 b 3 Q 7 U k 9 J J n F 1 b 3 Q 7 L C Z x d W 9 0 O 0 N l b n R y b 2 l k I F g g w 4 L C t W 0 m c X V v d D s s J n F 1 b 3 Q 7 Q 2 V u d H J v a W Q g W S D D g s K 1 b S Z x d W 9 0 O y w m c X V v d D t O d W 0 g R G V 0 Z W N 0 a W 9 u c y Z x d W 9 0 O y w m c X V v d D t O d W 0 g T m V n Y X R p d m U m c X V v d D s s J n F 1 b 3 Q 7 T n V t I F B v c 2 l 0 a X Z l J n F 1 b 3 Q 7 L C Z x d W 9 0 O 1 B v c 2 l 0 a X Z l I C U m c X V v d D s s J n F 1 b 3 Q 7 T n V t I F B v c 2 l 0 a X Z l I H B l c i B t b V 4 y J n F 1 b 3 Q 7 L C Z x d W 9 0 O 0 F y Z W E g w 4 L C t W 1 e M i Z x d W 9 0 O y w m c X V v d D t Q Z X J p b W V 0 Z X I g w 4 L C t W 0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R d W V y e U l E I i B W Y W x 1 Z T 0 i c z B k Y T M 5 M G Z i L T k 1 Y T Q t N G N i O C 0 4 Y T k z L W I 1 Y T h h M j Z h O D l h Z i I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m V z d W x 0 c y 9 D a G F u Z 2 V k I F R 5 c G U u e 0 l t Y W d l L D B 9 J n F 1 b 3 Q 7 L C Z x d W 9 0 O 1 N l Y 3 R p b 2 4 x L 3 J l c 3 V s d H M v Q 2 h h b m d l Z C B U e X B l L n t P Y m p l Y 3 Q g S U Q s M X 0 m c X V v d D s s J n F 1 b 3 Q 7 U 2 V j d G l v b j E v c m V z d W x 0 c y 9 D a G F u Z 2 V k I F R 5 c G U u e 0 9 i a m V j d C B 0 e X B l L D J 9 J n F 1 b 3 Q 7 L C Z x d W 9 0 O 1 N l Y 3 R p b 2 4 x L 3 J l c 3 V s d H M v Q 2 h h b m d l Z C B U e X B l L n t O Y W 1 l L D N 9 J n F 1 b 3 Q 7 L C Z x d W 9 0 O 1 N l Y 3 R p b 2 4 x L 3 J l c 3 V s d H M v Q 2 h h b m d l Z C B U e X B l L n t D b G F z c 2 l m a W N h d G l v b i w 0 f S Z x d W 9 0 O y w m c X V v d D t T Z W N 0 a W 9 u M S 9 y Z X N 1 b H R z L 0 N o Y W 5 n Z W Q g V H l w Z S 5 7 U G F y Z W 5 0 L D V 9 J n F 1 b 3 Q 7 L C Z x d W 9 0 O 1 N l Y 3 R p b 2 4 x L 3 J l c 3 V s d H M v Q 2 h h b m d l Z C B U e X B l L n t S T 0 k s N n 0 m c X V v d D s s J n F 1 b 3 Q 7 U 2 V j d G l v b j E v c m V z d W x 0 c y 9 D a G F u Z 2 V k I F R 5 c G U u e 0 N l b n R y b 2 l k I F g g w 4 L C t W 0 s N 3 0 m c X V v d D s s J n F 1 b 3 Q 7 U 2 V j d G l v b j E v c m V z d W x 0 c y 9 D a G F u Z 2 V k I F R 5 c G U u e 0 N l b n R y b 2 l k I F k g w 4 L C t W 0 s O H 0 m c X V v d D s s J n F 1 b 3 Q 7 U 2 V j d G l v b j E v c m V z d W x 0 c y 9 D a G F u Z 2 V k I F R 5 c G U u e 0 5 1 b S B E Z X R l Y 3 R p b 2 5 z L D l 9 J n F 1 b 3 Q 7 L C Z x d W 9 0 O 1 N l Y 3 R p b 2 4 x L 3 J l c 3 V s d H M v Q 2 h h b m d l Z C B U e X B l L n t O d W 0 g T m V n Y X R p d m U s M T B 9 J n F 1 b 3 Q 7 L C Z x d W 9 0 O 1 N l Y 3 R p b 2 4 x L 3 J l c 3 V s d H M v Q 2 h h b m d l Z C B U e X B l L n t O d W 0 g U G 9 z a X R p d m U s M T F 9 J n F 1 b 3 Q 7 L C Z x d W 9 0 O 1 N l Y 3 R p b 2 4 x L 3 J l c 3 V s d H M v Q 2 h h b m d l Z C B U e X B l L n t Q b 3 N p d G l 2 Z S A l L D E y f S Z x d W 9 0 O y w m c X V v d D t T Z W N 0 a W 9 u M S 9 y Z X N 1 b H R z L 0 N o Y W 5 n Z W Q g V H l w Z S 5 7 T n V t I F B v c 2 l 0 a X Z l I H B l c i B t b V 4 y L D E z f S Z x d W 9 0 O y w m c X V v d D t T Z W N 0 a W 9 u M S 9 y Z X N 1 b H R z L 0 N o Y W 5 n Z W Q g V H l w Z S 5 7 Q X J l Y S D D g s K 1 b V 4 y L D E 0 f S Z x d W 9 0 O y w m c X V v d D t T Z W N 0 a W 9 u M S 9 y Z X N 1 b H R z L 0 N o Y W 5 n Z W Q g V H l w Z S 5 7 U G V y a W 1 l d G V y I M O C w r V t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c m V z d W x 0 c y 9 D a G F u Z 2 V k I F R 5 c G U u e 0 l t Y W d l L D B 9 J n F 1 b 3 Q 7 L C Z x d W 9 0 O 1 N l Y 3 R p b 2 4 x L 3 J l c 3 V s d H M v Q 2 h h b m d l Z C B U e X B l L n t P Y m p l Y 3 Q g S U Q s M X 0 m c X V v d D s s J n F 1 b 3 Q 7 U 2 V j d G l v b j E v c m V z d W x 0 c y 9 D a G F u Z 2 V k I F R 5 c G U u e 0 9 i a m V j d C B 0 e X B l L D J 9 J n F 1 b 3 Q 7 L C Z x d W 9 0 O 1 N l Y 3 R p b 2 4 x L 3 J l c 3 V s d H M v Q 2 h h b m d l Z C B U e X B l L n t O Y W 1 l L D N 9 J n F 1 b 3 Q 7 L C Z x d W 9 0 O 1 N l Y 3 R p b 2 4 x L 3 J l c 3 V s d H M v Q 2 h h b m d l Z C B U e X B l L n t D b G F z c 2 l m a W N h d G l v b i w 0 f S Z x d W 9 0 O y w m c X V v d D t T Z W N 0 a W 9 u M S 9 y Z X N 1 b H R z L 0 N o Y W 5 n Z W Q g V H l w Z S 5 7 U G F y Z W 5 0 L D V 9 J n F 1 b 3 Q 7 L C Z x d W 9 0 O 1 N l Y 3 R p b 2 4 x L 3 J l c 3 V s d H M v Q 2 h h b m d l Z C B U e X B l L n t S T 0 k s N n 0 m c X V v d D s s J n F 1 b 3 Q 7 U 2 V j d G l v b j E v c m V z d W x 0 c y 9 D a G F u Z 2 V k I F R 5 c G U u e 0 N l b n R y b 2 l k I F g g w 4 L C t W 0 s N 3 0 m c X V v d D s s J n F 1 b 3 Q 7 U 2 V j d G l v b j E v c m V z d W x 0 c y 9 D a G F u Z 2 V k I F R 5 c G U u e 0 N l b n R y b 2 l k I F k g w 4 L C t W 0 s O H 0 m c X V v d D s s J n F 1 b 3 Q 7 U 2 V j d G l v b j E v c m V z d W x 0 c y 9 D a G F u Z 2 V k I F R 5 c G U u e 0 5 1 b S B E Z X R l Y 3 R p b 2 5 z L D l 9 J n F 1 b 3 Q 7 L C Z x d W 9 0 O 1 N l Y 3 R p b 2 4 x L 3 J l c 3 V s d H M v Q 2 h h b m d l Z C B U e X B l L n t O d W 0 g T m V n Y X R p d m U s M T B 9 J n F 1 b 3 Q 7 L C Z x d W 9 0 O 1 N l Y 3 R p b 2 4 x L 3 J l c 3 V s d H M v Q 2 h h b m d l Z C B U e X B l L n t O d W 0 g U G 9 z a X R p d m U s M T F 9 J n F 1 b 3 Q 7 L C Z x d W 9 0 O 1 N l Y 3 R p b 2 4 x L 3 J l c 3 V s d H M v Q 2 h h b m d l Z C B U e X B l L n t Q b 3 N p d G l 2 Z S A l L D E y f S Z x d W 9 0 O y w m c X V v d D t T Z W N 0 a W 9 u M S 9 y Z X N 1 b H R z L 0 N o Y W 5 n Z W Q g V H l w Z S 5 7 T n V t I F B v c 2 l 0 a X Z l I H B l c i B t b V 4 y L D E z f S Z x d W 9 0 O y w m c X V v d D t T Z W N 0 a W 9 u M S 9 y Z X N 1 b H R z L 0 N o Y W 5 n Z W Q g V H l w Z S 5 7 Q X J l Y S D D g s K 1 b V 4 y L D E 0 f S Z x d W 9 0 O y w m c X V v d D t T Z W N 0 a W 9 u M S 9 y Z X N 1 b H R z L 0 N o Y W 5 n Z W Q g V H l w Z S 5 7 U G V y a W 1 l d G V y I M O C w r V t L D E 1 f S Z x d W 9 0 O 1 0 s J n F 1 b 3 Q 7 U m V s Y X R p b 2 5 z a G l w S W 5 m b y Z x d W 9 0 O z p b X X 0 i L z 4 8 R W 5 0 c n k g V H l w Z T 0 i U m V z d W x 0 V H l w Z S I g V m F s d W U 9 I n N F e G N l c H R p b 2 4 i L z 4 8 R W 5 0 c n k g V H l w Z T 0 i R m l s b E 9 i a m V j d F R 5 c G U i I F Z h b H V l P S J z Q 2 9 u b m V j d G l v b k 9 u b H k i L z 4 8 R W 5 0 c n k g V H l w Z T 0 i T G 9 h Z G V k V G 9 B b m F s e X N p c 1 N l c n Z p Y 2 V z I i B W Y W x 1 Z T 0 i b D A i L z 4 8 L 1 N 0 Y W J s Z U V u d H J p Z X M + P C 9 J d G V t P j x J d G V t P j x J d G V t T G 9 j Y X R p b 2 4 + P E l 0 Z W 1 U e X B l P k Z v c m 1 1 b G E 8 L 0 l 0 Z W 1 U e X B l P j x J d G V t U G F 0 a D 5 T Z W N 0 a W 9 u M S 9 y Z X N 1 b H R z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c m V z d W x 0 c y 9 Q c m 9 t b 3 R l Z C U y M E h l Y W R l c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J l c 3 V s d H M v Q 2 h h b m d l Z C U y M F R 5 c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J l c 3 V s d H M l M j A o M i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y Z X N 1 b H R z J T I w K D I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c m V z d W x 0 c y U y M C g y K S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c m V z d W x 0 c y U y M C g z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J l c 3 V s d H M l M j A o M y k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y Z X N 1 b H R z J T I w K D M p L 0 N o Y W 5 n Z W Q l M j B U e X B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y Z X N 1 b H R z J T I w K D Q p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c m V z d W x 0 c y U y M C g 0 K S 9 Q c m 9 t b 3 R l Z C U y M E h l Y W R l c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J l c 3 V s d H M l M j A o N C k v Q 2 h h b m d l Z C U y M F R 5 c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J l c 3 V s d H M l M j A o N S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y Z X N 1 b H R z J T I w K D U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c m V z d W x 0 c y U y M C g 1 K S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c m V z d W x 0 c y U y M C g 2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J l c 3 V s d H M l M j A o N i k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y Z X N 1 b H R z J T I w K D Y p L 0 N o Y W 5 n Z W Q l M j B U e X B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y Z X N 1 b H R z J T I w K D c p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c m V z d W x 0 c y U y M C g 3 K S 9 Q c m 9 t b 3 R l Z C U y M E h l Y W R l c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J l c 3 V s d H M l M j A o N y k v Q 2 h h b m d l Z C U y M F R 5 c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J l c 3 V s d H M l M j A o O C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y Z X N 1 b H R z J T I w K D g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c m V z d W x 0 c y U y M C g 4 K S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c m V z d W x 0 c y U y M C g 5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J l c 3 V s d H M l M j A o O S k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y Z X N 1 b H R z J T I w K D k p L 0 N o Y W 5 n Z W Q l M j B U e X B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y Z X N 1 b H R z J T I w K D E w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J l c 3 V s d H M l M j A o M T A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c m V z d W x 0 c y U y M C g x M C k v Q 2 h h b m d l Z C U y M F R 5 c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J l c 3 V s d H M l M j A o M T E p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c m V z d W x 0 c y U y M C g x M S k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y Z X N 1 b H R z J T I w K D E x K S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c m V z d W x 0 c y U y M C g x M i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y Z X N 1 b H R z J T I w K D E y K S 9 Q c m 9 t b 3 R l Z C U y M E h l Y W R l c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J l c 3 V s d H M l M j A o M T I p L 0 N o Y W 5 n Z W Q l M j B U e X B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y Z X N 1 b H R z J T I w K D E z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J l c 3 V s d H M l M j A o M T M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c m V z d W x 0 c y U y M C g x M y k v Q 2 h h b m d l Z C U y M F R 5 c G U 8 L 0 l 0 Z W 1 Q Y X R o P j w v S X R l b U x v Y 2 F 0 a W 9 u P j x T d G F i b G V F b n R y a W V z L z 4 8 L 0 l 0 Z W 0 + P E l 0 Z W 0 + P E l 0 Z W 1 M b 2 N h d G l v b j 4 8 S X R l b V R 5 c G U + Q W x s R m 9 y b X V s Y X M 8 L 0 l 0 Z W 1 U e X B l P j x J d G V t U G F 0 a D 4 8 L 0 l 0 Z W 1 Q Y X R o P j w v S X R l b U x v Y 2 F 0 a W 9 u P j x T d G F i b G V F b n R y a W V z P j x F b n R y e S B U e X B l P S J R d W V y e U d y b 3 V w c y I g V m F s d W U 9 I n N B Q U F B Q U E 9 P S I v P j x F b n R y e S B U e X B l P S J S Z W x h d G l v b n N o a X B z I i B W Y W x 1 Z T 0 i c 0 F B Q U F B Q T 0 9 I i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D P P 5 K Q n w f t F u H 8 K w H e z Q V s A A A A A A g A A A A A A A 2 Y A A M A A A A A Q A A A A x X S 5 y r j T O G W 4 y S L + 0 t 9 s / g A A A A A E g A A A o A A A A B A A A A B z 7 K x 7 h 1 e 0 F z v w 9 n Q T u T / J U A A A A D S D W b Q G f a N V r V L z A M 3 / Q t S w 3 9 v b 7 T I / V 9 g s b k O X u z S u r V S u q G L P z G w Z v q 1 B d l Y o J z N o J g R 7 G f g D H C K I R l W / 7 A / 9 U X G 7 4 m T a w 3 L R o 1 6 c z Z 1 D F A A A A E t L V e v P x F u 9 u 8 L D M + Q 9 X V Z X D n q K < / D a t a M a s h u p > 
</file>

<file path=customXml/itemProps1.xml><?xml version="1.0" encoding="utf-8"?>
<ds:datastoreItem xmlns:ds="http://schemas.openxmlformats.org/officeDocument/2006/customXml" ds:itemID="{0F9FB630-4CE5-48A4-A4E5-B73DDF28D4F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De Neck (sdenec)</dc:creator>
  <cp:lastModifiedBy>Francesca Baggio</cp:lastModifiedBy>
  <dcterms:created xsi:type="dcterms:W3CDTF">2015-06-05T18:19:34Z</dcterms:created>
  <dcterms:modified xsi:type="dcterms:W3CDTF">2025-02-07T13:25:37Z</dcterms:modified>
</cp:coreProperties>
</file>