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<sst xmlns="http://schemas.openxmlformats.org/spreadsheetml/2006/main" count="81" uniqueCount="14">
  <si>
    <t>Distance (cm)</t>
  </si>
  <si>
    <t>Velocity (cm/h)</t>
  </si>
  <si>
    <t>QS1 - 0 W</t>
  </si>
  <si>
    <t>QS1 - 1000 W</t>
  </si>
  <si>
    <t>Time (min)</t>
  </si>
  <si>
    <t>First time</t>
  </si>
  <si>
    <t>Second time</t>
  </si>
  <si>
    <t>Third time</t>
  </si>
  <si>
    <t>Mean value</t>
  </si>
  <si>
    <t>Standard deviation</t>
  </si>
  <si>
    <t>QS2 - 0 W</t>
  </si>
  <si>
    <t>QS2 - 1000 W</t>
  </si>
  <si>
    <t>QS3 - 0 W</t>
  </si>
  <si>
    <t>QS3 - 1000 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</si>
</sst>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>
      <alignment vertical="center"/>
    </xf>
    <xf numFmtId="176" fontId="1" fillId="6" borderId="0" xfId="0" applyNumberFormat="1" applyFont="1" applyFill="1">
      <alignment vertical="center"/>
    </xf>
    <xf numFmtId="176" fontId="1" fillId="6" borderId="0" xfId="0" applyNumberFormat="1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9" borderId="0" xfId="0" applyNumberFormat="1" applyFont="1" applyFill="1" applyAlignment="1">
      <alignment horizontal="center" vertical="center"/>
    </xf>
    <xf numFmtId="177" fontId="1" fillId="9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10" borderId="0" xfId="0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8"/>
  <sheetViews>
    <sheetView tabSelected="1" zoomScale="85" zoomScaleNormal="85" workbookViewId="0">
      <selection activeCell="I15" sqref="I15"/>
    </sheetView>
  </sheetViews>
  <sheetFormatPr defaultColWidth="9" defaultRowHeight="13.8"/>
  <cols>
    <col min="1" max="1" width="10.8888888888889" style="1" customWidth="1"/>
    <col min="2" max="2" width="9.74074074074074" style="1" customWidth="1"/>
    <col min="3" max="3" width="11.7777777777778" style="1" customWidth="1"/>
    <col min="4" max="4" width="10.1111111111111" style="1" customWidth="1"/>
    <col min="5" max="5" width="11.1111111111111" style="2" customWidth="1"/>
    <col min="6" max="6" width="17.4444444444444" style="2" customWidth="1"/>
    <col min="7" max="7" width="12.787037037037" style="1"/>
    <col min="8" max="8" width="11.5833333333333" style="1" customWidth="1"/>
    <col min="9" max="9" width="11.287037037037" style="1" customWidth="1"/>
    <col min="10" max="10" width="11.1111111111111" style="2" customWidth="1"/>
    <col min="11" max="11" width="17.4444444444444" style="2" customWidth="1"/>
    <col min="12" max="12" width="13.9351851851852" style="1"/>
    <col min="13" max="14" width="12.787037037037" style="1"/>
    <col min="15" max="15" width="11.1111111111111" style="2" customWidth="1"/>
    <col min="16" max="16" width="17.4444444444444" style="2" customWidth="1"/>
    <col min="17" max="17" width="13.1296296296296" style="1" customWidth="1"/>
    <col min="18" max="18" width="12.7962962962963" style="1" customWidth="1"/>
    <col min="19" max="19" width="11.8981481481481" style="1" customWidth="1"/>
    <col min="20" max="20" width="11.1111111111111" style="2" customWidth="1"/>
    <col min="21" max="21" width="17.4444444444444" style="2" customWidth="1"/>
    <col min="22" max="22" width="12.787037037037" style="1"/>
    <col min="23" max="23" width="9.71296296296296" style="1"/>
    <col min="24" max="25" width="12.787037037037" style="1"/>
    <col min="26" max="16384" width="9" style="1"/>
  </cols>
  <sheetData>
    <row r="1" spans="1:24">
      <c r="A1" s="3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12" t="s">
        <v>1</v>
      </c>
      <c r="M1" s="12"/>
      <c r="N1" s="12"/>
      <c r="O1" s="12"/>
      <c r="P1" s="12"/>
      <c r="Q1" s="12"/>
      <c r="R1" s="12"/>
      <c r="S1" s="12"/>
      <c r="T1" s="12"/>
      <c r="U1" s="12"/>
      <c r="W1" s="16"/>
      <c r="X1" s="16"/>
    </row>
    <row r="2" spans="2:24">
      <c r="B2" s="5" t="s">
        <v>2</v>
      </c>
      <c r="C2" s="5"/>
      <c r="D2" s="5"/>
      <c r="E2" s="5"/>
      <c r="F2" s="5"/>
      <c r="G2" s="6" t="s">
        <v>3</v>
      </c>
      <c r="H2" s="6"/>
      <c r="I2" s="6"/>
      <c r="J2" s="6"/>
      <c r="K2" s="6"/>
      <c r="L2" s="13" t="s">
        <v>2</v>
      </c>
      <c r="M2" s="13"/>
      <c r="N2" s="13"/>
      <c r="O2" s="13"/>
      <c r="P2" s="13"/>
      <c r="Q2" s="17" t="s">
        <v>3</v>
      </c>
      <c r="R2" s="17"/>
      <c r="S2" s="17"/>
      <c r="T2" s="17"/>
      <c r="U2" s="17"/>
      <c r="W2" s="16"/>
      <c r="X2" s="16"/>
    </row>
    <row r="3" spans="1:24">
      <c r="A3" s="7" t="s">
        <v>4</v>
      </c>
      <c r="B3" s="8" t="s">
        <v>5</v>
      </c>
      <c r="C3" s="8" t="s">
        <v>6</v>
      </c>
      <c r="D3" s="9" t="s">
        <v>7</v>
      </c>
      <c r="E3" s="10" t="s">
        <v>8</v>
      </c>
      <c r="F3" s="10" t="s">
        <v>9</v>
      </c>
      <c r="G3" s="8" t="s">
        <v>5</v>
      </c>
      <c r="H3" s="8" t="s">
        <v>6</v>
      </c>
      <c r="I3" s="9" t="s">
        <v>7</v>
      </c>
      <c r="J3" s="10" t="s">
        <v>8</v>
      </c>
      <c r="K3" s="10" t="s">
        <v>9</v>
      </c>
      <c r="L3" s="14" t="s">
        <v>5</v>
      </c>
      <c r="M3" s="14" t="s">
        <v>6</v>
      </c>
      <c r="N3" s="14" t="s">
        <v>7</v>
      </c>
      <c r="O3" s="10" t="s">
        <v>8</v>
      </c>
      <c r="P3" s="10" t="s">
        <v>9</v>
      </c>
      <c r="Q3" s="14" t="s">
        <v>5</v>
      </c>
      <c r="R3" s="14" t="s">
        <v>6</v>
      </c>
      <c r="S3" s="14" t="s">
        <v>7</v>
      </c>
      <c r="T3" s="10" t="s">
        <v>8</v>
      </c>
      <c r="U3" s="10" t="s">
        <v>9</v>
      </c>
      <c r="W3" s="7"/>
      <c r="X3" s="7"/>
    </row>
    <row r="4" spans="1:24">
      <c r="A4" s="7">
        <v>5</v>
      </c>
      <c r="B4" s="8">
        <v>0.15</v>
      </c>
      <c r="C4" s="8">
        <v>0.15</v>
      </c>
      <c r="D4" s="8">
        <v>0.15</v>
      </c>
      <c r="E4" s="11">
        <f>AVERAGE(B4:D4)</f>
        <v>0.15</v>
      </c>
      <c r="F4" s="11">
        <f>STDEV(B4:D4)</f>
        <v>0</v>
      </c>
      <c r="G4" s="8">
        <v>0.15</v>
      </c>
      <c r="H4" s="8">
        <v>0.2</v>
      </c>
      <c r="I4" s="8">
        <v>0.1</v>
      </c>
      <c r="J4" s="11">
        <f t="shared" ref="J4:J18" si="0">AVERAGE(G4:I4)</f>
        <v>0.15</v>
      </c>
      <c r="K4" s="11">
        <f t="shared" ref="K4:K18" si="1">STDEV(G4:I4)</f>
        <v>0.05</v>
      </c>
      <c r="L4" s="15">
        <f>B4/A4</f>
        <v>0.03</v>
      </c>
      <c r="M4" s="15">
        <f>C4/A4</f>
        <v>0.03</v>
      </c>
      <c r="N4" s="15">
        <f>D4/A4</f>
        <v>0.03</v>
      </c>
      <c r="O4" s="11">
        <f t="shared" ref="O4:O18" si="2">AVERAGE(L4:N4)</f>
        <v>0.03</v>
      </c>
      <c r="P4" s="11">
        <f t="shared" ref="P4:P18" si="3">STDEV(L4:N4)</f>
        <v>0</v>
      </c>
      <c r="Q4" s="15">
        <f>G4/A4</f>
        <v>0.03</v>
      </c>
      <c r="R4" s="15">
        <f>H4/A4</f>
        <v>0.04</v>
      </c>
      <c r="S4" s="15">
        <f>I4/A4</f>
        <v>0.02</v>
      </c>
      <c r="T4" s="11">
        <f t="shared" ref="T4:T18" si="4">AVERAGE(Q4:S4)</f>
        <v>0.03</v>
      </c>
      <c r="U4" s="11">
        <f t="shared" ref="U4:U18" si="5">STDEV(Q4:S4)</f>
        <v>0.01</v>
      </c>
      <c r="W4" s="18"/>
      <c r="X4" s="18"/>
    </row>
    <row r="5" spans="1:24">
      <c r="A5" s="7">
        <v>10</v>
      </c>
      <c r="B5" s="8">
        <v>0.27</v>
      </c>
      <c r="C5" s="8">
        <v>0.2</v>
      </c>
      <c r="D5" s="8">
        <v>0.2</v>
      </c>
      <c r="E5" s="11">
        <f t="shared" ref="E5:E18" si="6">AVERAGE(B5:D5)</f>
        <v>0.223333333333333</v>
      </c>
      <c r="F5" s="11">
        <f t="shared" ref="F5:F18" si="7">STDEV(B5:D5)</f>
        <v>0.0404145188432738</v>
      </c>
      <c r="G5" s="8">
        <v>0.28</v>
      </c>
      <c r="H5" s="8">
        <v>0.3</v>
      </c>
      <c r="I5" s="8">
        <v>0.2</v>
      </c>
      <c r="J5" s="11">
        <f t="shared" si="0"/>
        <v>0.26</v>
      </c>
      <c r="K5" s="11">
        <f t="shared" si="1"/>
        <v>0.0529150262212918</v>
      </c>
      <c r="L5" s="15">
        <f t="shared" ref="L5:L18" si="8">B5/A5</f>
        <v>0.027</v>
      </c>
      <c r="M5" s="15">
        <f t="shared" ref="M5:M36" si="9">C5/A5</f>
        <v>0.02</v>
      </c>
      <c r="N5" s="15">
        <f t="shared" ref="N5:N36" si="10">D5/A5</f>
        <v>0.02</v>
      </c>
      <c r="O5" s="11">
        <f t="shared" si="2"/>
        <v>0.0223333333333333</v>
      </c>
      <c r="P5" s="11">
        <f t="shared" si="3"/>
        <v>0.00404145188432738</v>
      </c>
      <c r="Q5" s="15">
        <f t="shared" ref="Q5:Q18" si="11">G5/A5</f>
        <v>0.028</v>
      </c>
      <c r="R5" s="15">
        <f t="shared" ref="R5:R18" si="12">H5/A5</f>
        <v>0.03</v>
      </c>
      <c r="S5" s="15">
        <f t="shared" ref="S5:S18" si="13">I5/A5</f>
        <v>0.02</v>
      </c>
      <c r="T5" s="11">
        <f t="shared" si="4"/>
        <v>0.026</v>
      </c>
      <c r="U5" s="11">
        <f t="shared" si="5"/>
        <v>0.00529150262212918</v>
      </c>
      <c r="W5" s="18"/>
      <c r="X5" s="18"/>
    </row>
    <row r="6" spans="1:24">
      <c r="A6" s="7">
        <v>15</v>
      </c>
      <c r="B6" s="8">
        <v>0.33</v>
      </c>
      <c r="C6" s="8">
        <v>0.22</v>
      </c>
      <c r="D6" s="8">
        <v>0.23</v>
      </c>
      <c r="E6" s="11">
        <f t="shared" si="6"/>
        <v>0.26</v>
      </c>
      <c r="F6" s="11">
        <f t="shared" si="7"/>
        <v>0.0608276253029822</v>
      </c>
      <c r="G6" s="8">
        <v>0.3</v>
      </c>
      <c r="H6" s="8">
        <v>0.35</v>
      </c>
      <c r="I6" s="8">
        <v>0.35</v>
      </c>
      <c r="J6" s="11">
        <f t="shared" si="0"/>
        <v>0.333333333333333</v>
      </c>
      <c r="K6" s="11">
        <f t="shared" si="1"/>
        <v>0.0288675134594813</v>
      </c>
      <c r="L6" s="15">
        <f t="shared" si="8"/>
        <v>0.022</v>
      </c>
      <c r="M6" s="15">
        <f t="shared" si="9"/>
        <v>0.0146666666666667</v>
      </c>
      <c r="N6" s="15">
        <f t="shared" si="10"/>
        <v>0.0153333333333333</v>
      </c>
      <c r="O6" s="11">
        <f t="shared" si="2"/>
        <v>0.0173333333333333</v>
      </c>
      <c r="P6" s="11">
        <f t="shared" si="3"/>
        <v>0.00405517502019881</v>
      </c>
      <c r="Q6" s="15">
        <f t="shared" si="11"/>
        <v>0.02</v>
      </c>
      <c r="R6" s="15">
        <f t="shared" si="12"/>
        <v>0.0233333333333333</v>
      </c>
      <c r="S6" s="15">
        <f t="shared" si="13"/>
        <v>0.0233333333333333</v>
      </c>
      <c r="T6" s="11">
        <f t="shared" si="4"/>
        <v>0.0222222222222222</v>
      </c>
      <c r="U6" s="11">
        <f t="shared" si="5"/>
        <v>0.00192450089729873</v>
      </c>
      <c r="W6" s="18"/>
      <c r="X6" s="18"/>
    </row>
    <row r="7" spans="1:24">
      <c r="A7" s="7">
        <v>20</v>
      </c>
      <c r="B7" s="8">
        <v>0.4</v>
      </c>
      <c r="C7" s="8">
        <v>0.27</v>
      </c>
      <c r="D7" s="8">
        <v>0.26</v>
      </c>
      <c r="E7" s="11">
        <f t="shared" si="6"/>
        <v>0.31</v>
      </c>
      <c r="F7" s="11">
        <f t="shared" si="7"/>
        <v>0.0781024967590666</v>
      </c>
      <c r="G7" s="8">
        <v>0.38</v>
      </c>
      <c r="H7" s="8">
        <v>0.39</v>
      </c>
      <c r="I7" s="8">
        <v>0.4</v>
      </c>
      <c r="J7" s="11">
        <f t="shared" si="0"/>
        <v>0.39</v>
      </c>
      <c r="K7" s="11">
        <f t="shared" si="1"/>
        <v>0.01</v>
      </c>
      <c r="L7" s="15">
        <f t="shared" si="8"/>
        <v>0.02</v>
      </c>
      <c r="M7" s="15">
        <f t="shared" si="9"/>
        <v>0.0135</v>
      </c>
      <c r="N7" s="15">
        <f t="shared" si="10"/>
        <v>0.013</v>
      </c>
      <c r="O7" s="11">
        <f t="shared" si="2"/>
        <v>0.0155</v>
      </c>
      <c r="P7" s="11">
        <f t="shared" si="3"/>
        <v>0.00390512483795333</v>
      </c>
      <c r="Q7" s="15">
        <f t="shared" si="11"/>
        <v>0.019</v>
      </c>
      <c r="R7" s="15">
        <f t="shared" si="12"/>
        <v>0.0195</v>
      </c>
      <c r="S7" s="15">
        <f t="shared" si="13"/>
        <v>0.02</v>
      </c>
      <c r="T7" s="11">
        <f t="shared" si="4"/>
        <v>0.0195</v>
      </c>
      <c r="U7" s="11">
        <f t="shared" si="5"/>
        <v>0.0005</v>
      </c>
      <c r="W7" s="18"/>
      <c r="X7" s="18"/>
    </row>
    <row r="8" spans="1:24">
      <c r="A8" s="7">
        <v>25</v>
      </c>
      <c r="B8" s="8">
        <v>0.42</v>
      </c>
      <c r="C8" s="8">
        <v>0.29</v>
      </c>
      <c r="D8" s="8">
        <v>0.28</v>
      </c>
      <c r="E8" s="11">
        <f t="shared" si="6"/>
        <v>0.33</v>
      </c>
      <c r="F8" s="11">
        <f t="shared" si="7"/>
        <v>0.0781024967590665</v>
      </c>
      <c r="G8" s="8">
        <v>0.43</v>
      </c>
      <c r="H8" s="8">
        <v>0.42</v>
      </c>
      <c r="I8" s="8">
        <v>0.42</v>
      </c>
      <c r="J8" s="11">
        <f t="shared" si="0"/>
        <v>0.423333333333333</v>
      </c>
      <c r="K8" s="11">
        <f t="shared" si="1"/>
        <v>0.00577350269189626</v>
      </c>
      <c r="L8" s="15">
        <f t="shared" si="8"/>
        <v>0.0168</v>
      </c>
      <c r="M8" s="15">
        <f t="shared" si="9"/>
        <v>0.0116</v>
      </c>
      <c r="N8" s="15">
        <f t="shared" si="10"/>
        <v>0.0112</v>
      </c>
      <c r="O8" s="11">
        <f t="shared" si="2"/>
        <v>0.0132</v>
      </c>
      <c r="P8" s="11">
        <f t="shared" si="3"/>
        <v>0.00312409987036266</v>
      </c>
      <c r="Q8" s="15">
        <f t="shared" si="11"/>
        <v>0.0172</v>
      </c>
      <c r="R8" s="15">
        <f t="shared" si="12"/>
        <v>0.0168</v>
      </c>
      <c r="S8" s="15">
        <f t="shared" si="13"/>
        <v>0.0168</v>
      </c>
      <c r="T8" s="11">
        <f t="shared" si="4"/>
        <v>0.0169333333333333</v>
      </c>
      <c r="U8" s="11">
        <f t="shared" si="5"/>
        <v>0.000230940107675851</v>
      </c>
      <c r="W8" s="18"/>
      <c r="X8" s="18"/>
    </row>
    <row r="9" spans="1:24">
      <c r="A9" s="7">
        <v>30</v>
      </c>
      <c r="B9" s="8">
        <v>0.44</v>
      </c>
      <c r="C9" s="8">
        <v>0.3</v>
      </c>
      <c r="D9" s="8">
        <v>0.29</v>
      </c>
      <c r="E9" s="11">
        <f t="shared" si="6"/>
        <v>0.343333333333333</v>
      </c>
      <c r="F9" s="11">
        <f t="shared" si="7"/>
        <v>0.0838649708360608</v>
      </c>
      <c r="G9" s="8">
        <v>0.48</v>
      </c>
      <c r="H9" s="8">
        <v>0.48</v>
      </c>
      <c r="I9" s="8">
        <v>0.5</v>
      </c>
      <c r="J9" s="11">
        <f t="shared" si="0"/>
        <v>0.486666666666667</v>
      </c>
      <c r="K9" s="11">
        <f t="shared" si="1"/>
        <v>0.0115470053837925</v>
      </c>
      <c r="L9" s="15">
        <f t="shared" si="8"/>
        <v>0.0146666666666667</v>
      </c>
      <c r="M9" s="15">
        <f t="shared" si="9"/>
        <v>0.01</v>
      </c>
      <c r="N9" s="15">
        <f t="shared" si="10"/>
        <v>0.00966666666666667</v>
      </c>
      <c r="O9" s="11">
        <f t="shared" si="2"/>
        <v>0.0114444444444445</v>
      </c>
      <c r="P9" s="11">
        <f t="shared" si="3"/>
        <v>0.00279549902786871</v>
      </c>
      <c r="Q9" s="15">
        <f t="shared" si="11"/>
        <v>0.016</v>
      </c>
      <c r="R9" s="15">
        <f t="shared" si="12"/>
        <v>0.016</v>
      </c>
      <c r="S9" s="15">
        <f t="shared" si="13"/>
        <v>0.0166666666666667</v>
      </c>
      <c r="T9" s="11">
        <f t="shared" si="4"/>
        <v>0.0162222222222222</v>
      </c>
      <c r="U9" s="11">
        <f t="shared" si="5"/>
        <v>0.00038490017945977</v>
      </c>
      <c r="W9" s="18"/>
      <c r="X9" s="18"/>
    </row>
    <row r="10" spans="1:24">
      <c r="A10" s="7">
        <v>40</v>
      </c>
      <c r="B10" s="8">
        <v>0.49</v>
      </c>
      <c r="C10" s="8">
        <v>0.4</v>
      </c>
      <c r="D10" s="8">
        <v>0.4</v>
      </c>
      <c r="E10" s="11">
        <f t="shared" si="6"/>
        <v>0.43</v>
      </c>
      <c r="F10" s="11">
        <f t="shared" si="7"/>
        <v>0.0519615242270663</v>
      </c>
      <c r="G10" s="8">
        <v>0.53</v>
      </c>
      <c r="H10" s="8">
        <v>0.52</v>
      </c>
      <c r="I10" s="8">
        <v>0.55</v>
      </c>
      <c r="J10" s="11">
        <f t="shared" si="0"/>
        <v>0.533333333333333</v>
      </c>
      <c r="K10" s="11">
        <f t="shared" si="1"/>
        <v>0.0152752523165195</v>
      </c>
      <c r="L10" s="15">
        <f t="shared" si="8"/>
        <v>0.01225</v>
      </c>
      <c r="M10" s="15">
        <f t="shared" si="9"/>
        <v>0.01</v>
      </c>
      <c r="N10" s="15">
        <f t="shared" si="10"/>
        <v>0.01</v>
      </c>
      <c r="O10" s="11">
        <f t="shared" si="2"/>
        <v>0.01075</v>
      </c>
      <c r="P10" s="11">
        <f t="shared" si="3"/>
        <v>0.00129903810567666</v>
      </c>
      <c r="Q10" s="15">
        <f t="shared" si="11"/>
        <v>0.01325</v>
      </c>
      <c r="R10" s="15">
        <f t="shared" si="12"/>
        <v>0.013</v>
      </c>
      <c r="S10" s="15">
        <f t="shared" si="13"/>
        <v>0.01375</v>
      </c>
      <c r="T10" s="11">
        <f t="shared" si="4"/>
        <v>0.0133333333333333</v>
      </c>
      <c r="U10" s="11">
        <f t="shared" si="5"/>
        <v>0.000381881307912987</v>
      </c>
      <c r="W10" s="18"/>
      <c r="X10" s="18"/>
    </row>
    <row r="11" spans="1:24">
      <c r="A11" s="7">
        <v>50</v>
      </c>
      <c r="B11" s="8">
        <v>0.55</v>
      </c>
      <c r="C11" s="8">
        <v>0.41</v>
      </c>
      <c r="D11" s="8">
        <v>0.45</v>
      </c>
      <c r="E11" s="11">
        <f t="shared" si="6"/>
        <v>0.47</v>
      </c>
      <c r="F11" s="11">
        <f t="shared" si="7"/>
        <v>0.0721110255092798</v>
      </c>
      <c r="G11" s="8">
        <v>0.55</v>
      </c>
      <c r="H11" s="8">
        <v>0.6</v>
      </c>
      <c r="I11" s="8">
        <v>0.58</v>
      </c>
      <c r="J11" s="11">
        <f t="shared" si="0"/>
        <v>0.576666666666667</v>
      </c>
      <c r="K11" s="11">
        <f t="shared" si="1"/>
        <v>0.0251661147842358</v>
      </c>
      <c r="L11" s="15">
        <f t="shared" si="8"/>
        <v>0.011</v>
      </c>
      <c r="M11" s="15">
        <f t="shared" si="9"/>
        <v>0.0082</v>
      </c>
      <c r="N11" s="15">
        <f t="shared" si="10"/>
        <v>0.009</v>
      </c>
      <c r="O11" s="11">
        <f t="shared" si="2"/>
        <v>0.0094</v>
      </c>
      <c r="P11" s="11">
        <f t="shared" si="3"/>
        <v>0.0014422205101856</v>
      </c>
      <c r="Q11" s="15">
        <f t="shared" si="11"/>
        <v>0.011</v>
      </c>
      <c r="R11" s="15">
        <f t="shared" si="12"/>
        <v>0.012</v>
      </c>
      <c r="S11" s="15">
        <f t="shared" si="13"/>
        <v>0.0116</v>
      </c>
      <c r="T11" s="11">
        <f t="shared" si="4"/>
        <v>0.0115333333333333</v>
      </c>
      <c r="U11" s="11">
        <f t="shared" si="5"/>
        <v>0.000503322295684717</v>
      </c>
      <c r="W11" s="18"/>
      <c r="X11" s="18"/>
    </row>
    <row r="12" spans="1:24">
      <c r="A12" s="7">
        <v>60</v>
      </c>
      <c r="B12" s="8">
        <v>0.6</v>
      </c>
      <c r="C12" s="8">
        <v>0.48</v>
      </c>
      <c r="D12" s="8">
        <v>0.5</v>
      </c>
      <c r="E12" s="11">
        <f t="shared" si="6"/>
        <v>0.526666666666667</v>
      </c>
      <c r="F12" s="11">
        <f t="shared" si="7"/>
        <v>0.0642910050732863</v>
      </c>
      <c r="G12" s="8">
        <v>0.6</v>
      </c>
      <c r="H12" s="8">
        <v>0.65</v>
      </c>
      <c r="I12" s="8">
        <v>0.6</v>
      </c>
      <c r="J12" s="11">
        <f t="shared" si="0"/>
        <v>0.616666666666667</v>
      </c>
      <c r="K12" s="11">
        <f t="shared" si="1"/>
        <v>0.0288675134594813</v>
      </c>
      <c r="L12" s="15">
        <f t="shared" si="8"/>
        <v>0.01</v>
      </c>
      <c r="M12" s="15">
        <f t="shared" si="9"/>
        <v>0.008</v>
      </c>
      <c r="N12" s="15">
        <f t="shared" si="10"/>
        <v>0.00833333333333333</v>
      </c>
      <c r="O12" s="11">
        <f t="shared" si="2"/>
        <v>0.00877777777777778</v>
      </c>
      <c r="P12" s="11">
        <f t="shared" si="3"/>
        <v>0.00107151675122144</v>
      </c>
      <c r="Q12" s="19">
        <f t="shared" si="11"/>
        <v>0.01</v>
      </c>
      <c r="R12" s="15">
        <f t="shared" si="12"/>
        <v>0.0108333333333333</v>
      </c>
      <c r="S12" s="15">
        <f t="shared" si="13"/>
        <v>0.01</v>
      </c>
      <c r="T12" s="11">
        <f t="shared" si="4"/>
        <v>0.0102777777777778</v>
      </c>
      <c r="U12" s="11">
        <f t="shared" si="5"/>
        <v>0.000481125224324669</v>
      </c>
      <c r="W12" s="18"/>
      <c r="X12" s="18"/>
    </row>
    <row r="13" spans="1:24">
      <c r="A13" s="7">
        <v>70</v>
      </c>
      <c r="B13" s="8">
        <v>0.66</v>
      </c>
      <c r="C13" s="8">
        <v>0.52</v>
      </c>
      <c r="D13" s="8">
        <v>0.55</v>
      </c>
      <c r="E13" s="11">
        <f t="shared" si="6"/>
        <v>0.576666666666667</v>
      </c>
      <c r="F13" s="11">
        <f t="shared" si="7"/>
        <v>0.0737111479583199</v>
      </c>
      <c r="G13" s="8">
        <v>0.65</v>
      </c>
      <c r="H13" s="8">
        <v>0.69</v>
      </c>
      <c r="I13" s="8">
        <v>0.7</v>
      </c>
      <c r="J13" s="11">
        <f t="shared" si="0"/>
        <v>0.68</v>
      </c>
      <c r="K13" s="11">
        <f t="shared" si="1"/>
        <v>0.0264575131106459</v>
      </c>
      <c r="L13" s="15">
        <f t="shared" si="8"/>
        <v>0.00942857142857143</v>
      </c>
      <c r="M13" s="15">
        <f t="shared" si="9"/>
        <v>0.00742857142857143</v>
      </c>
      <c r="N13" s="15">
        <f t="shared" si="10"/>
        <v>0.00785714285714286</v>
      </c>
      <c r="O13" s="11">
        <f t="shared" si="2"/>
        <v>0.00823809523809524</v>
      </c>
      <c r="P13" s="11">
        <f t="shared" si="3"/>
        <v>0.00105301639940457</v>
      </c>
      <c r="Q13" s="15">
        <f t="shared" si="11"/>
        <v>0.00928571428571429</v>
      </c>
      <c r="R13" s="15">
        <f t="shared" si="12"/>
        <v>0.00985714285714286</v>
      </c>
      <c r="S13" s="15">
        <f t="shared" si="13"/>
        <v>0.01</v>
      </c>
      <c r="T13" s="11">
        <f t="shared" si="4"/>
        <v>0.00971428571428572</v>
      </c>
      <c r="U13" s="11">
        <f t="shared" si="5"/>
        <v>0.000377964473009226</v>
      </c>
      <c r="W13" s="18"/>
      <c r="X13" s="18"/>
    </row>
    <row r="14" spans="1:24">
      <c r="A14" s="7">
        <v>80</v>
      </c>
      <c r="B14" s="8">
        <v>0.7</v>
      </c>
      <c r="C14" s="8">
        <v>0.54</v>
      </c>
      <c r="D14" s="8">
        <v>0.59</v>
      </c>
      <c r="E14" s="11">
        <f t="shared" si="6"/>
        <v>0.61</v>
      </c>
      <c r="F14" s="11">
        <f t="shared" si="7"/>
        <v>0.0818535277187245</v>
      </c>
      <c r="G14" s="8">
        <v>0.7</v>
      </c>
      <c r="H14" s="8">
        <v>0.72</v>
      </c>
      <c r="I14" s="8">
        <v>0.73</v>
      </c>
      <c r="J14" s="11">
        <f t="shared" si="0"/>
        <v>0.716666666666667</v>
      </c>
      <c r="K14" s="11">
        <f t="shared" si="1"/>
        <v>0.0152752523165195</v>
      </c>
      <c r="L14" s="15">
        <f t="shared" si="8"/>
        <v>0.00875</v>
      </c>
      <c r="M14" s="15">
        <f t="shared" si="9"/>
        <v>0.00675</v>
      </c>
      <c r="N14" s="15">
        <f t="shared" si="10"/>
        <v>0.007375</v>
      </c>
      <c r="O14" s="11">
        <f t="shared" si="2"/>
        <v>0.007625</v>
      </c>
      <c r="P14" s="11">
        <f t="shared" si="3"/>
        <v>0.00102316909648406</v>
      </c>
      <c r="Q14" s="15">
        <f t="shared" si="11"/>
        <v>0.00875</v>
      </c>
      <c r="R14" s="15">
        <f t="shared" si="12"/>
        <v>0.009</v>
      </c>
      <c r="S14" s="15">
        <f t="shared" si="13"/>
        <v>0.009125</v>
      </c>
      <c r="T14" s="11">
        <f t="shared" si="4"/>
        <v>0.00895833333333333</v>
      </c>
      <c r="U14" s="11">
        <f t="shared" si="5"/>
        <v>0.000190940653956493</v>
      </c>
      <c r="W14" s="18"/>
      <c r="X14" s="18"/>
    </row>
    <row r="15" spans="1:24">
      <c r="A15" s="7">
        <v>90</v>
      </c>
      <c r="B15" s="8">
        <v>0.72</v>
      </c>
      <c r="C15" s="8">
        <v>0.62</v>
      </c>
      <c r="D15" s="8">
        <v>0.64</v>
      </c>
      <c r="E15" s="11">
        <f t="shared" si="6"/>
        <v>0.66</v>
      </c>
      <c r="F15" s="11">
        <f t="shared" si="7"/>
        <v>0.0529150262212918</v>
      </c>
      <c r="G15" s="8">
        <v>0.74</v>
      </c>
      <c r="H15" s="8">
        <v>0.76</v>
      </c>
      <c r="I15" s="8">
        <v>0.75</v>
      </c>
      <c r="J15" s="11">
        <f t="shared" si="0"/>
        <v>0.75</v>
      </c>
      <c r="K15" s="11">
        <f t="shared" si="1"/>
        <v>0.01</v>
      </c>
      <c r="L15" s="15">
        <f t="shared" si="8"/>
        <v>0.008</v>
      </c>
      <c r="M15" s="15">
        <f t="shared" si="9"/>
        <v>0.00688888888888889</v>
      </c>
      <c r="N15" s="15">
        <f t="shared" si="10"/>
        <v>0.00711111111111111</v>
      </c>
      <c r="O15" s="11">
        <f t="shared" si="2"/>
        <v>0.00733333333333333</v>
      </c>
      <c r="P15" s="11">
        <f t="shared" si="3"/>
        <v>0.000587944735792131</v>
      </c>
      <c r="Q15" s="15">
        <f t="shared" si="11"/>
        <v>0.00822222222222222</v>
      </c>
      <c r="R15" s="15">
        <f t="shared" si="12"/>
        <v>0.00844444444444445</v>
      </c>
      <c r="S15" s="15">
        <f t="shared" si="13"/>
        <v>0.00833333333333333</v>
      </c>
      <c r="T15" s="11">
        <f t="shared" si="4"/>
        <v>0.00833333333333333</v>
      </c>
      <c r="U15" s="11">
        <f t="shared" si="5"/>
        <v>0.000111111111111116</v>
      </c>
      <c r="W15" s="18"/>
      <c r="X15" s="18"/>
    </row>
    <row r="16" spans="1:24">
      <c r="A16" s="7">
        <v>110</v>
      </c>
      <c r="B16" s="8">
        <v>0.75</v>
      </c>
      <c r="C16" s="8">
        <v>0.68</v>
      </c>
      <c r="D16" s="8">
        <v>0.7</v>
      </c>
      <c r="E16" s="11">
        <f t="shared" si="6"/>
        <v>0.71</v>
      </c>
      <c r="F16" s="11">
        <f t="shared" si="7"/>
        <v>0.0360555127546399</v>
      </c>
      <c r="G16" s="8">
        <v>0.81</v>
      </c>
      <c r="H16" s="8">
        <v>0.79</v>
      </c>
      <c r="I16" s="8">
        <v>0.8</v>
      </c>
      <c r="J16" s="11">
        <f t="shared" si="0"/>
        <v>0.8</v>
      </c>
      <c r="K16" s="11">
        <f t="shared" si="1"/>
        <v>0.01</v>
      </c>
      <c r="L16" s="15">
        <f t="shared" si="8"/>
        <v>0.00681818181818182</v>
      </c>
      <c r="M16" s="15">
        <f t="shared" si="9"/>
        <v>0.00618181818181818</v>
      </c>
      <c r="N16" s="15">
        <f t="shared" si="10"/>
        <v>0.00636363636363636</v>
      </c>
      <c r="O16" s="11">
        <f t="shared" si="2"/>
        <v>0.00645454545454545</v>
      </c>
      <c r="P16" s="11">
        <f t="shared" si="3"/>
        <v>0.000327777388678545</v>
      </c>
      <c r="Q16" s="15">
        <f t="shared" si="11"/>
        <v>0.00736363636363636</v>
      </c>
      <c r="R16" s="15">
        <f t="shared" si="12"/>
        <v>0.00718181818181818</v>
      </c>
      <c r="S16" s="15">
        <f t="shared" si="13"/>
        <v>0.00727272727272727</v>
      </c>
      <c r="T16" s="11">
        <f t="shared" si="4"/>
        <v>0.00727272727272727</v>
      </c>
      <c r="U16" s="11">
        <f t="shared" si="5"/>
        <v>9.09090909090903e-5</v>
      </c>
      <c r="W16" s="18"/>
      <c r="X16" s="18"/>
    </row>
    <row r="17" spans="1:24">
      <c r="A17" s="7">
        <v>130</v>
      </c>
      <c r="B17" s="8">
        <v>0.78</v>
      </c>
      <c r="C17" s="8">
        <v>0.75</v>
      </c>
      <c r="D17" s="8">
        <v>0.75</v>
      </c>
      <c r="E17" s="11">
        <f t="shared" si="6"/>
        <v>0.76</v>
      </c>
      <c r="F17" s="11">
        <f t="shared" si="7"/>
        <v>0.0173205080756888</v>
      </c>
      <c r="G17" s="8">
        <v>0.88</v>
      </c>
      <c r="H17" s="8">
        <v>0.83</v>
      </c>
      <c r="I17" s="8">
        <v>0.85</v>
      </c>
      <c r="J17" s="11">
        <f t="shared" si="0"/>
        <v>0.853333333333333</v>
      </c>
      <c r="K17" s="11">
        <f t="shared" si="1"/>
        <v>0.0251661147842359</v>
      </c>
      <c r="L17" s="15">
        <f t="shared" si="8"/>
        <v>0.006</v>
      </c>
      <c r="M17" s="15">
        <f t="shared" si="9"/>
        <v>0.00576923076923077</v>
      </c>
      <c r="N17" s="15">
        <f t="shared" si="10"/>
        <v>0.00576923076923077</v>
      </c>
      <c r="O17" s="11">
        <f t="shared" si="2"/>
        <v>0.00584615384615385</v>
      </c>
      <c r="P17" s="11">
        <f t="shared" si="3"/>
        <v>0.000133234677505298</v>
      </c>
      <c r="Q17" s="15">
        <f t="shared" si="11"/>
        <v>0.00676923076923077</v>
      </c>
      <c r="R17" s="15">
        <f t="shared" si="12"/>
        <v>0.00638461538461538</v>
      </c>
      <c r="S17" s="15">
        <f t="shared" si="13"/>
        <v>0.00653846153846154</v>
      </c>
      <c r="T17" s="11">
        <f t="shared" si="4"/>
        <v>0.00656410256410256</v>
      </c>
      <c r="U17" s="11">
        <f t="shared" si="5"/>
        <v>0.000193585498340278</v>
      </c>
      <c r="W17" s="18"/>
      <c r="X17" s="18"/>
    </row>
    <row r="18" spans="1:24">
      <c r="A18" s="7">
        <v>150</v>
      </c>
      <c r="B18" s="8">
        <v>0.82</v>
      </c>
      <c r="C18" s="8">
        <v>0.8</v>
      </c>
      <c r="D18" s="8">
        <v>0.8</v>
      </c>
      <c r="E18" s="11">
        <f t="shared" si="6"/>
        <v>0.806666666666667</v>
      </c>
      <c r="F18" s="11">
        <f t="shared" si="7"/>
        <v>0.0115470053837925</v>
      </c>
      <c r="G18" s="8">
        <v>0.93</v>
      </c>
      <c r="H18" s="8">
        <v>0.9</v>
      </c>
      <c r="I18" s="8">
        <v>0.9</v>
      </c>
      <c r="J18" s="11">
        <f t="shared" si="0"/>
        <v>0.91</v>
      </c>
      <c r="K18" s="11">
        <f t="shared" si="1"/>
        <v>0.0173205080756888</v>
      </c>
      <c r="L18" s="15">
        <f t="shared" si="8"/>
        <v>0.00546666666666667</v>
      </c>
      <c r="M18" s="15">
        <f t="shared" si="9"/>
        <v>0.00533333333333333</v>
      </c>
      <c r="N18" s="15">
        <f t="shared" si="10"/>
        <v>0.00533333333333333</v>
      </c>
      <c r="O18" s="11">
        <f t="shared" si="2"/>
        <v>0.00537777777777778</v>
      </c>
      <c r="P18" s="11">
        <f t="shared" si="3"/>
        <v>7.69800358919516e-5</v>
      </c>
      <c r="Q18" s="15">
        <f t="shared" si="11"/>
        <v>0.0062</v>
      </c>
      <c r="R18" s="15">
        <f t="shared" si="12"/>
        <v>0.006</v>
      </c>
      <c r="S18" s="15">
        <f t="shared" si="13"/>
        <v>0.006</v>
      </c>
      <c r="T18" s="11">
        <f t="shared" si="4"/>
        <v>0.00606666666666667</v>
      </c>
      <c r="U18" s="11">
        <f t="shared" si="5"/>
        <v>0.000115470053837925</v>
      </c>
      <c r="W18" s="18"/>
      <c r="X18" s="18"/>
    </row>
    <row r="19" spans="9:9">
      <c r="I19" s="2"/>
    </row>
    <row r="20" spans="9:9">
      <c r="I20" s="2"/>
    </row>
    <row r="21" spans="2:24">
      <c r="B21" s="4" t="s">
        <v>0</v>
      </c>
      <c r="C21" s="4"/>
      <c r="D21" s="4"/>
      <c r="E21" s="4"/>
      <c r="F21" s="4"/>
      <c r="G21" s="4"/>
      <c r="H21" s="4"/>
      <c r="I21" s="4"/>
      <c r="J21" s="4"/>
      <c r="K21" s="4"/>
      <c r="L21" s="12" t="s">
        <v>1</v>
      </c>
      <c r="M21" s="12"/>
      <c r="N21" s="12"/>
      <c r="O21" s="12"/>
      <c r="P21" s="12"/>
      <c r="Q21" s="12"/>
      <c r="R21" s="12"/>
      <c r="S21" s="12"/>
      <c r="T21" s="12"/>
      <c r="U21" s="12"/>
      <c r="W21" s="20"/>
      <c r="X21" s="20"/>
    </row>
    <row r="22" spans="2:24">
      <c r="B22" s="5" t="s">
        <v>10</v>
      </c>
      <c r="C22" s="5"/>
      <c r="D22" s="5"/>
      <c r="E22" s="5"/>
      <c r="F22" s="5"/>
      <c r="G22" s="6" t="s">
        <v>11</v>
      </c>
      <c r="H22" s="6"/>
      <c r="I22" s="6"/>
      <c r="J22" s="6"/>
      <c r="K22" s="6"/>
      <c r="L22" s="13" t="s">
        <v>10</v>
      </c>
      <c r="M22" s="13"/>
      <c r="N22" s="13"/>
      <c r="O22" s="13"/>
      <c r="P22" s="13"/>
      <c r="Q22" s="17" t="s">
        <v>11</v>
      </c>
      <c r="R22" s="17"/>
      <c r="S22" s="17"/>
      <c r="T22" s="17"/>
      <c r="U22" s="17"/>
      <c r="W22" s="20"/>
      <c r="X22" s="20"/>
    </row>
    <row r="23" spans="1:24">
      <c r="A23" s="7" t="s">
        <v>4</v>
      </c>
      <c r="B23" s="8" t="s">
        <v>5</v>
      </c>
      <c r="C23" s="8" t="s">
        <v>6</v>
      </c>
      <c r="D23" s="8" t="s">
        <v>7</v>
      </c>
      <c r="E23" s="10" t="s">
        <v>8</v>
      </c>
      <c r="F23" s="10" t="s">
        <v>9</v>
      </c>
      <c r="G23" s="8" t="s">
        <v>5</v>
      </c>
      <c r="H23" s="8" t="s">
        <v>6</v>
      </c>
      <c r="I23" s="8" t="s">
        <v>7</v>
      </c>
      <c r="J23" s="10" t="s">
        <v>8</v>
      </c>
      <c r="K23" s="10" t="s">
        <v>9</v>
      </c>
      <c r="L23" s="14" t="s">
        <v>5</v>
      </c>
      <c r="M23" s="14" t="s">
        <v>6</v>
      </c>
      <c r="N23" s="14" t="s">
        <v>7</v>
      </c>
      <c r="O23" s="10" t="s">
        <v>8</v>
      </c>
      <c r="P23" s="10" t="s">
        <v>9</v>
      </c>
      <c r="Q23" s="14" t="s">
        <v>5</v>
      </c>
      <c r="R23" s="14" t="s">
        <v>6</v>
      </c>
      <c r="S23" s="14" t="s">
        <v>7</v>
      </c>
      <c r="T23" s="10" t="s">
        <v>8</v>
      </c>
      <c r="U23" s="10" t="s">
        <v>9</v>
      </c>
      <c r="W23" s="7"/>
      <c r="X23" s="7"/>
    </row>
    <row r="24" spans="1:24">
      <c r="A24" s="7">
        <v>5</v>
      </c>
      <c r="B24" s="8">
        <v>0.05</v>
      </c>
      <c r="C24" s="8">
        <v>0.12</v>
      </c>
      <c r="D24" s="8">
        <v>0.12</v>
      </c>
      <c r="E24" s="11">
        <f t="shared" ref="E24:E38" si="14">AVERAGE(B24:D24)</f>
        <v>0.0966666666666667</v>
      </c>
      <c r="F24" s="11">
        <f t="shared" ref="F24:F38" si="15">STDEV(B24:D24)</f>
        <v>0.0404145188432738</v>
      </c>
      <c r="G24" s="8">
        <v>0.12</v>
      </c>
      <c r="H24" s="8">
        <v>0.08</v>
      </c>
      <c r="I24" s="8">
        <v>0.1</v>
      </c>
      <c r="J24" s="11">
        <f t="shared" ref="J24:J38" si="16">AVERAGE(G24:I24)</f>
        <v>0.1</v>
      </c>
      <c r="K24" s="11">
        <f t="shared" ref="K24:K38" si="17">STDEV(G24:I24)</f>
        <v>0.02</v>
      </c>
      <c r="L24" s="15">
        <f>B24/A24</f>
        <v>0.01</v>
      </c>
      <c r="M24" s="15">
        <f t="shared" si="9"/>
        <v>0.024</v>
      </c>
      <c r="N24" s="15">
        <f t="shared" si="10"/>
        <v>0.024</v>
      </c>
      <c r="O24" s="11">
        <f t="shared" ref="O24:O38" si="18">AVERAGE(L24:N24)</f>
        <v>0.0193333333333333</v>
      </c>
      <c r="P24" s="11">
        <f t="shared" ref="P24:P38" si="19">STDEV(L24:N24)</f>
        <v>0.00808290376865476</v>
      </c>
      <c r="Q24" s="15">
        <f>G24/A24</f>
        <v>0.024</v>
      </c>
      <c r="R24" s="15">
        <f>H24/A24</f>
        <v>0.016</v>
      </c>
      <c r="S24" s="15">
        <f>I24/A24</f>
        <v>0.02</v>
      </c>
      <c r="T24" s="11">
        <f t="shared" ref="T24:T38" si="20">AVERAGE(Q24:S24)</f>
        <v>0.02</v>
      </c>
      <c r="U24" s="11">
        <f t="shared" ref="U24:U38" si="21">STDEV(Q24:S24)</f>
        <v>0.004</v>
      </c>
      <c r="W24" s="18"/>
      <c r="X24" s="18"/>
    </row>
    <row r="25" spans="1:24">
      <c r="A25" s="7">
        <v>10</v>
      </c>
      <c r="B25" s="8">
        <v>0.08</v>
      </c>
      <c r="C25" s="8">
        <v>0.13</v>
      </c>
      <c r="D25" s="8">
        <v>0.18</v>
      </c>
      <c r="E25" s="11">
        <f t="shared" si="14"/>
        <v>0.13</v>
      </c>
      <c r="F25" s="11">
        <f t="shared" si="15"/>
        <v>0.05</v>
      </c>
      <c r="G25" s="8">
        <v>0.3</v>
      </c>
      <c r="H25" s="8">
        <v>0.15</v>
      </c>
      <c r="I25" s="8">
        <v>0.25</v>
      </c>
      <c r="J25" s="11">
        <f t="shared" si="16"/>
        <v>0.233333333333333</v>
      </c>
      <c r="K25" s="11">
        <f t="shared" si="17"/>
        <v>0.0763762615825973</v>
      </c>
      <c r="L25" s="15">
        <f t="shared" ref="L25:L38" si="22">B25/A25</f>
        <v>0.008</v>
      </c>
      <c r="M25" s="15">
        <f t="shared" si="9"/>
        <v>0.013</v>
      </c>
      <c r="N25" s="15">
        <f t="shared" si="10"/>
        <v>0.018</v>
      </c>
      <c r="O25" s="11">
        <f t="shared" si="18"/>
        <v>0.013</v>
      </c>
      <c r="P25" s="11">
        <f t="shared" si="19"/>
        <v>0.005</v>
      </c>
      <c r="Q25" s="15">
        <f t="shared" ref="Q25:Q38" si="23">G25/A25</f>
        <v>0.03</v>
      </c>
      <c r="R25" s="15">
        <f t="shared" ref="R25:R38" si="24">H25/A25</f>
        <v>0.015</v>
      </c>
      <c r="S25" s="15">
        <f t="shared" ref="S25:S38" si="25">I25/A25</f>
        <v>0.025</v>
      </c>
      <c r="T25" s="11">
        <f t="shared" si="20"/>
        <v>0.0233333333333333</v>
      </c>
      <c r="U25" s="11">
        <f t="shared" si="21"/>
        <v>0.00763762615825973</v>
      </c>
      <c r="W25" s="18"/>
      <c r="X25" s="18"/>
    </row>
    <row r="26" spans="1:24">
      <c r="A26" s="7">
        <v>15</v>
      </c>
      <c r="B26" s="8">
        <v>0.12</v>
      </c>
      <c r="C26" s="8">
        <v>0.18</v>
      </c>
      <c r="D26" s="8">
        <v>0.2</v>
      </c>
      <c r="E26" s="11">
        <f t="shared" si="14"/>
        <v>0.166666666666667</v>
      </c>
      <c r="F26" s="11">
        <f t="shared" si="15"/>
        <v>0.0416333199893227</v>
      </c>
      <c r="G26" s="8">
        <v>0.4</v>
      </c>
      <c r="H26" s="8">
        <v>0.25</v>
      </c>
      <c r="I26" s="8">
        <v>0.4</v>
      </c>
      <c r="J26" s="11">
        <f t="shared" si="16"/>
        <v>0.35</v>
      </c>
      <c r="K26" s="11">
        <f t="shared" si="17"/>
        <v>0.0866025403784439</v>
      </c>
      <c r="L26" s="15">
        <f t="shared" si="22"/>
        <v>0.008</v>
      </c>
      <c r="M26" s="15">
        <f t="shared" si="9"/>
        <v>0.012</v>
      </c>
      <c r="N26" s="15">
        <f t="shared" si="10"/>
        <v>0.0133333333333333</v>
      </c>
      <c r="O26" s="11">
        <f t="shared" si="18"/>
        <v>0.0111111111111111</v>
      </c>
      <c r="P26" s="11">
        <f t="shared" si="19"/>
        <v>0.00277555466595484</v>
      </c>
      <c r="Q26" s="15">
        <f t="shared" si="23"/>
        <v>0.0266666666666667</v>
      </c>
      <c r="R26" s="15">
        <f t="shared" si="24"/>
        <v>0.0166666666666667</v>
      </c>
      <c r="S26" s="15">
        <f t="shared" si="25"/>
        <v>0.0266666666666667</v>
      </c>
      <c r="T26" s="11">
        <f t="shared" si="20"/>
        <v>0.0233333333333334</v>
      </c>
      <c r="U26" s="11">
        <f t="shared" si="21"/>
        <v>0.00577350269189626</v>
      </c>
      <c r="W26" s="18"/>
      <c r="X26" s="18"/>
    </row>
    <row r="27" spans="1:24">
      <c r="A27" s="7">
        <v>20</v>
      </c>
      <c r="B27" s="8">
        <v>0.16</v>
      </c>
      <c r="C27" s="8">
        <v>0.2</v>
      </c>
      <c r="D27" s="8">
        <v>0.23</v>
      </c>
      <c r="E27" s="11">
        <f t="shared" si="14"/>
        <v>0.196666666666667</v>
      </c>
      <c r="F27" s="11">
        <f t="shared" si="15"/>
        <v>0.0351188458428425</v>
      </c>
      <c r="G27" s="8">
        <v>0.48</v>
      </c>
      <c r="H27" s="8">
        <v>0.3</v>
      </c>
      <c r="I27" s="8">
        <v>0.45</v>
      </c>
      <c r="J27" s="11">
        <f t="shared" si="16"/>
        <v>0.41</v>
      </c>
      <c r="K27" s="11">
        <f t="shared" si="17"/>
        <v>0.0964365076099296</v>
      </c>
      <c r="L27" s="15">
        <f t="shared" si="22"/>
        <v>0.008</v>
      </c>
      <c r="M27" s="15">
        <f t="shared" si="9"/>
        <v>0.01</v>
      </c>
      <c r="N27" s="15">
        <f t="shared" si="10"/>
        <v>0.0115</v>
      </c>
      <c r="O27" s="11">
        <f t="shared" si="18"/>
        <v>0.00983333333333333</v>
      </c>
      <c r="P27" s="11">
        <f t="shared" si="19"/>
        <v>0.00175594229214212</v>
      </c>
      <c r="Q27" s="15">
        <f t="shared" si="23"/>
        <v>0.024</v>
      </c>
      <c r="R27" s="15">
        <f t="shared" si="24"/>
        <v>0.015</v>
      </c>
      <c r="S27" s="15">
        <f t="shared" si="25"/>
        <v>0.0225</v>
      </c>
      <c r="T27" s="11">
        <f t="shared" si="20"/>
        <v>0.0205</v>
      </c>
      <c r="U27" s="11">
        <f t="shared" si="21"/>
        <v>0.00482182538049648</v>
      </c>
      <c r="W27" s="18"/>
      <c r="X27" s="18"/>
    </row>
    <row r="28" spans="1:24">
      <c r="A28" s="7">
        <v>25</v>
      </c>
      <c r="B28" s="8">
        <v>0.2</v>
      </c>
      <c r="C28" s="8">
        <v>0.24</v>
      </c>
      <c r="D28" s="8">
        <v>0.25</v>
      </c>
      <c r="E28" s="11">
        <f t="shared" si="14"/>
        <v>0.23</v>
      </c>
      <c r="F28" s="11">
        <f t="shared" si="15"/>
        <v>0.0264575131106459</v>
      </c>
      <c r="G28" s="8">
        <v>0.53</v>
      </c>
      <c r="H28" s="8">
        <v>0.33</v>
      </c>
      <c r="I28" s="8">
        <v>0.48</v>
      </c>
      <c r="J28" s="11">
        <f t="shared" si="16"/>
        <v>0.446666666666667</v>
      </c>
      <c r="K28" s="11">
        <f t="shared" si="17"/>
        <v>0.104083299973307</v>
      </c>
      <c r="L28" s="15">
        <f t="shared" si="22"/>
        <v>0.008</v>
      </c>
      <c r="M28" s="15">
        <f t="shared" si="9"/>
        <v>0.0096</v>
      </c>
      <c r="N28" s="15">
        <f t="shared" si="10"/>
        <v>0.01</v>
      </c>
      <c r="O28" s="11">
        <f t="shared" si="18"/>
        <v>0.0092</v>
      </c>
      <c r="P28" s="11">
        <f t="shared" si="19"/>
        <v>0.00105830052442584</v>
      </c>
      <c r="Q28" s="15">
        <f t="shared" si="23"/>
        <v>0.0212</v>
      </c>
      <c r="R28" s="15">
        <f t="shared" si="24"/>
        <v>0.0132</v>
      </c>
      <c r="S28" s="15">
        <f t="shared" si="25"/>
        <v>0.0192</v>
      </c>
      <c r="T28" s="11">
        <f t="shared" si="20"/>
        <v>0.0178666666666667</v>
      </c>
      <c r="U28" s="11">
        <f t="shared" si="21"/>
        <v>0.00416333199893227</v>
      </c>
      <c r="W28" s="18"/>
      <c r="X28" s="18"/>
    </row>
    <row r="29" spans="1:24">
      <c r="A29" s="7">
        <v>30</v>
      </c>
      <c r="B29" s="8">
        <v>0.28</v>
      </c>
      <c r="C29" s="8">
        <v>0.28</v>
      </c>
      <c r="D29" s="8">
        <v>0.3</v>
      </c>
      <c r="E29" s="11">
        <f t="shared" si="14"/>
        <v>0.286666666666667</v>
      </c>
      <c r="F29" s="11">
        <f t="shared" si="15"/>
        <v>0.0115470053837925</v>
      </c>
      <c r="G29" s="8">
        <v>0.57</v>
      </c>
      <c r="H29" s="8">
        <v>0.4</v>
      </c>
      <c r="I29" s="8">
        <v>0.5</v>
      </c>
      <c r="J29" s="11">
        <f t="shared" si="16"/>
        <v>0.49</v>
      </c>
      <c r="K29" s="11">
        <f t="shared" si="17"/>
        <v>0.0854400374531753</v>
      </c>
      <c r="L29" s="15">
        <f t="shared" si="22"/>
        <v>0.00933333333333333</v>
      </c>
      <c r="M29" s="15">
        <f t="shared" si="9"/>
        <v>0.00933333333333333</v>
      </c>
      <c r="N29" s="15">
        <f t="shared" si="10"/>
        <v>0.01</v>
      </c>
      <c r="O29" s="11">
        <f t="shared" si="18"/>
        <v>0.00955555555555555</v>
      </c>
      <c r="P29" s="11">
        <f t="shared" si="19"/>
        <v>0.000384900179459751</v>
      </c>
      <c r="Q29" s="15">
        <f t="shared" si="23"/>
        <v>0.019</v>
      </c>
      <c r="R29" s="15">
        <f t="shared" si="24"/>
        <v>0.0133333333333333</v>
      </c>
      <c r="S29" s="15">
        <f t="shared" si="25"/>
        <v>0.0166666666666667</v>
      </c>
      <c r="T29" s="11">
        <f t="shared" si="20"/>
        <v>0.0163333333333333</v>
      </c>
      <c r="U29" s="11">
        <f t="shared" si="21"/>
        <v>0.0028480012484392</v>
      </c>
      <c r="W29" s="18"/>
      <c r="X29" s="18"/>
    </row>
    <row r="30" spans="1:24">
      <c r="A30" s="7">
        <v>40</v>
      </c>
      <c r="B30" s="8">
        <v>0.3</v>
      </c>
      <c r="C30" s="8">
        <v>0.38</v>
      </c>
      <c r="D30" s="8">
        <v>0.4</v>
      </c>
      <c r="E30" s="11">
        <f t="shared" si="14"/>
        <v>0.36</v>
      </c>
      <c r="F30" s="11">
        <f t="shared" si="15"/>
        <v>0.0529150262212918</v>
      </c>
      <c r="G30" s="8">
        <v>0.6</v>
      </c>
      <c r="H30" s="8">
        <v>0.45</v>
      </c>
      <c r="I30" s="8">
        <v>0.58</v>
      </c>
      <c r="J30" s="11">
        <f t="shared" si="16"/>
        <v>0.543333333333333</v>
      </c>
      <c r="K30" s="11">
        <f t="shared" si="17"/>
        <v>0.0814452781524708</v>
      </c>
      <c r="L30" s="15">
        <f t="shared" si="22"/>
        <v>0.0075</v>
      </c>
      <c r="M30" s="15">
        <f t="shared" si="9"/>
        <v>0.0095</v>
      </c>
      <c r="N30" s="15">
        <f t="shared" si="10"/>
        <v>0.01</v>
      </c>
      <c r="O30" s="11">
        <f t="shared" si="18"/>
        <v>0.009</v>
      </c>
      <c r="P30" s="11">
        <f t="shared" si="19"/>
        <v>0.0013228756555323</v>
      </c>
      <c r="Q30" s="15">
        <f t="shared" si="23"/>
        <v>0.015</v>
      </c>
      <c r="R30" s="15">
        <f t="shared" si="24"/>
        <v>0.01125</v>
      </c>
      <c r="S30" s="15">
        <f t="shared" si="25"/>
        <v>0.0145</v>
      </c>
      <c r="T30" s="11">
        <f t="shared" si="20"/>
        <v>0.0135833333333333</v>
      </c>
      <c r="U30" s="11">
        <f t="shared" si="21"/>
        <v>0.00203613195381177</v>
      </c>
      <c r="W30" s="18"/>
      <c r="X30" s="18"/>
    </row>
    <row r="31" spans="1:24">
      <c r="A31" s="7">
        <v>50</v>
      </c>
      <c r="B31" s="8">
        <v>0.32</v>
      </c>
      <c r="C31" s="8">
        <v>0.4</v>
      </c>
      <c r="D31" s="8">
        <v>0.43</v>
      </c>
      <c r="E31" s="11">
        <f t="shared" si="14"/>
        <v>0.383333333333333</v>
      </c>
      <c r="F31" s="11">
        <f t="shared" si="15"/>
        <v>0.0568624070307733</v>
      </c>
      <c r="G31" s="8">
        <v>0.65</v>
      </c>
      <c r="H31" s="8">
        <v>0.5</v>
      </c>
      <c r="I31" s="8">
        <v>0.6</v>
      </c>
      <c r="J31" s="11">
        <f t="shared" si="16"/>
        <v>0.583333333333333</v>
      </c>
      <c r="K31" s="11">
        <f t="shared" si="17"/>
        <v>0.0763762615825973</v>
      </c>
      <c r="L31" s="15">
        <f t="shared" si="22"/>
        <v>0.0064</v>
      </c>
      <c r="M31" s="15">
        <f t="shared" si="9"/>
        <v>0.008</v>
      </c>
      <c r="N31" s="15">
        <f t="shared" si="10"/>
        <v>0.0086</v>
      </c>
      <c r="O31" s="11">
        <f t="shared" si="18"/>
        <v>0.00766666666666667</v>
      </c>
      <c r="P31" s="11">
        <f t="shared" si="19"/>
        <v>0.00113724814061547</v>
      </c>
      <c r="Q31" s="15">
        <f t="shared" si="23"/>
        <v>0.013</v>
      </c>
      <c r="R31" s="15">
        <f t="shared" si="24"/>
        <v>0.01</v>
      </c>
      <c r="S31" s="15">
        <f t="shared" si="25"/>
        <v>0.012</v>
      </c>
      <c r="T31" s="11">
        <f t="shared" si="20"/>
        <v>0.0116666666666667</v>
      </c>
      <c r="U31" s="11">
        <f t="shared" si="21"/>
        <v>0.00152752523165195</v>
      </c>
      <c r="W31" s="18"/>
      <c r="X31" s="18"/>
    </row>
    <row r="32" spans="1:24">
      <c r="A32" s="7">
        <v>60</v>
      </c>
      <c r="B32" s="8">
        <v>0.38</v>
      </c>
      <c r="C32" s="8">
        <v>0.48</v>
      </c>
      <c r="D32" s="8">
        <v>0.5</v>
      </c>
      <c r="E32" s="11">
        <f t="shared" si="14"/>
        <v>0.453333333333333</v>
      </c>
      <c r="F32" s="11">
        <f t="shared" si="15"/>
        <v>0.0642910050732864</v>
      </c>
      <c r="G32" s="8">
        <v>0.7</v>
      </c>
      <c r="H32" s="8">
        <v>0.55</v>
      </c>
      <c r="I32" s="8">
        <v>0.68</v>
      </c>
      <c r="J32" s="11">
        <f t="shared" si="16"/>
        <v>0.643333333333333</v>
      </c>
      <c r="K32" s="11">
        <f t="shared" si="17"/>
        <v>0.0814452781524707</v>
      </c>
      <c r="L32" s="15">
        <f t="shared" si="22"/>
        <v>0.00633333333333333</v>
      </c>
      <c r="M32" s="15">
        <f t="shared" si="9"/>
        <v>0.008</v>
      </c>
      <c r="N32" s="15">
        <f t="shared" si="10"/>
        <v>0.00833333333333333</v>
      </c>
      <c r="O32" s="11">
        <f t="shared" si="18"/>
        <v>0.00755555555555555</v>
      </c>
      <c r="P32" s="11">
        <f t="shared" si="19"/>
        <v>0.00107151675122144</v>
      </c>
      <c r="Q32" s="15">
        <f t="shared" si="23"/>
        <v>0.0116666666666667</v>
      </c>
      <c r="R32" s="15">
        <f t="shared" si="24"/>
        <v>0.00916666666666667</v>
      </c>
      <c r="S32" s="15">
        <f t="shared" si="25"/>
        <v>0.0113333333333333</v>
      </c>
      <c r="T32" s="11">
        <f t="shared" si="20"/>
        <v>0.0107222222222222</v>
      </c>
      <c r="U32" s="11">
        <f t="shared" si="21"/>
        <v>0.00135742130254118</v>
      </c>
      <c r="W32" s="18"/>
      <c r="X32" s="18"/>
    </row>
    <row r="33" spans="1:24">
      <c r="A33" s="7">
        <v>70</v>
      </c>
      <c r="B33" s="8">
        <v>0.5</v>
      </c>
      <c r="C33" s="8">
        <v>0.5</v>
      </c>
      <c r="D33" s="8">
        <v>0.55</v>
      </c>
      <c r="E33" s="11">
        <f t="shared" si="14"/>
        <v>0.516666666666667</v>
      </c>
      <c r="F33" s="11">
        <f t="shared" si="15"/>
        <v>0.0288675134594813</v>
      </c>
      <c r="G33" s="8">
        <v>0.73</v>
      </c>
      <c r="H33" s="8">
        <v>0.58</v>
      </c>
      <c r="I33" s="8">
        <v>0.72</v>
      </c>
      <c r="J33" s="11">
        <f t="shared" si="16"/>
        <v>0.676666666666667</v>
      </c>
      <c r="K33" s="11">
        <f t="shared" si="17"/>
        <v>0.0838649708360608</v>
      </c>
      <c r="L33" s="15">
        <f t="shared" si="22"/>
        <v>0.00714285714285714</v>
      </c>
      <c r="M33" s="15">
        <f t="shared" si="9"/>
        <v>0.00714285714285714</v>
      </c>
      <c r="N33" s="15">
        <f t="shared" si="10"/>
        <v>0.00785714285714286</v>
      </c>
      <c r="O33" s="11">
        <f t="shared" si="18"/>
        <v>0.00738095238095238</v>
      </c>
      <c r="P33" s="11">
        <f t="shared" si="19"/>
        <v>0.000412393049421162</v>
      </c>
      <c r="Q33" s="15">
        <f t="shared" si="23"/>
        <v>0.0104285714285714</v>
      </c>
      <c r="R33" s="15">
        <f t="shared" si="24"/>
        <v>0.00828571428571429</v>
      </c>
      <c r="S33" s="15">
        <f t="shared" si="25"/>
        <v>0.0102857142857143</v>
      </c>
      <c r="T33" s="11">
        <f t="shared" si="20"/>
        <v>0.00966666666666666</v>
      </c>
      <c r="U33" s="11">
        <f t="shared" si="21"/>
        <v>0.00119807101194372</v>
      </c>
      <c r="W33" s="18"/>
      <c r="X33" s="18"/>
    </row>
    <row r="34" spans="1:24">
      <c r="A34" s="7">
        <v>80</v>
      </c>
      <c r="B34" s="8">
        <v>0.52</v>
      </c>
      <c r="C34" s="8">
        <v>0.55</v>
      </c>
      <c r="D34" s="8">
        <v>0.59</v>
      </c>
      <c r="E34" s="11">
        <f t="shared" si="14"/>
        <v>0.553333333333333</v>
      </c>
      <c r="F34" s="11">
        <f t="shared" si="15"/>
        <v>0.0351188458428424</v>
      </c>
      <c r="G34" s="8">
        <v>0.8</v>
      </c>
      <c r="H34" s="8">
        <v>0.63</v>
      </c>
      <c r="I34" s="8">
        <v>0.79</v>
      </c>
      <c r="J34" s="11">
        <f t="shared" si="16"/>
        <v>0.74</v>
      </c>
      <c r="K34" s="11">
        <f t="shared" si="17"/>
        <v>0.0953939201416946</v>
      </c>
      <c r="L34" s="15">
        <f t="shared" si="22"/>
        <v>0.0065</v>
      </c>
      <c r="M34" s="15">
        <f t="shared" si="9"/>
        <v>0.006875</v>
      </c>
      <c r="N34" s="15">
        <f t="shared" si="10"/>
        <v>0.007375</v>
      </c>
      <c r="O34" s="11">
        <f t="shared" si="18"/>
        <v>0.00691666666666667</v>
      </c>
      <c r="P34" s="11">
        <f t="shared" si="19"/>
        <v>0.000438985573035531</v>
      </c>
      <c r="Q34" s="15">
        <f t="shared" si="23"/>
        <v>0.01</v>
      </c>
      <c r="R34" s="15">
        <f t="shared" si="24"/>
        <v>0.007875</v>
      </c>
      <c r="S34" s="15">
        <f t="shared" si="25"/>
        <v>0.009875</v>
      </c>
      <c r="T34" s="11">
        <f t="shared" si="20"/>
        <v>0.00925</v>
      </c>
      <c r="U34" s="11">
        <f t="shared" si="21"/>
        <v>0.00119242400177118</v>
      </c>
      <c r="W34" s="18"/>
      <c r="X34" s="18"/>
    </row>
    <row r="35" spans="1:24">
      <c r="A35" s="7">
        <v>90</v>
      </c>
      <c r="B35" s="8">
        <v>0.57</v>
      </c>
      <c r="C35" s="8">
        <v>0.6</v>
      </c>
      <c r="D35" s="8">
        <v>0.63</v>
      </c>
      <c r="E35" s="11">
        <f t="shared" si="14"/>
        <v>0.6</v>
      </c>
      <c r="F35" s="11">
        <f t="shared" si="15"/>
        <v>0.03</v>
      </c>
      <c r="G35" s="8">
        <v>0.85</v>
      </c>
      <c r="H35" s="8">
        <v>0.68</v>
      </c>
      <c r="I35" s="8">
        <v>0.85</v>
      </c>
      <c r="J35" s="11">
        <f t="shared" si="16"/>
        <v>0.793333333333333</v>
      </c>
      <c r="K35" s="11">
        <f t="shared" si="17"/>
        <v>0.0981495457622363</v>
      </c>
      <c r="L35" s="15">
        <f t="shared" si="22"/>
        <v>0.00633333333333333</v>
      </c>
      <c r="M35" s="15">
        <f t="shared" si="9"/>
        <v>0.00666666666666667</v>
      </c>
      <c r="N35" s="15">
        <f t="shared" si="10"/>
        <v>0.007</v>
      </c>
      <c r="O35" s="11">
        <f t="shared" si="18"/>
        <v>0.00666666666666667</v>
      </c>
      <c r="P35" s="11">
        <f t="shared" si="19"/>
        <v>0.000333333333333335</v>
      </c>
      <c r="Q35" s="15">
        <f t="shared" si="23"/>
        <v>0.00944444444444444</v>
      </c>
      <c r="R35" s="15">
        <f t="shared" si="24"/>
        <v>0.00755555555555556</v>
      </c>
      <c r="S35" s="15">
        <f t="shared" si="25"/>
        <v>0.00944444444444444</v>
      </c>
      <c r="T35" s="11">
        <f t="shared" si="20"/>
        <v>0.00881481481481481</v>
      </c>
      <c r="U35" s="11">
        <f t="shared" si="21"/>
        <v>0.00109055050846929</v>
      </c>
      <c r="W35" s="18"/>
      <c r="X35" s="18"/>
    </row>
    <row r="36" spans="1:24">
      <c r="A36" s="7">
        <v>110</v>
      </c>
      <c r="B36" s="8">
        <v>0.61</v>
      </c>
      <c r="C36" s="8">
        <v>0.62</v>
      </c>
      <c r="D36" s="8">
        <v>0.68</v>
      </c>
      <c r="E36" s="11">
        <f t="shared" si="14"/>
        <v>0.636666666666667</v>
      </c>
      <c r="F36" s="11">
        <f t="shared" si="15"/>
        <v>0.0378593889720019</v>
      </c>
      <c r="G36" s="8">
        <v>0.95</v>
      </c>
      <c r="H36" s="8">
        <v>0.8</v>
      </c>
      <c r="I36" s="8">
        <v>1</v>
      </c>
      <c r="J36" s="11">
        <f t="shared" si="16"/>
        <v>0.916666666666667</v>
      </c>
      <c r="K36" s="11">
        <f t="shared" si="17"/>
        <v>0.104083299973307</v>
      </c>
      <c r="L36" s="15">
        <f t="shared" si="22"/>
        <v>0.00554545454545455</v>
      </c>
      <c r="M36" s="15">
        <f t="shared" si="9"/>
        <v>0.00563636363636364</v>
      </c>
      <c r="N36" s="15">
        <f t="shared" si="10"/>
        <v>0.00618181818181818</v>
      </c>
      <c r="O36" s="11">
        <f t="shared" si="18"/>
        <v>0.00578787878787879</v>
      </c>
      <c r="P36" s="11">
        <f t="shared" si="19"/>
        <v>0.000344176263381834</v>
      </c>
      <c r="Q36" s="15">
        <f t="shared" si="23"/>
        <v>0.00863636363636364</v>
      </c>
      <c r="R36" s="15">
        <f t="shared" si="24"/>
        <v>0.00727272727272727</v>
      </c>
      <c r="S36" s="15">
        <f t="shared" si="25"/>
        <v>0.00909090909090909</v>
      </c>
      <c r="T36" s="11">
        <f t="shared" si="20"/>
        <v>0.00833333333333333</v>
      </c>
      <c r="U36" s="11">
        <f t="shared" si="21"/>
        <v>0.000946211817939153</v>
      </c>
      <c r="W36" s="18"/>
      <c r="X36" s="18"/>
    </row>
    <row r="37" spans="1:24">
      <c r="A37" s="7">
        <v>130</v>
      </c>
      <c r="B37" s="8">
        <v>0.65</v>
      </c>
      <c r="C37" s="8">
        <v>0.68</v>
      </c>
      <c r="D37" s="8">
        <v>0.72</v>
      </c>
      <c r="E37" s="11">
        <f t="shared" si="14"/>
        <v>0.683333333333333</v>
      </c>
      <c r="F37" s="11">
        <f t="shared" si="15"/>
        <v>0.0351188458428424</v>
      </c>
      <c r="G37" s="8">
        <v>1.01</v>
      </c>
      <c r="H37" s="8">
        <v>0.97</v>
      </c>
      <c r="I37" s="8">
        <v>1.1</v>
      </c>
      <c r="J37" s="11">
        <f t="shared" si="16"/>
        <v>1.02666666666667</v>
      </c>
      <c r="K37" s="11">
        <f t="shared" si="17"/>
        <v>0.066583281184794</v>
      </c>
      <c r="L37" s="15">
        <f t="shared" si="22"/>
        <v>0.005</v>
      </c>
      <c r="M37" s="15">
        <f t="shared" ref="M37:M58" si="26">C37/A37</f>
        <v>0.00523076923076923</v>
      </c>
      <c r="N37" s="15">
        <f t="shared" ref="N37:N58" si="27">D37/A37</f>
        <v>0.00553846153846154</v>
      </c>
      <c r="O37" s="11">
        <f t="shared" si="18"/>
        <v>0.00525641025641026</v>
      </c>
      <c r="P37" s="11">
        <f t="shared" si="19"/>
        <v>0.000270144968021865</v>
      </c>
      <c r="Q37" s="15">
        <f t="shared" si="23"/>
        <v>0.00776923076923077</v>
      </c>
      <c r="R37" s="15">
        <f t="shared" si="24"/>
        <v>0.00746153846153846</v>
      </c>
      <c r="S37" s="15">
        <f t="shared" si="25"/>
        <v>0.00846153846153846</v>
      </c>
      <c r="T37" s="11">
        <f t="shared" si="20"/>
        <v>0.0078974358974359</v>
      </c>
      <c r="U37" s="11">
        <f t="shared" si="21"/>
        <v>0.000512179086036876</v>
      </c>
      <c r="W37" s="18"/>
      <c r="X37" s="18"/>
    </row>
    <row r="38" spans="1:24">
      <c r="A38" s="7">
        <v>150</v>
      </c>
      <c r="B38" s="8">
        <v>0.7</v>
      </c>
      <c r="C38" s="8">
        <v>0.73</v>
      </c>
      <c r="D38" s="8">
        <v>0.75</v>
      </c>
      <c r="E38" s="11">
        <f t="shared" si="14"/>
        <v>0.726666666666667</v>
      </c>
      <c r="F38" s="11">
        <f t="shared" si="15"/>
        <v>0.0251661147842359</v>
      </c>
      <c r="G38" s="8">
        <v>1.07</v>
      </c>
      <c r="H38" s="8">
        <v>1.1</v>
      </c>
      <c r="I38" s="8">
        <v>1.18</v>
      </c>
      <c r="J38" s="11">
        <f t="shared" si="16"/>
        <v>1.11666666666667</v>
      </c>
      <c r="K38" s="11">
        <f t="shared" si="17"/>
        <v>0.0568624070307732</v>
      </c>
      <c r="L38" s="15">
        <f t="shared" si="22"/>
        <v>0.00466666666666667</v>
      </c>
      <c r="M38" s="15">
        <f t="shared" si="26"/>
        <v>0.00486666666666667</v>
      </c>
      <c r="N38" s="15">
        <f t="shared" si="27"/>
        <v>0.005</v>
      </c>
      <c r="O38" s="11">
        <f t="shared" si="18"/>
        <v>0.00484444444444445</v>
      </c>
      <c r="P38" s="11">
        <f t="shared" si="19"/>
        <v>0.000167774098561571</v>
      </c>
      <c r="Q38" s="15">
        <f t="shared" si="23"/>
        <v>0.00713333333333333</v>
      </c>
      <c r="R38" s="15">
        <f t="shared" si="24"/>
        <v>0.00733333333333333</v>
      </c>
      <c r="S38" s="15">
        <f t="shared" si="25"/>
        <v>0.00786666666666667</v>
      </c>
      <c r="T38" s="11">
        <f t="shared" si="20"/>
        <v>0.00744444444444444</v>
      </c>
      <c r="U38" s="11">
        <f t="shared" si="21"/>
        <v>0.000379082713538492</v>
      </c>
      <c r="W38" s="18"/>
      <c r="X38" s="18"/>
    </row>
    <row r="39" spans="9:18">
      <c r="I39" s="2"/>
      <c r="J39" s="2"/>
      <c r="K39" s="2"/>
      <c r="R39" s="21"/>
    </row>
    <row r="40" spans="9:17">
      <c r="I40" s="2"/>
      <c r="J40" s="2"/>
      <c r="K40" s="2"/>
      <c r="Q40" s="21"/>
    </row>
    <row r="41" spans="2:24">
      <c r="B41" s="4" t="s">
        <v>0</v>
      </c>
      <c r="C41" s="4"/>
      <c r="D41" s="4"/>
      <c r="E41" s="4"/>
      <c r="F41" s="4"/>
      <c r="G41" s="4"/>
      <c r="H41" s="4"/>
      <c r="I41" s="4"/>
      <c r="J41" s="4"/>
      <c r="K41" s="4"/>
      <c r="L41" s="12" t="s">
        <v>1</v>
      </c>
      <c r="M41" s="12"/>
      <c r="N41" s="12"/>
      <c r="O41" s="12"/>
      <c r="P41" s="12"/>
      <c r="Q41" s="12"/>
      <c r="R41" s="12"/>
      <c r="S41" s="12"/>
      <c r="T41" s="12"/>
      <c r="U41" s="12"/>
      <c r="W41" s="20"/>
      <c r="X41" s="20"/>
    </row>
    <row r="42" spans="2:24">
      <c r="B42" s="5" t="s">
        <v>12</v>
      </c>
      <c r="C42" s="5"/>
      <c r="D42" s="5"/>
      <c r="E42" s="5"/>
      <c r="F42" s="5"/>
      <c r="G42" s="6" t="s">
        <v>13</v>
      </c>
      <c r="H42" s="6"/>
      <c r="I42" s="6"/>
      <c r="J42" s="6"/>
      <c r="K42" s="6"/>
      <c r="L42" s="13" t="s">
        <v>12</v>
      </c>
      <c r="M42" s="13"/>
      <c r="N42" s="13"/>
      <c r="O42" s="13"/>
      <c r="P42" s="13"/>
      <c r="Q42" s="17" t="s">
        <v>13</v>
      </c>
      <c r="R42" s="17"/>
      <c r="S42" s="17"/>
      <c r="T42" s="17"/>
      <c r="U42" s="17"/>
      <c r="W42" s="20"/>
      <c r="X42" s="20"/>
    </row>
    <row r="43" spans="1:24">
      <c r="A43" s="7" t="s">
        <v>4</v>
      </c>
      <c r="B43" s="8" t="s">
        <v>5</v>
      </c>
      <c r="C43" s="8" t="s">
        <v>6</v>
      </c>
      <c r="D43" s="8" t="s">
        <v>7</v>
      </c>
      <c r="E43" s="10" t="s">
        <v>8</v>
      </c>
      <c r="F43" s="10" t="s">
        <v>9</v>
      </c>
      <c r="G43" s="8" t="s">
        <v>5</v>
      </c>
      <c r="H43" s="8" t="s">
        <v>6</v>
      </c>
      <c r="I43" s="8" t="s">
        <v>7</v>
      </c>
      <c r="J43" s="10" t="s">
        <v>8</v>
      </c>
      <c r="K43" s="10" t="s">
        <v>9</v>
      </c>
      <c r="L43" s="14" t="s">
        <v>5</v>
      </c>
      <c r="M43" s="14" t="s">
        <v>6</v>
      </c>
      <c r="N43" s="14" t="s">
        <v>7</v>
      </c>
      <c r="O43" s="10" t="s">
        <v>8</v>
      </c>
      <c r="P43" s="10" t="s">
        <v>9</v>
      </c>
      <c r="Q43" s="14" t="s">
        <v>5</v>
      </c>
      <c r="R43" s="14" t="s">
        <v>6</v>
      </c>
      <c r="S43" s="14" t="s">
        <v>7</v>
      </c>
      <c r="T43" s="10" t="s">
        <v>8</v>
      </c>
      <c r="U43" s="10" t="s">
        <v>9</v>
      </c>
      <c r="W43" s="18"/>
      <c r="X43" s="18"/>
    </row>
    <row r="44" spans="1:24">
      <c r="A44" s="7">
        <v>5</v>
      </c>
      <c r="B44" s="8">
        <v>0.01</v>
      </c>
      <c r="C44" s="8">
        <v>0.05</v>
      </c>
      <c r="D44" s="8">
        <v>0.05</v>
      </c>
      <c r="E44" s="11">
        <f t="shared" ref="E44:E58" si="28">AVERAGE(B44:D44)</f>
        <v>0.0366666666666667</v>
      </c>
      <c r="F44" s="11">
        <f t="shared" ref="F44:F58" si="29">STDEV(B44:D44)</f>
        <v>0.023094010767585</v>
      </c>
      <c r="G44" s="8">
        <v>0.1</v>
      </c>
      <c r="H44" s="8">
        <v>0.15</v>
      </c>
      <c r="I44" s="8">
        <v>0.15</v>
      </c>
      <c r="J44" s="11">
        <f t="shared" ref="J44:J58" si="30">AVERAGE(G44:I44)</f>
        <v>0.133333333333333</v>
      </c>
      <c r="K44" s="11">
        <f t="shared" ref="K44:K58" si="31">STDEV(G44:I44)</f>
        <v>0.0288675134594813</v>
      </c>
      <c r="L44" s="15">
        <f>B44/A44</f>
        <v>0.002</v>
      </c>
      <c r="M44" s="15">
        <f t="shared" si="26"/>
        <v>0.01</v>
      </c>
      <c r="N44" s="15">
        <f t="shared" si="27"/>
        <v>0.01</v>
      </c>
      <c r="O44" s="11">
        <f t="shared" ref="O44:O58" si="32">AVERAGE(L44:N44)</f>
        <v>0.00733333333333333</v>
      </c>
      <c r="P44" s="11">
        <f t="shared" ref="P44:P58" si="33">STDEV(L44:N44)</f>
        <v>0.00461880215351701</v>
      </c>
      <c r="Q44" s="15">
        <f>G44/A44</f>
        <v>0.02</v>
      </c>
      <c r="R44" s="15">
        <f>H44/A44</f>
        <v>0.03</v>
      </c>
      <c r="S44" s="15">
        <f>I44/A44</f>
        <v>0.03</v>
      </c>
      <c r="T44" s="11">
        <f t="shared" ref="T44:T58" si="34">AVERAGE(Q44:S44)</f>
        <v>0.0266666666666667</v>
      </c>
      <c r="U44" s="11">
        <f t="shared" ref="U44:U58" si="35">STDEV(Q44:S44)</f>
        <v>0.00577350269189626</v>
      </c>
      <c r="W44" s="18"/>
      <c r="X44" s="18"/>
    </row>
    <row r="45" spans="1:24">
      <c r="A45" s="7">
        <v>10</v>
      </c>
      <c r="B45" s="8">
        <v>0.05</v>
      </c>
      <c r="C45" s="8">
        <v>0.1</v>
      </c>
      <c r="D45" s="8">
        <v>0.12</v>
      </c>
      <c r="E45" s="11">
        <f t="shared" si="28"/>
        <v>0.09</v>
      </c>
      <c r="F45" s="11">
        <f t="shared" si="29"/>
        <v>0.0360555127546399</v>
      </c>
      <c r="G45" s="8">
        <v>0.2</v>
      </c>
      <c r="H45" s="8">
        <v>0.25</v>
      </c>
      <c r="I45" s="8">
        <v>0.2</v>
      </c>
      <c r="J45" s="11">
        <f t="shared" si="30"/>
        <v>0.216666666666667</v>
      </c>
      <c r="K45" s="11">
        <f t="shared" si="31"/>
        <v>0.0288675134594813</v>
      </c>
      <c r="L45" s="15">
        <f t="shared" ref="L45:L58" si="36">B45/A45</f>
        <v>0.005</v>
      </c>
      <c r="M45" s="15">
        <f t="shared" si="26"/>
        <v>0.01</v>
      </c>
      <c r="N45" s="15">
        <f t="shared" si="27"/>
        <v>0.012</v>
      </c>
      <c r="O45" s="11">
        <f t="shared" si="32"/>
        <v>0.009</v>
      </c>
      <c r="P45" s="11">
        <f t="shared" si="33"/>
        <v>0.00360555127546399</v>
      </c>
      <c r="Q45" s="15">
        <f t="shared" ref="Q45:Q58" si="37">G45/A45</f>
        <v>0.02</v>
      </c>
      <c r="R45" s="15">
        <f t="shared" ref="R45:R58" si="38">H45/A45</f>
        <v>0.025</v>
      </c>
      <c r="S45" s="15">
        <f t="shared" ref="S45:S58" si="39">I45/A45</f>
        <v>0.02</v>
      </c>
      <c r="T45" s="11">
        <f t="shared" si="34"/>
        <v>0.0216666666666667</v>
      </c>
      <c r="U45" s="11">
        <f t="shared" si="35"/>
        <v>0.00288675134594813</v>
      </c>
      <c r="W45" s="18"/>
      <c r="X45" s="18"/>
    </row>
    <row r="46" spans="1:24">
      <c r="A46" s="7">
        <v>15</v>
      </c>
      <c r="B46" s="8">
        <v>0.08</v>
      </c>
      <c r="C46" s="8">
        <v>0.13</v>
      </c>
      <c r="D46" s="8">
        <v>0.18</v>
      </c>
      <c r="E46" s="11">
        <f t="shared" si="28"/>
        <v>0.13</v>
      </c>
      <c r="F46" s="11">
        <f t="shared" si="29"/>
        <v>0.05</v>
      </c>
      <c r="G46" s="8">
        <v>0.35</v>
      </c>
      <c r="H46" s="8">
        <v>0.4</v>
      </c>
      <c r="I46" s="8">
        <v>0.35</v>
      </c>
      <c r="J46" s="11">
        <f t="shared" si="30"/>
        <v>0.366666666666667</v>
      </c>
      <c r="K46" s="11">
        <f t="shared" si="31"/>
        <v>0.0288675134594813</v>
      </c>
      <c r="L46" s="15">
        <f t="shared" si="36"/>
        <v>0.00533333333333333</v>
      </c>
      <c r="M46" s="15">
        <f t="shared" si="26"/>
        <v>0.00866666666666667</v>
      </c>
      <c r="N46" s="15">
        <f t="shared" si="27"/>
        <v>0.012</v>
      </c>
      <c r="O46" s="11">
        <f t="shared" si="32"/>
        <v>0.00866666666666666</v>
      </c>
      <c r="P46" s="11">
        <f t="shared" si="33"/>
        <v>0.00333333333333334</v>
      </c>
      <c r="Q46" s="15">
        <f t="shared" si="37"/>
        <v>0.0233333333333333</v>
      </c>
      <c r="R46" s="15">
        <f t="shared" si="38"/>
        <v>0.0266666666666667</v>
      </c>
      <c r="S46" s="15">
        <f t="shared" si="39"/>
        <v>0.0233333333333333</v>
      </c>
      <c r="T46" s="11">
        <f t="shared" si="34"/>
        <v>0.0244444444444444</v>
      </c>
      <c r="U46" s="11">
        <f t="shared" si="35"/>
        <v>0.00192450089729879</v>
      </c>
      <c r="W46" s="18"/>
      <c r="X46" s="18"/>
    </row>
    <row r="47" spans="1:24">
      <c r="A47" s="7">
        <v>20</v>
      </c>
      <c r="B47" s="8">
        <v>0.1</v>
      </c>
      <c r="C47" s="8">
        <v>0.15</v>
      </c>
      <c r="D47" s="8">
        <v>0.2</v>
      </c>
      <c r="E47" s="11">
        <f t="shared" si="28"/>
        <v>0.15</v>
      </c>
      <c r="F47" s="11">
        <f t="shared" si="29"/>
        <v>0.05</v>
      </c>
      <c r="G47" s="8">
        <v>0.5</v>
      </c>
      <c r="H47" s="8">
        <v>0.48</v>
      </c>
      <c r="I47" s="8">
        <v>0.39</v>
      </c>
      <c r="J47" s="11">
        <f t="shared" si="30"/>
        <v>0.456666666666667</v>
      </c>
      <c r="K47" s="11">
        <f t="shared" si="31"/>
        <v>0.0585946527708231</v>
      </c>
      <c r="L47" s="15">
        <f t="shared" si="36"/>
        <v>0.005</v>
      </c>
      <c r="M47" s="15">
        <f t="shared" si="26"/>
        <v>0.0075</v>
      </c>
      <c r="N47" s="15">
        <f t="shared" si="27"/>
        <v>0.01</v>
      </c>
      <c r="O47" s="11">
        <f t="shared" si="32"/>
        <v>0.0075</v>
      </c>
      <c r="P47" s="11">
        <f t="shared" si="33"/>
        <v>0.0025</v>
      </c>
      <c r="Q47" s="15">
        <f t="shared" si="37"/>
        <v>0.025</v>
      </c>
      <c r="R47" s="15">
        <f t="shared" si="38"/>
        <v>0.024</v>
      </c>
      <c r="S47" s="15">
        <f t="shared" si="39"/>
        <v>0.0195</v>
      </c>
      <c r="T47" s="11">
        <f t="shared" si="34"/>
        <v>0.0228333333333333</v>
      </c>
      <c r="U47" s="11">
        <f t="shared" si="35"/>
        <v>0.00292973263854116</v>
      </c>
      <c r="W47" s="18"/>
      <c r="X47" s="18"/>
    </row>
    <row r="48" spans="1:24">
      <c r="A48" s="7">
        <v>25</v>
      </c>
      <c r="B48" s="8">
        <v>0.11</v>
      </c>
      <c r="C48" s="8">
        <v>0.17</v>
      </c>
      <c r="D48" s="8">
        <v>0.25</v>
      </c>
      <c r="E48" s="11">
        <f t="shared" si="28"/>
        <v>0.176666666666667</v>
      </c>
      <c r="F48" s="11">
        <f t="shared" si="29"/>
        <v>0.0702376916856849</v>
      </c>
      <c r="G48" s="8">
        <v>0.55</v>
      </c>
      <c r="H48" s="8">
        <v>0.5</v>
      </c>
      <c r="I48" s="8">
        <v>0.42</v>
      </c>
      <c r="J48" s="11">
        <f t="shared" si="30"/>
        <v>0.49</v>
      </c>
      <c r="K48" s="11">
        <f t="shared" si="31"/>
        <v>0.06557438524302</v>
      </c>
      <c r="L48" s="15">
        <f t="shared" si="36"/>
        <v>0.0044</v>
      </c>
      <c r="M48" s="15">
        <f t="shared" si="26"/>
        <v>0.0068</v>
      </c>
      <c r="N48" s="15">
        <f t="shared" si="27"/>
        <v>0.01</v>
      </c>
      <c r="O48" s="11">
        <f t="shared" si="32"/>
        <v>0.00706666666666667</v>
      </c>
      <c r="P48" s="11">
        <f t="shared" si="33"/>
        <v>0.0028095076674274</v>
      </c>
      <c r="Q48" s="15">
        <f t="shared" si="37"/>
        <v>0.022</v>
      </c>
      <c r="R48" s="15">
        <f t="shared" si="38"/>
        <v>0.02</v>
      </c>
      <c r="S48" s="15">
        <f t="shared" si="39"/>
        <v>0.0168</v>
      </c>
      <c r="T48" s="11">
        <f t="shared" si="34"/>
        <v>0.0196</v>
      </c>
      <c r="U48" s="11">
        <f t="shared" si="35"/>
        <v>0.0026229754097208</v>
      </c>
      <c r="W48" s="18"/>
      <c r="X48" s="18"/>
    </row>
    <row r="49" spans="1:24">
      <c r="A49" s="7">
        <v>30</v>
      </c>
      <c r="B49" s="8">
        <v>0.12</v>
      </c>
      <c r="C49" s="8">
        <v>0.18</v>
      </c>
      <c r="D49" s="8">
        <v>0.3</v>
      </c>
      <c r="E49" s="11">
        <f t="shared" si="28"/>
        <v>0.2</v>
      </c>
      <c r="F49" s="11">
        <f t="shared" si="29"/>
        <v>0.0916515138991168</v>
      </c>
      <c r="G49" s="8">
        <v>0.57</v>
      </c>
      <c r="H49" s="8">
        <v>0.55</v>
      </c>
      <c r="I49" s="8">
        <v>0.47</v>
      </c>
      <c r="J49" s="11">
        <f t="shared" si="30"/>
        <v>0.53</v>
      </c>
      <c r="K49" s="11">
        <f t="shared" si="31"/>
        <v>0.0529150262212918</v>
      </c>
      <c r="L49" s="15">
        <f t="shared" si="36"/>
        <v>0.004</v>
      </c>
      <c r="M49" s="15">
        <f t="shared" si="26"/>
        <v>0.006</v>
      </c>
      <c r="N49" s="15">
        <f t="shared" si="27"/>
        <v>0.01</v>
      </c>
      <c r="O49" s="11">
        <f t="shared" si="32"/>
        <v>0.00666666666666667</v>
      </c>
      <c r="P49" s="11">
        <f t="shared" si="33"/>
        <v>0.00305505046330389</v>
      </c>
      <c r="Q49" s="15">
        <f t="shared" si="37"/>
        <v>0.019</v>
      </c>
      <c r="R49" s="15">
        <f t="shared" si="38"/>
        <v>0.0183333333333333</v>
      </c>
      <c r="S49" s="15">
        <f t="shared" si="39"/>
        <v>0.0156666666666667</v>
      </c>
      <c r="T49" s="11">
        <f t="shared" si="34"/>
        <v>0.0176666666666667</v>
      </c>
      <c r="U49" s="11">
        <f t="shared" si="35"/>
        <v>0.00176383420737637</v>
      </c>
      <c r="W49" s="18"/>
      <c r="X49" s="18"/>
    </row>
    <row r="50" spans="1:24">
      <c r="A50" s="7">
        <v>40</v>
      </c>
      <c r="B50" s="8">
        <v>0.18</v>
      </c>
      <c r="C50" s="8">
        <v>0.22</v>
      </c>
      <c r="D50" s="8">
        <v>0.33</v>
      </c>
      <c r="E50" s="11">
        <f t="shared" si="28"/>
        <v>0.243333333333333</v>
      </c>
      <c r="F50" s="11">
        <f t="shared" si="29"/>
        <v>0.0776745346515403</v>
      </c>
      <c r="G50" s="8">
        <v>0.6</v>
      </c>
      <c r="H50" s="8">
        <v>0.6</v>
      </c>
      <c r="I50" s="8">
        <v>0.5</v>
      </c>
      <c r="J50" s="11">
        <f t="shared" si="30"/>
        <v>0.566666666666667</v>
      </c>
      <c r="K50" s="11">
        <f t="shared" si="31"/>
        <v>0.0577350269189626</v>
      </c>
      <c r="L50" s="15">
        <f t="shared" si="36"/>
        <v>0.0045</v>
      </c>
      <c r="M50" s="15">
        <f t="shared" si="26"/>
        <v>0.0055</v>
      </c>
      <c r="N50" s="15">
        <f t="shared" si="27"/>
        <v>0.00825</v>
      </c>
      <c r="O50" s="11">
        <f t="shared" si="32"/>
        <v>0.00608333333333333</v>
      </c>
      <c r="P50" s="11">
        <f t="shared" si="33"/>
        <v>0.00194186336628851</v>
      </c>
      <c r="Q50" s="15">
        <f t="shared" si="37"/>
        <v>0.015</v>
      </c>
      <c r="R50" s="15">
        <f t="shared" si="38"/>
        <v>0.015</v>
      </c>
      <c r="S50" s="15">
        <f t="shared" si="39"/>
        <v>0.0125</v>
      </c>
      <c r="T50" s="11">
        <f t="shared" si="34"/>
        <v>0.0141666666666667</v>
      </c>
      <c r="U50" s="11">
        <f t="shared" si="35"/>
        <v>0.00144337567297406</v>
      </c>
      <c r="W50" s="18"/>
      <c r="X50" s="18"/>
    </row>
    <row r="51" spans="1:24">
      <c r="A51" s="7">
        <v>50</v>
      </c>
      <c r="B51" s="8">
        <v>0.2</v>
      </c>
      <c r="C51" s="8">
        <v>0.25</v>
      </c>
      <c r="D51" s="8">
        <v>0.35</v>
      </c>
      <c r="E51" s="11">
        <f t="shared" si="28"/>
        <v>0.266666666666667</v>
      </c>
      <c r="F51" s="11">
        <f t="shared" si="29"/>
        <v>0.0763762615825973</v>
      </c>
      <c r="G51" s="8">
        <v>0.63</v>
      </c>
      <c r="H51" s="8">
        <v>0.62</v>
      </c>
      <c r="I51" s="8">
        <v>0.55</v>
      </c>
      <c r="J51" s="11">
        <f t="shared" si="30"/>
        <v>0.6</v>
      </c>
      <c r="K51" s="11">
        <f t="shared" si="31"/>
        <v>0.0435889894354067</v>
      </c>
      <c r="L51" s="15">
        <f t="shared" si="36"/>
        <v>0.004</v>
      </c>
      <c r="M51" s="15">
        <f t="shared" si="26"/>
        <v>0.005</v>
      </c>
      <c r="N51" s="15">
        <f t="shared" si="27"/>
        <v>0.007</v>
      </c>
      <c r="O51" s="11">
        <f t="shared" si="32"/>
        <v>0.00533333333333333</v>
      </c>
      <c r="P51" s="11">
        <f t="shared" si="33"/>
        <v>0.00152752523165195</v>
      </c>
      <c r="Q51" s="15">
        <f t="shared" si="37"/>
        <v>0.0126</v>
      </c>
      <c r="R51" s="15">
        <f t="shared" si="38"/>
        <v>0.0124</v>
      </c>
      <c r="S51" s="15">
        <f t="shared" si="39"/>
        <v>0.011</v>
      </c>
      <c r="T51" s="11">
        <f t="shared" si="34"/>
        <v>0.012</v>
      </c>
      <c r="U51" s="11">
        <f t="shared" si="35"/>
        <v>0.000871779788708135</v>
      </c>
      <c r="W51" s="18"/>
      <c r="X51" s="18"/>
    </row>
    <row r="52" spans="1:24">
      <c r="A52" s="7">
        <v>60</v>
      </c>
      <c r="B52" s="8">
        <v>0.25</v>
      </c>
      <c r="C52" s="8">
        <v>0.29</v>
      </c>
      <c r="D52" s="8">
        <v>0.38</v>
      </c>
      <c r="E52" s="11">
        <f t="shared" si="28"/>
        <v>0.306666666666667</v>
      </c>
      <c r="F52" s="11">
        <f t="shared" si="29"/>
        <v>0.0665832811847939</v>
      </c>
      <c r="G52" s="8">
        <v>0.67</v>
      </c>
      <c r="H52" s="8">
        <v>0.69</v>
      </c>
      <c r="I52" s="8">
        <v>0.65</v>
      </c>
      <c r="J52" s="11">
        <f t="shared" si="30"/>
        <v>0.67</v>
      </c>
      <c r="K52" s="11">
        <f t="shared" si="31"/>
        <v>0.02</v>
      </c>
      <c r="L52" s="15">
        <f t="shared" si="36"/>
        <v>0.00416666666666667</v>
      </c>
      <c r="M52" s="15">
        <f t="shared" si="26"/>
        <v>0.00483333333333333</v>
      </c>
      <c r="N52" s="15">
        <f t="shared" si="27"/>
        <v>0.00633333333333333</v>
      </c>
      <c r="O52" s="11">
        <f t="shared" si="32"/>
        <v>0.00511111111111111</v>
      </c>
      <c r="P52" s="11">
        <f t="shared" si="33"/>
        <v>0.0011097213530799</v>
      </c>
      <c r="Q52" s="15">
        <f t="shared" si="37"/>
        <v>0.0111666666666667</v>
      </c>
      <c r="R52" s="15">
        <f t="shared" si="38"/>
        <v>0.0115</v>
      </c>
      <c r="S52" s="15">
        <f t="shared" si="39"/>
        <v>0.0108333333333333</v>
      </c>
      <c r="T52" s="11">
        <f t="shared" si="34"/>
        <v>0.0111666666666667</v>
      </c>
      <c r="U52" s="11">
        <f t="shared" si="35"/>
        <v>0.00033333333333335</v>
      </c>
      <c r="W52" s="18"/>
      <c r="X52" s="18"/>
    </row>
    <row r="53" spans="1:24">
      <c r="A53" s="7">
        <v>70</v>
      </c>
      <c r="B53" s="8">
        <v>0.28</v>
      </c>
      <c r="C53" s="8">
        <v>0.33</v>
      </c>
      <c r="D53" s="8">
        <v>0.4</v>
      </c>
      <c r="E53" s="11">
        <f t="shared" si="28"/>
        <v>0.336666666666667</v>
      </c>
      <c r="F53" s="11">
        <f t="shared" si="29"/>
        <v>0.0602771377334171</v>
      </c>
      <c r="G53" s="8">
        <v>0.8</v>
      </c>
      <c r="H53" s="8">
        <v>0.85</v>
      </c>
      <c r="I53" s="8">
        <v>0.7</v>
      </c>
      <c r="J53" s="11">
        <f t="shared" si="30"/>
        <v>0.783333333333333</v>
      </c>
      <c r="K53" s="11">
        <f t="shared" si="31"/>
        <v>0.0763762615825973</v>
      </c>
      <c r="L53" s="15">
        <f t="shared" si="36"/>
        <v>0.004</v>
      </c>
      <c r="M53" s="15">
        <f t="shared" si="26"/>
        <v>0.00471428571428571</v>
      </c>
      <c r="N53" s="15">
        <f t="shared" si="27"/>
        <v>0.00571428571428571</v>
      </c>
      <c r="O53" s="11">
        <f t="shared" si="32"/>
        <v>0.00480952380952381</v>
      </c>
      <c r="P53" s="11">
        <f t="shared" si="33"/>
        <v>0.000861101967620244</v>
      </c>
      <c r="Q53" s="15">
        <f t="shared" si="37"/>
        <v>0.0114285714285714</v>
      </c>
      <c r="R53" s="15">
        <f t="shared" si="38"/>
        <v>0.0121428571428571</v>
      </c>
      <c r="S53" s="15">
        <f t="shared" si="39"/>
        <v>0.01</v>
      </c>
      <c r="T53" s="11">
        <f t="shared" si="34"/>
        <v>0.0111904761904762</v>
      </c>
      <c r="U53" s="11">
        <f t="shared" si="35"/>
        <v>0.00109108945117994</v>
      </c>
      <c r="W53" s="18"/>
      <c r="X53" s="18"/>
    </row>
    <row r="54" spans="1:24">
      <c r="A54" s="7">
        <v>80</v>
      </c>
      <c r="B54" s="8">
        <v>0.31</v>
      </c>
      <c r="C54" s="8">
        <v>0.36</v>
      </c>
      <c r="D54" s="8">
        <v>0.43</v>
      </c>
      <c r="E54" s="11">
        <f t="shared" si="28"/>
        <v>0.366666666666667</v>
      </c>
      <c r="F54" s="11">
        <f t="shared" si="29"/>
        <v>0.0602771377334171</v>
      </c>
      <c r="G54" s="8">
        <v>0.85</v>
      </c>
      <c r="H54" s="8">
        <v>0.9</v>
      </c>
      <c r="I54" s="8">
        <v>0.76</v>
      </c>
      <c r="J54" s="11">
        <f t="shared" si="30"/>
        <v>0.836666666666667</v>
      </c>
      <c r="K54" s="11">
        <f t="shared" si="31"/>
        <v>0.0709459888459759</v>
      </c>
      <c r="L54" s="15">
        <f t="shared" si="36"/>
        <v>0.003875</v>
      </c>
      <c r="M54" s="15">
        <f t="shared" si="26"/>
        <v>0.0045</v>
      </c>
      <c r="N54" s="15">
        <f t="shared" si="27"/>
        <v>0.005375</v>
      </c>
      <c r="O54" s="11">
        <f t="shared" si="32"/>
        <v>0.00458333333333333</v>
      </c>
      <c r="P54" s="11">
        <f t="shared" si="33"/>
        <v>0.000753464221667713</v>
      </c>
      <c r="Q54" s="15">
        <f t="shared" si="37"/>
        <v>0.010625</v>
      </c>
      <c r="R54" s="15">
        <f t="shared" si="38"/>
        <v>0.01125</v>
      </c>
      <c r="S54" s="15">
        <f t="shared" si="39"/>
        <v>0.0095</v>
      </c>
      <c r="T54" s="11">
        <f t="shared" si="34"/>
        <v>0.0104583333333333</v>
      </c>
      <c r="U54" s="11">
        <f t="shared" si="35"/>
        <v>0.000886824860574698</v>
      </c>
      <c r="W54" s="18"/>
      <c r="X54" s="18"/>
    </row>
    <row r="55" spans="1:24">
      <c r="A55" s="7">
        <v>90</v>
      </c>
      <c r="B55" s="8">
        <v>0.35</v>
      </c>
      <c r="C55" s="8">
        <v>0.4</v>
      </c>
      <c r="D55" s="8">
        <v>0.5</v>
      </c>
      <c r="E55" s="11">
        <f t="shared" si="28"/>
        <v>0.416666666666667</v>
      </c>
      <c r="F55" s="11">
        <f t="shared" si="29"/>
        <v>0.0763762615825973</v>
      </c>
      <c r="G55" s="8">
        <v>0.92</v>
      </c>
      <c r="H55" s="8">
        <v>0.95</v>
      </c>
      <c r="I55" s="8">
        <v>0.8</v>
      </c>
      <c r="J55" s="11">
        <f t="shared" si="30"/>
        <v>0.89</v>
      </c>
      <c r="K55" s="11">
        <f t="shared" si="31"/>
        <v>0.0793725393319377</v>
      </c>
      <c r="L55" s="15">
        <f t="shared" si="36"/>
        <v>0.00388888888888889</v>
      </c>
      <c r="M55" s="15">
        <f t="shared" si="26"/>
        <v>0.00444444444444444</v>
      </c>
      <c r="N55" s="15">
        <f t="shared" si="27"/>
        <v>0.00555555555555556</v>
      </c>
      <c r="O55" s="11">
        <f t="shared" si="32"/>
        <v>0.00462962962962963</v>
      </c>
      <c r="P55" s="11">
        <f t="shared" si="33"/>
        <v>0.000848625128695526</v>
      </c>
      <c r="Q55" s="15">
        <f t="shared" si="37"/>
        <v>0.0102222222222222</v>
      </c>
      <c r="R55" s="15">
        <f t="shared" si="38"/>
        <v>0.0105555555555556</v>
      </c>
      <c r="S55" s="15">
        <f t="shared" si="39"/>
        <v>0.00888888888888889</v>
      </c>
      <c r="T55" s="11">
        <f t="shared" si="34"/>
        <v>0.0098888888888889</v>
      </c>
      <c r="U55" s="11">
        <f t="shared" si="35"/>
        <v>0.000881917103688208</v>
      </c>
      <c r="W55" s="18"/>
      <c r="X55" s="18"/>
    </row>
    <row r="56" spans="1:24">
      <c r="A56" s="7">
        <v>110</v>
      </c>
      <c r="B56" s="8">
        <v>0.49</v>
      </c>
      <c r="C56" s="8">
        <v>0.47</v>
      </c>
      <c r="D56" s="8">
        <v>0.55</v>
      </c>
      <c r="E56" s="11">
        <f t="shared" si="28"/>
        <v>0.503333333333333</v>
      </c>
      <c r="F56" s="11">
        <f t="shared" si="29"/>
        <v>0.0416333199893227</v>
      </c>
      <c r="G56" s="8">
        <v>1.01</v>
      </c>
      <c r="H56" s="8">
        <v>1.05</v>
      </c>
      <c r="I56" s="8">
        <v>0.9</v>
      </c>
      <c r="J56" s="11">
        <f t="shared" si="30"/>
        <v>0.986666666666667</v>
      </c>
      <c r="K56" s="11">
        <f t="shared" si="31"/>
        <v>0.0776745346515403</v>
      </c>
      <c r="L56" s="15">
        <f t="shared" si="36"/>
        <v>0.00445454545454545</v>
      </c>
      <c r="M56" s="15">
        <f t="shared" si="26"/>
        <v>0.00427272727272727</v>
      </c>
      <c r="N56" s="15">
        <f t="shared" si="27"/>
        <v>0.005</v>
      </c>
      <c r="O56" s="11">
        <f t="shared" si="32"/>
        <v>0.00457575757575757</v>
      </c>
      <c r="P56" s="11">
        <f t="shared" si="33"/>
        <v>0.000378484727175661</v>
      </c>
      <c r="Q56" s="15">
        <f t="shared" si="37"/>
        <v>0.00918181818181818</v>
      </c>
      <c r="R56" s="15">
        <f t="shared" si="38"/>
        <v>0.00954545454545455</v>
      </c>
      <c r="S56" s="15">
        <f t="shared" si="39"/>
        <v>0.00818181818181818</v>
      </c>
      <c r="T56" s="11">
        <f t="shared" si="34"/>
        <v>0.00896969696969697</v>
      </c>
      <c r="U56" s="11">
        <f t="shared" si="35"/>
        <v>0.000706132133195823</v>
      </c>
      <c r="W56" s="18"/>
      <c r="X56" s="18"/>
    </row>
    <row r="57" spans="1:24">
      <c r="A57" s="7">
        <v>130</v>
      </c>
      <c r="B57" s="8">
        <v>0.52</v>
      </c>
      <c r="C57" s="8">
        <v>0.54</v>
      </c>
      <c r="D57" s="8">
        <v>0.6</v>
      </c>
      <c r="E57" s="11">
        <f t="shared" si="28"/>
        <v>0.553333333333333</v>
      </c>
      <c r="F57" s="11">
        <f t="shared" si="29"/>
        <v>0.0416333199893226</v>
      </c>
      <c r="G57" s="8">
        <v>1.05</v>
      </c>
      <c r="H57" s="8">
        <v>1.1</v>
      </c>
      <c r="I57" s="8">
        <v>0.95</v>
      </c>
      <c r="J57" s="11">
        <f t="shared" si="30"/>
        <v>1.03333333333333</v>
      </c>
      <c r="K57" s="11">
        <f t="shared" si="31"/>
        <v>0.0763762615825974</v>
      </c>
      <c r="L57" s="15">
        <f t="shared" si="36"/>
        <v>0.004</v>
      </c>
      <c r="M57" s="15">
        <f t="shared" si="26"/>
        <v>0.00415384615384615</v>
      </c>
      <c r="N57" s="15">
        <f t="shared" si="27"/>
        <v>0.00461538461538461</v>
      </c>
      <c r="O57" s="11">
        <f t="shared" si="32"/>
        <v>0.00425641025641026</v>
      </c>
      <c r="P57" s="11">
        <f t="shared" si="33"/>
        <v>0.000320256307610174</v>
      </c>
      <c r="Q57" s="15">
        <f t="shared" si="37"/>
        <v>0.00807692307692308</v>
      </c>
      <c r="R57" s="15">
        <f t="shared" si="38"/>
        <v>0.00846153846153846</v>
      </c>
      <c r="S57" s="15">
        <f t="shared" si="39"/>
        <v>0.00730769230769231</v>
      </c>
      <c r="T57" s="11">
        <f t="shared" si="34"/>
        <v>0.00794871794871795</v>
      </c>
      <c r="U57" s="11">
        <f t="shared" si="35"/>
        <v>0.000587509704481516</v>
      </c>
      <c r="W57" s="18"/>
      <c r="X57" s="18"/>
    </row>
    <row r="58" spans="1:24">
      <c r="A58" s="7">
        <v>150</v>
      </c>
      <c r="B58" s="8">
        <v>0.55</v>
      </c>
      <c r="C58" s="8">
        <v>0.59</v>
      </c>
      <c r="D58" s="8">
        <v>0.64</v>
      </c>
      <c r="E58" s="11">
        <f t="shared" si="28"/>
        <v>0.593333333333333</v>
      </c>
      <c r="F58" s="11">
        <f t="shared" si="29"/>
        <v>0.0450924975282289</v>
      </c>
      <c r="G58" s="8">
        <v>1.1</v>
      </c>
      <c r="H58" s="8">
        <v>1.15</v>
      </c>
      <c r="I58" s="8">
        <v>1</v>
      </c>
      <c r="J58" s="11">
        <f t="shared" si="30"/>
        <v>1.08333333333333</v>
      </c>
      <c r="K58" s="11">
        <f t="shared" si="31"/>
        <v>0.0763762615825973</v>
      </c>
      <c r="L58" s="15">
        <f t="shared" si="36"/>
        <v>0.00366666666666667</v>
      </c>
      <c r="M58" s="15">
        <f t="shared" si="26"/>
        <v>0.00393333333333333</v>
      </c>
      <c r="N58" s="15">
        <f t="shared" si="27"/>
        <v>0.00426666666666667</v>
      </c>
      <c r="O58" s="11">
        <f t="shared" si="32"/>
        <v>0.00395555555555556</v>
      </c>
      <c r="P58" s="11">
        <f t="shared" si="33"/>
        <v>0.000300616650188191</v>
      </c>
      <c r="Q58" s="15">
        <f t="shared" si="37"/>
        <v>0.00733333333333333</v>
      </c>
      <c r="R58" s="15">
        <f t="shared" si="38"/>
        <v>0.00766666666666667</v>
      </c>
      <c r="S58" s="15">
        <f t="shared" si="39"/>
        <v>0.00666666666666667</v>
      </c>
      <c r="T58" s="11">
        <f t="shared" si="34"/>
        <v>0.00722222222222222</v>
      </c>
      <c r="U58" s="11">
        <f t="shared" si="35"/>
        <v>0.000509175077217315</v>
      </c>
      <c r="W58" s="18"/>
      <c r="X58" s="18"/>
    </row>
  </sheetData>
  <mergeCells count="18">
    <mergeCell ref="B1:K1"/>
    <mergeCell ref="L1:U1"/>
    <mergeCell ref="B2:F2"/>
    <mergeCell ref="G2:K2"/>
    <mergeCell ref="L2:P2"/>
    <mergeCell ref="Q2:U2"/>
    <mergeCell ref="B21:K21"/>
    <mergeCell ref="L21:U21"/>
    <mergeCell ref="B22:F22"/>
    <mergeCell ref="G22:K22"/>
    <mergeCell ref="L22:P22"/>
    <mergeCell ref="Q22:U22"/>
    <mergeCell ref="B41:K41"/>
    <mergeCell ref="L41:U41"/>
    <mergeCell ref="B42:F42"/>
    <mergeCell ref="G42:K42"/>
    <mergeCell ref="L42:P42"/>
    <mergeCell ref="Q42:U42"/>
  </mergeCells>
  <pageMargins left="0.7" right="0.7" top="0.75" bottom="0.75" header="0.3" footer="0.3"/>
  <pageSetup paperSize="9" orientation="portrait"/>
  <headerFooter/>
  <ignoredErrors>
    <ignoredError sqref="E44:F58 E24:F38 E4:F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2025-03-18T07:49:55Z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CD3C759906C84DEA90E21D805C35470E_13</vt:lpwstr>
  </property>
</Properties>
</file>