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<sst xmlns="http://schemas.openxmlformats.org/spreadsheetml/2006/main" count="96" uniqueCount="27">
  <si>
    <t>QS1 - Port1</t>
  </si>
  <si>
    <t>Time (min)</t>
  </si>
  <si>
    <t>0 W</t>
  </si>
  <si>
    <t>1000 W</t>
  </si>
  <si>
    <r>
      <t>C</t>
    </r>
    <r>
      <rPr>
        <vertAlign val="subscript"/>
        <sz val="11"/>
        <color theme="1"/>
        <rFont val="Times New Roman"/>
        <charset val="134"/>
      </rPr>
      <t>0</t>
    </r>
    <r>
      <rPr>
        <sz val="11"/>
        <color theme="1"/>
        <rFont val="Times New Roman"/>
        <charset val="134"/>
      </rPr>
      <t xml:space="preserve">  (mg/L)</t>
    </r>
  </si>
  <si>
    <t>C (mg/L)</t>
  </si>
  <si>
    <r>
      <t>ln(C</t>
    </r>
    <r>
      <rPr>
        <vertAlign val="subscript"/>
        <sz val="11"/>
        <color theme="1"/>
        <rFont val="Times New Roman"/>
        <charset val="134"/>
      </rPr>
      <t>0</t>
    </r>
    <r>
      <rPr>
        <sz val="11"/>
        <color theme="1"/>
        <rFont val="Times New Roman"/>
        <charset val="134"/>
      </rPr>
      <t>/C)</t>
    </r>
  </si>
  <si>
    <t>Fitting equations</t>
  </si>
  <si>
    <r>
      <rPr>
        <sz val="11"/>
        <color theme="1"/>
        <rFont val="Times New Roman"/>
        <charset val="134"/>
      </rPr>
      <t>R</t>
    </r>
    <r>
      <rPr>
        <vertAlign val="super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</si>
  <si>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ln(C</t>
    </r>
    <r>
      <rPr>
        <vertAlign val="subscript"/>
        <sz val="11"/>
        <color theme="1"/>
        <rFont val="Times New Roman"/>
        <charset val="134"/>
      </rPr>
      <t>0</t>
    </r>
    <r>
      <rPr>
        <sz val="11"/>
        <color theme="1"/>
        <rFont val="Times New Roman"/>
        <charset val="134"/>
      </rPr>
      <t>/C)</t>
    </r>
  </si>
  <si>
    <r>
      <t>y</t>
    </r>
    <r>
      <rPr>
        <sz val="11"/>
        <color theme="1"/>
        <rFont val="Times New Roman"/>
        <charset val="134"/>
      </rPr>
      <t xml:space="preserve"> = 0.00577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+ 0.08974</t>
    </r>
  </si>
  <si>
    <r>
      <t>y</t>
    </r>
    <r>
      <rPr>
        <sz val="11"/>
        <color theme="1"/>
        <rFont val="Times New Roman"/>
        <charset val="134"/>
      </rPr>
      <t xml:space="preserve"> = 0.00714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- 0.0232</t>
    </r>
  </si>
  <si>
    <t>QS1 - Port2</t>
  </si>
  <si>
    <r>
      <t>y</t>
    </r>
    <r>
      <rPr>
        <sz val="11"/>
        <color theme="1"/>
        <rFont val="Times New Roman"/>
        <charset val="134"/>
      </rPr>
      <t xml:space="preserve"> = 0.00601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- 0.15702</t>
    </r>
  </si>
  <si>
    <r>
      <t>y</t>
    </r>
    <r>
      <rPr>
        <sz val="11"/>
        <color theme="1"/>
        <rFont val="Times New Roman"/>
        <charset val="134"/>
      </rPr>
      <t xml:space="preserve"> = 0.00707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- 0.14564</t>
    </r>
  </si>
  <si>
    <t>QS2 - Port1</t>
  </si>
  <si>
    <r>
      <t>y</t>
    </r>
    <r>
      <rPr>
        <sz val="11"/>
        <color theme="1"/>
        <rFont val="Times New Roman"/>
        <charset val="134"/>
      </rPr>
      <t xml:space="preserve"> = 0.00668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- 0.16424</t>
    </r>
  </si>
  <si>
    <r>
      <t>y</t>
    </r>
    <r>
      <rPr>
        <sz val="11"/>
        <color theme="1"/>
        <rFont val="Times New Roman"/>
        <charset val="134"/>
      </rPr>
      <t xml:space="preserve"> = 0.00873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- 0.13312</t>
    </r>
  </si>
  <si>
    <t>QS2 - Port2</t>
  </si>
  <si>
    <r>
      <t>y</t>
    </r>
    <r>
      <rPr>
        <sz val="11"/>
        <color theme="1"/>
        <rFont val="Times New Roman"/>
        <charset val="134"/>
      </rPr>
      <t xml:space="preserve"> = 0.00359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- 0.20106</t>
    </r>
  </si>
  <si>
    <r>
      <t>y</t>
    </r>
    <r>
      <rPr>
        <sz val="11"/>
        <color theme="1"/>
        <rFont val="Times New Roman"/>
        <charset val="134"/>
      </rPr>
      <t xml:space="preserve"> = 0.00672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- 0.20316</t>
    </r>
  </si>
  <si>
    <t>QS3 - Port1</t>
  </si>
  <si>
    <r>
      <t>y</t>
    </r>
    <r>
      <rPr>
        <sz val="11"/>
        <color theme="1"/>
        <rFont val="Times New Roman"/>
        <charset val="134"/>
      </rPr>
      <t xml:space="preserve"> = 0.00242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- 0.0057</t>
    </r>
  </si>
  <si>
    <r>
      <t>y</t>
    </r>
    <r>
      <rPr>
        <sz val="11"/>
        <color theme="1"/>
        <rFont val="Times New Roman"/>
        <charset val="134"/>
      </rPr>
      <t xml:space="preserve"> = 0.00437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- 0.15386</t>
    </r>
  </si>
  <si>
    <t>QS3 - Port2</t>
  </si>
  <si>
    <r>
      <t>y</t>
    </r>
    <r>
      <rPr>
        <sz val="11"/>
        <color theme="1"/>
        <rFont val="Times New Roman"/>
        <charset val="134"/>
      </rPr>
      <t xml:space="preserve"> = 0.00244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- 0.18022</t>
    </r>
  </si>
  <si>
    <r>
      <t>y</t>
    </r>
    <r>
      <rPr>
        <sz val="11"/>
        <color theme="1"/>
        <rFont val="Times New Roman"/>
        <charset val="134"/>
      </rPr>
      <t xml:space="preserve"> = 0.00384 </t>
    </r>
    <r>
      <rPr>
        <i/>
        <sz val="11"/>
        <color theme="1"/>
        <rFont val="Times New Roman"/>
        <charset val="134"/>
      </rPr>
      <t>x</t>
    </r>
    <r>
      <rPr>
        <sz val="11"/>
        <color theme="1"/>
        <rFont val="Times New Roman"/>
        <charset val="134"/>
      </rPr>
      <t xml:space="preserve"> - 0.17722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</si>
</sst>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bscript"/>
      <sz val="11"/>
      <color theme="1"/>
      <name val="Times New Roman"/>
      <charset val="134"/>
    </font>
    <font>
      <vertAlign val="superscript"/>
      <sz val="11"/>
      <color theme="1"/>
      <name val="Times New Roman"/>
      <charset val="134"/>
    </font>
  </fonts>
  <fills count="37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6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14" fillId="8" borderId="4" applyNumberFormat="0" applyAlignment="0" applyProtection="0">
      <alignment vertical="center"/>
    </xf>
    <xf numFmtId="0" fontId="15" fillId="9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1" fillId="2" borderId="0" xfId="0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76" fontId="1" fillId="3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7" fontId="1" fillId="5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6" fontId="1" fillId="4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3"/>
  <sheetViews>
    <sheetView tabSelected="1" workbookViewId="0">
      <selection activeCell="M43" sqref="M43"/>
    </sheetView>
  </sheetViews>
  <sheetFormatPr defaultColWidth="9" defaultRowHeight="13.8"/>
  <cols>
    <col min="1" max="1" width="10.8888888888889" style="2" customWidth="1"/>
    <col min="2" max="4" width="12" style="2" customWidth="1"/>
    <col min="5" max="5" width="22.5555555555556" style="2" customWidth="1"/>
    <col min="6" max="6" width="12" style="3" customWidth="1"/>
    <col min="7" max="9" width="12" style="2" customWidth="1"/>
    <col min="10" max="10" width="22.5555555555556" style="2" customWidth="1"/>
    <col min="11" max="11" width="12" style="3" customWidth="1"/>
    <col min="12" max="16384" width="9" style="2"/>
  </cols>
  <sheetData>
    <row r="1" spans="1:11">
      <c r="A1" s="4" t="s">
        <v>0</v>
      </c>
      <c r="B1" s="4"/>
      <c r="C1" s="4"/>
      <c r="D1" s="4"/>
      <c r="E1" s="4"/>
      <c r="F1" s="5"/>
      <c r="G1" s="4"/>
      <c r="H1" s="4"/>
      <c r="I1" s="4"/>
      <c r="J1" s="4"/>
      <c r="K1" s="5"/>
    </row>
    <row r="2" spans="1:11">
      <c r="A2" s="6" t="s">
        <v>1</v>
      </c>
      <c r="B2" s="7" t="s">
        <v>2</v>
      </c>
      <c r="C2" s="7"/>
      <c r="D2" s="7"/>
      <c r="E2" s="7"/>
      <c r="F2" s="8"/>
      <c r="G2" s="9" t="s">
        <v>3</v>
      </c>
      <c r="H2" s="9"/>
      <c r="I2" s="9"/>
      <c r="J2" s="9"/>
      <c r="K2" s="18"/>
    </row>
    <row r="3" ht="18" spans="1:11">
      <c r="A3" s="6"/>
      <c r="B3" s="7" t="s">
        <v>4</v>
      </c>
      <c r="C3" s="7" t="s">
        <v>5</v>
      </c>
      <c r="D3" s="7" t="s">
        <v>6</v>
      </c>
      <c r="E3" s="7" t="s">
        <v>7</v>
      </c>
      <c r="F3" s="8" t="s">
        <v>8</v>
      </c>
      <c r="G3" s="9" t="s">
        <v>4</v>
      </c>
      <c r="H3" s="9" t="s">
        <v>5</v>
      </c>
      <c r="I3" s="9" t="s">
        <v>9</v>
      </c>
      <c r="J3" s="9" t="s">
        <v>7</v>
      </c>
      <c r="K3" s="18" t="s">
        <v>8</v>
      </c>
    </row>
    <row r="4" spans="1:11">
      <c r="A4" s="6">
        <v>0</v>
      </c>
      <c r="B4" s="10">
        <v>45.3183520599249</v>
      </c>
      <c r="C4" s="10">
        <v>45.3183520599249</v>
      </c>
      <c r="D4" s="11">
        <f>LN(B4/C4)</f>
        <v>0</v>
      </c>
      <c r="E4" s="12" t="s">
        <v>10</v>
      </c>
      <c r="F4" s="10">
        <v>0.9</v>
      </c>
      <c r="G4" s="10">
        <v>44.38202247191</v>
      </c>
      <c r="H4" s="10">
        <v>44.38202247191</v>
      </c>
      <c r="I4" s="11">
        <f>LN(G4/H4)</f>
        <v>0</v>
      </c>
      <c r="J4" s="12" t="s">
        <v>11</v>
      </c>
      <c r="K4" s="10">
        <v>0.95</v>
      </c>
    </row>
    <row r="5" spans="1:11">
      <c r="A5" s="6">
        <v>120</v>
      </c>
      <c r="B5" s="10">
        <v>45.3183520599249</v>
      </c>
      <c r="C5" s="10">
        <v>27.9026217228465</v>
      </c>
      <c r="D5" s="11">
        <f>LN(B5/C5)</f>
        <v>0.484991420211221</v>
      </c>
      <c r="E5" s="13"/>
      <c r="F5" s="10"/>
      <c r="G5" s="10">
        <v>44.38202247191</v>
      </c>
      <c r="H5" s="10">
        <v>27.1535580524345</v>
      </c>
      <c r="I5" s="11">
        <f>LN(G5/H5)</f>
        <v>0.491326398714553</v>
      </c>
      <c r="J5" s="13"/>
      <c r="K5" s="10"/>
    </row>
    <row r="6" spans="1:11">
      <c r="A6" s="6">
        <v>240</v>
      </c>
      <c r="B6" s="10">
        <v>45.3183520599249</v>
      </c>
      <c r="C6" s="10">
        <v>5.99250936329589</v>
      </c>
      <c r="D6" s="11">
        <f>LN(B6/C6)</f>
        <v>2.02320182335695</v>
      </c>
      <c r="E6" s="13"/>
      <c r="F6" s="10"/>
      <c r="G6" s="10">
        <v>44.38202247191</v>
      </c>
      <c r="H6" s="10">
        <v>5.05617977528092</v>
      </c>
      <c r="I6" s="11">
        <f>LN(G6/H6)</f>
        <v>2.1722232751308</v>
      </c>
      <c r="J6" s="13"/>
      <c r="K6" s="10"/>
    </row>
    <row r="7" spans="1:11">
      <c r="A7" s="6">
        <v>360</v>
      </c>
      <c r="B7" s="10">
        <v>45.3183520599249</v>
      </c>
      <c r="C7" s="10">
        <v>4.46980898876405</v>
      </c>
      <c r="D7" s="11">
        <f>LN(B7/C7)</f>
        <v>2.31636639729225</v>
      </c>
      <c r="E7" s="13"/>
      <c r="F7" s="10"/>
      <c r="G7" s="10">
        <v>44.38202247191</v>
      </c>
      <c r="H7" s="10">
        <v>3.59213108614232</v>
      </c>
      <c r="I7" s="11">
        <f>LN(G7/H7)</f>
        <v>2.51408884447406</v>
      </c>
      <c r="J7" s="13"/>
      <c r="K7" s="10"/>
    </row>
    <row r="8" spans="1:11">
      <c r="A8" s="6">
        <v>480</v>
      </c>
      <c r="B8" s="10">
        <v>45.3183520599249</v>
      </c>
      <c r="C8" s="10">
        <v>3.55805243445693</v>
      </c>
      <c r="D8" s="11">
        <f>LN(B8/C8)</f>
        <v>2.54449874699024</v>
      </c>
      <c r="E8" s="13"/>
      <c r="F8" s="10"/>
      <c r="G8" s="10">
        <v>44.38202247191</v>
      </c>
      <c r="H8" s="10">
        <v>1.68539325842697</v>
      </c>
      <c r="I8" s="11">
        <f>LN(G8/H8)</f>
        <v>3.27083556379891</v>
      </c>
      <c r="J8" s="13"/>
      <c r="K8" s="10"/>
    </row>
    <row r="9" s="1" customFormat="1" spans="1:11">
      <c r="A9" s="14"/>
      <c r="B9" s="15"/>
      <c r="C9" s="15"/>
      <c r="D9" s="16"/>
      <c r="E9" s="17"/>
      <c r="F9" s="15"/>
      <c r="G9" s="15"/>
      <c r="H9" s="15"/>
      <c r="I9" s="16"/>
      <c r="J9" s="17"/>
      <c r="K9" s="15"/>
    </row>
    <row r="10" spans="1:11">
      <c r="A10" s="4" t="s">
        <v>12</v>
      </c>
      <c r="B10" s="4"/>
      <c r="C10" s="4"/>
      <c r="D10" s="4"/>
      <c r="E10" s="4"/>
      <c r="F10" s="5"/>
      <c r="G10" s="4"/>
      <c r="H10" s="4"/>
      <c r="I10" s="4"/>
      <c r="J10" s="4"/>
      <c r="K10" s="5"/>
    </row>
    <row r="11" spans="1:11">
      <c r="A11" s="6" t="s">
        <v>1</v>
      </c>
      <c r="B11" s="7" t="s">
        <v>2</v>
      </c>
      <c r="C11" s="7"/>
      <c r="D11" s="7"/>
      <c r="E11" s="7"/>
      <c r="F11" s="8"/>
      <c r="G11" s="9" t="s">
        <v>3</v>
      </c>
      <c r="H11" s="9"/>
      <c r="I11" s="9"/>
      <c r="J11" s="9"/>
      <c r="K11" s="18"/>
    </row>
    <row r="12" ht="18" spans="1:11">
      <c r="A12" s="6"/>
      <c r="B12" s="7" t="s">
        <v>4</v>
      </c>
      <c r="C12" s="7" t="s">
        <v>5</v>
      </c>
      <c r="D12" s="7" t="s">
        <v>6</v>
      </c>
      <c r="E12" s="7" t="s">
        <v>7</v>
      </c>
      <c r="F12" s="8" t="s">
        <v>8</v>
      </c>
      <c r="G12" s="9" t="s">
        <v>4</v>
      </c>
      <c r="H12" s="9" t="s">
        <v>5</v>
      </c>
      <c r="I12" s="9" t="s">
        <v>9</v>
      </c>
      <c r="J12" s="9" t="s">
        <v>7</v>
      </c>
      <c r="K12" s="18" t="s">
        <v>8</v>
      </c>
    </row>
    <row r="13" spans="1:11">
      <c r="A13" s="6">
        <v>0</v>
      </c>
      <c r="B13" s="10">
        <v>41.5730337078652</v>
      </c>
      <c r="C13" s="10">
        <v>41.5730337078652</v>
      </c>
      <c r="D13" s="11">
        <f t="shared" ref="D13:D17" si="0">LN(B13/C13)</f>
        <v>0</v>
      </c>
      <c r="E13" s="12" t="s">
        <v>13</v>
      </c>
      <c r="F13" s="10">
        <v>0.95</v>
      </c>
      <c r="G13" s="10">
        <v>42.3220973782772</v>
      </c>
      <c r="H13" s="10">
        <v>42.3220973782772</v>
      </c>
      <c r="I13" s="11">
        <f t="shared" ref="I13:I17" si="1">LN(G13/H13)</f>
        <v>0</v>
      </c>
      <c r="J13" s="19" t="s">
        <v>14</v>
      </c>
      <c r="K13" s="10">
        <v>0.99</v>
      </c>
    </row>
    <row r="14" spans="1:11">
      <c r="A14" s="6">
        <v>120</v>
      </c>
      <c r="B14" s="10">
        <v>41.5730337078652</v>
      </c>
      <c r="C14" s="10">
        <v>30.3370786516854</v>
      </c>
      <c r="D14" s="11">
        <f t="shared" si="0"/>
        <v>0.315081046639896</v>
      </c>
      <c r="E14" s="13"/>
      <c r="F14" s="10"/>
      <c r="G14" s="10">
        <v>42.3220973782772</v>
      </c>
      <c r="H14" s="10">
        <v>25.8426966292135</v>
      </c>
      <c r="I14" s="11">
        <f t="shared" si="1"/>
        <v>0.493281314115082</v>
      </c>
      <c r="J14" s="13"/>
      <c r="K14" s="10"/>
    </row>
    <row r="15" spans="1:11">
      <c r="A15" s="6">
        <v>240</v>
      </c>
      <c r="B15" s="10">
        <v>41.5730337078652</v>
      </c>
      <c r="C15" s="10">
        <v>13.1086142322097</v>
      </c>
      <c r="D15" s="11">
        <f t="shared" si="0"/>
        <v>1.15418213982292</v>
      </c>
      <c r="E15" s="13"/>
      <c r="F15" s="10"/>
      <c r="G15" s="10">
        <v>42.3220973782772</v>
      </c>
      <c r="H15" s="10">
        <v>9.36329588014982</v>
      </c>
      <c r="I15" s="11">
        <f t="shared" si="1"/>
        <v>1.50851199384414</v>
      </c>
      <c r="J15" s="13"/>
      <c r="K15" s="10"/>
    </row>
    <row r="16" spans="1:11">
      <c r="A16" s="6">
        <v>360</v>
      </c>
      <c r="B16" s="10">
        <v>41.5730337078652</v>
      </c>
      <c r="C16" s="10">
        <v>3.81155056179775</v>
      </c>
      <c r="D16" s="11">
        <f t="shared" si="0"/>
        <v>2.38941565095159</v>
      </c>
      <c r="E16" s="13"/>
      <c r="F16" s="10"/>
      <c r="G16" s="10">
        <v>42.3220973782772</v>
      </c>
      <c r="H16" s="10">
        <v>3.37271161048689</v>
      </c>
      <c r="I16" s="11">
        <f t="shared" si="1"/>
        <v>2.5295922932869</v>
      </c>
      <c r="J16" s="13"/>
      <c r="K16" s="10"/>
    </row>
    <row r="17" spans="1:11">
      <c r="A17" s="6">
        <v>480</v>
      </c>
      <c r="B17" s="10">
        <v>41.5730337078652</v>
      </c>
      <c r="C17" s="10">
        <v>3.18352059925093</v>
      </c>
      <c r="D17" s="11">
        <f t="shared" si="0"/>
        <v>2.56946403781607</v>
      </c>
      <c r="E17" s="13"/>
      <c r="F17" s="10"/>
      <c r="G17" s="10">
        <v>42.3220973782772</v>
      </c>
      <c r="H17" s="10">
        <v>1.68539325842697</v>
      </c>
      <c r="I17" s="11">
        <f t="shared" si="1"/>
        <v>3.22331042193607</v>
      </c>
      <c r="J17" s="13"/>
      <c r="K17" s="10"/>
    </row>
    <row r="19" spans="1:11">
      <c r="A19" s="4" t="s">
        <v>15</v>
      </c>
      <c r="B19" s="4"/>
      <c r="C19" s="4"/>
      <c r="D19" s="4"/>
      <c r="E19" s="4"/>
      <c r="F19" s="5"/>
      <c r="G19" s="4"/>
      <c r="H19" s="4"/>
      <c r="I19" s="4"/>
      <c r="J19" s="4"/>
      <c r="K19" s="5"/>
    </row>
    <row r="20" spans="1:11">
      <c r="A20" s="6" t="s">
        <v>1</v>
      </c>
      <c r="B20" s="7" t="s">
        <v>2</v>
      </c>
      <c r="C20" s="7"/>
      <c r="D20" s="7"/>
      <c r="E20" s="7"/>
      <c r="F20" s="8"/>
      <c r="G20" s="9" t="s">
        <v>3</v>
      </c>
      <c r="H20" s="9"/>
      <c r="I20" s="9"/>
      <c r="J20" s="9"/>
      <c r="K20" s="18"/>
    </row>
    <row r="21" ht="18" spans="1:11">
      <c r="A21" s="6"/>
      <c r="B21" s="7" t="s">
        <v>4</v>
      </c>
      <c r="C21" s="7" t="s">
        <v>5</v>
      </c>
      <c r="D21" s="7" t="s">
        <v>6</v>
      </c>
      <c r="E21" s="7" t="s">
        <v>7</v>
      </c>
      <c r="F21" s="8" t="s">
        <v>8</v>
      </c>
      <c r="G21" s="9" t="s">
        <v>4</v>
      </c>
      <c r="H21" s="9" t="s">
        <v>5</v>
      </c>
      <c r="I21" s="9" t="s">
        <v>9</v>
      </c>
      <c r="J21" s="9" t="s">
        <v>7</v>
      </c>
      <c r="K21" s="18" t="s">
        <v>8</v>
      </c>
    </row>
    <row r="22" spans="1:11">
      <c r="A22" s="6">
        <v>0</v>
      </c>
      <c r="B22" s="10">
        <v>44.3820224719101</v>
      </c>
      <c r="C22" s="10">
        <v>44.3820224719101</v>
      </c>
      <c r="D22" s="11">
        <f t="shared" ref="D22:D26" si="2">LN(B22/C22)</f>
        <v>0</v>
      </c>
      <c r="E22" s="12" t="s">
        <v>16</v>
      </c>
      <c r="F22" s="10">
        <v>0.94</v>
      </c>
      <c r="G22" s="10">
        <v>40.8239700374532</v>
      </c>
      <c r="H22" s="10">
        <v>40.8239700374532</v>
      </c>
      <c r="I22" s="11">
        <f t="shared" ref="I22:I26" si="3">LN(G22/H22)</f>
        <v>0</v>
      </c>
      <c r="J22" s="12" t="s">
        <v>17</v>
      </c>
      <c r="K22" s="10">
        <v>0.92</v>
      </c>
    </row>
    <row r="23" spans="1:11">
      <c r="A23" s="6">
        <v>120</v>
      </c>
      <c r="B23" s="10">
        <v>44.3820224719101</v>
      </c>
      <c r="C23" s="10">
        <v>35.7677902621723</v>
      </c>
      <c r="D23" s="11">
        <f t="shared" si="2"/>
        <v>0.215786713088501</v>
      </c>
      <c r="E23" s="13"/>
      <c r="F23" s="10"/>
      <c r="G23" s="10">
        <v>40.8239700374532</v>
      </c>
      <c r="H23" s="10">
        <v>29.9625468164794</v>
      </c>
      <c r="I23" s="11">
        <f t="shared" si="3"/>
        <v>0.309321247555263</v>
      </c>
      <c r="J23" s="13"/>
      <c r="K23" s="10"/>
    </row>
    <row r="24" spans="1:11">
      <c r="A24" s="6">
        <v>240</v>
      </c>
      <c r="B24" s="10">
        <v>44.3820224719101</v>
      </c>
      <c r="C24" s="10">
        <v>9.17602996254682</v>
      </c>
      <c r="D24" s="11">
        <f t="shared" si="2"/>
        <v>1.5762398430245</v>
      </c>
      <c r="E24" s="13"/>
      <c r="F24" s="10"/>
      <c r="G24" s="10">
        <v>40.8239700374532</v>
      </c>
      <c r="H24" s="10">
        <v>3.74531835205992</v>
      </c>
      <c r="I24" s="11">
        <f t="shared" si="3"/>
        <v>2.3887627892351</v>
      </c>
      <c r="J24" s="13"/>
      <c r="K24" s="10"/>
    </row>
    <row r="25" spans="1:11">
      <c r="A25" s="6">
        <v>360</v>
      </c>
      <c r="B25" s="10">
        <v>44.3820224719101</v>
      </c>
      <c r="C25" s="10">
        <v>3.37078651685393</v>
      </c>
      <c r="D25" s="11">
        <f t="shared" si="2"/>
        <v>2.57768838323897</v>
      </c>
      <c r="E25" s="13"/>
      <c r="F25" s="10"/>
      <c r="G25" s="10">
        <v>40.8239700374532</v>
      </c>
      <c r="H25" s="10">
        <v>1.31086142322097</v>
      </c>
      <c r="I25" s="11">
        <f t="shared" si="3"/>
        <v>3.43858491373378</v>
      </c>
      <c r="J25" s="13"/>
      <c r="K25" s="10"/>
    </row>
    <row r="26" spans="1:11">
      <c r="A26" s="6">
        <v>480</v>
      </c>
      <c r="B26" s="10">
        <v>44.3820224719101</v>
      </c>
      <c r="C26" s="10">
        <v>2.62172284644195</v>
      </c>
      <c r="D26" s="11">
        <f t="shared" si="2"/>
        <v>2.82900281151987</v>
      </c>
      <c r="E26" s="13"/>
      <c r="F26" s="10"/>
      <c r="G26" s="10">
        <v>40.8239700374532</v>
      </c>
      <c r="H26" s="10">
        <v>1.03695485192455</v>
      </c>
      <c r="I26" s="11">
        <f t="shared" si="3"/>
        <v>3.67298101871645</v>
      </c>
      <c r="J26" s="13"/>
      <c r="K26" s="10"/>
    </row>
    <row r="28" spans="1:11">
      <c r="A28" s="4" t="s">
        <v>18</v>
      </c>
      <c r="B28" s="4"/>
      <c r="C28" s="4"/>
      <c r="D28" s="4"/>
      <c r="E28" s="4"/>
      <c r="F28" s="5"/>
      <c r="G28" s="4"/>
      <c r="H28" s="4"/>
      <c r="I28" s="4"/>
      <c r="J28" s="4"/>
      <c r="K28" s="5"/>
    </row>
    <row r="29" spans="1:11">
      <c r="A29" s="6" t="s">
        <v>1</v>
      </c>
      <c r="B29" s="7" t="s">
        <v>2</v>
      </c>
      <c r="C29" s="7"/>
      <c r="D29" s="7"/>
      <c r="E29" s="7"/>
      <c r="F29" s="8"/>
      <c r="G29" s="9" t="s">
        <v>3</v>
      </c>
      <c r="H29" s="9"/>
      <c r="I29" s="9"/>
      <c r="J29" s="9"/>
      <c r="K29" s="18"/>
    </row>
    <row r="30" ht="18" spans="1:11">
      <c r="A30" s="6"/>
      <c r="B30" s="7" t="s">
        <v>4</v>
      </c>
      <c r="C30" s="7" t="s">
        <v>5</v>
      </c>
      <c r="D30" s="7" t="s">
        <v>6</v>
      </c>
      <c r="E30" s="7" t="s">
        <v>7</v>
      </c>
      <c r="F30" s="8" t="s">
        <v>8</v>
      </c>
      <c r="G30" s="9" t="s">
        <v>4</v>
      </c>
      <c r="H30" s="9" t="s">
        <v>5</v>
      </c>
      <c r="I30" s="9" t="s">
        <v>9</v>
      </c>
      <c r="J30" s="9" t="s">
        <v>7</v>
      </c>
      <c r="K30" s="18" t="s">
        <v>8</v>
      </c>
    </row>
    <row r="31" spans="1:11">
      <c r="A31" s="6">
        <v>0</v>
      </c>
      <c r="B31" s="10">
        <v>30.8988764044944</v>
      </c>
      <c r="C31" s="10">
        <v>30.8988764044944</v>
      </c>
      <c r="D31" s="11">
        <f t="shared" ref="D31:D35" si="4">LN(B31/C31)</f>
        <v>0</v>
      </c>
      <c r="E31" s="12" t="s">
        <v>19</v>
      </c>
      <c r="F31" s="10">
        <v>0.9</v>
      </c>
      <c r="G31" s="10">
        <v>39.5131086142322</v>
      </c>
      <c r="H31" s="10">
        <v>39.5131086142322</v>
      </c>
      <c r="I31" s="11">
        <f t="shared" ref="I31:I35" si="5">LN(G31/H31)</f>
        <v>0</v>
      </c>
      <c r="J31" s="12" t="s">
        <v>20</v>
      </c>
      <c r="K31" s="10">
        <v>0.96</v>
      </c>
    </row>
    <row r="32" spans="1:11">
      <c r="A32" s="6">
        <v>120</v>
      </c>
      <c r="B32" s="10">
        <v>30.8988764044944</v>
      </c>
      <c r="C32" s="10">
        <v>25.6554307116105</v>
      </c>
      <c r="D32" s="11">
        <f t="shared" si="4"/>
        <v>0.185964548072456</v>
      </c>
      <c r="E32" s="13"/>
      <c r="F32" s="10"/>
      <c r="G32" s="10">
        <v>39.5131086142322</v>
      </c>
      <c r="H32" s="10">
        <v>26.0299625468165</v>
      </c>
      <c r="I32" s="11">
        <f t="shared" si="5"/>
        <v>0.417384200345374</v>
      </c>
      <c r="J32" s="13"/>
      <c r="K32" s="10"/>
    </row>
    <row r="33" spans="1:11">
      <c r="A33" s="6">
        <v>240</v>
      </c>
      <c r="B33" s="10">
        <v>30.8988764044944</v>
      </c>
      <c r="C33" s="10">
        <v>20.7865168539326</v>
      </c>
      <c r="D33" s="11">
        <f t="shared" si="4"/>
        <v>0.396415272588246</v>
      </c>
      <c r="E33" s="13"/>
      <c r="F33" s="10"/>
      <c r="G33" s="10">
        <v>39.5131086142322</v>
      </c>
      <c r="H33" s="10">
        <v>13.1086142322097</v>
      </c>
      <c r="I33" s="11">
        <f t="shared" si="5"/>
        <v>1.10336289142671</v>
      </c>
      <c r="J33" s="13"/>
      <c r="K33" s="10"/>
    </row>
    <row r="34" spans="1:11">
      <c r="A34" s="6">
        <v>360</v>
      </c>
      <c r="B34" s="10">
        <v>30.8988764044944</v>
      </c>
      <c r="C34" s="10">
        <v>11.9850187265918</v>
      </c>
      <c r="D34" s="11">
        <f t="shared" si="4"/>
        <v>0.947062390540906</v>
      </c>
      <c r="E34" s="13"/>
      <c r="F34" s="10"/>
      <c r="G34" s="10">
        <v>39.5131086142322</v>
      </c>
      <c r="H34" s="10">
        <v>2.99625468164794</v>
      </c>
      <c r="I34" s="11">
        <f t="shared" si="5"/>
        <v>2.57926941123628</v>
      </c>
      <c r="J34" s="13"/>
      <c r="K34" s="10"/>
    </row>
    <row r="35" spans="1:11">
      <c r="A35" s="6">
        <v>480</v>
      </c>
      <c r="B35" s="10">
        <v>30.8988764044944</v>
      </c>
      <c r="C35" s="10">
        <v>5.24344569288389</v>
      </c>
      <c r="D35" s="11">
        <f t="shared" si="4"/>
        <v>1.77374096372538</v>
      </c>
      <c r="E35" s="13"/>
      <c r="F35" s="10"/>
      <c r="G35" s="10">
        <v>39.5131086142322</v>
      </c>
      <c r="H35" s="10">
        <v>2.05992509363296</v>
      </c>
      <c r="I35" s="11">
        <f t="shared" si="5"/>
        <v>2.95396286067769</v>
      </c>
      <c r="J35" s="13"/>
      <c r="K35" s="10"/>
    </row>
    <row r="37" spans="1:11">
      <c r="A37" s="4" t="s">
        <v>21</v>
      </c>
      <c r="B37" s="4"/>
      <c r="C37" s="4"/>
      <c r="D37" s="4"/>
      <c r="E37" s="4"/>
      <c r="F37" s="5"/>
      <c r="G37" s="4"/>
      <c r="H37" s="4"/>
      <c r="I37" s="4"/>
      <c r="J37" s="4"/>
      <c r="K37" s="5"/>
    </row>
    <row r="38" spans="1:11">
      <c r="A38" s="6" t="s">
        <v>1</v>
      </c>
      <c r="B38" s="7" t="s">
        <v>2</v>
      </c>
      <c r="C38" s="7"/>
      <c r="D38" s="7"/>
      <c r="E38" s="7"/>
      <c r="F38" s="8"/>
      <c r="G38" s="9" t="s">
        <v>3</v>
      </c>
      <c r="H38" s="9"/>
      <c r="I38" s="9"/>
      <c r="J38" s="9"/>
      <c r="K38" s="18"/>
    </row>
    <row r="39" ht="18" spans="1:11">
      <c r="A39" s="6"/>
      <c r="B39" s="7" t="s">
        <v>4</v>
      </c>
      <c r="C39" s="7" t="s">
        <v>5</v>
      </c>
      <c r="D39" s="7" t="s">
        <v>6</v>
      </c>
      <c r="E39" s="7" t="s">
        <v>7</v>
      </c>
      <c r="F39" s="8" t="s">
        <v>8</v>
      </c>
      <c r="G39" s="9" t="s">
        <v>4</v>
      </c>
      <c r="H39" s="9" t="s">
        <v>5</v>
      </c>
      <c r="I39" s="9" t="s">
        <v>9</v>
      </c>
      <c r="J39" s="9" t="s">
        <v>7</v>
      </c>
      <c r="K39" s="18" t="s">
        <v>8</v>
      </c>
    </row>
    <row r="40" spans="1:11">
      <c r="A40" s="6">
        <v>0</v>
      </c>
      <c r="B40" s="10">
        <v>28.2771535580524</v>
      </c>
      <c r="C40" s="10">
        <v>28.2771535580524</v>
      </c>
      <c r="D40" s="11">
        <f t="shared" ref="D40:D44" si="6">LN(B40/C40)</f>
        <v>0</v>
      </c>
      <c r="E40" s="12" t="s">
        <v>22</v>
      </c>
      <c r="F40" s="10">
        <v>0.84</v>
      </c>
      <c r="G40" s="10">
        <v>38.3895131086142</v>
      </c>
      <c r="H40" s="10">
        <v>38.3895131086142</v>
      </c>
      <c r="I40" s="11">
        <f t="shared" ref="I40:I44" si="7">LN(G40/H40)</f>
        <v>0</v>
      </c>
      <c r="J40" s="12" t="s">
        <v>23</v>
      </c>
      <c r="K40" s="10">
        <v>0.94</v>
      </c>
    </row>
    <row r="41" spans="1:11">
      <c r="A41" s="6">
        <v>120</v>
      </c>
      <c r="B41" s="10">
        <v>28.2771535580524</v>
      </c>
      <c r="C41" s="10">
        <v>26.5917602996255</v>
      </c>
      <c r="D41" s="11">
        <f t="shared" si="6"/>
        <v>0.0614527792136612</v>
      </c>
      <c r="E41" s="13"/>
      <c r="F41" s="10"/>
      <c r="G41" s="10">
        <v>38.3895131086142</v>
      </c>
      <c r="H41" s="10">
        <v>37.2659176029962</v>
      </c>
      <c r="I41" s="11">
        <f t="shared" si="7"/>
        <v>0.0297051544139166</v>
      </c>
      <c r="J41" s="13"/>
      <c r="K41" s="10"/>
    </row>
    <row r="42" spans="1:11">
      <c r="A42" s="6">
        <v>240</v>
      </c>
      <c r="B42" s="10">
        <v>28.2771535580524</v>
      </c>
      <c r="C42" s="10">
        <v>11.9850187265918</v>
      </c>
      <c r="D42" s="11">
        <f t="shared" si="6"/>
        <v>0.858396753455248</v>
      </c>
      <c r="E42" s="13"/>
      <c r="F42" s="10"/>
      <c r="G42" s="10">
        <v>38.3895131086142</v>
      </c>
      <c r="H42" s="10">
        <v>13.2958801498127</v>
      </c>
      <c r="I42" s="11">
        <f t="shared" si="7"/>
        <v>1.06033010209709</v>
      </c>
      <c r="J42" s="13"/>
      <c r="K42" s="10"/>
    </row>
    <row r="43" spans="1:11">
      <c r="A43" s="6">
        <v>360</v>
      </c>
      <c r="B43" s="10">
        <v>28.2771535580524</v>
      </c>
      <c r="C43" s="10">
        <v>11.0486891385768</v>
      </c>
      <c r="D43" s="11">
        <f t="shared" si="6"/>
        <v>0.939742392909202</v>
      </c>
      <c r="E43" s="13"/>
      <c r="F43" s="10"/>
      <c r="G43" s="10">
        <v>38.3895131086142</v>
      </c>
      <c r="H43" s="10">
        <v>8.61423220973783</v>
      </c>
      <c r="I43" s="11">
        <f t="shared" si="7"/>
        <v>1.49436858264931</v>
      </c>
      <c r="J43" s="13"/>
      <c r="K43" s="10"/>
    </row>
    <row r="44" spans="1:11">
      <c r="A44" s="6">
        <v>480</v>
      </c>
      <c r="B44" s="10">
        <v>28.2771535580524</v>
      </c>
      <c r="C44" s="10">
        <v>10.2996254681648</v>
      </c>
      <c r="D44" s="11">
        <f t="shared" si="6"/>
        <v>1.00994665158245</v>
      </c>
      <c r="E44" s="13"/>
      <c r="F44" s="10"/>
      <c r="G44" s="10">
        <v>38.3895131086142</v>
      </c>
      <c r="H44" s="10">
        <v>5.80524344569288</v>
      </c>
      <c r="I44" s="11">
        <f t="shared" si="7"/>
        <v>1.88902277465326</v>
      </c>
      <c r="J44" s="13"/>
      <c r="K44" s="10"/>
    </row>
    <row r="46" spans="1:11">
      <c r="A46" s="4" t="s">
        <v>24</v>
      </c>
      <c r="B46" s="4"/>
      <c r="C46" s="4"/>
      <c r="D46" s="4"/>
      <c r="E46" s="4"/>
      <c r="F46" s="5"/>
      <c r="G46" s="4"/>
      <c r="H46" s="4"/>
      <c r="I46" s="4"/>
      <c r="J46" s="4"/>
      <c r="K46" s="5"/>
    </row>
    <row r="47" spans="1:11">
      <c r="A47" s="6" t="s">
        <v>1</v>
      </c>
      <c r="B47" s="7" t="s">
        <v>2</v>
      </c>
      <c r="C47" s="7"/>
      <c r="D47" s="7"/>
      <c r="E47" s="7"/>
      <c r="F47" s="8"/>
      <c r="G47" s="9" t="s">
        <v>3</v>
      </c>
      <c r="H47" s="9"/>
      <c r="I47" s="9"/>
      <c r="J47" s="9"/>
      <c r="K47" s="18"/>
    </row>
    <row r="48" ht="18" spans="1:11">
      <c r="A48" s="6"/>
      <c r="B48" s="7" t="s">
        <v>4</v>
      </c>
      <c r="C48" s="7" t="s">
        <v>5</v>
      </c>
      <c r="D48" s="7" t="s">
        <v>6</v>
      </c>
      <c r="E48" s="7" t="s">
        <v>7</v>
      </c>
      <c r="F48" s="8" t="s">
        <v>8</v>
      </c>
      <c r="G48" s="9" t="s">
        <v>4</v>
      </c>
      <c r="H48" s="9" t="s">
        <v>5</v>
      </c>
      <c r="I48" s="9" t="s">
        <v>9</v>
      </c>
      <c r="J48" s="9" t="s">
        <v>7</v>
      </c>
      <c r="K48" s="18" t="s">
        <v>8</v>
      </c>
    </row>
    <row r="49" spans="1:11">
      <c r="A49" s="6">
        <v>0</v>
      </c>
      <c r="B49" s="10">
        <v>16.6666666666667</v>
      </c>
      <c r="C49" s="10">
        <v>16.6666666666667</v>
      </c>
      <c r="D49" s="11">
        <f t="shared" ref="D49:D53" si="8">LN(B49/C49)</f>
        <v>0</v>
      </c>
      <c r="E49" s="12" t="s">
        <v>25</v>
      </c>
      <c r="F49" s="10">
        <v>0.88</v>
      </c>
      <c r="G49" s="10">
        <v>20.2247191011236</v>
      </c>
      <c r="H49" s="10">
        <v>20.2247191011236</v>
      </c>
      <c r="I49" s="11">
        <f t="shared" ref="I49:I53" si="9">LN(G49/H49)</f>
        <v>0</v>
      </c>
      <c r="J49" s="12" t="s">
        <v>26</v>
      </c>
      <c r="K49" s="10">
        <v>0.94</v>
      </c>
    </row>
    <row r="50" spans="1:11">
      <c r="A50" s="6">
        <v>120</v>
      </c>
      <c r="B50" s="10">
        <v>16.6666666666667</v>
      </c>
      <c r="C50" s="10">
        <v>16.4794007490637</v>
      </c>
      <c r="D50" s="11">
        <f t="shared" si="8"/>
        <v>0.0112995552539335</v>
      </c>
      <c r="E50" s="13"/>
      <c r="F50" s="10"/>
      <c r="G50" s="10">
        <v>20.2247191011236</v>
      </c>
      <c r="H50" s="10">
        <v>19.2883895131086</v>
      </c>
      <c r="I50" s="11">
        <f t="shared" si="9"/>
        <v>0.0474022388945848</v>
      </c>
      <c r="J50" s="13"/>
      <c r="K50" s="10"/>
    </row>
    <row r="51" spans="1:11">
      <c r="A51" s="6">
        <v>240</v>
      </c>
      <c r="B51" s="10">
        <v>16.6666666666667</v>
      </c>
      <c r="C51" s="10">
        <v>12.7340823970037</v>
      </c>
      <c r="D51" s="11">
        <f t="shared" si="8"/>
        <v>0.269128664556039</v>
      </c>
      <c r="E51" s="13"/>
      <c r="F51" s="10"/>
      <c r="G51" s="10">
        <v>20.2247191011236</v>
      </c>
      <c r="H51" s="10">
        <v>8.98876404494382</v>
      </c>
      <c r="I51" s="11">
        <f t="shared" si="9"/>
        <v>0.810930216216329</v>
      </c>
      <c r="J51" s="13"/>
      <c r="K51" s="10"/>
    </row>
    <row r="52" spans="1:11">
      <c r="A52" s="6">
        <v>360</v>
      </c>
      <c r="B52" s="10">
        <v>16.6666666666667</v>
      </c>
      <c r="C52" s="10">
        <v>9.55056179775281</v>
      </c>
      <c r="D52" s="11">
        <f t="shared" si="8"/>
        <v>0.556810737007816</v>
      </c>
      <c r="E52" s="13"/>
      <c r="F52" s="10"/>
      <c r="G52" s="10">
        <v>20.2247191011236</v>
      </c>
      <c r="H52" s="10">
        <v>6.92883895131086</v>
      </c>
      <c r="I52" s="11">
        <f t="shared" si="9"/>
        <v>1.07121331448</v>
      </c>
      <c r="J52" s="13"/>
      <c r="K52" s="10"/>
    </row>
    <row r="53" spans="1:11">
      <c r="A53" s="6">
        <v>480</v>
      </c>
      <c r="B53" s="10">
        <v>16.6666666666667</v>
      </c>
      <c r="C53" s="10">
        <v>5.0561797752809</v>
      </c>
      <c r="D53" s="11">
        <f t="shared" si="8"/>
        <v>1.19279950372781</v>
      </c>
      <c r="E53" s="13"/>
      <c r="F53" s="10"/>
      <c r="G53" s="10">
        <v>20.2247191011236</v>
      </c>
      <c r="H53" s="10">
        <v>3.37078651685393</v>
      </c>
      <c r="I53" s="11">
        <f t="shared" si="9"/>
        <v>1.79175946922806</v>
      </c>
      <c r="J53" s="13"/>
      <c r="K53" s="10"/>
    </row>
  </sheetData>
  <mergeCells count="48">
    <mergeCell ref="A1:I1"/>
    <mergeCell ref="B2:F2"/>
    <mergeCell ref="G2:K2"/>
    <mergeCell ref="A10:I10"/>
    <mergeCell ref="B11:F11"/>
    <mergeCell ref="G11:K11"/>
    <mergeCell ref="A19:I19"/>
    <mergeCell ref="B20:F20"/>
    <mergeCell ref="G20:K20"/>
    <mergeCell ref="A28:I28"/>
    <mergeCell ref="B29:D29"/>
    <mergeCell ref="G29:K29"/>
    <mergeCell ref="A37:I37"/>
    <mergeCell ref="B38:F38"/>
    <mergeCell ref="G38:K38"/>
    <mergeCell ref="A46:I46"/>
    <mergeCell ref="B47:F47"/>
    <mergeCell ref="G47:K47"/>
    <mergeCell ref="A2:A3"/>
    <mergeCell ref="A11:A12"/>
    <mergeCell ref="A20:A21"/>
    <mergeCell ref="A29:A30"/>
    <mergeCell ref="A38:A39"/>
    <mergeCell ref="A47:A48"/>
    <mergeCell ref="E4:E8"/>
    <mergeCell ref="E13:E17"/>
    <mergeCell ref="E22:E26"/>
    <mergeCell ref="E31:E35"/>
    <mergeCell ref="E40:E44"/>
    <mergeCell ref="E49:E53"/>
    <mergeCell ref="F4:F8"/>
    <mergeCell ref="F13:F17"/>
    <mergeCell ref="F22:F26"/>
    <mergeCell ref="F31:F35"/>
    <mergeCell ref="F40:F44"/>
    <mergeCell ref="F49:F53"/>
    <mergeCell ref="J4:J8"/>
    <mergeCell ref="J13:J17"/>
    <mergeCell ref="J22:J26"/>
    <mergeCell ref="J31:J35"/>
    <mergeCell ref="J40:J44"/>
    <mergeCell ref="J49:J53"/>
    <mergeCell ref="K4:K8"/>
    <mergeCell ref="K13:K17"/>
    <mergeCell ref="K22:K26"/>
    <mergeCell ref="K31:K35"/>
    <mergeCell ref="K40:K44"/>
    <mergeCell ref="K49:K5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李思源</dc:creator>
  <cp:lastModifiedBy>杨柳</cp:lastModifiedBy>
  <dcterms:created xsi:type="dcterms:W3CDTF">2023-05-12T11:15:00Z</dcterms:created>
  <dcterms:modified xsi:type="dcterms:W3CDTF">2025-03-19T06:43:18Z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C5BC98C245534FE3840D909E55A0E270_13</vt:lpwstr>
  </property>
</Properties>
</file>