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mzt\Downloads\Nextcloud\Doctorate\R\data\primary\"/>
    </mc:Choice>
  </mc:AlternateContent>
  <xr:revisionPtr revIDLastSave="0" documentId="13_ncr:1_{6FDD1CF5-D534-4A32-AB45-9D5ECD12989A}" xr6:coauthVersionLast="47" xr6:coauthVersionMax="47" xr10:uidLastSave="{00000000-0000-0000-0000-000000000000}"/>
  <bookViews>
    <workbookView xWindow="150" yWindow="2360" windowWidth="25450" windowHeight="12920" tabRatio="500" xr2:uid="{00000000-000D-0000-FFFF-FFFF00000000}"/>
  </bookViews>
  <sheets>
    <sheet name="Testbed 1 - x86_64" sheetId="2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32" i="2" l="1"/>
  <c r="Y32" i="2" s="1"/>
  <c r="L32" i="2"/>
  <c r="X32" i="2" s="1"/>
  <c r="W31" i="2"/>
  <c r="Y31" i="2" s="1"/>
  <c r="L31" i="2"/>
  <c r="X31" i="2" s="1"/>
  <c r="W30" i="2"/>
  <c r="Y30" i="2" s="1"/>
  <c r="L30" i="2"/>
  <c r="X30" i="2" s="1"/>
  <c r="W29" i="2"/>
  <c r="L29" i="2"/>
  <c r="X29" i="2" s="1"/>
  <c r="W28" i="2"/>
  <c r="Y28" i="2" s="1"/>
  <c r="L28" i="2"/>
  <c r="X28" i="2" s="1"/>
  <c r="W27" i="2"/>
  <c r="Y27" i="2" s="1"/>
  <c r="L27" i="2"/>
  <c r="X27" i="2" s="1"/>
  <c r="W26" i="2"/>
  <c r="Y26" i="2" s="1"/>
  <c r="L26" i="2"/>
  <c r="X26" i="2" s="1"/>
  <c r="W25" i="2"/>
  <c r="Y25" i="2" s="1"/>
  <c r="L25" i="2"/>
  <c r="X25" i="2" s="1"/>
  <c r="W24" i="2"/>
  <c r="Y24" i="2" s="1"/>
  <c r="L24" i="2"/>
  <c r="X24" i="2" s="1"/>
  <c r="W23" i="2"/>
  <c r="Y23" i="2" s="1"/>
  <c r="L23" i="2"/>
  <c r="X23" i="2" s="1"/>
  <c r="W22" i="2"/>
  <c r="Y22" i="2" s="1"/>
  <c r="L22" i="2"/>
  <c r="X22" i="2" s="1"/>
  <c r="W21" i="2"/>
  <c r="Y21" i="2" s="1"/>
  <c r="L21" i="2"/>
  <c r="X21" i="2" s="1"/>
  <c r="W20" i="2"/>
  <c r="Y20" i="2" s="1"/>
  <c r="L20" i="2"/>
  <c r="X20" i="2" s="1"/>
  <c r="W19" i="2"/>
  <c r="Y19" i="2" s="1"/>
  <c r="L19" i="2"/>
  <c r="X19" i="2" s="1"/>
  <c r="W18" i="2"/>
  <c r="Y18" i="2" s="1"/>
  <c r="L18" i="2"/>
  <c r="X18" i="2" s="1"/>
  <c r="W17" i="2"/>
  <c r="Y17" i="2" s="1"/>
  <c r="L17" i="2"/>
  <c r="X17" i="2" s="1"/>
  <c r="W16" i="2"/>
  <c r="Y16" i="2" s="1"/>
  <c r="L16" i="2"/>
  <c r="X16" i="2" s="1"/>
  <c r="W15" i="2"/>
  <c r="Y15" i="2" s="1"/>
  <c r="L15" i="2"/>
  <c r="X15" i="2" s="1"/>
  <c r="W14" i="2"/>
  <c r="Y14" i="2" s="1"/>
  <c r="L14" i="2"/>
  <c r="X14" i="2" s="1"/>
  <c r="W13" i="2"/>
  <c r="Y13" i="2" s="1"/>
  <c r="L13" i="2"/>
  <c r="X13" i="2" s="1"/>
  <c r="W12" i="2"/>
  <c r="Y12" i="2" s="1"/>
  <c r="L12" i="2"/>
  <c r="X12" i="2" s="1"/>
  <c r="W11" i="2"/>
  <c r="Y11" i="2" s="1"/>
  <c r="L11" i="2"/>
  <c r="X11" i="2" s="1"/>
  <c r="W10" i="2"/>
  <c r="Y10" i="2" s="1"/>
  <c r="L10" i="2"/>
  <c r="X10" i="2" s="1"/>
  <c r="W9" i="2"/>
  <c r="Y9" i="2" s="1"/>
  <c r="L9" i="2"/>
  <c r="X9" i="2" s="1"/>
  <c r="W8" i="2"/>
  <c r="Y8" i="2" s="1"/>
  <c r="L8" i="2"/>
  <c r="X8" i="2" s="1"/>
  <c r="W7" i="2"/>
  <c r="Y7" i="2" s="1"/>
  <c r="L7" i="2"/>
  <c r="X7" i="2" s="1"/>
  <c r="W6" i="2"/>
  <c r="Y6" i="2" s="1"/>
  <c r="L6" i="2"/>
  <c r="X6" i="2" s="1"/>
  <c r="W5" i="2"/>
  <c r="Y5" i="2" s="1"/>
  <c r="L5" i="2"/>
  <c r="X5" i="2" s="1"/>
  <c r="W4" i="2"/>
  <c r="Y4" i="2" s="1"/>
  <c r="L4" i="2"/>
  <c r="X4" i="2" s="1"/>
  <c r="W3" i="2"/>
  <c r="Y3" i="2" s="1"/>
  <c r="L3" i="2"/>
  <c r="X3" i="2" s="1"/>
  <c r="Y29" i="2" l="1"/>
</calcChain>
</file>

<file path=xl/sharedStrings.xml><?xml version="1.0" encoding="utf-8"?>
<sst xmlns="http://schemas.openxmlformats.org/spreadsheetml/2006/main" count="38" uniqueCount="37">
  <si>
    <t>Benchmark</t>
  </si>
  <si>
    <t>System23</t>
  </si>
  <si>
    <t>Differential</t>
  </si>
  <si>
    <t>Speed</t>
  </si>
  <si>
    <t>Average</t>
  </si>
  <si>
    <t>Up</t>
  </si>
  <si>
    <t>2mm</t>
  </si>
  <si>
    <t>3mm</t>
  </si>
  <si>
    <t>adi</t>
  </si>
  <si>
    <t>atax</t>
  </si>
  <si>
    <t>bicg</t>
  </si>
  <si>
    <t>cholesky</t>
  </si>
  <si>
    <t>correlation</t>
  </si>
  <si>
    <t>covariance</t>
  </si>
  <si>
    <t>deriche</t>
  </si>
  <si>
    <t>doitgen</t>
  </si>
  <si>
    <t>durbin</t>
  </si>
  <si>
    <t>fdtd-2d</t>
  </si>
  <si>
    <t>floyd-warshall</t>
  </si>
  <si>
    <t>gemm</t>
  </si>
  <si>
    <t>gemver</t>
  </si>
  <si>
    <t>gesummv</t>
  </si>
  <si>
    <t>gramschmidt</t>
  </si>
  <si>
    <t>heat-3d</t>
  </si>
  <si>
    <t>jacobi-1d</t>
  </si>
  <si>
    <t>jacobi-2d</t>
  </si>
  <si>
    <t>lu</t>
  </si>
  <si>
    <t>ludcmp</t>
  </si>
  <si>
    <t>mvt</t>
  </si>
  <si>
    <t>nussinov</t>
  </si>
  <si>
    <t>seidel-2d</t>
  </si>
  <si>
    <t>symm</t>
  </si>
  <si>
    <t>syr2k</t>
  </si>
  <si>
    <t>syrk</t>
  </si>
  <si>
    <t>trisolv</t>
  </si>
  <si>
    <t>trmm</t>
  </si>
  <si>
    <t>WebAssembly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</si>
</sst>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0"/>
  </numFmts>
  <fonts count="2" x14ac:knownFonts="1">
    <font>
      <sz val="11"/>
      <color theme="1"/>
      <name val="Aptos Narrow"/>
      <family val="2"/>
      <charset val="1"/>
    </font>
    <font>
      <b/>
      <sz val="11"/>
      <color theme="1"/>
      <name val="Aptos Narrow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0" tint="-0.249977111117893"/>
        <bgColor rgb="FFCCCCFF"/>
      </patternFill>
    </fill>
    <fill>
      <patternFill patternType="solid">
        <fgColor theme="6" tint="0.59968871120334488"/>
        <bgColor rgb="FF81D41A"/>
      </patternFill>
    </fill>
    <fill>
      <patternFill patternType="solid">
        <fgColor rgb="FFFFFF66"/>
        <bgColor rgb="FFFFFF00"/>
      </patternFill>
    </fill>
    <fill>
      <patternFill patternType="solid">
        <fgColor theme="2"/>
        <bgColor rgb="FFFFFFCC"/>
      </patternFill>
    </fill>
    <fill>
      <patternFill patternType="solid">
        <fgColor rgb="FF00FF00"/>
        <bgColor rgb="FF81D41A"/>
      </patternFill>
    </fill>
    <fill>
      <patternFill patternType="solid">
        <fgColor rgb="FF81D41A"/>
        <bgColor rgb="FF84E291"/>
      </patternFill>
    </fill>
    <fill>
      <patternFill patternType="solid">
        <fgColor rgb="FFFF6D6D"/>
        <bgColor rgb="FFFF660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0" fontId="1" fillId="4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0" fillId="4" borderId="0" xfId="0" applyFill="1" applyAlignment="1">
      <alignment horizontal="center" vertical="top"/>
    </xf>
    <xf numFmtId="0" fontId="0" fillId="4" borderId="0" xfId="0" applyFill="1" applyAlignment="1">
      <alignment horizontal="center" vertical="top" wrapText="1"/>
    </xf>
    <xf numFmtId="0" fontId="1" fillId="4" borderId="0" xfId="0" applyFont="1" applyFill="1" applyAlignment="1">
      <alignment horizontal="center" vertical="top" wrapText="1"/>
    </xf>
    <xf numFmtId="0" fontId="1" fillId="5" borderId="0" xfId="0" applyFont="1" applyFill="1" applyAlignment="1">
      <alignment horizontal="left" vertical="top" wrapText="1"/>
    </xf>
    <xf numFmtId="164" fontId="1" fillId="6" borderId="0" xfId="0" applyNumberFormat="1" applyFont="1" applyFill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164" fontId="1" fillId="7" borderId="0" xfId="0" applyNumberFormat="1" applyFont="1" applyFill="1" applyAlignment="1">
      <alignment horizontal="right" vertical="top" wrapText="1"/>
    </xf>
    <xf numFmtId="165" fontId="0" fillId="0" borderId="0" xfId="0" applyNumberFormat="1"/>
    <xf numFmtId="0" fontId="1" fillId="5" borderId="0" xfId="0" applyFont="1" applyFill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5" borderId="1" xfId="0" applyFont="1" applyFill="1" applyBorder="1"/>
    <xf numFmtId="164" fontId="1" fillId="6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7" borderId="1" xfId="0" applyNumberFormat="1" applyFont="1" applyFill="1" applyBorder="1" applyAlignment="1">
      <alignment horizontal="right" vertical="top" wrapText="1"/>
    </xf>
    <xf numFmtId="165" fontId="0" fillId="0" borderId="1" xfId="0" applyNumberFormat="1" applyBorder="1"/>
    <xf numFmtId="164" fontId="1" fillId="8" borderId="0" xfId="0" applyNumberFormat="1" applyFont="1" applyFill="1" applyAlignment="1">
      <alignment horizontal="right" vertical="top" wrapText="1"/>
    </xf>
    <xf numFmtId="164" fontId="1" fillId="9" borderId="0" xfId="0" applyNumberFormat="1" applyFont="1" applyFill="1" applyAlignment="1">
      <alignment horizontal="right" vertical="top" wrapText="1"/>
    </xf>
    <xf numFmtId="165" fontId="0" fillId="9" borderId="0" xfId="0" applyNumberFormat="1" applyFill="1"/>
    <xf numFmtId="164" fontId="0" fillId="0" borderId="1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8E8E8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6D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84E291"/>
      <rgbColor rgb="FFFF99CC"/>
      <rgbColor rgb="FFCC99FF"/>
      <rgbColor rgb="FFFFCC99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2"/>
  <sheetViews>
    <sheetView tabSelected="1" zoomScale="90" zoomScaleNormal="90" workbookViewId="0">
      <pane xSplit="1" ySplit="2" topLeftCell="I3" activePane="bottomRight" state="frozen"/>
      <selection pane="topRight" activeCell="I1" sqref="I1"/>
      <selection pane="bottomLeft" activeCell="A3" sqref="A3"/>
      <selection pane="bottomRight" activeCell="Y19" sqref="Y19"/>
    </sheetView>
  </sheetViews>
  <sheetFormatPr defaultColWidth="8.54296875" defaultRowHeight="14.5" x14ac:dyDescent="0.35"/>
  <cols>
    <col min="1" max="1" width="13.81640625" customWidth="1"/>
    <col min="2" max="11" width="12.54296875" customWidth="1"/>
    <col min="12" max="12" width="14" customWidth="1"/>
    <col min="13" max="22" width="12.54296875" customWidth="1"/>
    <col min="23" max="24" width="14" customWidth="1"/>
    <col min="25" max="25" width="8.6328125" customWidth="1"/>
  </cols>
  <sheetData>
    <row r="1" spans="1:25" x14ac:dyDescent="0.35">
      <c r="A1" s="1" t="s">
        <v>0</v>
      </c>
      <c r="B1" s="2" t="s">
        <v>36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  <c r="N1" s="4"/>
      <c r="O1" s="4"/>
      <c r="P1" s="4"/>
      <c r="Q1" s="4"/>
      <c r="R1" s="4"/>
      <c r="S1" s="4"/>
      <c r="T1" s="4"/>
      <c r="U1" s="4"/>
      <c r="V1" s="4"/>
      <c r="W1" s="4"/>
      <c r="X1" s="1" t="s">
        <v>2</v>
      </c>
      <c r="Y1" s="5" t="s">
        <v>3</v>
      </c>
    </row>
    <row r="2" spans="1:25" x14ac:dyDescent="0.35">
      <c r="A2" s="1"/>
      <c r="B2" s="6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8" t="s">
        <v>4</v>
      </c>
      <c r="M2" s="9">
        <v>1</v>
      </c>
      <c r="N2" s="10">
        <v>2</v>
      </c>
      <c r="O2" s="10">
        <v>3</v>
      </c>
      <c r="P2" s="10">
        <v>4</v>
      </c>
      <c r="Q2" s="10">
        <v>5</v>
      </c>
      <c r="R2" s="10">
        <v>6</v>
      </c>
      <c r="S2" s="10">
        <v>7</v>
      </c>
      <c r="T2" s="10">
        <v>8</v>
      </c>
      <c r="U2" s="10">
        <v>9</v>
      </c>
      <c r="V2" s="10">
        <v>10</v>
      </c>
      <c r="W2" s="11" t="s">
        <v>4</v>
      </c>
      <c r="X2" s="1"/>
      <c r="Y2" s="5" t="s">
        <v>5</v>
      </c>
    </row>
    <row r="3" spans="1:25" x14ac:dyDescent="0.35">
      <c r="A3" s="12" t="s">
        <v>6</v>
      </c>
      <c r="B3" s="19">
        <v>5.1429999999999998</v>
      </c>
      <c r="C3" s="19">
        <v>5.1316666599999996</v>
      </c>
      <c r="D3" s="19">
        <v>5.1479999999999997</v>
      </c>
      <c r="E3" s="19">
        <v>5.1740000000000004</v>
      </c>
      <c r="F3" s="19">
        <v>5.1826666599999998</v>
      </c>
      <c r="G3" s="19">
        <v>5.1440000000000001</v>
      </c>
      <c r="H3" s="19">
        <v>5.2056666600000003</v>
      </c>
      <c r="I3" s="19">
        <v>5.11966666</v>
      </c>
      <c r="J3" s="19">
        <v>5.2450000000000001</v>
      </c>
      <c r="K3" s="19">
        <v>5.2013333299999998</v>
      </c>
      <c r="L3" s="13">
        <f t="shared" ref="L3:L32" si="0">SUM(B3:K3)/10</f>
        <v>5.1694999969999991</v>
      </c>
      <c r="M3" s="19">
        <v>2.3848880000000001</v>
      </c>
      <c r="N3" s="19">
        <v>2.3526906599999999</v>
      </c>
      <c r="O3" s="19">
        <v>2.3508270000000002</v>
      </c>
      <c r="P3" s="19">
        <v>2.3527023300000001</v>
      </c>
      <c r="Q3" s="19">
        <v>2.3676659999999998</v>
      </c>
      <c r="R3" s="19">
        <v>2.3555336599999999</v>
      </c>
      <c r="S3" s="19">
        <v>2.36775666</v>
      </c>
      <c r="T3" s="19">
        <v>2.3627186600000001</v>
      </c>
      <c r="U3" s="19">
        <v>2.45181966</v>
      </c>
      <c r="V3" s="19">
        <v>2.35505933</v>
      </c>
      <c r="W3" s="14">
        <f t="shared" ref="W3:W32" si="1">SUM(M3:V3)/10</f>
        <v>2.370166196</v>
      </c>
      <c r="X3" s="15">
        <f t="shared" ref="X3:X32" si="2">L3-W3</f>
        <v>2.7993338009999991</v>
      </c>
      <c r="Y3" s="16">
        <f t="shared" ref="Y3:Y32" si="3">(1-(W3/L3))*100</f>
        <v>54.15095855739488</v>
      </c>
    </row>
    <row r="4" spans="1:25" x14ac:dyDescent="0.35">
      <c r="A4" s="17" t="s">
        <v>7</v>
      </c>
      <c r="B4" s="19">
        <v>8.2010000000000005</v>
      </c>
      <c r="C4" s="19">
        <v>8.1746666599999998</v>
      </c>
      <c r="D4" s="19">
        <v>8.2970000000000006</v>
      </c>
      <c r="E4" s="19">
        <v>8.2763333299999999</v>
      </c>
      <c r="F4" s="19">
        <v>8.3573333299999994</v>
      </c>
      <c r="G4" s="19">
        <v>8.4063333300000007</v>
      </c>
      <c r="H4" s="19">
        <v>8.2810000000000006</v>
      </c>
      <c r="I4" s="19">
        <v>8.2966666599999996</v>
      </c>
      <c r="J4" s="19">
        <v>8.2880000000000003</v>
      </c>
      <c r="K4" s="19">
        <v>8.3413333299999994</v>
      </c>
      <c r="L4" s="13">
        <f t="shared" si="0"/>
        <v>8.2919666640000003</v>
      </c>
      <c r="M4" s="19">
        <v>4.0495669999999997</v>
      </c>
      <c r="N4" s="19">
        <v>3.9852993300000001</v>
      </c>
      <c r="O4" s="19">
        <v>3.9750869999999998</v>
      </c>
      <c r="P4" s="19">
        <v>4.0056173299999998</v>
      </c>
      <c r="Q4" s="19">
        <v>3.9691953299999998</v>
      </c>
      <c r="R4" s="19">
        <v>3.9781260000000001</v>
      </c>
      <c r="S4" s="19">
        <v>4.0349653300000003</v>
      </c>
      <c r="T4" s="19">
        <v>4.0375093299999998</v>
      </c>
      <c r="U4" s="19">
        <v>4.0069063299999996</v>
      </c>
      <c r="V4" s="19">
        <v>4.07955866</v>
      </c>
      <c r="W4" s="14">
        <f t="shared" si="1"/>
        <v>4.0121831639999996</v>
      </c>
      <c r="X4" s="15">
        <f t="shared" si="2"/>
        <v>4.2797835000000006</v>
      </c>
      <c r="Y4" s="16">
        <f t="shared" si="3"/>
        <v>51.613611986416942</v>
      </c>
    </row>
    <row r="5" spans="1:25" x14ac:dyDescent="0.35">
      <c r="A5" s="17" t="s">
        <v>8</v>
      </c>
      <c r="B5" s="19">
        <v>12.009666660000001</v>
      </c>
      <c r="C5" s="19">
        <v>12.121</v>
      </c>
      <c r="D5" s="19">
        <v>12.04666666</v>
      </c>
      <c r="E5" s="19">
        <v>12.032</v>
      </c>
      <c r="F5" s="19">
        <v>12.058999999999999</v>
      </c>
      <c r="G5" s="19">
        <v>12.059333329999999</v>
      </c>
      <c r="H5" s="19">
        <v>12.013999999999999</v>
      </c>
      <c r="I5" s="19">
        <v>12.063666660000001</v>
      </c>
      <c r="J5" s="19">
        <v>12.066666659999999</v>
      </c>
      <c r="K5" s="19">
        <v>11.98533333</v>
      </c>
      <c r="L5" s="13">
        <f t="shared" si="0"/>
        <v>12.045733329999999</v>
      </c>
      <c r="M5" s="19">
        <v>9.8929399999999994</v>
      </c>
      <c r="N5" s="19">
        <v>9.9656769999999995</v>
      </c>
      <c r="O5" s="19">
        <v>9.9488916599999992</v>
      </c>
      <c r="P5" s="19">
        <v>9.9620876599999999</v>
      </c>
      <c r="Q5" s="19">
        <v>9.9830760000000005</v>
      </c>
      <c r="R5" s="19">
        <v>9.9490273299999998</v>
      </c>
      <c r="S5" s="19">
        <v>9.9896200000000004</v>
      </c>
      <c r="T5" s="19">
        <v>9.9822046600000007</v>
      </c>
      <c r="U5" s="19">
        <v>9.9487410000000001</v>
      </c>
      <c r="V5" s="19">
        <v>9.9873759999999994</v>
      </c>
      <c r="W5" s="14">
        <f t="shared" si="1"/>
        <v>9.9609641310000008</v>
      </c>
      <c r="X5" s="15">
        <f t="shared" si="2"/>
        <v>2.0847691989999984</v>
      </c>
      <c r="Y5" s="16">
        <f t="shared" si="3"/>
        <v>17.307117316036404</v>
      </c>
    </row>
    <row r="6" spans="1:25" x14ac:dyDescent="0.35">
      <c r="A6" s="17" t="s">
        <v>9</v>
      </c>
      <c r="B6" s="19">
        <v>1.2E-2</v>
      </c>
      <c r="C6" s="19">
        <v>1.2E-2</v>
      </c>
      <c r="D6" s="19">
        <v>1.2E-2</v>
      </c>
      <c r="E6" s="19">
        <v>1.2E-2</v>
      </c>
      <c r="F6" s="19">
        <v>1.2E-2</v>
      </c>
      <c r="G6" s="19">
        <v>1.2E-2</v>
      </c>
      <c r="H6" s="19">
        <v>1.266666E-2</v>
      </c>
      <c r="I6" s="19">
        <v>1.233333E-2</v>
      </c>
      <c r="J6" s="19">
        <v>1.2E-2</v>
      </c>
      <c r="K6" s="19">
        <v>1.2E-2</v>
      </c>
      <c r="L6" s="13">
        <f t="shared" si="0"/>
        <v>1.2099998999999998E-2</v>
      </c>
      <c r="M6" s="19">
        <v>5.9876599999999997E-3</v>
      </c>
      <c r="N6" s="19">
        <v>5.98833E-3</v>
      </c>
      <c r="O6" s="19">
        <v>5.9876599999999997E-3</v>
      </c>
      <c r="P6" s="19">
        <v>6.0033300000000003E-3</v>
      </c>
      <c r="Q6" s="19">
        <v>5.9743299999999999E-3</v>
      </c>
      <c r="R6" s="19">
        <v>6.0053299999999997E-3</v>
      </c>
      <c r="S6" s="19">
        <v>5.9956599999999999E-3</v>
      </c>
      <c r="T6" s="19">
        <v>5.9596600000000003E-3</v>
      </c>
      <c r="U6" s="19">
        <v>5.9930000000000001E-3</v>
      </c>
      <c r="V6" s="19">
        <v>5.9873299999999999E-3</v>
      </c>
      <c r="W6" s="14">
        <f t="shared" si="1"/>
        <v>5.9882289999999994E-3</v>
      </c>
      <c r="X6" s="15">
        <f t="shared" si="2"/>
        <v>6.111769999999999E-3</v>
      </c>
      <c r="Y6" s="16">
        <f t="shared" si="3"/>
        <v>50.510500042190088</v>
      </c>
    </row>
    <row r="7" spans="1:25" x14ac:dyDescent="0.35">
      <c r="A7" s="17" t="s">
        <v>10</v>
      </c>
      <c r="B7" s="19">
        <v>1.4E-2</v>
      </c>
      <c r="C7" s="19">
        <v>1.4E-2</v>
      </c>
      <c r="D7" s="19">
        <v>1.4E-2</v>
      </c>
      <c r="E7" s="19">
        <v>1.4E-2</v>
      </c>
      <c r="F7" s="19">
        <v>1.4E-2</v>
      </c>
      <c r="G7" s="19">
        <v>1.433333E-2</v>
      </c>
      <c r="H7" s="19">
        <v>1.4E-2</v>
      </c>
      <c r="I7" s="19">
        <v>1.4E-2</v>
      </c>
      <c r="J7" s="19">
        <v>1.4E-2</v>
      </c>
      <c r="K7" s="19">
        <v>1.4E-2</v>
      </c>
      <c r="L7" s="13">
        <f t="shared" si="0"/>
        <v>1.4033333000000004E-2</v>
      </c>
      <c r="M7" s="19">
        <v>9.9319999999999999E-3</v>
      </c>
      <c r="N7" s="19">
        <v>9.9363300000000002E-3</v>
      </c>
      <c r="O7" s="19">
        <v>9.9380000000000007E-3</v>
      </c>
      <c r="P7" s="19">
        <v>9.9439999999999997E-3</v>
      </c>
      <c r="Q7" s="19">
        <v>9.9263300000000006E-3</v>
      </c>
      <c r="R7" s="19">
        <v>9.9416599999999997E-3</v>
      </c>
      <c r="S7" s="19">
        <v>9.9356600000000007E-3</v>
      </c>
      <c r="T7" s="19">
        <v>9.9473300000000008E-3</v>
      </c>
      <c r="U7" s="19">
        <v>9.9506600000000001E-3</v>
      </c>
      <c r="V7" s="19">
        <v>9.9310000000000006E-3</v>
      </c>
      <c r="W7" s="14">
        <f t="shared" si="1"/>
        <v>9.9382970000000005E-3</v>
      </c>
      <c r="X7" s="15">
        <f t="shared" si="2"/>
        <v>4.0950360000000033E-3</v>
      </c>
      <c r="Y7" s="16">
        <f t="shared" si="3"/>
        <v>29.180779790517352</v>
      </c>
    </row>
    <row r="8" spans="1:25" x14ac:dyDescent="0.35">
      <c r="A8" s="17" t="s">
        <v>11</v>
      </c>
      <c r="B8" s="19">
        <v>2.69533333</v>
      </c>
      <c r="C8" s="19">
        <v>2.6906666600000002</v>
      </c>
      <c r="D8" s="19">
        <v>2.734</v>
      </c>
      <c r="E8" s="19">
        <v>2.7656666599999999</v>
      </c>
      <c r="F8" s="19">
        <v>2.7336666599999999</v>
      </c>
      <c r="G8" s="19">
        <v>2.7093333300000002</v>
      </c>
      <c r="H8" s="19">
        <v>2.7010000000000001</v>
      </c>
      <c r="I8" s="19">
        <v>2.7376666599999999</v>
      </c>
      <c r="J8" s="19">
        <v>2.7320000000000002</v>
      </c>
      <c r="K8" s="19">
        <v>2.7626666599999998</v>
      </c>
      <c r="L8" s="13">
        <f t="shared" si="0"/>
        <v>2.7261999960000001</v>
      </c>
      <c r="M8" s="19">
        <v>1.514896</v>
      </c>
      <c r="N8" s="19">
        <v>1.51506966</v>
      </c>
      <c r="O8" s="19">
        <v>1.51498033</v>
      </c>
      <c r="P8" s="19">
        <v>1.5153220000000001</v>
      </c>
      <c r="Q8" s="19">
        <v>1.51506433</v>
      </c>
      <c r="R8" s="19">
        <v>1.5163709999999999</v>
      </c>
      <c r="S8" s="19">
        <v>1.5150526600000001</v>
      </c>
      <c r="T8" s="19">
        <v>1.5148109999999999</v>
      </c>
      <c r="U8" s="19">
        <v>1.515312</v>
      </c>
      <c r="V8" s="19">
        <v>1.51534233</v>
      </c>
      <c r="W8" s="14">
        <f t="shared" si="1"/>
        <v>1.515222131</v>
      </c>
      <c r="X8" s="15">
        <f t="shared" si="2"/>
        <v>1.210977865</v>
      </c>
      <c r="Y8" s="16">
        <f t="shared" si="3"/>
        <v>44.419993645983411</v>
      </c>
    </row>
    <row r="9" spans="1:25" x14ac:dyDescent="0.35">
      <c r="A9" s="17" t="s">
        <v>12</v>
      </c>
      <c r="B9" s="19">
        <v>6.4046666600000002</v>
      </c>
      <c r="C9" s="19">
        <v>6.4133333300000004</v>
      </c>
      <c r="D9" s="19">
        <v>6.40433333</v>
      </c>
      <c r="E9" s="19">
        <v>6.4056666599999996</v>
      </c>
      <c r="F9" s="19">
        <v>6.4053333300000004</v>
      </c>
      <c r="G9" s="19">
        <v>6.4023333300000003</v>
      </c>
      <c r="H9" s="19">
        <v>6.4039999999999999</v>
      </c>
      <c r="I9" s="19">
        <v>6.4</v>
      </c>
      <c r="J9" s="19">
        <v>6.4096666600000001</v>
      </c>
      <c r="K9" s="19">
        <v>6.4083333299999996</v>
      </c>
      <c r="L9" s="13">
        <f t="shared" si="0"/>
        <v>6.4057666629999988</v>
      </c>
      <c r="M9" s="19">
        <v>5.8631700000000002</v>
      </c>
      <c r="N9" s="19">
        <v>5.8566423299999997</v>
      </c>
      <c r="O9" s="19">
        <v>5.8602040000000004</v>
      </c>
      <c r="P9" s="19">
        <v>5.8588366599999997</v>
      </c>
      <c r="Q9" s="19">
        <v>5.8585856600000001</v>
      </c>
      <c r="R9" s="19">
        <v>5.8583163300000001</v>
      </c>
      <c r="S9" s="19">
        <v>5.86241433</v>
      </c>
      <c r="T9" s="18">
        <v>5.8628970000000002</v>
      </c>
      <c r="U9" s="19">
        <v>5.8646203300000002</v>
      </c>
      <c r="V9" s="19">
        <v>5.8579860000000004</v>
      </c>
      <c r="W9" s="14">
        <f t="shared" si="1"/>
        <v>5.8603672639999997</v>
      </c>
      <c r="X9" s="15">
        <f t="shared" si="2"/>
        <v>0.54539939899999901</v>
      </c>
      <c r="Y9" s="16">
        <f t="shared" si="3"/>
        <v>8.5141939707272023</v>
      </c>
    </row>
    <row r="10" spans="1:25" x14ac:dyDescent="0.35">
      <c r="A10" s="17" t="s">
        <v>13</v>
      </c>
      <c r="B10" s="19">
        <v>6.26</v>
      </c>
      <c r="C10" s="19">
        <v>6.26</v>
      </c>
      <c r="D10" s="19">
        <v>6.2506666600000003</v>
      </c>
      <c r="E10" s="19">
        <v>6.2586666600000003</v>
      </c>
      <c r="F10" s="19">
        <v>6.266</v>
      </c>
      <c r="G10" s="19">
        <v>6.26066666</v>
      </c>
      <c r="H10" s="19">
        <v>6.2546666599999998</v>
      </c>
      <c r="I10" s="19">
        <v>6.2590000000000003</v>
      </c>
      <c r="J10" s="19">
        <v>6.2590000000000003</v>
      </c>
      <c r="K10" s="19">
        <v>6.2679999999999998</v>
      </c>
      <c r="L10" s="13">
        <f t="shared" si="0"/>
        <v>6.2596666639999992</v>
      </c>
      <c r="M10" s="19">
        <v>5.8547733300000004</v>
      </c>
      <c r="N10" s="19">
        <v>5.8636869999999996</v>
      </c>
      <c r="O10" s="19">
        <v>5.8511943300000002</v>
      </c>
      <c r="P10" s="19">
        <v>5.8673606600000001</v>
      </c>
      <c r="Q10" s="18">
        <v>5.8578970000000004</v>
      </c>
      <c r="R10" s="18">
        <v>5.8615813299999999</v>
      </c>
      <c r="S10" s="19">
        <v>5.8574606600000001</v>
      </c>
      <c r="T10" s="19">
        <v>5.8659990000000004</v>
      </c>
      <c r="U10" s="19">
        <v>5.8573389999999996</v>
      </c>
      <c r="V10" s="19">
        <v>5.8661436599999996</v>
      </c>
      <c r="W10" s="14">
        <f t="shared" si="1"/>
        <v>5.860343597</v>
      </c>
      <c r="X10" s="15">
        <f t="shared" si="2"/>
        <v>0.3993230669999992</v>
      </c>
      <c r="Y10" s="16">
        <f t="shared" si="3"/>
        <v>6.3793024203117383</v>
      </c>
    </row>
    <row r="11" spans="1:25" x14ac:dyDescent="0.35">
      <c r="A11" s="17" t="s">
        <v>14</v>
      </c>
      <c r="B11" s="19">
        <v>0.28333332999999999</v>
      </c>
      <c r="C11" s="19">
        <v>0.28299999999999997</v>
      </c>
      <c r="D11" s="19">
        <v>0.28333332999999999</v>
      </c>
      <c r="E11" s="19">
        <v>0.28333332999999999</v>
      </c>
      <c r="F11" s="19">
        <v>0.28333332999999999</v>
      </c>
      <c r="G11" s="19">
        <v>0.28366666000000001</v>
      </c>
      <c r="H11" s="19">
        <v>0.28333332999999999</v>
      </c>
      <c r="I11" s="19">
        <v>0.28299999999999997</v>
      </c>
      <c r="J11" s="19">
        <v>0.28333332999999999</v>
      </c>
      <c r="K11" s="19">
        <v>0.28333332999999999</v>
      </c>
      <c r="L11" s="13">
        <f t="shared" si="0"/>
        <v>0.28329999700000003</v>
      </c>
      <c r="M11" s="19">
        <v>0.24217232999999999</v>
      </c>
      <c r="N11" s="19">
        <v>0.242312</v>
      </c>
      <c r="O11" s="19">
        <v>0.24191433000000001</v>
      </c>
      <c r="P11" s="19">
        <v>0.24224799999999999</v>
      </c>
      <c r="Q11" s="19">
        <v>0.24229600000000001</v>
      </c>
      <c r="R11" s="19">
        <v>0.24218433</v>
      </c>
      <c r="S11" s="19">
        <v>0.24216033000000001</v>
      </c>
      <c r="T11" s="19">
        <v>0.24224933000000001</v>
      </c>
      <c r="U11" s="19">
        <v>0.24237800000000001</v>
      </c>
      <c r="V11" s="19">
        <v>0.242283</v>
      </c>
      <c r="W11" s="14">
        <f t="shared" si="1"/>
        <v>0.24221976500000003</v>
      </c>
      <c r="X11" s="15">
        <f t="shared" si="2"/>
        <v>4.1080231999999994E-2</v>
      </c>
      <c r="Y11" s="16">
        <f t="shared" si="3"/>
        <v>14.500611519597017</v>
      </c>
    </row>
    <row r="12" spans="1:25" x14ac:dyDescent="0.35">
      <c r="A12" s="17" t="s">
        <v>15</v>
      </c>
      <c r="B12" s="19">
        <v>1.09233333</v>
      </c>
      <c r="C12" s="19">
        <v>1.0926666599999999</v>
      </c>
      <c r="D12" s="19">
        <v>1.091</v>
      </c>
      <c r="E12" s="19">
        <v>1.09366666</v>
      </c>
      <c r="F12" s="19">
        <v>1.1006666599999999</v>
      </c>
      <c r="G12" s="19">
        <v>1.09233333</v>
      </c>
      <c r="H12" s="19">
        <v>1.08966666</v>
      </c>
      <c r="I12" s="19">
        <v>1.0900000000000001</v>
      </c>
      <c r="J12" s="19">
        <v>1.0946666599999999</v>
      </c>
      <c r="K12" s="19">
        <v>1.0893333300000001</v>
      </c>
      <c r="L12" s="13">
        <f t="shared" si="0"/>
        <v>1.0926333290000001</v>
      </c>
      <c r="M12" s="19">
        <v>0.54941666</v>
      </c>
      <c r="N12" s="19">
        <v>0.54969033</v>
      </c>
      <c r="O12" s="19">
        <v>0.55020732999999999</v>
      </c>
      <c r="P12" s="19">
        <v>0.54879032999999999</v>
      </c>
      <c r="Q12" s="19">
        <v>0.54891365999999997</v>
      </c>
      <c r="R12" s="19">
        <v>0.54952999999999996</v>
      </c>
      <c r="S12" s="19">
        <v>0.54871133000000005</v>
      </c>
      <c r="T12" s="19">
        <v>0.54893533000000005</v>
      </c>
      <c r="U12" s="19">
        <v>0.55019766000000003</v>
      </c>
      <c r="V12" s="19">
        <v>0.54920033000000001</v>
      </c>
      <c r="W12" s="14">
        <f t="shared" si="1"/>
        <v>0.54935929600000011</v>
      </c>
      <c r="X12" s="15">
        <f t="shared" si="2"/>
        <v>0.54327403299999999</v>
      </c>
      <c r="Y12" s="16">
        <f t="shared" si="3"/>
        <v>49.721532245150826</v>
      </c>
    </row>
    <row r="13" spans="1:25" x14ac:dyDescent="0.35">
      <c r="A13" s="17" t="s">
        <v>16</v>
      </c>
      <c r="B13" s="19">
        <v>7.3333299999999999E-3</v>
      </c>
      <c r="C13" s="19">
        <v>7.0000000000000001E-3</v>
      </c>
      <c r="D13" s="19">
        <v>7.3333299999999999E-3</v>
      </c>
      <c r="E13" s="19">
        <v>8.0000000000000002E-3</v>
      </c>
      <c r="F13" s="19">
        <v>7.6666599999999996E-3</v>
      </c>
      <c r="G13" s="19">
        <v>7.3333299999999999E-3</v>
      </c>
      <c r="H13" s="19">
        <v>7.6666599999999996E-3</v>
      </c>
      <c r="I13" s="19">
        <v>7.0000000000000001E-3</v>
      </c>
      <c r="J13" s="19">
        <v>8.0000000000000002E-3</v>
      </c>
      <c r="K13" s="19">
        <v>7.3333299999999999E-3</v>
      </c>
      <c r="L13" s="13">
        <f t="shared" si="0"/>
        <v>7.4666640000000005E-3</v>
      </c>
      <c r="M13" s="19">
        <v>2.97533E-3</v>
      </c>
      <c r="N13" s="19">
        <v>2.97533E-3</v>
      </c>
      <c r="O13" s="19">
        <v>2.97233E-3</v>
      </c>
      <c r="P13" s="19">
        <v>2.97533E-3</v>
      </c>
      <c r="Q13" s="19">
        <v>2.9726599999999998E-3</v>
      </c>
      <c r="R13" s="19">
        <v>2.9729999999999999E-3</v>
      </c>
      <c r="S13" s="19">
        <v>2.97533E-3</v>
      </c>
      <c r="T13" s="19">
        <v>2.9780000000000002E-3</v>
      </c>
      <c r="U13" s="19">
        <v>2.9710000000000001E-3</v>
      </c>
      <c r="V13" s="19">
        <v>2.9726599999999998E-3</v>
      </c>
      <c r="W13" s="14">
        <f t="shared" si="1"/>
        <v>2.9740970000000002E-3</v>
      </c>
      <c r="X13" s="15">
        <f t="shared" si="2"/>
        <v>4.4925670000000003E-3</v>
      </c>
      <c r="Y13" s="16">
        <f t="shared" si="3"/>
        <v>60.168329524403404</v>
      </c>
    </row>
    <row r="14" spans="1:25" x14ac:dyDescent="0.35">
      <c r="A14" s="17" t="s">
        <v>17</v>
      </c>
      <c r="B14" s="19">
        <v>4.3463333300000002</v>
      </c>
      <c r="C14" s="19">
        <v>4.3473333299999997</v>
      </c>
      <c r="D14" s="19">
        <v>4.3540000000000001</v>
      </c>
      <c r="E14" s="19">
        <v>4.3523333300000004</v>
      </c>
      <c r="F14" s="19">
        <v>4.3576666599999996</v>
      </c>
      <c r="G14" s="19">
        <v>4.3496666599999996</v>
      </c>
      <c r="H14" s="19">
        <v>4.3479999999999999</v>
      </c>
      <c r="I14" s="19">
        <v>4.3426666599999999</v>
      </c>
      <c r="J14" s="19">
        <v>4.3586666599999999</v>
      </c>
      <c r="K14" s="19">
        <v>4.3546666600000004</v>
      </c>
      <c r="L14" s="13">
        <f t="shared" si="0"/>
        <v>4.3511333289999996</v>
      </c>
      <c r="M14" s="19">
        <v>1.4038096600000001</v>
      </c>
      <c r="N14" s="19">
        <v>1.4022816600000001</v>
      </c>
      <c r="O14" s="19">
        <v>1.40363433</v>
      </c>
      <c r="P14" s="19">
        <v>1.4029339999999999</v>
      </c>
      <c r="Q14" s="19">
        <v>1.40725133</v>
      </c>
      <c r="R14" s="19">
        <v>1.4021889999999999</v>
      </c>
      <c r="S14" s="19">
        <v>1.4057666600000001</v>
      </c>
      <c r="T14" s="19">
        <v>1.40659566</v>
      </c>
      <c r="U14" s="19">
        <v>1.4044116600000001</v>
      </c>
      <c r="V14" s="19">
        <v>1.4053616600000001</v>
      </c>
      <c r="W14" s="14">
        <f t="shared" si="1"/>
        <v>1.4044235620000003</v>
      </c>
      <c r="X14" s="15">
        <f t="shared" si="2"/>
        <v>2.9467097669999993</v>
      </c>
      <c r="Y14" s="16">
        <f t="shared" si="3"/>
        <v>67.722810224186532</v>
      </c>
    </row>
    <row r="15" spans="1:25" x14ac:dyDescent="0.35">
      <c r="A15" s="17" t="s">
        <v>18</v>
      </c>
      <c r="B15" s="19">
        <v>46.22733333</v>
      </c>
      <c r="C15" s="19">
        <v>46.554666660000002</v>
      </c>
      <c r="D15" s="19">
        <v>46.61</v>
      </c>
      <c r="E15" s="19">
        <v>46.685000000000002</v>
      </c>
      <c r="F15" s="19">
        <v>46.726999999999997</v>
      </c>
      <c r="G15" s="19">
        <v>46.669333330000001</v>
      </c>
      <c r="H15" s="19">
        <v>46.683999999999997</v>
      </c>
      <c r="I15" s="19">
        <v>46.665666659999999</v>
      </c>
      <c r="J15" s="19">
        <v>46.707666660000001</v>
      </c>
      <c r="K15" s="19">
        <v>46.700666660000003</v>
      </c>
      <c r="L15" s="13">
        <f t="shared" si="0"/>
        <v>46.623133330000009</v>
      </c>
      <c r="M15" s="19">
        <v>14.04031633</v>
      </c>
      <c r="N15" s="19">
        <v>14.042686</v>
      </c>
      <c r="O15" s="19">
        <v>14.069249660000001</v>
      </c>
      <c r="P15" s="19">
        <v>14.05498233</v>
      </c>
      <c r="Q15" s="19">
        <v>14.042631</v>
      </c>
      <c r="R15" s="19">
        <v>14.049509329999999</v>
      </c>
      <c r="S15" s="19">
        <v>14.06121733</v>
      </c>
      <c r="T15" s="19">
        <v>14.101626</v>
      </c>
      <c r="U15" s="19">
        <v>14.065514</v>
      </c>
      <c r="V15" s="19">
        <v>14.06537833</v>
      </c>
      <c r="W15" s="14">
        <f t="shared" si="1"/>
        <v>14.059311030999998</v>
      </c>
      <c r="X15" s="15">
        <f t="shared" si="2"/>
        <v>32.563822299000009</v>
      </c>
      <c r="Y15" s="16">
        <f t="shared" si="3"/>
        <v>69.844774413834969</v>
      </c>
    </row>
    <row r="16" spans="1:25" x14ac:dyDescent="0.35">
      <c r="A16" s="17" t="s">
        <v>19</v>
      </c>
      <c r="B16" s="19">
        <v>2.59</v>
      </c>
      <c r="C16" s="19">
        <v>2.5693333300000001</v>
      </c>
      <c r="D16" s="19">
        <v>2.56633333</v>
      </c>
      <c r="E16" s="19">
        <v>2.5736666600000002</v>
      </c>
      <c r="F16" s="19">
        <v>2.5763333300000002</v>
      </c>
      <c r="G16" s="19">
        <v>2.5750000000000002</v>
      </c>
      <c r="H16" s="19">
        <v>2.5713333299999999</v>
      </c>
      <c r="I16" s="19">
        <v>2.5750000000000002</v>
      </c>
      <c r="J16" s="19">
        <v>2.5786666600000001</v>
      </c>
      <c r="K16" s="19">
        <v>2.57566666</v>
      </c>
      <c r="L16" s="13">
        <f t="shared" si="0"/>
        <v>2.5751333300000003</v>
      </c>
      <c r="M16" s="19">
        <v>0.62403565999999999</v>
      </c>
      <c r="N16" s="19">
        <v>0.62299800000000005</v>
      </c>
      <c r="O16" s="19">
        <v>0.62297533000000005</v>
      </c>
      <c r="P16" s="19">
        <v>0.62047099999999999</v>
      </c>
      <c r="Q16" s="19">
        <v>0.61809400000000003</v>
      </c>
      <c r="R16" s="19">
        <v>0.62710533000000002</v>
      </c>
      <c r="S16" s="19">
        <v>0.62312133000000003</v>
      </c>
      <c r="T16" s="19">
        <v>0.62502365999999998</v>
      </c>
      <c r="U16" s="19">
        <v>0.62313065999999995</v>
      </c>
      <c r="V16" s="19">
        <v>0.62325533</v>
      </c>
      <c r="W16" s="14">
        <f t="shared" si="1"/>
        <v>0.62302103000000009</v>
      </c>
      <c r="X16" s="15">
        <f t="shared" si="2"/>
        <v>1.9521123000000002</v>
      </c>
      <c r="Y16" s="16">
        <f t="shared" si="3"/>
        <v>75.80626126259645</v>
      </c>
    </row>
    <row r="17" spans="1:25" x14ac:dyDescent="0.35">
      <c r="A17" s="17" t="s">
        <v>20</v>
      </c>
      <c r="B17" s="19">
        <v>3.6333329999999997E-2</v>
      </c>
      <c r="C17" s="19">
        <v>3.6666659999999997E-2</v>
      </c>
      <c r="D17" s="19">
        <v>3.6999999999999998E-2</v>
      </c>
      <c r="E17" s="19">
        <v>3.6333329999999997E-2</v>
      </c>
      <c r="F17" s="19">
        <v>3.6666659999999997E-2</v>
      </c>
      <c r="G17" s="19">
        <v>3.6666659999999997E-2</v>
      </c>
      <c r="H17" s="19">
        <v>3.6666659999999997E-2</v>
      </c>
      <c r="I17" s="19">
        <v>3.6999999999999998E-2</v>
      </c>
      <c r="J17" s="19">
        <v>3.6999999999999998E-2</v>
      </c>
      <c r="K17" s="19">
        <v>3.6999999999999998E-2</v>
      </c>
      <c r="L17" s="13">
        <f t="shared" si="0"/>
        <v>3.6733329999999995E-2</v>
      </c>
      <c r="M17" s="19">
        <v>2.3532000000000001E-2</v>
      </c>
      <c r="N17" s="19">
        <v>2.3626330000000001E-2</v>
      </c>
      <c r="O17" s="19">
        <v>2.3525999999999998E-2</v>
      </c>
      <c r="P17" s="19">
        <v>2.340333E-2</v>
      </c>
      <c r="Q17" s="19">
        <v>2.3415330000000002E-2</v>
      </c>
      <c r="R17" s="19">
        <v>2.3354659999999999E-2</v>
      </c>
      <c r="S17" s="19">
        <v>2.3326659999999999E-2</v>
      </c>
      <c r="T17" s="19">
        <v>2.3436660000000002E-2</v>
      </c>
      <c r="U17" s="19">
        <v>2.3668000000000002E-2</v>
      </c>
      <c r="V17" s="19">
        <v>2.347366E-2</v>
      </c>
      <c r="W17" s="14">
        <f t="shared" si="1"/>
        <v>2.3476263000000001E-2</v>
      </c>
      <c r="X17" s="15">
        <f t="shared" si="2"/>
        <v>1.3257066999999994E-2</v>
      </c>
      <c r="Y17" s="16">
        <f t="shared" si="3"/>
        <v>36.090022331217988</v>
      </c>
    </row>
    <row r="18" spans="1:25" x14ac:dyDescent="0.35">
      <c r="A18" s="17" t="s">
        <v>21</v>
      </c>
      <c r="B18" s="19">
        <v>6.0000000000000001E-3</v>
      </c>
      <c r="C18" s="19">
        <v>6.0000000000000001E-3</v>
      </c>
      <c r="D18" s="19">
        <v>6.0000000000000001E-3</v>
      </c>
      <c r="E18" s="19">
        <v>6.0000000000000001E-3</v>
      </c>
      <c r="F18" s="19">
        <v>6.0000000000000001E-3</v>
      </c>
      <c r="G18" s="19">
        <v>6.0000000000000001E-3</v>
      </c>
      <c r="H18" s="19">
        <v>6.0000000000000001E-3</v>
      </c>
      <c r="I18" s="19">
        <v>6.0000000000000001E-3</v>
      </c>
      <c r="J18" s="19">
        <v>6.0000000000000001E-3</v>
      </c>
      <c r="K18" s="19">
        <v>6.0000000000000001E-3</v>
      </c>
      <c r="L18" s="13">
        <f t="shared" si="0"/>
        <v>5.9999999999999993E-3</v>
      </c>
      <c r="M18" s="19">
        <v>4.3643299999999996E-3</v>
      </c>
      <c r="N18" s="19">
        <v>4.3400000000000001E-3</v>
      </c>
      <c r="O18" s="19">
        <v>4.3436600000000001E-3</v>
      </c>
      <c r="P18" s="19">
        <v>4.3396600000000004E-3</v>
      </c>
      <c r="Q18" s="19">
        <v>4.3703300000000004E-3</v>
      </c>
      <c r="R18" s="19">
        <v>4.3656600000000004E-3</v>
      </c>
      <c r="S18" s="19">
        <v>4.3423300000000001E-3</v>
      </c>
      <c r="T18" s="19">
        <v>4.3633300000000003E-3</v>
      </c>
      <c r="U18" s="19">
        <v>4.3550000000000004E-3</v>
      </c>
      <c r="V18" s="19">
        <v>4.3629999999999997E-3</v>
      </c>
      <c r="W18" s="14">
        <f t="shared" si="1"/>
        <v>4.3547299999999994E-3</v>
      </c>
      <c r="X18" s="15">
        <f t="shared" si="2"/>
        <v>1.6452699999999999E-3</v>
      </c>
      <c r="Y18" s="16">
        <f t="shared" si="3"/>
        <v>27.421166666666664</v>
      </c>
    </row>
    <row r="19" spans="1:25" x14ac:dyDescent="0.35">
      <c r="A19" s="17" t="s">
        <v>22</v>
      </c>
      <c r="B19" s="19">
        <v>10.31</v>
      </c>
      <c r="C19" s="19">
        <v>10.39133333</v>
      </c>
      <c r="D19" s="19">
        <v>10.284000000000001</v>
      </c>
      <c r="E19" s="19">
        <v>10.262</v>
      </c>
      <c r="F19" s="19">
        <v>10.278666660000001</v>
      </c>
      <c r="G19" s="19">
        <v>10.34066666</v>
      </c>
      <c r="H19" s="19">
        <v>10.32033333</v>
      </c>
      <c r="I19" s="19">
        <v>10.259</v>
      </c>
      <c r="J19" s="19">
        <v>10.28633333</v>
      </c>
      <c r="K19" s="19">
        <v>10.271000000000001</v>
      </c>
      <c r="L19" s="25">
        <f t="shared" si="0"/>
        <v>10.300333331000001</v>
      </c>
      <c r="M19" s="19">
        <v>10.801585660000001</v>
      </c>
      <c r="N19" s="19">
        <v>10.787243999999999</v>
      </c>
      <c r="O19" s="19">
        <v>10.79330633</v>
      </c>
      <c r="P19" s="19">
        <v>10.773747</v>
      </c>
      <c r="Q19" s="19">
        <v>10.837031659999999</v>
      </c>
      <c r="R19" s="19">
        <v>10.703189</v>
      </c>
      <c r="S19" s="19">
        <v>10.760337</v>
      </c>
      <c r="T19" s="19">
        <v>10.702596659999999</v>
      </c>
      <c r="U19" s="19">
        <v>10.69840233</v>
      </c>
      <c r="V19" s="19">
        <v>10.75652333</v>
      </c>
      <c r="W19" s="26">
        <f t="shared" si="1"/>
        <v>10.761396296999999</v>
      </c>
      <c r="X19" s="15">
        <f t="shared" si="2"/>
        <v>-0.4610629659999983</v>
      </c>
      <c r="Y19" s="27">
        <f t="shared" si="3"/>
        <v>-4.4761946160749799</v>
      </c>
    </row>
    <row r="20" spans="1:25" x14ac:dyDescent="0.35">
      <c r="A20" s="17" t="s">
        <v>23</v>
      </c>
      <c r="B20" s="19">
        <v>9.4730000000000008</v>
      </c>
      <c r="C20" s="19">
        <v>9.4870000000000001</v>
      </c>
      <c r="D20" s="19">
        <v>9.4540000000000006</v>
      </c>
      <c r="E20" s="19">
        <v>9.4540000000000006</v>
      </c>
      <c r="F20" s="19">
        <v>9.4303333299999998</v>
      </c>
      <c r="G20" s="19">
        <v>9.4383333300000007</v>
      </c>
      <c r="H20" s="19">
        <v>9.4979999999999993</v>
      </c>
      <c r="I20" s="19">
        <v>9.4453333300000004</v>
      </c>
      <c r="J20" s="19">
        <v>9.4546666600000009</v>
      </c>
      <c r="K20" s="19">
        <v>9.4890000000000008</v>
      </c>
      <c r="L20" s="13">
        <f t="shared" si="0"/>
        <v>9.4623666650000011</v>
      </c>
      <c r="M20" s="19">
        <v>2.09904833</v>
      </c>
      <c r="N20" s="19">
        <v>2.0904643300000001</v>
      </c>
      <c r="O20" s="19">
        <v>2.1027279999999999</v>
      </c>
      <c r="P20" s="19">
        <v>2.0928496600000002</v>
      </c>
      <c r="Q20" s="19">
        <v>2.0985106600000001</v>
      </c>
      <c r="R20" s="19">
        <v>2.1040913300000001</v>
      </c>
      <c r="S20" s="19">
        <v>2.0999523299999998</v>
      </c>
      <c r="T20" s="19">
        <v>2.0933380000000001</v>
      </c>
      <c r="U20" s="19">
        <v>2.0954066600000001</v>
      </c>
      <c r="V20" s="19">
        <v>2.10154766</v>
      </c>
      <c r="W20" s="14">
        <f t="shared" si="1"/>
        <v>2.0977936960000001</v>
      </c>
      <c r="X20" s="15">
        <f t="shared" si="2"/>
        <v>7.364572969000001</v>
      </c>
      <c r="Y20" s="16">
        <f t="shared" si="3"/>
        <v>77.830137319034023</v>
      </c>
    </row>
    <row r="21" spans="1:25" x14ac:dyDescent="0.35">
      <c r="A21" s="17" t="s">
        <v>24</v>
      </c>
      <c r="B21" s="19">
        <v>3.3333299999999998E-3</v>
      </c>
      <c r="C21" s="19">
        <v>3.66666E-3</v>
      </c>
      <c r="D21" s="19">
        <v>3.3333299999999998E-3</v>
      </c>
      <c r="E21" s="19">
        <v>4.0000000000000001E-3</v>
      </c>
      <c r="F21" s="19">
        <v>4.0000000000000001E-3</v>
      </c>
      <c r="G21" s="19">
        <v>4.0000000000000001E-3</v>
      </c>
      <c r="H21" s="19">
        <v>4.0000000000000001E-3</v>
      </c>
      <c r="I21" s="19">
        <v>3.3333299999999998E-3</v>
      </c>
      <c r="J21" s="19">
        <v>4.0000000000000001E-3</v>
      </c>
      <c r="K21" s="19">
        <v>3.3333299999999998E-3</v>
      </c>
      <c r="L21" s="13">
        <f t="shared" si="0"/>
        <v>3.6999980000000003E-3</v>
      </c>
      <c r="M21" s="19">
        <v>6.5565999999999997E-4</v>
      </c>
      <c r="N21" s="19">
        <v>6.4632999999999997E-4</v>
      </c>
      <c r="O21" s="19">
        <v>6.6332999999999995E-4</v>
      </c>
      <c r="P21" s="19">
        <v>6.4599999999999998E-4</v>
      </c>
      <c r="Q21" s="19">
        <v>6.3833E-4</v>
      </c>
      <c r="R21" s="19">
        <v>6.6200000000000005E-4</v>
      </c>
      <c r="S21" s="19">
        <v>6.4499999999999996E-4</v>
      </c>
      <c r="T21" s="19">
        <v>6.4632999999999997E-4</v>
      </c>
      <c r="U21" s="19">
        <v>6.5932999999999996E-4</v>
      </c>
      <c r="V21" s="19">
        <v>6.4300000000000002E-4</v>
      </c>
      <c r="W21" s="14">
        <f t="shared" si="1"/>
        <v>6.5053099999999987E-4</v>
      </c>
      <c r="X21" s="15">
        <f t="shared" si="2"/>
        <v>3.0494670000000006E-3</v>
      </c>
      <c r="Y21" s="16">
        <f t="shared" si="3"/>
        <v>82.418071577335994</v>
      </c>
    </row>
    <row r="22" spans="1:25" x14ac:dyDescent="0.35">
      <c r="A22" s="17" t="s">
        <v>25</v>
      </c>
      <c r="B22" s="19">
        <v>5.4993333299999998</v>
      </c>
      <c r="C22" s="19">
        <v>5.4873333300000002</v>
      </c>
      <c r="D22" s="19">
        <v>5.5060000000000002</v>
      </c>
      <c r="E22" s="19">
        <v>5.4939999999999998</v>
      </c>
      <c r="F22" s="19">
        <v>5.5209999999999999</v>
      </c>
      <c r="G22" s="19">
        <v>5.5019999999999998</v>
      </c>
      <c r="H22" s="19">
        <v>5.5326666600000003</v>
      </c>
      <c r="I22" s="19">
        <v>5.5036666600000004</v>
      </c>
      <c r="J22" s="19">
        <v>5.5096666599999997</v>
      </c>
      <c r="K22" s="19">
        <v>5.5146666599999996</v>
      </c>
      <c r="L22" s="13">
        <f t="shared" si="0"/>
        <v>5.5070333300000005</v>
      </c>
      <c r="M22" s="19">
        <v>1.4053949999999999</v>
      </c>
      <c r="N22" s="19">
        <v>1.40563766</v>
      </c>
      <c r="O22" s="19">
        <v>1.40477366</v>
      </c>
      <c r="P22" s="19">
        <v>1.4062376599999999</v>
      </c>
      <c r="Q22" s="19">
        <v>1.4069456600000001</v>
      </c>
      <c r="R22" s="19">
        <v>1.401729</v>
      </c>
      <c r="S22" s="19">
        <v>1.404817</v>
      </c>
      <c r="T22" s="19">
        <v>1.4032563300000001</v>
      </c>
      <c r="U22" s="19">
        <v>1.406528</v>
      </c>
      <c r="V22" s="19">
        <v>1.3929389999999999</v>
      </c>
      <c r="W22" s="14">
        <f t="shared" si="1"/>
        <v>1.4038258969999999</v>
      </c>
      <c r="X22" s="15">
        <f t="shared" si="2"/>
        <v>4.1032074330000006</v>
      </c>
      <c r="Y22" s="16">
        <f t="shared" si="3"/>
        <v>74.508490999091165</v>
      </c>
    </row>
    <row r="23" spans="1:25" x14ac:dyDescent="0.35">
      <c r="A23" s="17" t="s">
        <v>26</v>
      </c>
      <c r="B23" s="19">
        <v>9.5969999999999995</v>
      </c>
      <c r="C23" s="19">
        <v>9.8483333300000009</v>
      </c>
      <c r="D23" s="18">
        <v>9.9456666600000005</v>
      </c>
      <c r="E23" s="18">
        <v>9.875</v>
      </c>
      <c r="F23" s="19">
        <v>9.8483333300000009</v>
      </c>
      <c r="G23" s="19">
        <v>9.6453333299999997</v>
      </c>
      <c r="H23" s="19">
        <v>9.6726666600000009</v>
      </c>
      <c r="I23" s="19">
        <v>9.5613333300000001</v>
      </c>
      <c r="J23" s="19">
        <v>9.6649999999999991</v>
      </c>
      <c r="K23" s="19">
        <v>9.6300000000000008</v>
      </c>
      <c r="L23" s="13">
        <f t="shared" si="0"/>
        <v>9.7288666639999999</v>
      </c>
      <c r="M23" s="19">
        <v>5.4426913299999997</v>
      </c>
      <c r="N23" s="19">
        <v>5.3470703300000002</v>
      </c>
      <c r="O23" s="19">
        <v>5.4258136600000002</v>
      </c>
      <c r="P23" s="19">
        <v>5.4516136599999996</v>
      </c>
      <c r="Q23" s="19">
        <v>5.4653146599999998</v>
      </c>
      <c r="R23" s="19">
        <v>5.4347496599999996</v>
      </c>
      <c r="S23" s="19">
        <v>5.4765750000000004</v>
      </c>
      <c r="T23" s="19">
        <v>5.4014519999999999</v>
      </c>
      <c r="U23" s="19">
        <v>5.5092619999999997</v>
      </c>
      <c r="V23" s="19">
        <v>5.3889076600000001</v>
      </c>
      <c r="W23" s="14">
        <f t="shared" si="1"/>
        <v>5.4343449960000001</v>
      </c>
      <c r="X23" s="15">
        <f t="shared" si="2"/>
        <v>4.2945216679999998</v>
      </c>
      <c r="Y23" s="16">
        <f t="shared" si="3"/>
        <v>44.142054941416141</v>
      </c>
    </row>
    <row r="24" spans="1:25" x14ac:dyDescent="0.35">
      <c r="A24" s="17" t="s">
        <v>27</v>
      </c>
      <c r="B24" s="19">
        <v>8.9716666600000003</v>
      </c>
      <c r="C24" s="19">
        <v>8.9733333300000009</v>
      </c>
      <c r="D24" s="19">
        <v>9.60366666</v>
      </c>
      <c r="E24" s="19">
        <v>9.07</v>
      </c>
      <c r="F24" s="19">
        <v>9.0146666599999996</v>
      </c>
      <c r="G24" s="19">
        <v>8.9623333299999999</v>
      </c>
      <c r="H24" s="19">
        <v>9.032</v>
      </c>
      <c r="I24" s="19">
        <v>9.0593333299999994</v>
      </c>
      <c r="J24" s="19">
        <v>8.9510000000000005</v>
      </c>
      <c r="K24" s="19">
        <v>9.0053333299999991</v>
      </c>
      <c r="L24" s="13">
        <f t="shared" si="0"/>
        <v>9.0643333300000002</v>
      </c>
      <c r="M24" s="19">
        <v>5.1238893299999999</v>
      </c>
      <c r="N24" s="19">
        <v>5.1260260000000004</v>
      </c>
      <c r="O24" s="19">
        <v>5.1467299999999998</v>
      </c>
      <c r="P24" s="19">
        <v>5.1179773300000004</v>
      </c>
      <c r="Q24" s="19">
        <v>5.2219569999999997</v>
      </c>
      <c r="R24" s="19">
        <v>5.2084116600000003</v>
      </c>
      <c r="S24" s="19">
        <v>5.4508650000000003</v>
      </c>
      <c r="T24" s="19">
        <v>5.3066110000000002</v>
      </c>
      <c r="U24" s="18">
        <v>5.170534</v>
      </c>
      <c r="V24" s="19">
        <v>5.2931419999999996</v>
      </c>
      <c r="W24" s="14">
        <f t="shared" si="1"/>
        <v>5.2166143320000007</v>
      </c>
      <c r="X24" s="15">
        <f t="shared" si="2"/>
        <v>3.8477189979999995</v>
      </c>
      <c r="Y24" s="16">
        <f t="shared" si="3"/>
        <v>42.449001574835066</v>
      </c>
    </row>
    <row r="25" spans="1:25" x14ac:dyDescent="0.35">
      <c r="A25" s="17" t="s">
        <v>28</v>
      </c>
      <c r="B25" s="19">
        <v>2.7E-2</v>
      </c>
      <c r="C25" s="19">
        <v>2.7E-2</v>
      </c>
      <c r="D25" s="19">
        <v>2.7333329999999999E-2</v>
      </c>
      <c r="E25" s="19">
        <v>2.7E-2</v>
      </c>
      <c r="F25" s="19">
        <v>2.7E-2</v>
      </c>
      <c r="G25" s="19">
        <v>2.7333329999999999E-2</v>
      </c>
      <c r="H25" s="19">
        <v>2.7E-2</v>
      </c>
      <c r="I25" s="19">
        <v>2.7E-2</v>
      </c>
      <c r="J25" s="19">
        <v>2.7E-2</v>
      </c>
      <c r="K25" s="19">
        <v>2.7E-2</v>
      </c>
      <c r="L25" s="13">
        <f t="shared" si="0"/>
        <v>2.7066666E-2</v>
      </c>
      <c r="M25" s="19">
        <v>2.045866E-2</v>
      </c>
      <c r="N25" s="19">
        <v>2.0376999999999999E-2</v>
      </c>
      <c r="O25" s="19">
        <v>2.035433E-2</v>
      </c>
      <c r="P25" s="19">
        <v>2.0255329999999998E-2</v>
      </c>
      <c r="Q25" s="19">
        <v>2.0448999999999998E-2</v>
      </c>
      <c r="R25" s="19">
        <v>2.0360659999999999E-2</v>
      </c>
      <c r="S25" s="19">
        <v>2.0324660000000001E-2</v>
      </c>
      <c r="T25" s="19">
        <v>2.0435660000000001E-2</v>
      </c>
      <c r="U25" s="19">
        <v>2.054566E-2</v>
      </c>
      <c r="V25" s="19">
        <v>2.0428660000000001E-2</v>
      </c>
      <c r="W25" s="14">
        <f t="shared" si="1"/>
        <v>2.0398962E-2</v>
      </c>
      <c r="X25" s="15">
        <f t="shared" si="2"/>
        <v>6.667704E-3</v>
      </c>
      <c r="Y25" s="16">
        <f t="shared" si="3"/>
        <v>24.634374990994456</v>
      </c>
    </row>
    <row r="26" spans="1:25" x14ac:dyDescent="0.35">
      <c r="A26" s="17" t="s">
        <v>29</v>
      </c>
      <c r="B26" s="18">
        <v>11.608666660000001</v>
      </c>
      <c r="C26" s="19">
        <v>11.559333329999999</v>
      </c>
      <c r="D26" s="19">
        <v>11.589333330000001</v>
      </c>
      <c r="E26" s="19">
        <v>11.63566666</v>
      </c>
      <c r="F26" s="19">
        <v>11.572333329999999</v>
      </c>
      <c r="G26" s="19">
        <v>11.56866666</v>
      </c>
      <c r="H26" s="19">
        <v>11.555</v>
      </c>
      <c r="I26" s="19">
        <v>11.61266666</v>
      </c>
      <c r="J26" s="19">
        <v>11.58133333</v>
      </c>
      <c r="K26" s="19">
        <v>11.555999999999999</v>
      </c>
      <c r="L26" s="13">
        <f t="shared" si="0"/>
        <v>11.583899996000001</v>
      </c>
      <c r="M26" s="19">
        <v>5.5668189999999997</v>
      </c>
      <c r="N26" s="19">
        <v>5.5584846600000004</v>
      </c>
      <c r="O26" s="19">
        <v>5.503387</v>
      </c>
      <c r="P26" s="19">
        <v>5.5179106600000001</v>
      </c>
      <c r="Q26" s="19">
        <v>5.5428806599999998</v>
      </c>
      <c r="R26" s="19">
        <v>5.5202283300000001</v>
      </c>
      <c r="S26" s="19">
        <v>5.5066713299999996</v>
      </c>
      <c r="T26" s="19">
        <v>5.5296353299999996</v>
      </c>
      <c r="U26" s="19">
        <v>5.501506</v>
      </c>
      <c r="V26" s="19">
        <v>5.5606119999999999</v>
      </c>
      <c r="W26" s="14">
        <f t="shared" si="1"/>
        <v>5.5308134970000005</v>
      </c>
      <c r="X26" s="15">
        <f t="shared" si="2"/>
        <v>6.0530864990000008</v>
      </c>
      <c r="Y26" s="16">
        <f t="shared" si="3"/>
        <v>52.254305554175815</v>
      </c>
    </row>
    <row r="27" spans="1:25" x14ac:dyDescent="0.35">
      <c r="A27" s="17" t="s">
        <v>30</v>
      </c>
      <c r="B27" s="19">
        <v>23.033000000000001</v>
      </c>
      <c r="C27" s="19">
        <v>23.030333330000001</v>
      </c>
      <c r="D27" s="19">
        <v>22.903333329999999</v>
      </c>
      <c r="E27" s="19">
        <v>23.033000000000001</v>
      </c>
      <c r="F27" s="19">
        <v>23.031666659999999</v>
      </c>
      <c r="G27" s="19">
        <v>23.030333330000001</v>
      </c>
      <c r="H27" s="19">
        <v>23.030333330000001</v>
      </c>
      <c r="I27" s="19">
        <v>23.030333330000001</v>
      </c>
      <c r="J27" s="19">
        <v>23.03</v>
      </c>
      <c r="K27" s="19">
        <v>23.02966666</v>
      </c>
      <c r="L27" s="13">
        <f t="shared" si="0"/>
        <v>23.018199997</v>
      </c>
      <c r="M27" s="19">
        <v>19.74948466</v>
      </c>
      <c r="N27" s="19">
        <v>19.74773866</v>
      </c>
      <c r="O27" s="19">
        <v>19.74799466</v>
      </c>
      <c r="P27" s="19">
        <v>19.751408659999999</v>
      </c>
      <c r="Q27" s="19">
        <v>19.749130659999999</v>
      </c>
      <c r="R27" s="19">
        <v>19.748355</v>
      </c>
      <c r="S27" s="19">
        <v>19.749774330000001</v>
      </c>
      <c r="T27" s="19">
        <v>19.748698659999999</v>
      </c>
      <c r="U27" s="19">
        <v>19.748077330000001</v>
      </c>
      <c r="V27" s="19">
        <v>19.749625330000001</v>
      </c>
      <c r="W27" s="14">
        <f t="shared" si="1"/>
        <v>19.749028795000005</v>
      </c>
      <c r="X27" s="15">
        <f t="shared" si="2"/>
        <v>3.2691712019999954</v>
      </c>
      <c r="Y27" s="16">
        <f t="shared" si="3"/>
        <v>14.202549297625666</v>
      </c>
    </row>
    <row r="28" spans="1:25" x14ac:dyDescent="0.35">
      <c r="A28" s="17" t="s">
        <v>31</v>
      </c>
      <c r="B28" s="19">
        <v>4.4376666599999997</v>
      </c>
      <c r="C28" s="19">
        <v>4.3886666600000002</v>
      </c>
      <c r="D28" s="19">
        <v>4.3926666599999997</v>
      </c>
      <c r="E28" s="19">
        <v>4.4119999999999999</v>
      </c>
      <c r="F28" s="19">
        <v>4.3756666600000003</v>
      </c>
      <c r="G28" s="19">
        <v>4.391</v>
      </c>
      <c r="H28" s="19">
        <v>4.4210000000000003</v>
      </c>
      <c r="I28" s="19">
        <v>4.44933333</v>
      </c>
      <c r="J28" s="19">
        <v>4.4163333299999996</v>
      </c>
      <c r="K28" s="19">
        <v>4.3946666600000004</v>
      </c>
      <c r="L28" s="13">
        <f t="shared" si="0"/>
        <v>4.4078999959999994</v>
      </c>
      <c r="M28" s="19">
        <v>2.5689966599999998</v>
      </c>
      <c r="N28" s="19">
        <v>2.5878183300000002</v>
      </c>
      <c r="O28" s="19">
        <v>2.5696733300000001</v>
      </c>
      <c r="P28" s="19">
        <v>2.6003133300000001</v>
      </c>
      <c r="Q28" s="19">
        <v>2.60595833</v>
      </c>
      <c r="R28" s="19">
        <v>2.59355</v>
      </c>
      <c r="S28" s="19">
        <v>2.5869840000000002</v>
      </c>
      <c r="T28" s="19">
        <v>2.57518066</v>
      </c>
      <c r="U28" s="19">
        <v>2.6077496600000001</v>
      </c>
      <c r="V28" s="19">
        <v>2.5858033300000001</v>
      </c>
      <c r="W28" s="14">
        <f t="shared" si="1"/>
        <v>2.5882027630000004</v>
      </c>
      <c r="X28" s="15">
        <f t="shared" si="2"/>
        <v>1.819697232999999</v>
      </c>
      <c r="Y28" s="16">
        <f t="shared" si="3"/>
        <v>41.282634239690211</v>
      </c>
    </row>
    <row r="29" spans="1:25" x14ac:dyDescent="0.35">
      <c r="A29" s="17" t="s">
        <v>32</v>
      </c>
      <c r="B29" s="19">
        <v>5.9809999999999999</v>
      </c>
      <c r="C29" s="19">
        <v>6.0030000000000001</v>
      </c>
      <c r="D29" s="19">
        <v>5.9889999999999999</v>
      </c>
      <c r="E29" s="19">
        <v>6.0033333300000002</v>
      </c>
      <c r="F29" s="19">
        <v>5.984</v>
      </c>
      <c r="G29" s="19">
        <v>5.9736666600000001</v>
      </c>
      <c r="H29" s="19">
        <v>5.9903333300000003</v>
      </c>
      <c r="I29" s="19">
        <v>6.0383333300000004</v>
      </c>
      <c r="J29" s="19">
        <v>5.9983333300000004</v>
      </c>
      <c r="K29" s="19">
        <v>5.94933333</v>
      </c>
      <c r="L29" s="13">
        <f t="shared" si="0"/>
        <v>5.9910333309999997</v>
      </c>
      <c r="M29" s="19">
        <v>3.82576333</v>
      </c>
      <c r="N29" s="18">
        <v>3.8457743299999998</v>
      </c>
      <c r="O29" s="19">
        <v>3.7607740000000001</v>
      </c>
      <c r="P29" s="19">
        <v>3.843019</v>
      </c>
      <c r="Q29" s="19">
        <v>3.8171063300000001</v>
      </c>
      <c r="R29" s="19">
        <v>3.8633023299999998</v>
      </c>
      <c r="S29" s="19">
        <v>3.8047399999999998</v>
      </c>
      <c r="T29" s="19">
        <v>3.6883349999999999</v>
      </c>
      <c r="U29" s="19">
        <v>3.7781180000000001</v>
      </c>
      <c r="V29" s="19">
        <v>3.8322069999999999</v>
      </c>
      <c r="W29" s="14">
        <f t="shared" si="1"/>
        <v>3.8059139319999993</v>
      </c>
      <c r="X29" s="15">
        <f t="shared" si="2"/>
        <v>2.1851193990000004</v>
      </c>
      <c r="Y29" s="16">
        <f t="shared" si="3"/>
        <v>36.473163781168097</v>
      </c>
    </row>
    <row r="30" spans="1:25" x14ac:dyDescent="0.35">
      <c r="A30" s="17" t="s">
        <v>33</v>
      </c>
      <c r="B30" s="19">
        <v>2.55833333</v>
      </c>
      <c r="C30" s="19">
        <v>2.5693333300000001</v>
      </c>
      <c r="D30" s="19">
        <v>2.54633333</v>
      </c>
      <c r="E30" s="19">
        <v>2.5489999999999999</v>
      </c>
      <c r="F30" s="19">
        <v>2.54766666</v>
      </c>
      <c r="G30" s="19">
        <v>2.5693333300000001</v>
      </c>
      <c r="H30" s="19">
        <v>2.5423333299999999</v>
      </c>
      <c r="I30" s="18">
        <v>2.54</v>
      </c>
      <c r="J30" s="19">
        <v>2.55433333</v>
      </c>
      <c r="K30" s="19">
        <v>2.5473333299999998</v>
      </c>
      <c r="L30" s="13">
        <f t="shared" si="0"/>
        <v>2.5523999969999998</v>
      </c>
      <c r="M30" s="19">
        <v>0.82271033000000005</v>
      </c>
      <c r="N30" s="19">
        <v>0.83112233000000002</v>
      </c>
      <c r="O30" s="19">
        <v>0.82019465999999996</v>
      </c>
      <c r="P30" s="19">
        <v>0.82720700000000003</v>
      </c>
      <c r="Q30" s="19">
        <v>0.82920766000000001</v>
      </c>
      <c r="R30" s="19">
        <v>0.85709033000000001</v>
      </c>
      <c r="S30" s="19">
        <v>0.83355966000000004</v>
      </c>
      <c r="T30" s="19">
        <v>0.81630566000000004</v>
      </c>
      <c r="U30" s="19">
        <v>0.84458633000000005</v>
      </c>
      <c r="V30" s="19">
        <v>0.83223632999999997</v>
      </c>
      <c r="W30" s="14">
        <f t="shared" si="1"/>
        <v>0.83142202899999995</v>
      </c>
      <c r="X30" s="15">
        <f t="shared" si="2"/>
        <v>1.7209779679999997</v>
      </c>
      <c r="Y30" s="16">
        <f t="shared" si="3"/>
        <v>67.425872513037774</v>
      </c>
    </row>
    <row r="31" spans="1:25" x14ac:dyDescent="0.35">
      <c r="A31" s="17" t="s">
        <v>34</v>
      </c>
      <c r="B31" s="19">
        <v>4.0000000000000001E-3</v>
      </c>
      <c r="C31" s="19">
        <v>4.0000000000000001E-3</v>
      </c>
      <c r="D31" s="19">
        <v>4.0000000000000001E-3</v>
      </c>
      <c r="E31" s="19">
        <v>4.0000000000000001E-3</v>
      </c>
      <c r="F31" s="19">
        <v>4.0000000000000001E-3</v>
      </c>
      <c r="G31" s="19">
        <v>4.0000000000000001E-3</v>
      </c>
      <c r="H31" s="19">
        <v>4.0000000000000001E-3</v>
      </c>
      <c r="I31" s="19">
        <v>4.0000000000000001E-3</v>
      </c>
      <c r="J31" s="19">
        <v>4.0000000000000001E-3</v>
      </c>
      <c r="K31" s="19">
        <v>4.3333299999999998E-3</v>
      </c>
      <c r="L31" s="13">
        <f t="shared" si="0"/>
        <v>4.0333330000000001E-3</v>
      </c>
      <c r="M31" s="19">
        <v>2.4643299999999998E-3</v>
      </c>
      <c r="N31" s="19">
        <v>2.4746600000000001E-3</v>
      </c>
      <c r="O31" s="19">
        <v>2.4750000000000002E-3</v>
      </c>
      <c r="P31" s="19">
        <v>2.48066E-3</v>
      </c>
      <c r="Q31" s="19">
        <v>2.4783299999999999E-3</v>
      </c>
      <c r="R31" s="19">
        <v>2.4756600000000002E-3</v>
      </c>
      <c r="S31" s="19">
        <v>2.48766E-3</v>
      </c>
      <c r="T31" s="19">
        <v>2.4766599999999999E-3</v>
      </c>
      <c r="U31" s="19">
        <v>2.4786600000000002E-3</v>
      </c>
      <c r="V31" s="19">
        <v>2.477E-3</v>
      </c>
      <c r="W31" s="14">
        <f t="shared" si="1"/>
        <v>2.4768620000000002E-3</v>
      </c>
      <c r="X31" s="15">
        <f t="shared" si="2"/>
        <v>1.5564709999999998E-3</v>
      </c>
      <c r="Y31" s="16">
        <f t="shared" si="3"/>
        <v>38.590193271916796</v>
      </c>
    </row>
    <row r="32" spans="1:25" x14ac:dyDescent="0.35">
      <c r="A32" s="20" t="s">
        <v>35</v>
      </c>
      <c r="B32" s="28">
        <v>2.8660000000000001</v>
      </c>
      <c r="C32" s="28">
        <v>2.823</v>
      </c>
      <c r="D32" s="28">
        <v>2.87</v>
      </c>
      <c r="E32" s="28">
        <v>2.8386666599999999</v>
      </c>
      <c r="F32" s="28">
        <v>2.8530000000000002</v>
      </c>
      <c r="G32" s="28">
        <v>2.8410000000000002</v>
      </c>
      <c r="H32" s="28">
        <v>2.8493333299999999</v>
      </c>
      <c r="I32" s="28">
        <v>2.8253333299999999</v>
      </c>
      <c r="J32" s="28">
        <v>2.80833333</v>
      </c>
      <c r="K32" s="28">
        <v>2.8533333299999999</v>
      </c>
      <c r="L32" s="21">
        <f t="shared" si="0"/>
        <v>2.8427999980000003</v>
      </c>
      <c r="M32" s="28">
        <v>2.39933766</v>
      </c>
      <c r="N32" s="28">
        <v>2.38045733</v>
      </c>
      <c r="O32" s="28">
        <v>2.4134843300000002</v>
      </c>
      <c r="P32" s="28">
        <v>2.3935819999999999</v>
      </c>
      <c r="Q32" s="28">
        <v>2.372242</v>
      </c>
      <c r="R32" s="28">
        <v>2.4051703299999998</v>
      </c>
      <c r="S32" s="28">
        <v>2.4007833299999999</v>
      </c>
      <c r="T32" s="28">
        <v>2.400544</v>
      </c>
      <c r="U32" s="28">
        <v>2.4032293299999998</v>
      </c>
      <c r="V32" s="28">
        <v>2.4313639999999999</v>
      </c>
      <c r="W32" s="22">
        <f t="shared" si="1"/>
        <v>2.4000194309999996</v>
      </c>
      <c r="X32" s="23">
        <f t="shared" si="2"/>
        <v>0.44278056700000068</v>
      </c>
      <c r="Y32" s="24">
        <f t="shared" si="3"/>
        <v>15.575508910634262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10094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Testbed 1 - x86_64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Zahir Toufie</dc:creator>
  <dc:description/>
  <cp:lastModifiedBy>Zahir Toufie</cp:lastModifiedBy>
  <cp:revision>46</cp:revision>
  <dcterms:created xsi:type="dcterms:W3CDTF">2024-03-23T03:49:48Z</dcterms:created>
  <dcterms:modified xsi:type="dcterms:W3CDTF">2025-03-14T06:34:04Z</dcterms:modified>
  <dc:language>en-AU</dc:language>
</cp:coreProperties>
</file>