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1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ocuments\MANISHA\EM Top 500\Nottinghamshire\Final List\Final List\For Publication\Final Release\"/>
    </mc:Choice>
  </mc:AlternateContent>
  <xr:revisionPtr revIDLastSave="43" documentId="13_ncr:1_{0F1BF407-4922-401C-9DB0-1BF7BCC3E45F}" xr6:coauthVersionLast="47" xr6:coauthVersionMax="47" xr10:uidLastSave="{6608EC37-446D-4EB2-9A70-81CF24B1C95A}"/>
  <bookViews>
    <workbookView xWindow="-110" yWindow="-110" windowWidth="19420" windowHeight="10300" xr2:uid="{610700B9-BDBD-4BC6-98E9-34972732361C}"/>
  </bookViews>
  <sheets>
    <sheet name="Sheet1" sheetId="1" r:id="rId1"/>
  </sheets>
  <definedNames>
    <definedName name="_xlnm._FilterDatabase" localSheetId="0" hidden="1">Sheet1!$A$2:$H$2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98" i="1" l="1"/>
  <c r="G198" i="1"/>
  <c r="H187" i="1"/>
  <c r="G187" i="1"/>
  <c r="H185" i="1"/>
  <c r="G185" i="1"/>
  <c r="H172" i="1"/>
  <c r="G172" i="1"/>
  <c r="H138" i="1"/>
  <c r="G138" i="1"/>
  <c r="H133" i="1"/>
  <c r="G133" i="1"/>
  <c r="H67" i="1"/>
  <c r="H503" i="1" s="1"/>
  <c r="G67" i="1"/>
  <c r="G503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tc={DF5DAFF0-BA24-4CDF-97B1-FB97A09AFE6B}</author>
  </authors>
  <commentList>
    <comment ref="H36" authorId="0" shapeId="0" xr:uid="{DF5DAFF0-BA24-4CDF-97B1-FB97A09AFE6B}">
      <text>
        <t>[Threaded comment]
Your version of Excel allows you to read this threaded comment; however, any edits to it will get removed if the file is opened in a newer version of Excel. Learn more: https://go.microsoft.com/fwlink/?linkid=870924
Comment:
    Staff number from Dow Chemical Services Ltd</t>
      </text>
    </comment>
  </commentList>
</comments>
</file>

<file path=xl/sharedStrings.xml><?xml version="1.0" encoding="utf-8"?>
<sst xmlns="http://schemas.openxmlformats.org/spreadsheetml/2006/main" count="1497" uniqueCount="1144">
  <si>
    <t xml:space="preserve">EM Top 500 Companies 2023 </t>
  </si>
  <si>
    <t>Previous Year Rank</t>
  </si>
  <si>
    <t>Current Year Rank</t>
  </si>
  <si>
    <t>Company name</t>
  </si>
  <si>
    <t>R/O Full Postcode</t>
  </si>
  <si>
    <t>Primary UK SIC (2007) code</t>
  </si>
  <si>
    <t xml:space="preserve">Accounts date
</t>
  </si>
  <si>
    <t>Operating revenue (Turnover)
th GBP</t>
  </si>
  <si>
    <t xml:space="preserve">Number of employees
</t>
  </si>
  <si>
    <t>BOOTS UK LTD</t>
  </si>
  <si>
    <t>NG2 3AA</t>
  </si>
  <si>
    <t>47730</t>
  </si>
  <si>
    <t>SYTNER GROUP LTD</t>
  </si>
  <si>
    <t>LE19 1ST</t>
  </si>
  <si>
    <t>70100</t>
  </si>
  <si>
    <t>BARRATT DEVELOPMENTS PLC</t>
  </si>
  <si>
    <t>LE67 1UF</t>
  </si>
  <si>
    <t>41201</t>
  </si>
  <si>
    <t>FRASERS GROUP PLC</t>
  </si>
  <si>
    <t>NG20 8RY</t>
  </si>
  <si>
    <t>NEXT PLC</t>
  </si>
  <si>
    <t>LE19 4AT</t>
  </si>
  <si>
    <t>PENDRAGON PLC</t>
  </si>
  <si>
    <t>NG15 0DR</t>
  </si>
  <si>
    <t>45111</t>
  </si>
  <si>
    <t>TOYOTA MOTOR MANUFACTURING (UK) LTD</t>
  </si>
  <si>
    <t>DE1 9TA</t>
  </si>
  <si>
    <t>29100</t>
  </si>
  <si>
    <t>BLOOR INVESTMENTS LTD</t>
  </si>
  <si>
    <t>DE12 7JP</t>
  </si>
  <si>
    <t>41202</t>
  </si>
  <si>
    <t>AMALGAMATED HOLDINGS WILKINSON LTD</t>
  </si>
  <si>
    <t>NG1 6GR</t>
  </si>
  <si>
    <t>64209</t>
  </si>
  <si>
    <t>DUNELM GROUP PLC</t>
  </si>
  <si>
    <t>LE7 1AD</t>
  </si>
  <si>
    <t>47599</t>
  </si>
  <si>
    <t>AGGREGATE INDUSTRIES UK LTD</t>
  </si>
  <si>
    <t>LE67 9PJ</t>
  </si>
  <si>
    <t>08110</t>
  </si>
  <si>
    <t>BOWMER AND KIRKLAND LTD</t>
  </si>
  <si>
    <t>DE56 2BW</t>
  </si>
  <si>
    <t>BOMBARDIER TRANSPORTATION UK LTD</t>
  </si>
  <si>
    <t>DE24 8AD</t>
  </si>
  <si>
    <t>30200</t>
  </si>
  <si>
    <t>SAMWORTH BROTHERS (HOLDINGS) LTD</t>
  </si>
  <si>
    <t>LE13 1GA</t>
  </si>
  <si>
    <t>10710</t>
  </si>
  <si>
    <t>STAFFLINE GROUP PLC</t>
  </si>
  <si>
    <t>NG2 1AE</t>
  </si>
  <si>
    <t>78200</t>
  </si>
  <si>
    <t>ROLLS-ROYCE SUBMARINES LTD
ROLLS-ROYCE POWER ENGINEERING PLC
TURBINE SURFACE TECHNOLOGIES LTD
ROLLS-ROYCE SOLUTIONS UK LTD
ROLLS-ROYCE OVERSEAS HOLDINGS LTD
ROSS CERAMICS LTD</t>
  </si>
  <si>
    <t>DE21 7BE;
DE24 8BJ;
DE24 8BJ;
DE24 8BJ;
DE24 8BJ;
DE24 8BJ</t>
  </si>
  <si>
    <t>25399   33140   25610   82990   70100   23490</t>
  </si>
  <si>
    <t>WATCHES OF SWITZERLAND GROUP PLC</t>
  </si>
  <si>
    <t>LE3 1TT</t>
  </si>
  <si>
    <t>47770</t>
  </si>
  <si>
    <t>CATERPILLAR (U.K.) LTD</t>
  </si>
  <si>
    <t>LE9 9JT</t>
  </si>
  <si>
    <t>28921</t>
  </si>
  <si>
    <t>MOTORPOINT GROUP PLC</t>
  </si>
  <si>
    <t>DE21 6LY</t>
  </si>
  <si>
    <t>45112</t>
  </si>
  <si>
    <t>MILLER HOMES GROUP LTD</t>
  </si>
  <si>
    <t>DE24 8RF</t>
  </si>
  <si>
    <t>64203</t>
  </si>
  <si>
    <t>BREEDON TRADING LTD &amp; BREEDON CEMENT LTD</t>
  </si>
  <si>
    <t>DE73 8AP</t>
  </si>
  <si>
    <t>REFRESCO BEVERAGES UK LTD &amp; REFRESCO DRINKS UK LTD</t>
  </si>
  <si>
    <t>DE74 2FJ</t>
  </si>
  <si>
    <t>CAPITAL ONE (EUROPE) PLC</t>
  </si>
  <si>
    <t>NG2 3HX</t>
  </si>
  <si>
    <t>64921</t>
  </si>
  <si>
    <t>EXPERIAN LTD</t>
  </si>
  <si>
    <t>NG80 1ZZ</t>
  </si>
  <si>
    <t>62020</t>
  </si>
  <si>
    <t>AVANT HOMES GROUP LTD</t>
  </si>
  <si>
    <t>S43 4WP</t>
  </si>
  <si>
    <t>VAILLANT GROUP UK LTD &amp; VAILLANT INDUSTRIAL UK LTD</t>
  </si>
  <si>
    <t>DE56 1JT</t>
  </si>
  <si>
    <t>82990   25210</t>
  </si>
  <si>
    <t>PORTERBROOK HOLDINGS I LTD</t>
  </si>
  <si>
    <t>DE24 8ZS</t>
  </si>
  <si>
    <t>64205</t>
  </si>
  <si>
    <t>XMA LTD</t>
  </si>
  <si>
    <t>NG11 7EP</t>
  </si>
  <si>
    <t>46510</t>
  </si>
  <si>
    <t>GAMES WORKSHOP GROUP PLC</t>
  </si>
  <si>
    <t>NG7 2WS</t>
  </si>
  <si>
    <t>CROWN CREST GROUP LTD</t>
  </si>
  <si>
    <t>LE9 2BJ</t>
  </si>
  <si>
    <t>46900</t>
  </si>
  <si>
    <t>IBSTOCK PLC</t>
  </si>
  <si>
    <t>LE67 6HS</t>
  </si>
  <si>
    <t>23320</t>
  </si>
  <si>
    <t>PATTONAIR (DERBY) LTD &amp; PATTONAIR LTD &amp; ADAMS AVIATION SUPPLY COMPANY LTD</t>
  </si>
  <si>
    <t>DE24 8UJ</t>
  </si>
  <si>
    <t>46690    46760    46900</t>
  </si>
  <si>
    <t>GRAHAM BELL (HOLDINGS) LTD</t>
  </si>
  <si>
    <t>DE74 2NL</t>
  </si>
  <si>
    <t>DOW CHEMICAL COMPANY LTD</t>
  </si>
  <si>
    <t>SK22 1BR</t>
  </si>
  <si>
    <t>CEVA LOGISTICS LTD</t>
  </si>
  <si>
    <t>LE65 9BA</t>
  </si>
  <si>
    <t>52290</t>
  </si>
  <si>
    <t>C&amp;C TOPCO LTD</t>
  </si>
  <si>
    <t>NG7 2SZ</t>
  </si>
  <si>
    <t>GI RECRUITMENT LTD</t>
  </si>
  <si>
    <t>S41 8NL</t>
  </si>
  <si>
    <t>VISION EXPRESS (UK) LTD</t>
  </si>
  <si>
    <t>NG11 6NZ</t>
  </si>
  <si>
    <t>82990</t>
  </si>
  <si>
    <t>EUROCELL PLC</t>
  </si>
  <si>
    <t>DE55 2DT</t>
  </si>
  <si>
    <t>22290</t>
  </si>
  <si>
    <t>T. C. HARRISON GROUP LTD</t>
  </si>
  <si>
    <t>DE45 1HH</t>
  </si>
  <si>
    <t>ENVA TOPCO LTD</t>
  </si>
  <si>
    <t>NG22 8UA</t>
  </si>
  <si>
    <t>FLOGAS BRITAIN LTD</t>
  </si>
  <si>
    <t>LE7 1PF</t>
  </si>
  <si>
    <t>46711</t>
  </si>
  <si>
    <t>NOTTINGHAM REHAB LTD</t>
  </si>
  <si>
    <t>LE67 1UB</t>
  </si>
  <si>
    <t>METHODIST HOMES</t>
  </si>
  <si>
    <t>DE1 2EQ</t>
  </si>
  <si>
    <t>87100</t>
  </si>
  <si>
    <t>PLASTIC OMNIUM AUTOMOTIVE LTD</t>
  </si>
  <si>
    <t>DE12 7DS</t>
  </si>
  <si>
    <t>PENTAGON INVESTMENTS LTD</t>
  </si>
  <si>
    <t>DE21 6EN</t>
  </si>
  <si>
    <t>45200</t>
  </si>
  <si>
    <t xml:space="preserve">SP 225 LTD </t>
  </si>
  <si>
    <t>DE24 8WY</t>
  </si>
  <si>
    <t>26600</t>
  </si>
  <si>
    <t>LEICESTER CITY FOOTBALL CLUB LTD</t>
  </si>
  <si>
    <t>LE2 7FL</t>
  </si>
  <si>
    <t>93199</t>
  </si>
  <si>
    <t>DRIVE HOLDINGS 2015 LTD</t>
  </si>
  <si>
    <t>LE2 7SL</t>
  </si>
  <si>
    <t>CCS MEDIA LTD</t>
  </si>
  <si>
    <t>NG1 6HH</t>
  </si>
  <si>
    <t>62030</t>
  </si>
  <si>
    <t>SANDICLIFFE MOTOR HOLDINGS LTD</t>
  </si>
  <si>
    <t>NG7 7DG</t>
  </si>
  <si>
    <t>45310</t>
  </si>
  <si>
    <t>AMTRUST EUROPE LTD</t>
  </si>
  <si>
    <t>NG1 6FG</t>
  </si>
  <si>
    <t>65120</t>
  </si>
  <si>
    <t>FISHER SCIENTIFIC U.K., LTD</t>
  </si>
  <si>
    <t>LE11 5RG</t>
  </si>
  <si>
    <t>MULTI PACKAGING SOLUTIONS UK LTD</t>
  </si>
  <si>
    <t>NG6 8WR</t>
  </si>
  <si>
    <t>17219</t>
  </si>
  <si>
    <t>DSM NUTRITIONAL PRODUCTS (UK) LTD</t>
  </si>
  <si>
    <t>DE75 7SG</t>
  </si>
  <si>
    <t>20590</t>
  </si>
  <si>
    <t>EUROPCAR GROUP UK LTD</t>
  </si>
  <si>
    <t>LE1 4JS</t>
  </si>
  <si>
    <t>XYLEM WATER HOLDINGS LTD</t>
  </si>
  <si>
    <t>NG4 2AN</t>
  </si>
  <si>
    <t>VWR INTERNATIONAL LTD</t>
  </si>
  <si>
    <t>LE17 4XN</t>
  </si>
  <si>
    <t>SMARTWAY PW. HOLDINGS LTD</t>
  </si>
  <si>
    <t>LE3 5DE</t>
  </si>
  <si>
    <t>HEALTHNET HOMECARE (UK) LTD</t>
  </si>
  <si>
    <t>DE11 0WU</t>
  </si>
  <si>
    <t>TOPPS TILES PLC</t>
  </si>
  <si>
    <t>LE19 1SU</t>
  </si>
  <si>
    <t>47520</t>
  </si>
  <si>
    <t>LUBRIZOL LTD</t>
  </si>
  <si>
    <t>DE56 4AN</t>
  </si>
  <si>
    <t>MEASURED IDENTITY HUB LTD known as Mi Hub</t>
  </si>
  <si>
    <t>DE74 2UG</t>
  </si>
  <si>
    <t>WHITE CAPSTAN LTD</t>
  </si>
  <si>
    <t>NG3 1DE</t>
  </si>
  <si>
    <t>64202</t>
  </si>
  <si>
    <t xml:space="preserve">TAYLOR HOBSON LTD                                         AMETEK AIRTECHNOLOGY GROUP LTD                 FINE TUBES LTD                                                      AMETEK (GB) LTD                                                       AEM LTD
</t>
  </si>
  <si>
    <t>LE4 9JD</t>
  </si>
  <si>
    <t>28960       25620      24200      26511       30300</t>
  </si>
  <si>
    <t>WARD GROUP HOLDINGS LTD</t>
  </si>
  <si>
    <t>DE74 2SA</t>
  </si>
  <si>
    <t>41100</t>
  </si>
  <si>
    <t>PERFECT CIRCLE JV LTD</t>
  </si>
  <si>
    <t>LE1 1HA</t>
  </si>
  <si>
    <t>71111</t>
  </si>
  <si>
    <t>CROMWELL TOOLS LTD</t>
  </si>
  <si>
    <t>LE18 1AT</t>
  </si>
  <si>
    <t>WESCO AIRCRAFT EMEA, LTD.</t>
  </si>
  <si>
    <t>52102</t>
  </si>
  <si>
    <t>HW MARTIN HOLDINGS LTD</t>
  </si>
  <si>
    <t>DE55 5JY</t>
  </si>
  <si>
    <t>43290</t>
  </si>
  <si>
    <t>AGROVISTA UK LTD</t>
  </si>
  <si>
    <t>NG7 2PZ</t>
  </si>
  <si>
    <t>01610</t>
  </si>
  <si>
    <t>DAVIDSONS DEVELOPMENTS LTD</t>
  </si>
  <si>
    <t>LE65 2AB</t>
  </si>
  <si>
    <t>GLOBAL PAYMENTS U.K. LTD</t>
  </si>
  <si>
    <t>LE7 1PL</t>
  </si>
  <si>
    <t>PAUL SMITH GROUP HOLDINGS LTD</t>
  </si>
  <si>
    <t>NG7 2PW</t>
  </si>
  <si>
    <t>46420</t>
  </si>
  <si>
    <t>AVANTI GAS LTD &amp; AVANTIGAS ON LTD</t>
  </si>
  <si>
    <t>S43 3JT</t>
  </si>
  <si>
    <t>46719  35220</t>
  </si>
  <si>
    <t>STREVENS VEHICLES HOLDINGS LTD</t>
  </si>
  <si>
    <t>LE3 2JG</t>
  </si>
  <si>
    <t>INSANELY GREAT COMPANY LTD</t>
  </si>
  <si>
    <t>NG7 7JA</t>
  </si>
  <si>
    <t>VIKING OFFICE UK LTD previously trading as OFFICE DEPOT INTERNATIONAL (UK) LTD</t>
  </si>
  <si>
    <t>LE4 2BN</t>
  </si>
  <si>
    <t>47910</t>
  </si>
  <si>
    <t>SUN CHEMICAL LTD</t>
  </si>
  <si>
    <t>EMERSON PROCESS MANAGEMENT LTD</t>
  </si>
  <si>
    <t>LE19 1UX</t>
  </si>
  <si>
    <t>32990</t>
  </si>
  <si>
    <t>IB GROUP LTD</t>
  </si>
  <si>
    <t>LE11 5TX</t>
  </si>
  <si>
    <t>SURESCREEN HOLDINGS LTD</t>
  </si>
  <si>
    <t>A1 COMMS LTD</t>
  </si>
  <si>
    <t>DE55 7AD</t>
  </si>
  <si>
    <t>47990</t>
  </si>
  <si>
    <t>BELFIELD GROUP LTD</t>
  </si>
  <si>
    <t>DE7 4AZ</t>
  </si>
  <si>
    <t>MORTGAGE ADVICE BUREAU (HOLDINGS) PLC</t>
  </si>
  <si>
    <t>DE24 8QR</t>
  </si>
  <si>
    <t>64999</t>
  </si>
  <si>
    <t>V12 SPORTS &amp; CLASSICS LTD</t>
  </si>
  <si>
    <t>LE10 3DJ</t>
  </si>
  <si>
    <t>ESENDEE HOLDINGS LTD</t>
  </si>
  <si>
    <t>LE11 5RF</t>
  </si>
  <si>
    <t>42990</t>
  </si>
  <si>
    <t>H. J. ENTHOVEN LTD</t>
  </si>
  <si>
    <t>DE4 2LP</t>
  </si>
  <si>
    <t>24450</t>
  </si>
  <si>
    <t>CEVA FREIGHT (UK) LTD</t>
  </si>
  <si>
    <t>52241</t>
  </si>
  <si>
    <t>HYPERAMA PLC</t>
  </si>
  <si>
    <t>NG7 2UT</t>
  </si>
  <si>
    <t>46390</t>
  </si>
  <si>
    <t>BROADTHORPE LTD</t>
  </si>
  <si>
    <t>LE11 3NS</t>
  </si>
  <si>
    <t>BOARD24 LTD</t>
  </si>
  <si>
    <t>LE67 1TT</t>
  </si>
  <si>
    <t>82920</t>
  </si>
  <si>
    <t>FRESENIUS MEDICAL CARE (HOLDINGS) LTD</t>
  </si>
  <si>
    <t>NG17 2HU</t>
  </si>
  <si>
    <t>86900</t>
  </si>
  <si>
    <t>GLENAIR UK LTD</t>
  </si>
  <si>
    <t>NG18 5BY</t>
  </si>
  <si>
    <t>26110</t>
  </si>
  <si>
    <t>BLINDS 2 GO LTD</t>
  </si>
  <si>
    <t>NG1 3FG</t>
  </si>
  <si>
    <t>BELLROCK WORKPLACE MANAGEMENT LTD</t>
  </si>
  <si>
    <t>LE1 6LP</t>
  </si>
  <si>
    <t>68320</t>
  </si>
  <si>
    <t>KAL TIRE (UK) LTD</t>
  </si>
  <si>
    <t>DE55 4RD</t>
  </si>
  <si>
    <t>09900</t>
  </si>
  <si>
    <t>HUNTER DOUGLAS UK RETAIL LTD</t>
  </si>
  <si>
    <t>NG4 2JR</t>
  </si>
  <si>
    <t>FRANK WRIGHT LTD</t>
  </si>
  <si>
    <t>DE6 1HA</t>
  </si>
  <si>
    <t>10910</t>
  </si>
  <si>
    <t>BASTIAN PLC</t>
  </si>
  <si>
    <t>LE1 7RU</t>
  </si>
  <si>
    <t>PARKWAY DERBY LTD</t>
  </si>
  <si>
    <t>DE24 8PU</t>
  </si>
  <si>
    <t>45190</t>
  </si>
  <si>
    <t>THE REFLEX GROUP LTD</t>
  </si>
  <si>
    <t>NG18 5BU</t>
  </si>
  <si>
    <t>18121</t>
  </si>
  <si>
    <t>SHOE ZONE PLC</t>
  </si>
  <si>
    <t>LE1 2LH</t>
  </si>
  <si>
    <t>47721</t>
  </si>
  <si>
    <t>BUZZ VENUS GROUP LTD</t>
  </si>
  <si>
    <t>NG7 1TN</t>
  </si>
  <si>
    <t>CENTER PARCS (HOLDINGS 1) LTD</t>
  </si>
  <si>
    <t>NG22 9DP</t>
  </si>
  <si>
    <t>NATIONWIDE PLATFORMS LTD</t>
  </si>
  <si>
    <t>LE17 4PN</t>
  </si>
  <si>
    <t>77390</t>
  </si>
  <si>
    <t>RECTICEL LTD</t>
  </si>
  <si>
    <t>20160</t>
  </si>
  <si>
    <t>GARDNER AEROSPACE HOLDINGS LTD</t>
  </si>
  <si>
    <t>DE24 8ZF</t>
  </si>
  <si>
    <t>SMITH BROTHERS (LEICESTER) LTD</t>
  </si>
  <si>
    <t>LE2 7QJ</t>
  </si>
  <si>
    <t>25990</t>
  </si>
  <si>
    <t>HYDRO ALUMINIUM UK LTD</t>
  </si>
  <si>
    <t>DE55 5NH</t>
  </si>
  <si>
    <t>24420</t>
  </si>
  <si>
    <t>TRIVIUM PACKAGING UK LTD</t>
  </si>
  <si>
    <t>NG17 5LA</t>
  </si>
  <si>
    <t>25920</t>
  </si>
  <si>
    <t>AGA RANGEMASTER LTD</t>
  </si>
  <si>
    <t>NG10 2GD</t>
  </si>
  <si>
    <t>28210</t>
  </si>
  <si>
    <t>TOTALLY PLC</t>
  </si>
  <si>
    <t>DE1 3QT</t>
  </si>
  <si>
    <t>VESUVIUS UK LTD</t>
  </si>
  <si>
    <t>S43 4XA</t>
  </si>
  <si>
    <t>23200</t>
  </si>
  <si>
    <t>JELSON HOLDINGS LTD</t>
  </si>
  <si>
    <t>LE4 5PR</t>
  </si>
  <si>
    <t>CLEGG HOLDINGS LTD</t>
  </si>
  <si>
    <t>NG1 1HN</t>
  </si>
  <si>
    <t>ALLOGA UK LTD</t>
  </si>
  <si>
    <t>DE55 2FH</t>
  </si>
  <si>
    <t>46460</t>
  </si>
  <si>
    <t>BIONICAL LTD &amp; BIONICAL SOLUTIONS GROUP LTD</t>
  </si>
  <si>
    <t>DE65 6DW</t>
  </si>
  <si>
    <t>46460, 64209</t>
  </si>
  <si>
    <t>DELIFRANCE (UK) LTD</t>
  </si>
  <si>
    <t>LE18 2FL</t>
  </si>
  <si>
    <t>HILTON GARAGE LTD</t>
  </si>
  <si>
    <t>DE24 8HP</t>
  </si>
  <si>
    <t>BIRMINGHAM HIGHWAYS LTD</t>
  </si>
  <si>
    <t>NG8 6PY</t>
  </si>
  <si>
    <t>DRUCK LTD</t>
  </si>
  <si>
    <t>LE6 0FH</t>
  </si>
  <si>
    <t>26511</t>
  </si>
  <si>
    <t>FREETHS LLP</t>
  </si>
  <si>
    <t>69102</t>
  </si>
  <si>
    <t>BCM LTD</t>
  </si>
  <si>
    <t>21200</t>
  </si>
  <si>
    <t>YU GROUP PLC</t>
  </si>
  <si>
    <t>FORBO FLOORING UK LTD</t>
  </si>
  <si>
    <t>DE5 3NT</t>
  </si>
  <si>
    <t>MORSES CLUB LTD</t>
  </si>
  <si>
    <t>NG8 6AT</t>
  </si>
  <si>
    <t>LKAB MINERALS LTD</t>
  </si>
  <si>
    <t>DE21 7BE</t>
  </si>
  <si>
    <t>23990</t>
  </si>
  <si>
    <t>FEELUNIQUE INTERNATIONAL LTD</t>
  </si>
  <si>
    <t>NG2 1BJ</t>
  </si>
  <si>
    <t>CARPENTER HOLDINGS LTD</t>
  </si>
  <si>
    <t>SK13 6LE</t>
  </si>
  <si>
    <t>ASHFIELD HEALTH LTD                                    ASHFIELD MEETINGS &amp; EVENTS LTD</t>
  </si>
  <si>
    <t>LE65 1NG</t>
  </si>
  <si>
    <t>74909      82990</t>
  </si>
  <si>
    <t>JUPITER MARKETING LTD</t>
  </si>
  <si>
    <t>NG1 6EE</t>
  </si>
  <si>
    <t>10390</t>
  </si>
  <si>
    <t>GTT - EMEA LTD.</t>
  </si>
  <si>
    <t>NG7 1FT</t>
  </si>
  <si>
    <t>61900</t>
  </si>
  <si>
    <t>J TOMLINSON (HOLDINGS) LTD</t>
  </si>
  <si>
    <t>NG9 1PF</t>
  </si>
  <si>
    <t>SPORTS AND LEISURE MANAGEMENT LTD</t>
  </si>
  <si>
    <t>LE10 3EY</t>
  </si>
  <si>
    <t>93110</t>
  </si>
  <si>
    <t>SC JOHNSON PROFESSIONAL LTD                             DEB IP LTD</t>
  </si>
  <si>
    <t>DE5 8JZ</t>
  </si>
  <si>
    <t>20411        82990</t>
  </si>
  <si>
    <t>GAFOOR HOLDING LTD</t>
  </si>
  <si>
    <t>LE5 4LE</t>
  </si>
  <si>
    <t>GLW FEEDS LTD</t>
  </si>
  <si>
    <t>LE12 9BS</t>
  </si>
  <si>
    <t>46110</t>
  </si>
  <si>
    <t>TMS LTD</t>
  </si>
  <si>
    <t>LE10 0NF</t>
  </si>
  <si>
    <t>WALTER E. STURGESS &amp; SONS LTD</t>
  </si>
  <si>
    <t>LE9 6QD</t>
  </si>
  <si>
    <t>MEXICHEM SPECIALTY COMPOUNDS LTD</t>
  </si>
  <si>
    <t>LE13 0DG</t>
  </si>
  <si>
    <t>LANDS' END EUROPE LTD</t>
  </si>
  <si>
    <t>LE15 6US</t>
  </si>
  <si>
    <t>DHU HEALTH CARE CIC.</t>
  </si>
  <si>
    <t>86210</t>
  </si>
  <si>
    <t>ROMO (HOLDINGS) LTD</t>
  </si>
  <si>
    <t>NG17 5FB</t>
  </si>
  <si>
    <t>46410</t>
  </si>
  <si>
    <t>KINDEVA DRUG DELIVERY LTD</t>
  </si>
  <si>
    <t>LE11 5SF</t>
  </si>
  <si>
    <t>21100</t>
  </si>
  <si>
    <t>G.F.TOMLINSON GROUP LTD</t>
  </si>
  <si>
    <t>DE21 5DR</t>
  </si>
  <si>
    <t>WIRTGEN LTD</t>
  </si>
  <si>
    <t>NG24 2UA</t>
  </si>
  <si>
    <t>42110</t>
  </si>
  <si>
    <t>MACHINE MART LTD</t>
  </si>
  <si>
    <t>NG1 1GN</t>
  </si>
  <si>
    <t>47190</t>
  </si>
  <si>
    <t>EV CARGO SOLUTIONS LTD</t>
  </si>
  <si>
    <t>LE65 1JR</t>
  </si>
  <si>
    <t>49410</t>
  </si>
  <si>
    <t>COMMIFY TOPCO LTD</t>
  </si>
  <si>
    <t>NG1 5FW</t>
  </si>
  <si>
    <t>BROWNE JACOBSON LLP</t>
  </si>
  <si>
    <t>NG2 1AB</t>
  </si>
  <si>
    <t>VAN ELLE HOLDINGS PLC</t>
  </si>
  <si>
    <t>NG17 8GJ</t>
  </si>
  <si>
    <t>QD COMMERCIAL GROUP HOLDINGS LTD</t>
  </si>
  <si>
    <t>NG11 6PQ</t>
  </si>
  <si>
    <t>PLASTRIBUTION LTD</t>
  </si>
  <si>
    <t>LE65 1NF</t>
  </si>
  <si>
    <t>46750</t>
  </si>
  <si>
    <t>PEKTRON GROUP LTD &amp; PEKTRON PLC</t>
  </si>
  <si>
    <t>DE21 4AP</t>
  </si>
  <si>
    <t>CLOWES DEVELOPMENTS (UK) LTD</t>
  </si>
  <si>
    <t>DE6 3FA</t>
  </si>
  <si>
    <t>68100</t>
  </si>
  <si>
    <t>HARLOW BROS HOLDINGS LTD</t>
  </si>
  <si>
    <t>LE12 5DE</t>
  </si>
  <si>
    <t>46130</t>
  </si>
  <si>
    <t>COLLINS EARTHWORKS LTD</t>
  </si>
  <si>
    <t>DE5 3QL</t>
  </si>
  <si>
    <t>43110</t>
  </si>
  <si>
    <t>ADVENT TOPCO LTD</t>
  </si>
  <si>
    <t>LINIAR LTD</t>
  </si>
  <si>
    <t>DE5 8JX</t>
  </si>
  <si>
    <t>22230</t>
  </si>
  <si>
    <t>RTC GROUP PLC</t>
  </si>
  <si>
    <t>DE24 8UX</t>
  </si>
  <si>
    <t>78109</t>
  </si>
  <si>
    <t>QUAD UK TOPCO LTD</t>
  </si>
  <si>
    <t>NG11 6JS</t>
  </si>
  <si>
    <t>C.J. UPTON HOLDINGS LTD.</t>
  </si>
  <si>
    <t>LE67 9PU</t>
  </si>
  <si>
    <t>46720</t>
  </si>
  <si>
    <t>DMWSL 532 LTD</t>
  </si>
  <si>
    <t>LE2 3JN</t>
  </si>
  <si>
    <t>QUANTUM TOPCO LTD</t>
  </si>
  <si>
    <t>NG2 1LU</t>
  </si>
  <si>
    <t>ZF SERVICES UK LTD</t>
  </si>
  <si>
    <t>NG7 2SX</t>
  </si>
  <si>
    <t>HAJCO 199 LTD</t>
  </si>
  <si>
    <t>LE8 6LJ</t>
  </si>
  <si>
    <t>46630</t>
  </si>
  <si>
    <t>VIA EAST MIDLANDS LTD</t>
  </si>
  <si>
    <t>NG22 8ST</t>
  </si>
  <si>
    <t>MHR GLOBAL HOLDINGS LTD</t>
  </si>
  <si>
    <t>LE15 7LJ</t>
  </si>
  <si>
    <t>SYNCREON TECHNOLOGY (UK) LTD                                                                                                                                                                                                                                                                       SYNCREON AUTOMOTIVE (UK) LTD</t>
  </si>
  <si>
    <t>LE10 3BQ</t>
  </si>
  <si>
    <t>49410       29320</t>
  </si>
  <si>
    <t>WJL GROUP LTD</t>
  </si>
  <si>
    <t>NG18 4FW</t>
  </si>
  <si>
    <t>SWIZZELS MATLOW LTD</t>
  </si>
  <si>
    <t>SK22 3HA</t>
  </si>
  <si>
    <t>10822</t>
  </si>
  <si>
    <t>B M FASHIONS (HOLDINGS) LTD</t>
  </si>
  <si>
    <t>LE1 1SH</t>
  </si>
  <si>
    <t>MORTGAGE AND SURVEYING SERVICES LTD</t>
  </si>
  <si>
    <t>NG9 6RZ</t>
  </si>
  <si>
    <t>68310</t>
  </si>
  <si>
    <t>LOOMIS UK LTD</t>
  </si>
  <si>
    <t>NG1 5FS</t>
  </si>
  <si>
    <t>80100</t>
  </si>
  <si>
    <t>RALEIGH UK LTD</t>
  </si>
  <si>
    <t>NG16 3HT</t>
  </si>
  <si>
    <t>46499</t>
  </si>
  <si>
    <t>HAMMONDS FITTED FURNITURE GROUP LTD</t>
  </si>
  <si>
    <t>LE10 3QQ</t>
  </si>
  <si>
    <t>31090</t>
  </si>
  <si>
    <t>BRUNEL HEALTHCARE MANUFACTURING LTD</t>
  </si>
  <si>
    <t>DE11 0BB</t>
  </si>
  <si>
    <t>STRATFORD RETAIL PARTNERS LLP</t>
  </si>
  <si>
    <t>LE4 7SL</t>
  </si>
  <si>
    <t>KONECRANES DEMAG UK LTD</t>
  </si>
  <si>
    <t>28220</t>
  </si>
  <si>
    <t>FORGED SOLUTIONS GROUP LTD</t>
  </si>
  <si>
    <t>DE4 2JB</t>
  </si>
  <si>
    <t>25500</t>
  </si>
  <si>
    <t>FRED SHERWOOD GROUP LTD</t>
  </si>
  <si>
    <t>BLUEPRINT GAMING LTD                                           BLUEPRINT OPERATIONS LTD</t>
  </si>
  <si>
    <t>NG24 2EU</t>
  </si>
  <si>
    <t>62011</t>
  </si>
  <si>
    <t>OTTER CONTROLS LTD</t>
  </si>
  <si>
    <t>SK17 7LF</t>
  </si>
  <si>
    <t>IMTECH ENGINEERING SERVICES LTD          IMTECH ENGINEERING SERVICES LONDON AND SOUTH LTD</t>
  </si>
  <si>
    <t>NG3 5GL</t>
  </si>
  <si>
    <t>43210</t>
  </si>
  <si>
    <t>NOTTINGHAM CITY HOMES LTD</t>
  </si>
  <si>
    <t>NG2 3NJ</t>
  </si>
  <si>
    <t>RADIUS SYSTEMS LTD</t>
  </si>
  <si>
    <t>DE55 2JJ</t>
  </si>
  <si>
    <t>BELCAN INTERNATIONAL LTD</t>
  </si>
  <si>
    <t>DE24 8UP</t>
  </si>
  <si>
    <t>74909</t>
  </si>
  <si>
    <t>COBA HOLDINGS LTD</t>
  </si>
  <si>
    <t>LE8 8UR</t>
  </si>
  <si>
    <t>PALL-EX INVESTMENTS LTD</t>
  </si>
  <si>
    <t>LE67 1FH</t>
  </si>
  <si>
    <t>64304</t>
  </si>
  <si>
    <t>H.W. COATES (HOLDINGS) LTD</t>
  </si>
  <si>
    <t>LE17 4HD</t>
  </si>
  <si>
    <t>MYONEX LTD</t>
  </si>
  <si>
    <t>LE4 3EH</t>
  </si>
  <si>
    <t>BI GROUP LTD</t>
  </si>
  <si>
    <t>S41 0EX</t>
  </si>
  <si>
    <t>MY HOME MOVE LTD</t>
  </si>
  <si>
    <t>LE19 1SH</t>
  </si>
  <si>
    <t>WORLD OF SWEETS (HANCOCKS) LTD previously trading as HANCOCK CASH &amp; CARRY LTD</t>
  </si>
  <si>
    <t>STERIS SOLUTIONS LTD</t>
  </si>
  <si>
    <t>HOSTING DEVELOPMENTS LTD</t>
  </si>
  <si>
    <t>NG24 2EA</t>
  </si>
  <si>
    <t>IDEAGEN LTD</t>
  </si>
  <si>
    <t>62012</t>
  </si>
  <si>
    <t>EYRE &amp; ELLISTON HOLDINGS LTD</t>
  </si>
  <si>
    <t>S40 2BD</t>
  </si>
  <si>
    <t>MCCANN GROUP LTD</t>
  </si>
  <si>
    <t>NG9 6DQ</t>
  </si>
  <si>
    <t>WORLDLINE IT SERVICES UK LTD</t>
  </si>
  <si>
    <t>NG9 1LA</t>
  </si>
  <si>
    <t>XTRATHERM UK LTD</t>
  </si>
  <si>
    <t>S42 5UY</t>
  </si>
  <si>
    <t>GLOBAL BRANDS (GBL) HOLDINGS LTD</t>
  </si>
  <si>
    <t>S41 7JB</t>
  </si>
  <si>
    <t>55100</t>
  </si>
  <si>
    <t>EFFECTIVE ENERGY GROUP LTD</t>
  </si>
  <si>
    <t>LE4 1AA</t>
  </si>
  <si>
    <t>COMEX 2000 (UK) LTD</t>
  </si>
  <si>
    <t>DEICHMANN-SHOES UK LTD</t>
  </si>
  <si>
    <t>LE16 9HW</t>
  </si>
  <si>
    <t>GIANT U.K. LTD</t>
  </si>
  <si>
    <t>LE7 4UZ</t>
  </si>
  <si>
    <t>MATTIOLI WOODS PLC</t>
  </si>
  <si>
    <t>LE1 6RU</t>
  </si>
  <si>
    <t>GAMSTON KENNELS &amp; FARMS LTD</t>
  </si>
  <si>
    <t>NG2 6NQ</t>
  </si>
  <si>
    <t>10890</t>
  </si>
  <si>
    <t>EOTH LTD</t>
  </si>
  <si>
    <t>DE55 4LS</t>
  </si>
  <si>
    <t>BRADBURY &amp; SON (BUXTON) LTD</t>
  </si>
  <si>
    <t>SK17 9RZ</t>
  </si>
  <si>
    <t>46330</t>
  </si>
  <si>
    <t>DERRY BUILDING SERVICES LTD</t>
  </si>
  <si>
    <t>NG24 1JP</t>
  </si>
  <si>
    <t>FP BIDCO LTD</t>
  </si>
  <si>
    <t>GRIFFITH FOODS LTD</t>
  </si>
  <si>
    <t>DE55 4NN</t>
  </si>
  <si>
    <t>FREUDENBERG SEALING TECHNOLOGIES LTD</t>
  </si>
  <si>
    <t>LE1 6BU</t>
  </si>
  <si>
    <t>28960</t>
  </si>
  <si>
    <t>ADARE SEC LTD</t>
  </si>
  <si>
    <t>LE3 1UQ</t>
  </si>
  <si>
    <t>17230</t>
  </si>
  <si>
    <t>DERBYSHIRE SUPPORT AND FACILITIES SERVICES LTD</t>
  </si>
  <si>
    <t>S44 5BL</t>
  </si>
  <si>
    <t>PUKKA PIES LTD</t>
  </si>
  <si>
    <t>LE7 1LD</t>
  </si>
  <si>
    <t>10130</t>
  </si>
  <si>
    <t>DIGITAL SPACE TOPCO LTD</t>
  </si>
  <si>
    <t>NG24 2AG</t>
  </si>
  <si>
    <t>HORIBA MIRA LTD</t>
  </si>
  <si>
    <t>CV10 0TU</t>
  </si>
  <si>
    <t>72190</t>
  </si>
  <si>
    <t>BPW LTD</t>
  </si>
  <si>
    <t>LE19 1UZ</t>
  </si>
  <si>
    <t>29320</t>
  </si>
  <si>
    <t>MORAN LOGISTICS LTD</t>
  </si>
  <si>
    <t>DE74 2HJ</t>
  </si>
  <si>
    <t>ROGER BULLIVANT LTD</t>
  </si>
  <si>
    <t>DE11 9DU</t>
  </si>
  <si>
    <t>43999</t>
  </si>
  <si>
    <t>CLOSE BROTHERS VEHICLE HIRE LTD</t>
  </si>
  <si>
    <t>DE7 4QU</t>
  </si>
  <si>
    <t>52219</t>
  </si>
  <si>
    <t>EPC UNITED KINGDOM PLC</t>
  </si>
  <si>
    <t>DE55 7RA</t>
  </si>
  <si>
    <t>20140</t>
  </si>
  <si>
    <t>WARWICK INTERNATIONAL GROUP LTD</t>
  </si>
  <si>
    <t>20130</t>
  </si>
  <si>
    <t>HORMANN (U.K.) LTD</t>
  </si>
  <si>
    <t>LE67 4JW</t>
  </si>
  <si>
    <t>EXPERIAN TECHNOLOGY LTD</t>
  </si>
  <si>
    <t>58290</t>
  </si>
  <si>
    <t>NODE 4 LTD</t>
  </si>
  <si>
    <t>DE24 8HZ</t>
  </si>
  <si>
    <t>62090</t>
  </si>
  <si>
    <t>M.MARKOVITZ LTD</t>
  </si>
  <si>
    <t>SK17 8PZ</t>
  </si>
  <si>
    <t>MARKS ELECTRICAL GROUP PLC previously trading as MARKS ELECTRICAL LTD</t>
  </si>
  <si>
    <t>LE4 1AU</t>
  </si>
  <si>
    <t>NOTTINGHAM CITYCARE PARTNERSHIP CIC</t>
  </si>
  <si>
    <t>PROJECT C TOPCO LTD</t>
  </si>
  <si>
    <t>LE3 3AW</t>
  </si>
  <si>
    <t>SELDEN RESEARCH LTD</t>
  </si>
  <si>
    <t>20411</t>
  </si>
  <si>
    <t>CARE FERTILITY HOLDINGS LTD</t>
  </si>
  <si>
    <t>NG8 6PZ</t>
  </si>
  <si>
    <t>RUTLAND CYCLING 2013 LTD</t>
  </si>
  <si>
    <t>LE15 8SZ</t>
  </si>
  <si>
    <t>WRIGHT'S PIES (SHELTON) LTD</t>
  </si>
  <si>
    <t>10850</t>
  </si>
  <si>
    <t>STAR MAYAN LTD</t>
  </si>
  <si>
    <t>DE24 8HE</t>
  </si>
  <si>
    <t>MANIFESTO FOODS LTD</t>
  </si>
  <si>
    <t>10110</t>
  </si>
  <si>
    <t>MYUNIDAYS LTD</t>
  </si>
  <si>
    <t>NG7 1FB</t>
  </si>
  <si>
    <t>OAKBROOK FINANCE LTD</t>
  </si>
  <si>
    <t>70221</t>
  </si>
  <si>
    <t>CMS CEPCOR (HOLDINGS) LTD</t>
  </si>
  <si>
    <t>LE67 3AP</t>
  </si>
  <si>
    <t>STRATA PRODUCTS LTD</t>
  </si>
  <si>
    <t>NG16 6NS</t>
  </si>
  <si>
    <t>WILDGOOSE CONSTRUCTION LTD</t>
  </si>
  <si>
    <t>DE55 7BY</t>
  </si>
  <si>
    <t>THE BARCODE WAREHOUSE LTD</t>
  </si>
  <si>
    <t>NG24 2DX</t>
  </si>
  <si>
    <t>ROCA LTD</t>
  </si>
  <si>
    <t>LE67 1LD</t>
  </si>
  <si>
    <t>46740</t>
  </si>
  <si>
    <t>ENVA ENGLAND LTD</t>
  </si>
  <si>
    <t>NG4 2JT</t>
  </si>
  <si>
    <t>38110</t>
  </si>
  <si>
    <t>METTLER-TOLEDO LTD</t>
  </si>
  <si>
    <t>LE4 1AW</t>
  </si>
  <si>
    <t>GO INSPIRE GROUP LTD</t>
  </si>
  <si>
    <t>TOTAL MOTION LTD</t>
  </si>
  <si>
    <t>LE19 1WP</t>
  </si>
  <si>
    <t>77110</t>
  </si>
  <si>
    <t>BEUMER GROUP UK LTD</t>
  </si>
  <si>
    <t>28990</t>
  </si>
  <si>
    <t>XBITE LTD</t>
  </si>
  <si>
    <t>S43 4GD</t>
  </si>
  <si>
    <t>C3 CONSTRUCTION HOLDINGS LTD</t>
  </si>
  <si>
    <t>LE19 1RJ</t>
  </si>
  <si>
    <t>CAMBRIDGE &amp; COUNTIES BANK LTD</t>
  </si>
  <si>
    <t>LE1 6TE</t>
  </si>
  <si>
    <t>64191</t>
  </si>
  <si>
    <t>TANVIC GROUP HOLDINGS LTD</t>
  </si>
  <si>
    <t>NG24 1LS</t>
  </si>
  <si>
    <t>DENBY HOLDINGS LTD</t>
  </si>
  <si>
    <t>DE5 8NX</t>
  </si>
  <si>
    <t>CHARLES STREET BUILDINGS (LEICESTER) LTD</t>
  </si>
  <si>
    <t>LE4 8PH</t>
  </si>
  <si>
    <t>ANAND INTERNATIONAL LTD</t>
  </si>
  <si>
    <t>LE19 1WH</t>
  </si>
  <si>
    <t>46431</t>
  </si>
  <si>
    <t>THE CDA GROUP LTD</t>
  </si>
  <si>
    <t>NG13 9HY</t>
  </si>
  <si>
    <t>27510</t>
  </si>
  <si>
    <t>HILL CARE HOLDINGS LTD</t>
  </si>
  <si>
    <t>S40 1LA</t>
  </si>
  <si>
    <t>PROACT IT UK LTD</t>
  </si>
  <si>
    <t>S41 8NE</t>
  </si>
  <si>
    <t>CAUNTON HOLDINGS LTD</t>
  </si>
  <si>
    <t>NG16 3SU</t>
  </si>
  <si>
    <t>25110</t>
  </si>
  <si>
    <t>ARENA BLINDS LTD</t>
  </si>
  <si>
    <t>BOWRING TRANSPORT LTD</t>
  </si>
  <si>
    <t>NG20 0EP</t>
  </si>
  <si>
    <t>CARLIN GROUP LTD</t>
  </si>
  <si>
    <t>S41 9RT</t>
  </si>
  <si>
    <t>64204</t>
  </si>
  <si>
    <t>FRAMEWORK HOUSING ASSOCIATION</t>
  </si>
  <si>
    <t>NG7 6NX</t>
  </si>
  <si>
    <t>87200</t>
  </si>
  <si>
    <t>BOAL U.K. LTD</t>
  </si>
  <si>
    <t>WHITEMEADOW INVESTMENTS LTD</t>
  </si>
  <si>
    <t>NG17 1JU</t>
  </si>
  <si>
    <t>FIRST RESPONSE FINANCE LTD</t>
  </si>
  <si>
    <t>NJDR GROUP LTD</t>
  </si>
  <si>
    <t>LE2 6AL</t>
  </si>
  <si>
    <t>HOLDSWORTH HOLDINGS LTD</t>
  </si>
  <si>
    <t>SK17 8LN</t>
  </si>
  <si>
    <t>SOFTWARE AG (UK) LTD</t>
  </si>
  <si>
    <t>DE24 8BY</t>
  </si>
  <si>
    <t>BTE HOLDINGS LTD</t>
  </si>
  <si>
    <t>LE67 9UA</t>
  </si>
  <si>
    <t>DERBY HOMES LTD</t>
  </si>
  <si>
    <t>DE24 8UZ</t>
  </si>
  <si>
    <t>HOSPITAL SERVICES GROUP LTD</t>
  </si>
  <si>
    <t>DE72 3NB</t>
  </si>
  <si>
    <t>BARKER ROSS GROUP LTD</t>
  </si>
  <si>
    <t>LE1 1QG</t>
  </si>
  <si>
    <t>QUOTIENT SCIENCES LTD</t>
  </si>
  <si>
    <t>72110</t>
  </si>
  <si>
    <t>W B POWER SERVICES LTD</t>
  </si>
  <si>
    <t>DE75 7RJ</t>
  </si>
  <si>
    <t>28110</t>
  </si>
  <si>
    <t>HBB RELOCATION SERVICES LTD</t>
  </si>
  <si>
    <t>DE74 2EE</t>
  </si>
  <si>
    <t>WILLIAMSON-DICKIE EUROPE LTD</t>
  </si>
  <si>
    <t>NG14 6GD</t>
  </si>
  <si>
    <t>14190</t>
  </si>
  <si>
    <t>M.M.D. MINING MACHINERY DEVELOPMENTS LTD</t>
  </si>
  <si>
    <t>DE55 4NJ</t>
  </si>
  <si>
    <t>FANNIN (UK) LTD</t>
  </si>
  <si>
    <t>DE12 7DT</t>
  </si>
  <si>
    <t>47749</t>
  </si>
  <si>
    <t>OADBY PLASTICS HOLDINGS LTD</t>
  </si>
  <si>
    <t>LE3 1UA</t>
  </si>
  <si>
    <t>GL INDUSTRIAL SERVICES UK LTD</t>
  </si>
  <si>
    <t>LE11 3GR</t>
  </si>
  <si>
    <t>71122</t>
  </si>
  <si>
    <t>SOURCE BIOSCIENCE UK LTD</t>
  </si>
  <si>
    <t>NG8 6PX</t>
  </si>
  <si>
    <t>CALDIC (UK) LTD</t>
  </si>
  <si>
    <t>S42 5UG</t>
  </si>
  <si>
    <t>ROBERT WOODHEAD HOLDINGS LTD</t>
  </si>
  <si>
    <t>NG21 9PR</t>
  </si>
  <si>
    <t>RESEARCH GARAGE GROUP LTD</t>
  </si>
  <si>
    <t>LE10 1HL</t>
  </si>
  <si>
    <t>SOS WHOLESALE LTD</t>
  </si>
  <si>
    <t>DE21 4BD</t>
  </si>
  <si>
    <t>THE NUTTALL GROUP LTD</t>
  </si>
  <si>
    <t>LE10 3BZ</t>
  </si>
  <si>
    <t>WILLIAM LEE LTD</t>
  </si>
  <si>
    <t>S18 2XU</t>
  </si>
  <si>
    <t>24510</t>
  </si>
  <si>
    <t>CYTEC INDUSTRIAL MATERIALS (DERBY) LTD</t>
  </si>
  <si>
    <t>DE75 7SP</t>
  </si>
  <si>
    <t>HOSPITAL PHARMACY SERVICES (NOTTINGHAM) LTD</t>
  </si>
  <si>
    <t>NG5 1PB</t>
  </si>
  <si>
    <t>SALES ASSISTANCE LTD</t>
  </si>
  <si>
    <t>NG17 2RF</t>
  </si>
  <si>
    <t>SELECTIVE MARKETPLACE LTD</t>
  </si>
  <si>
    <t>LE7 7NL</t>
  </si>
  <si>
    <t>MARK JARVIS LTD</t>
  </si>
  <si>
    <t>LE1 5YP</t>
  </si>
  <si>
    <t>92000</t>
  </si>
  <si>
    <t>PURICO SPECIALITY PAPER COMPANY LTD</t>
  </si>
  <si>
    <t>WINFIBRE (U.K.) COMPANY LTD</t>
  </si>
  <si>
    <t>46770</t>
  </si>
  <si>
    <t>LABONE HOLDINGS LTD</t>
  </si>
  <si>
    <t>DE7 5TN</t>
  </si>
  <si>
    <t>FISHER GERMAN LLP</t>
  </si>
  <si>
    <t>SPS TECHNOLOGIES LTD</t>
  </si>
  <si>
    <t>LE4 9HX</t>
  </si>
  <si>
    <t>25940</t>
  </si>
  <si>
    <t>CARE FERTILITY GROUP LTD</t>
  </si>
  <si>
    <t>86101</t>
  </si>
  <si>
    <t>SYGNATURE DISCOVERY LTD</t>
  </si>
  <si>
    <t>NG1 1GR</t>
  </si>
  <si>
    <t>HAWKER SIDDELEY SWITCHGEAR LTD</t>
  </si>
  <si>
    <t>LE11 1EX</t>
  </si>
  <si>
    <t>27110</t>
  </si>
  <si>
    <t>WELLGLADE HOLDINGS LTD</t>
  </si>
  <si>
    <t>DE75 7BG</t>
  </si>
  <si>
    <t>49319</t>
  </si>
  <si>
    <t>POTTER CLARKSON LLP</t>
  </si>
  <si>
    <t>NG1 6HQ</t>
  </si>
  <si>
    <t>VICTIM SUPPORT</t>
  </si>
  <si>
    <t>DE1 3HZ</t>
  </si>
  <si>
    <t>ELECTRONICS FOR IMAGING UNITED KINGDOM LTD</t>
  </si>
  <si>
    <t>S18 1PY</t>
  </si>
  <si>
    <t>SPS AEROSTRUCTURES LTD</t>
  </si>
  <si>
    <t>NG15 0DP</t>
  </si>
  <si>
    <t>GUILFORD EUROPE LTD</t>
  </si>
  <si>
    <t>13960</t>
  </si>
  <si>
    <t>MUSCLE FOODS LTD</t>
  </si>
  <si>
    <t>NG6 0DW</t>
  </si>
  <si>
    <t>56290</t>
  </si>
  <si>
    <t>LONGCLIFFE GROUP LTD</t>
  </si>
  <si>
    <t>DE4 4BZ</t>
  </si>
  <si>
    <t>LOWDHAM LEISUREWORLD LTD</t>
  </si>
  <si>
    <t>NG14 7ES</t>
  </si>
  <si>
    <t>HONEYWELL SECURITY UK LTD</t>
  </si>
  <si>
    <t>LE19 0AL</t>
  </si>
  <si>
    <t>J.H. MOORE &amp; SON (RICKMANSWORTH) LTD</t>
  </si>
  <si>
    <t>DE24 9GL</t>
  </si>
  <si>
    <t>30920</t>
  </si>
  <si>
    <t>TENNANT METALLURGICAL GROUP HOLDINGS LTD</t>
  </si>
  <si>
    <t>S41 8NG</t>
  </si>
  <si>
    <t>REFLEX VEHICLE HIRE LTD</t>
  </si>
  <si>
    <t>LE11 5TR</t>
  </si>
  <si>
    <t>FLAIR FLOORING GROUP LTD</t>
  </si>
  <si>
    <t>SK13 2NS</t>
  </si>
  <si>
    <t>AMBER BEVERAGE UK LTD</t>
  </si>
  <si>
    <t>46342</t>
  </si>
  <si>
    <t>STORA ENSO UK LTD</t>
  </si>
  <si>
    <t>46760</t>
  </si>
  <si>
    <t>COMMIFY UK LTD</t>
  </si>
  <si>
    <t>ARC PROPERTY SERVICES PARTNERSHIP LTD</t>
  </si>
  <si>
    <t>NG1 5AT</t>
  </si>
  <si>
    <t>T.P. HOPWELL (HOLDINGS) LIMITED</t>
  </si>
  <si>
    <t>NG8 4LU</t>
  </si>
  <si>
    <t>RUSHCLIFFE CARE HOLDINGS LTD</t>
  </si>
  <si>
    <t>HIGHLIGHT HORTICULTURE LTD</t>
  </si>
  <si>
    <t>NG21 0HJ</t>
  </si>
  <si>
    <t>46610</t>
  </si>
  <si>
    <t>LOMAS DISTRIBUTION LTD</t>
  </si>
  <si>
    <t>SK17 7JB</t>
  </si>
  <si>
    <t>THE WILKINS GROUP LTD</t>
  </si>
  <si>
    <t>NG4 2JX</t>
  </si>
  <si>
    <t>A.F. SWITCHGEAR (HOLDINGS) LTD</t>
  </si>
  <si>
    <t>PHENNA GROUP TOPCO LTD</t>
  </si>
  <si>
    <t>NG1 5AQ</t>
  </si>
  <si>
    <t>TRIGON GROUP LTD</t>
  </si>
  <si>
    <t>DE24 8HG</t>
  </si>
  <si>
    <t>45320</t>
  </si>
  <si>
    <t>CHARLES BENTLEY PROPERTIES LTD</t>
  </si>
  <si>
    <t>LE11 5XG</t>
  </si>
  <si>
    <t>68209</t>
  </si>
  <si>
    <t>VISION AUTOMOTIVE (UK) GROUP LTD</t>
  </si>
  <si>
    <t>NG18 4GF</t>
  </si>
  <si>
    <t>DOOR-STOP INTERNATIONAL LTD</t>
  </si>
  <si>
    <t>NG17 6AF</t>
  </si>
  <si>
    <t>MENDIP RAIL LTD</t>
  </si>
  <si>
    <t>49200</t>
  </si>
  <si>
    <t>OPUS TRUST MARKETING LTD</t>
  </si>
  <si>
    <t>URSCHEL INTERNATIONAL LTD</t>
  </si>
  <si>
    <t>LE19 1QP</t>
  </si>
  <si>
    <t>46140</t>
  </si>
  <si>
    <t>RIEKE PACKAGING SYSTEMS LTD</t>
  </si>
  <si>
    <t>JIGSAW FOODS LTD</t>
  </si>
  <si>
    <t>NG20 8RU</t>
  </si>
  <si>
    <t>10840</t>
  </si>
  <si>
    <t>NK MOTORGROUP LTD</t>
  </si>
  <si>
    <t>ROBINSON PLC</t>
  </si>
  <si>
    <t>S40 2AB</t>
  </si>
  <si>
    <t>22220</t>
  </si>
  <si>
    <t>TECHNOLOG HOLDINGS LTD</t>
  </si>
  <si>
    <t>DE4 4FY</t>
  </si>
  <si>
    <t>TK ELEVATOR UK LTD</t>
  </si>
  <si>
    <t>NG15 7LL</t>
  </si>
  <si>
    <t>30990</t>
  </si>
  <si>
    <t>GEARY'S BAKERIES HOLDINGS LTD</t>
  </si>
  <si>
    <t>LE12 8LD</t>
  </si>
  <si>
    <t>EVOLUTION FUNDING GROUP LTD</t>
  </si>
  <si>
    <t>S41 9AZ</t>
  </si>
  <si>
    <t>BRIDGEBANK HOLDINGS LTD</t>
  </si>
  <si>
    <t>NG18 4TB</t>
  </si>
  <si>
    <t>INDUSTRIA PERSONNEL SERVICES LTD.</t>
  </si>
  <si>
    <t>LE1 1FB</t>
  </si>
  <si>
    <t>EAST MIDLANDS INTERNATIONAL AIRPORT LTD</t>
  </si>
  <si>
    <t>51101</t>
  </si>
  <si>
    <t>HANDLEY HOUSE LTD</t>
  </si>
  <si>
    <t>NG24 1EH</t>
  </si>
  <si>
    <t>LRS BROADHURST HOLDINGS LTD</t>
  </si>
  <si>
    <t>DE45 1LW</t>
  </si>
  <si>
    <t>64201</t>
  </si>
  <si>
    <t>DESIGNER CONTRACTS LTD</t>
  </si>
  <si>
    <t>S45 9HA</t>
  </si>
  <si>
    <t>43330</t>
  </si>
  <si>
    <t>PERFORMANCE HEALTH INTERNATIONAL LTD</t>
  </si>
  <si>
    <t>46690</t>
  </si>
  <si>
    <t>ART SYSTEMS LTD</t>
  </si>
  <si>
    <t>NG8 4GP</t>
  </si>
  <si>
    <t>LINCOLN PROTEIN HOLDINGS LTD</t>
  </si>
  <si>
    <t>NG23 5JR</t>
  </si>
  <si>
    <t>39000</t>
  </si>
  <si>
    <t>ROBERT POCHIN HOLDINGS LTD</t>
  </si>
  <si>
    <t>LE3 1UW</t>
  </si>
  <si>
    <t>BEACHCROFT HOLDINGS LTD</t>
  </si>
  <si>
    <t>URGO LTD</t>
  </si>
  <si>
    <t>LE12 9JJ</t>
  </si>
  <si>
    <t>13990</t>
  </si>
  <si>
    <t>ZEECO EUROPE LTD</t>
  </si>
  <si>
    <t>LE15 7QT</t>
  </si>
  <si>
    <t>28290</t>
  </si>
  <si>
    <t>RON BROOKS (HOLDINGS) LTD</t>
  </si>
  <si>
    <t>DE7 5FH</t>
  </si>
  <si>
    <t>COOPER PARRY LLP</t>
  </si>
  <si>
    <t>69201</t>
  </si>
  <si>
    <t>UNITED RENTAL GROUP LTD</t>
  </si>
  <si>
    <t>S41 7SJ</t>
  </si>
  <si>
    <t>CARDZONE LTD</t>
  </si>
  <si>
    <t>NG22 8LS</t>
  </si>
  <si>
    <t>47290</t>
  </si>
  <si>
    <t>EATON MEDC LTD</t>
  </si>
  <si>
    <t>27900</t>
  </si>
  <si>
    <t>P R MARRIOTT DRILLING LTD</t>
  </si>
  <si>
    <t>S45 9BQ</t>
  </si>
  <si>
    <t>43130</t>
  </si>
  <si>
    <t>BEACONMEDAES LTD</t>
  </si>
  <si>
    <t>S44 5FB</t>
  </si>
  <si>
    <t>32500</t>
  </si>
  <si>
    <t>C.D.INVESTMENTS (UK) LTD</t>
  </si>
  <si>
    <t>LE12 8QP</t>
  </si>
  <si>
    <t>MAZE RATTAN LTD</t>
  </si>
  <si>
    <t>LE16 9HE</t>
  </si>
  <si>
    <t>46470</t>
  </si>
  <si>
    <t>TRUST GROUP HOLDINGS LTD</t>
  </si>
  <si>
    <t>LE1 5WW</t>
  </si>
  <si>
    <t>84110</t>
  </si>
  <si>
    <t>CAPITAL REFRACTORIES LTD</t>
  </si>
  <si>
    <t>S43 4AB</t>
  </si>
  <si>
    <t>BAW (HOLDINGS) LTD</t>
  </si>
  <si>
    <t>NG11 6QJ</t>
  </si>
  <si>
    <t>47540</t>
  </si>
  <si>
    <t>MITCHELL DIESEL LTD</t>
  </si>
  <si>
    <t>NG17 2JZ</t>
  </si>
  <si>
    <t>33190</t>
  </si>
  <si>
    <t>PEOPLE POTENTIAL POSSIBILITIES</t>
  </si>
  <si>
    <t>DE7 8HU</t>
  </si>
  <si>
    <t>96090</t>
  </si>
  <si>
    <t>MEDSTROM HOLDINGS LTD</t>
  </si>
  <si>
    <t>JAMES CONVENIENCE RETAIL LTD</t>
  </si>
  <si>
    <t>S43 4FD</t>
  </si>
  <si>
    <t>47110</t>
  </si>
  <si>
    <t>ASRA CONSTRUCTION SERVICES LTD</t>
  </si>
  <si>
    <t>LE2 7EA</t>
  </si>
  <si>
    <t>THREE JAYS LTD</t>
  </si>
  <si>
    <t>DE1 3QQ</t>
  </si>
  <si>
    <t>BRIDGSTOCK LTD</t>
  </si>
  <si>
    <t>S41 9QB</t>
  </si>
  <si>
    <t>MOORHEN HOLDINGS LTD</t>
  </si>
  <si>
    <t>S44 5GA</t>
  </si>
  <si>
    <t>WALTER MILES HOLDINGS LTD</t>
  </si>
  <si>
    <t>LE2 0QS</t>
  </si>
  <si>
    <t>CEMA GROUP LTD</t>
  </si>
  <si>
    <t>NG1 5GF</t>
  </si>
  <si>
    <t>INTEGRATED DEBT SERVICES LTD</t>
  </si>
  <si>
    <t>NG1 2FS</t>
  </si>
  <si>
    <t>APPTION LABS LTD</t>
  </si>
  <si>
    <t>LE2 7SR</t>
  </si>
  <si>
    <t>26400</t>
  </si>
  <si>
    <t>ORIGIN WINE LTD</t>
  </si>
  <si>
    <t>LE19 1SD</t>
  </si>
  <si>
    <t>SGS TOOL GROUP LTD</t>
  </si>
  <si>
    <t>DE21 7AZ</t>
  </si>
  <si>
    <t>TBH RECRUITMENT LTD</t>
  </si>
  <si>
    <t>NG1 6DQ</t>
  </si>
  <si>
    <t>HOMAG U.K. LTD.</t>
  </si>
  <si>
    <t>DE74 2US</t>
  </si>
  <si>
    <t>AVERY DENNISON RETAIL INFORMATION SERVICES UK LTD</t>
  </si>
  <si>
    <t>NG7 1LD</t>
  </si>
  <si>
    <t>13100</t>
  </si>
  <si>
    <t>PWP BUILDING SERVICES (HOLDINGS) LTD</t>
  </si>
  <si>
    <t>NG5 1AY</t>
  </si>
  <si>
    <t>WESCOM SIGNAL AND RESCUE GROUP INTERNATIONAL LTD</t>
  </si>
  <si>
    <t>DE72 3QJ</t>
  </si>
  <si>
    <t>ADDER TECHNOLOGY LTD</t>
  </si>
  <si>
    <t>LE1 7LT</t>
  </si>
  <si>
    <t>26200</t>
  </si>
  <si>
    <t>PARKERS MOTOR SERVICES (SYSTON) LTD</t>
  </si>
  <si>
    <t>LE1 3WW</t>
  </si>
  <si>
    <t>47300</t>
  </si>
  <si>
    <t>BELLE ENGINEERING (SHEEN) LTD</t>
  </si>
  <si>
    <t>SK17 0EU</t>
  </si>
  <si>
    <t>STANDARD MOTOR PRODUCTS HOLDINGS LTD</t>
  </si>
  <si>
    <t>WORLDLINE RETAIL ENTERPRISE (UK) LTD</t>
  </si>
  <si>
    <t>BM CATALYSTS LTD</t>
  </si>
  <si>
    <t>NG18 5DL</t>
  </si>
  <si>
    <t>JOHNSONS AGGREGATES AND RECYCLING LTD</t>
  </si>
  <si>
    <t>DE7 4BG</t>
  </si>
  <si>
    <t>PINNACLE INTERNATIONAL FREIGHT HOLDINGS LTD</t>
  </si>
  <si>
    <t>LE9 6TU</t>
  </si>
  <si>
    <t>BEECHDALE MOTOR GROUP LTD</t>
  </si>
  <si>
    <t>DE21 4SZ</t>
  </si>
  <si>
    <t>ARMSTRONG LOGISTICS LTD</t>
  </si>
  <si>
    <t>LE17 4XW</t>
  </si>
  <si>
    <t>CRONER GROUP LTD</t>
  </si>
  <si>
    <t>LE10 1YG</t>
  </si>
  <si>
    <t>69109</t>
  </si>
  <si>
    <t>CONSTRUCTIONLINES HOLDINGS LTD</t>
  </si>
  <si>
    <t>NG10 1NJ</t>
  </si>
  <si>
    <t>LHOIST UK LTD</t>
  </si>
  <si>
    <t>SK17 0EL</t>
  </si>
  <si>
    <t>23520</t>
  </si>
  <si>
    <t>THE RH GROUP LTD</t>
  </si>
  <si>
    <t>HENTON &amp; CHATTELL LTD</t>
  </si>
  <si>
    <t>NG2 3HW</t>
  </si>
  <si>
    <t>REABROOK HOLDINGS LTD</t>
  </si>
  <si>
    <t>DE12 6DA</t>
  </si>
  <si>
    <t>LOCKWOOD PUBLISHING LTD</t>
  </si>
  <si>
    <t>NG1 7FG</t>
  </si>
  <si>
    <t>BWB HOLDINGS LTD</t>
  </si>
  <si>
    <t>NG2 3DQ</t>
  </si>
  <si>
    <t>71129</t>
  </si>
  <si>
    <t>KENNELPAK HOLDINGS LTD</t>
  </si>
  <si>
    <t>NG9 7BW</t>
  </si>
  <si>
    <t>BPX GROUP LTD</t>
  </si>
  <si>
    <t>46520</t>
  </si>
  <si>
    <t>MINORFERN LTD</t>
  </si>
  <si>
    <t>S45 9NF</t>
  </si>
  <si>
    <t>WOOLLEY GMC ENGINEERING HOLDINGS LTD</t>
  </si>
  <si>
    <t>LE7 1NL</t>
  </si>
  <si>
    <t>25620</t>
  </si>
  <si>
    <t>STONEWATER DEVELOPMENTS LTD</t>
  </si>
  <si>
    <t>LE8 6EP</t>
  </si>
  <si>
    <t>NOVA BIO-PHARMA HOLDINGS LTD</t>
  </si>
  <si>
    <t>LE18 4YL</t>
  </si>
  <si>
    <t>NATL. AMUSEMENTS (UK) LTD</t>
  </si>
  <si>
    <t>NG7 2UW</t>
  </si>
  <si>
    <t>59140</t>
  </si>
  <si>
    <t>UTOPIA HOLDINGS (CHESTERFIELD) LTD</t>
  </si>
  <si>
    <t>S41 0GG</t>
  </si>
  <si>
    <t>TILBURY GREEN POWER LTD</t>
  </si>
  <si>
    <t>35110</t>
  </si>
  <si>
    <t>WHEELDON BROTHERS LTD</t>
  </si>
  <si>
    <t>DE1 3QB</t>
  </si>
  <si>
    <t>LITTLE FISH (UK) LTD</t>
  </si>
  <si>
    <t>NG1 1LS</t>
  </si>
  <si>
    <t>W M BUILDING SERVICES (LEICESTER) LTD</t>
  </si>
  <si>
    <t>LE4 8EB</t>
  </si>
  <si>
    <t>ATLANTIC PROJECTS COMPANY (UK) LTD</t>
  </si>
  <si>
    <t>42220</t>
  </si>
  <si>
    <t>CLIFTON PACKAGING GROUP LTD</t>
  </si>
  <si>
    <t>BRADGATE CONTAINERS (HOLDINGS) LTD</t>
  </si>
  <si>
    <t>LE12 9EG</t>
  </si>
  <si>
    <t>PLASTEK UK LTD</t>
  </si>
  <si>
    <t>NG19 0FT</t>
  </si>
  <si>
    <t>AUTOCLENZ HOLDINGS LTD</t>
  </si>
  <si>
    <t>DE11 9BE</t>
  </si>
  <si>
    <t>DIAM UK LTD.</t>
  </si>
  <si>
    <t>LE11 5XS</t>
  </si>
  <si>
    <t>THOMAS BOW LTD</t>
  </si>
  <si>
    <t>NG7 2AL</t>
  </si>
  <si>
    <t>MOGUNTIA FOOD LTD previously trading as SHERRIFFS FOODS LTD</t>
  </si>
  <si>
    <t>LE16 7DE</t>
  </si>
  <si>
    <t>MAGNAVALE LTD</t>
  </si>
  <si>
    <t>BLAENAVON FORGINGS LTD</t>
  </si>
  <si>
    <t>MIDLAND MARKETING (UK) LTD</t>
  </si>
  <si>
    <t>LE7 3XA</t>
  </si>
  <si>
    <t>T.D.P. TEXTILES LTD</t>
  </si>
  <si>
    <t>DE12 6DT</t>
  </si>
  <si>
    <t>PAYNES GARAGE(HOLDINGS) LTD</t>
  </si>
  <si>
    <t>LE10 3ED</t>
  </si>
  <si>
    <t>BCM EMPLOYMENT &amp; MANAGEMENT SERVICES LTD</t>
  </si>
  <si>
    <t>NG90 2PR</t>
  </si>
  <si>
    <t>KCT HOLDINGS LTD</t>
  </si>
  <si>
    <t>25730</t>
  </si>
  <si>
    <t>UK WASTE SOLUTIONS LTD</t>
  </si>
  <si>
    <t>NG24 2TN</t>
  </si>
  <si>
    <t>NOTTINGHAM CITY TRANSPORT LTD</t>
  </si>
  <si>
    <t>NG1 1GG</t>
  </si>
  <si>
    <t>HEXAGON LEASING LTD</t>
  </si>
  <si>
    <t>DE22 4NB</t>
  </si>
  <si>
    <t>MATSUURA MACHINERY LTD</t>
  </si>
  <si>
    <t>LE67 4NH</t>
  </si>
  <si>
    <t>46620</t>
  </si>
  <si>
    <t>GREENE TWEED &amp; CO LTD</t>
  </si>
  <si>
    <t>DGS GROUP PLC</t>
  </si>
  <si>
    <t>QUEST GLOBAL ENGINEERING LTD</t>
  </si>
  <si>
    <t>74100</t>
  </si>
  <si>
    <t>RESONATE HOLDINGS LTD</t>
  </si>
  <si>
    <t>DE24 8HS</t>
  </si>
  <si>
    <t>CAVALIER MARKETING HOLDINGS LTD</t>
  </si>
  <si>
    <t>LE3 8DX</t>
  </si>
  <si>
    <t>ITP ENGINES UK LTD</t>
  </si>
  <si>
    <t>LE8 6LH</t>
  </si>
  <si>
    <t>30300</t>
  </si>
  <si>
    <t>ITEC PACKAGING (MANSFIELD) LTD</t>
  </si>
  <si>
    <t>APAC GROUP HOLDINGS LTD</t>
  </si>
  <si>
    <t>LE11 3NP</t>
  </si>
  <si>
    <t>SEVENTY SEVEN COMPANY LTD</t>
  </si>
  <si>
    <t>NG24 2ET</t>
  </si>
  <si>
    <t>UK EGG CENTRE LTD</t>
  </si>
  <si>
    <t>S41 9QD</t>
  </si>
  <si>
    <t>46180</t>
  </si>
  <si>
    <t>MONDOTTICA LTD</t>
  </si>
  <si>
    <t>NG2 1RX</t>
  </si>
  <si>
    <t>YHA (ENGLAND AND WALES)</t>
  </si>
  <si>
    <t>DE4 3YH</t>
  </si>
  <si>
    <t>55202</t>
  </si>
  <si>
    <t>NORTHFIELD HOLDINGS LTD</t>
  </si>
  <si>
    <t>NG15 0BS</t>
  </si>
  <si>
    <t>WESTBROOK HOLDINGS LTD</t>
  </si>
  <si>
    <t>S18 1LY</t>
  </si>
  <si>
    <t>JOHN A. STEPHENS HOLDINGS LTD</t>
  </si>
  <si>
    <t>NG2 1AG</t>
  </si>
  <si>
    <t>INTERLEVIN REFRIGERATION LTD</t>
  </si>
  <si>
    <t>DE74 2HL</t>
  </si>
  <si>
    <t>PRECI-SPARK LTD</t>
  </si>
  <si>
    <t>LE7 1HN</t>
  </si>
  <si>
    <t>FRESHCUT FOODS LTD</t>
  </si>
  <si>
    <t>CHAPLIN TOPCO LTD</t>
  </si>
  <si>
    <t>LE4 8PT</t>
  </si>
  <si>
    <t>FRANK KEY GROUP LTD</t>
  </si>
  <si>
    <t>NG5 6BL</t>
  </si>
  <si>
    <t>CALLINGTON'S CONSTRUCTION LTD</t>
  </si>
  <si>
    <t>LE4 1BF</t>
  </si>
  <si>
    <t>VERSUS ARTHRITIS</t>
  </si>
  <si>
    <t>S41 7TD</t>
  </si>
  <si>
    <t>CROUCH CORPORATE LTD</t>
  </si>
  <si>
    <t>LE8 0EX</t>
  </si>
  <si>
    <t>HILLBRIDGE INVESTMENTS LTD</t>
  </si>
  <si>
    <t>38320</t>
  </si>
  <si>
    <t>HEAVYWEIGHT AIR EXPRESS LTD</t>
  </si>
  <si>
    <t>DE74 2UZ</t>
  </si>
  <si>
    <t>51210</t>
  </si>
  <si>
    <t>PICNIC TOPCO LTD</t>
  </si>
  <si>
    <t>DE56 0RN</t>
  </si>
  <si>
    <t>NRA GROUP LTD</t>
  </si>
  <si>
    <t>DE7 8DW</t>
  </si>
  <si>
    <t>WILLOUGHBY CORPORATE SERVICES LTD</t>
  </si>
  <si>
    <t>82110</t>
  </si>
  <si>
    <t>SMS - SMART MADE SIMPLE LTD</t>
  </si>
  <si>
    <t>NG9 1AD</t>
  </si>
  <si>
    <t>SMS ELECTRONICS LTD</t>
  </si>
  <si>
    <t>LOCKWOOD HOLDINGS LTD</t>
  </si>
  <si>
    <t>DE56 2JR</t>
  </si>
  <si>
    <t>VALE MANUFACTURING LTD</t>
  </si>
  <si>
    <t>NG5 1AW</t>
  </si>
  <si>
    <t>CHARTERHOUSE HOLDINGS PLC</t>
  </si>
  <si>
    <t>DE74 2PY</t>
  </si>
  <si>
    <t>S247 GROUP LTD</t>
  </si>
  <si>
    <t>NG1 5AL</t>
  </si>
  <si>
    <t>LUBRICANT HOLDINGS (MIDLANDS) LTD</t>
  </si>
  <si>
    <t>S44 6BB</t>
  </si>
  <si>
    <t>19209</t>
  </si>
  <si>
    <t>SERIF GROUP LTD</t>
  </si>
  <si>
    <t>COMPLETELY MOTORING LTD</t>
  </si>
  <si>
    <t>TOM HARTLEY CARS LTD</t>
  </si>
  <si>
    <t>DE12 6JD</t>
  </si>
  <si>
    <t>COSTER AEROSOLS LTD</t>
  </si>
  <si>
    <t>S43 4XE</t>
  </si>
  <si>
    <t>KSB LTD</t>
  </si>
  <si>
    <t>LE11 5TF</t>
  </si>
  <si>
    <t>CAMPER 2011 HOLDINGS LTD</t>
  </si>
  <si>
    <t>NG18 1EX</t>
  </si>
  <si>
    <t>KITE DISTRIBUTION LTD</t>
  </si>
  <si>
    <t>LE7 7GR</t>
  </si>
  <si>
    <t>COMMUNITY BRANDS UK LTD</t>
  </si>
  <si>
    <t>LE1 4SL</t>
  </si>
  <si>
    <t>SYNCHEMICALS LTD</t>
  </si>
  <si>
    <t>LE67 3DE</t>
  </si>
  <si>
    <t>20150</t>
  </si>
  <si>
    <t>ALBERT BROWNE LTD</t>
  </si>
  <si>
    <t>CANEI INTERNATIONAL LTD</t>
  </si>
  <si>
    <t>NG10 3LE</t>
  </si>
  <si>
    <t>AETHER HOLDINGS LTD</t>
  </si>
  <si>
    <t>LE13 1BS</t>
  </si>
  <si>
    <t>P. HUGHES CONSTRUCTION LTD</t>
  </si>
  <si>
    <t>NG16 5GP</t>
  </si>
  <si>
    <t>FSI LTD</t>
  </si>
  <si>
    <t>JX2 LTD</t>
  </si>
  <si>
    <t>A N WALLIS &amp; COMPANY LTD</t>
  </si>
  <si>
    <t>NG6 8NG</t>
  </si>
  <si>
    <t>C.S. ELLIS (HOLDINGS) LTD</t>
  </si>
  <si>
    <t>LE15 8NF</t>
  </si>
  <si>
    <t>MIDLAND LEAD HOLDINGS LTD</t>
  </si>
  <si>
    <t>DE11 8ED</t>
  </si>
  <si>
    <t>TRIANGLE OF CHESTERFIELD LTD</t>
  </si>
  <si>
    <t>S41 9AD</t>
  </si>
  <si>
    <t>RAINWORTH MOTORS LTD</t>
  </si>
  <si>
    <t>APERAM STAINLESS SERVICES &amp; SOLUTIONS UK LTD</t>
  </si>
  <si>
    <t>SYNTHETIC TECHNOLOGIES LTD</t>
  </si>
  <si>
    <t>SK13 1QH</t>
  </si>
  <si>
    <t>CANOPY HOLDCO LTD</t>
  </si>
  <si>
    <t>DE12 6BA</t>
  </si>
  <si>
    <t>HUBERGROUP UK LTD</t>
  </si>
  <si>
    <t>NG2 1NA</t>
  </si>
  <si>
    <t>20302</t>
  </si>
  <si>
    <t>BRADSHAW TAYLOR HOLDINGS LTD</t>
  </si>
  <si>
    <t>LE15 6EA</t>
  </si>
  <si>
    <t>IMAGINATION THIRTY FIVE LTD</t>
  </si>
  <si>
    <t>LE12 9YE</t>
  </si>
  <si>
    <t>BLADES RESTAURANTS LTD</t>
  </si>
  <si>
    <t>NG9 7GZ</t>
  </si>
  <si>
    <t>56102</t>
  </si>
  <si>
    <t>PROFINE UK LTD.</t>
  </si>
  <si>
    <t>NG17 6AD</t>
  </si>
  <si>
    <t xml:space="preserve">Period Covered by the data </t>
  </si>
  <si>
    <t>Total</t>
  </si>
  <si>
    <t>Company Annual Reports - 01/07/2020 to 30/06/2021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</si>
</sst>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[$£-809]* #,##0.00_-;\-[$£-809]* #,##0.00_-;_-[$£-809]* &quot;-&quot;??_-;_-@_-"/>
    <numFmt numFmtId="166" formatCode="_(* #,##0_);_(* \(#,##0\);_(* &quot;-&quot;??_);_(@_)"/>
  </numFmts>
  <fonts count="8"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000000"/>
      <name val="Calibri"/>
      <family val="2"/>
    </font>
    <font>
      <b/>
      <sz val="8"/>
      <color rgb="FFFFFFFF"/>
      <name val="Arial"/>
      <family val="2"/>
    </font>
    <font>
      <sz val="8"/>
      <color theme="1"/>
      <name val="Calibri"/>
      <family val="2"/>
      <scheme val="minor"/>
    </font>
    <font>
      <sz val="8"/>
      <color theme="1"/>
      <name val="Times New Roman"/>
      <family val="1"/>
    </font>
    <font>
      <b/>
      <sz val="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rgb="FF001489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5">
    <xf numFmtId="0" fontId="0" fillId="0" borderId="0"/>
    <xf numFmtId="0" fontId="1" fillId="2" borderId="0" applyNumberFormat="0" applyBorder="0" applyAlignment="0" applyProtection="0"/>
    <xf numFmtId="0" fontId="2" fillId="0" borderId="0"/>
    <xf numFmtId="0" fontId="2" fillId="0" borderId="0"/>
    <xf numFmtId="0" fontId="2" fillId="0" borderId="0"/>
  </cellStyleXfs>
  <cellXfs count="56">
    <xf numFmtId="0" fontId="0" fillId="0" borderId="0" xfId="0"/>
    <xf numFmtId="0" fontId="3" fillId="3" borderId="0" xfId="0" applyFont="1" applyFill="1" applyAlignment="1">
      <alignment horizontal="left" vertical="top" wrapText="1"/>
    </xf>
    <xf numFmtId="0" fontId="4" fillId="0" borderId="0" xfId="0" applyFont="1"/>
    <xf numFmtId="0" fontId="5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/>
    </xf>
    <xf numFmtId="14" fontId="5" fillId="0" borderId="1" xfId="0" applyNumberFormat="1" applyFont="1" applyBorder="1" applyAlignment="1">
      <alignment horizontal="left" vertical="top"/>
    </xf>
    <xf numFmtId="0" fontId="5" fillId="0" borderId="1" xfId="2" applyFont="1" applyBorder="1" applyAlignment="1">
      <alignment horizontal="left" vertical="top" wrapText="1"/>
    </xf>
    <xf numFmtId="14" fontId="5" fillId="0" borderId="1" xfId="2" applyNumberFormat="1" applyFont="1" applyBorder="1" applyAlignment="1">
      <alignment horizontal="left" vertical="top"/>
    </xf>
    <xf numFmtId="0" fontId="5" fillId="4" borderId="1" xfId="0" applyFont="1" applyFill="1" applyBorder="1" applyAlignment="1">
      <alignment horizontal="left" vertical="top" wrapText="1"/>
    </xf>
    <xf numFmtId="14" fontId="5" fillId="4" borderId="1" xfId="0" applyNumberFormat="1" applyFont="1" applyFill="1" applyBorder="1" applyAlignment="1">
      <alignment horizontal="left" vertical="top"/>
    </xf>
    <xf numFmtId="0" fontId="5" fillId="4" borderId="1" xfId="0" applyFont="1" applyFill="1" applyBorder="1" applyAlignment="1">
      <alignment horizontal="left" vertical="top"/>
    </xf>
    <xf numFmtId="0" fontId="5" fillId="4" borderId="1" xfId="2" applyFont="1" applyFill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/>
    </xf>
    <xf numFmtId="0" fontId="5" fillId="4" borderId="1" xfId="2" applyFont="1" applyFill="1" applyBorder="1" applyAlignment="1">
      <alignment horizontal="left" vertical="top"/>
    </xf>
    <xf numFmtId="0" fontId="5" fillId="0" borderId="1" xfId="2" applyFont="1" applyBorder="1" applyAlignment="1">
      <alignment horizontal="left" vertical="top"/>
    </xf>
    <xf numFmtId="0" fontId="5" fillId="0" borderId="1" xfId="2" quotePrefix="1" applyFont="1" applyBorder="1" applyAlignment="1">
      <alignment horizontal="left" vertical="top"/>
    </xf>
    <xf numFmtId="0" fontId="5" fillId="0" borderId="1" xfId="2" applyFont="1" applyBorder="1" applyAlignment="1">
      <alignment horizontal="left" vertical="center" wrapText="1"/>
    </xf>
    <xf numFmtId="14" fontId="5" fillId="0" borderId="1" xfId="2" applyNumberFormat="1" applyFont="1" applyBorder="1" applyAlignment="1">
      <alignment horizontal="left" vertical="center"/>
    </xf>
    <xf numFmtId="0" fontId="4" fillId="4" borderId="1" xfId="0" applyFont="1" applyFill="1" applyBorder="1" applyAlignment="1">
      <alignment horizontal="left" vertical="top"/>
    </xf>
    <xf numFmtId="14" fontId="5" fillId="4" borderId="1" xfId="2" applyNumberFormat="1" applyFont="1" applyFill="1" applyBorder="1" applyAlignment="1">
      <alignment horizontal="left" vertical="top"/>
    </xf>
    <xf numFmtId="0" fontId="5" fillId="0" borderId="1" xfId="2" quotePrefix="1" applyFont="1" applyBorder="1" applyAlignment="1">
      <alignment horizontal="left" vertical="top" wrapText="1"/>
    </xf>
    <xf numFmtId="0" fontId="5" fillId="0" borderId="1" xfId="1" applyFont="1" applyFill="1" applyBorder="1" applyAlignment="1">
      <alignment horizontal="left" vertical="top" wrapText="1"/>
    </xf>
    <xf numFmtId="14" fontId="5" fillId="0" borderId="1" xfId="1" applyNumberFormat="1" applyFont="1" applyFill="1" applyBorder="1" applyAlignment="1">
      <alignment horizontal="left" vertical="top"/>
    </xf>
    <xf numFmtId="0" fontId="5" fillId="4" borderId="1" xfId="3" applyFont="1" applyFill="1" applyBorder="1" applyAlignment="1">
      <alignment horizontal="left" vertical="top" wrapText="1"/>
    </xf>
    <xf numFmtId="0" fontId="4" fillId="0" borderId="1" xfId="0" applyFont="1" applyBorder="1" applyAlignment="1">
      <alignment horizontal="left" vertical="center"/>
    </xf>
    <xf numFmtId="0" fontId="5" fillId="4" borderId="1" xfId="0" applyFont="1" applyFill="1" applyBorder="1" applyAlignment="1">
      <alignment horizontal="left" vertical="center" wrapText="1"/>
    </xf>
    <xf numFmtId="14" fontId="5" fillId="4" borderId="1" xfId="0" applyNumberFormat="1" applyFont="1" applyFill="1" applyBorder="1" applyAlignment="1">
      <alignment horizontal="left" vertical="center"/>
    </xf>
    <xf numFmtId="14" fontId="5" fillId="4" borderId="1" xfId="0" applyNumberFormat="1" applyFont="1" applyFill="1" applyBorder="1" applyAlignment="1">
      <alignment horizontal="left" vertical="top" wrapText="1"/>
    </xf>
    <xf numFmtId="0" fontId="4" fillId="4" borderId="1" xfId="0" applyFont="1" applyFill="1" applyBorder="1" applyAlignment="1">
      <alignment horizontal="left" vertical="center"/>
    </xf>
    <xf numFmtId="0" fontId="5" fillId="4" borderId="1" xfId="1" applyFont="1" applyFill="1" applyBorder="1" applyAlignment="1">
      <alignment horizontal="left" vertical="top" wrapText="1"/>
    </xf>
    <xf numFmtId="14" fontId="5" fillId="4" borderId="1" xfId="1" applyNumberFormat="1" applyFont="1" applyFill="1" applyBorder="1" applyAlignment="1">
      <alignment horizontal="left" vertical="top"/>
    </xf>
    <xf numFmtId="164" fontId="5" fillId="0" borderId="1" xfId="0" applyNumberFormat="1" applyFont="1" applyBorder="1" applyAlignment="1">
      <alignment horizontal="center" vertical="top"/>
    </xf>
    <xf numFmtId="164" fontId="5" fillId="0" borderId="1" xfId="2" applyNumberFormat="1" applyFont="1" applyBorder="1" applyAlignment="1">
      <alignment horizontal="center" vertical="top"/>
    </xf>
    <xf numFmtId="164" fontId="5" fillId="4" borderId="1" xfId="0" applyNumberFormat="1" applyFont="1" applyFill="1" applyBorder="1" applyAlignment="1">
      <alignment horizontal="center" vertical="top"/>
    </xf>
    <xf numFmtId="164" fontId="5" fillId="0" borderId="1" xfId="2" applyNumberFormat="1" applyFont="1" applyBorder="1" applyAlignment="1">
      <alignment horizontal="center" vertical="center"/>
    </xf>
    <xf numFmtId="164" fontId="5" fillId="4" borderId="1" xfId="2" applyNumberFormat="1" applyFont="1" applyFill="1" applyBorder="1" applyAlignment="1">
      <alignment horizontal="center" vertical="top"/>
    </xf>
    <xf numFmtId="164" fontId="5" fillId="4" borderId="1" xfId="0" applyNumberFormat="1" applyFont="1" applyFill="1" applyBorder="1" applyAlignment="1">
      <alignment horizontal="center" vertical="center"/>
    </xf>
    <xf numFmtId="164" fontId="5" fillId="4" borderId="1" xfId="0" applyNumberFormat="1" applyFont="1" applyFill="1" applyBorder="1" applyAlignment="1">
      <alignment horizontal="center" vertical="top" wrapText="1"/>
    </xf>
    <xf numFmtId="164" fontId="5" fillId="0" borderId="1" xfId="1" applyNumberFormat="1" applyFont="1" applyFill="1" applyBorder="1" applyAlignment="1">
      <alignment horizontal="center" vertical="top"/>
    </xf>
    <xf numFmtId="164" fontId="5" fillId="4" borderId="1" xfId="1" applyNumberFormat="1" applyFont="1" applyFill="1" applyBorder="1" applyAlignment="1">
      <alignment horizontal="center" vertical="top"/>
    </xf>
    <xf numFmtId="164" fontId="6" fillId="0" borderId="0" xfId="0" applyNumberFormat="1" applyFont="1"/>
    <xf numFmtId="0" fontId="6" fillId="0" borderId="2" xfId="0" applyFont="1" applyBorder="1" applyAlignment="1"/>
    <xf numFmtId="166" fontId="5" fillId="0" borderId="1" xfId="0" applyNumberFormat="1" applyFont="1" applyBorder="1" applyAlignment="1">
      <alignment horizontal="center" vertical="top"/>
    </xf>
    <xf numFmtId="166" fontId="5" fillId="0" borderId="1" xfId="2" applyNumberFormat="1" applyFont="1" applyBorder="1" applyAlignment="1">
      <alignment horizontal="center" vertical="top"/>
    </xf>
    <xf numFmtId="166" fontId="5" fillId="4" borderId="1" xfId="0" applyNumberFormat="1" applyFont="1" applyFill="1" applyBorder="1" applyAlignment="1">
      <alignment horizontal="center" vertical="top"/>
    </xf>
    <xf numFmtId="166" fontId="5" fillId="4" borderId="1" xfId="2" applyNumberFormat="1" applyFont="1" applyFill="1" applyBorder="1" applyAlignment="1">
      <alignment horizontal="center" vertical="top"/>
    </xf>
    <xf numFmtId="166" fontId="5" fillId="0" borderId="1" xfId="2" applyNumberFormat="1" applyFont="1" applyBorder="1" applyAlignment="1">
      <alignment horizontal="center" vertical="center"/>
    </xf>
    <xf numFmtId="166" fontId="5" fillId="4" borderId="1" xfId="0" applyNumberFormat="1" applyFont="1" applyFill="1" applyBorder="1" applyAlignment="1">
      <alignment horizontal="center" vertical="center"/>
    </xf>
    <xf numFmtId="166" fontId="5" fillId="4" borderId="1" xfId="0" applyNumberFormat="1" applyFont="1" applyFill="1" applyBorder="1" applyAlignment="1">
      <alignment horizontal="center" vertical="top" wrapText="1"/>
    </xf>
    <xf numFmtId="166" fontId="5" fillId="0" borderId="1" xfId="1" applyNumberFormat="1" applyFont="1" applyFill="1" applyBorder="1" applyAlignment="1">
      <alignment horizontal="center" vertical="top"/>
    </xf>
    <xf numFmtId="166" fontId="5" fillId="4" borderId="1" xfId="1" applyNumberFormat="1" applyFont="1" applyFill="1" applyBorder="1" applyAlignment="1">
      <alignment horizontal="center" vertical="top"/>
    </xf>
    <xf numFmtId="166" fontId="6" fillId="0" borderId="0" xfId="0" applyNumberFormat="1" applyFont="1" applyAlignment="1">
      <alignment horizontal="center"/>
    </xf>
    <xf numFmtId="0" fontId="6" fillId="0" borderId="0" xfId="0" applyFont="1"/>
    <xf numFmtId="0" fontId="7" fillId="5" borderId="3" xfId="0" applyFont="1" applyFill="1" applyBorder="1" applyAlignment="1">
      <alignment horizontal="center"/>
    </xf>
    <xf numFmtId="0" fontId="7" fillId="5" borderId="4" xfId="0" applyFont="1" applyFill="1" applyBorder="1" applyAlignment="1">
      <alignment horizontal="center"/>
    </xf>
    <xf numFmtId="0" fontId="7" fillId="5" borderId="5" xfId="0" applyFont="1" applyFill="1" applyBorder="1" applyAlignment="1">
      <alignment horizontal="center"/>
    </xf>
  </cellXfs>
  <cellStyles count="5">
    <cellStyle name="Bad" xfId="1" builtinId="27"/>
    <cellStyle name="Normal" xfId="0" builtinId="0"/>
    <cellStyle name="Normal 2" xfId="2" xr:uid="{7CE56630-7E8B-4405-8396-52905CBACAAB}"/>
    <cellStyle name="Normal 2 2" xfId="3" xr:uid="{3E92A493-D35F-485E-8EA2-11B340DC8029}"/>
    <cellStyle name="Normal 3" xfId="4" xr:uid="{4AEEB6AD-355E-44B0-BEB2-055AC43D5B6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Liz Crookes" id="{F1824D2B-8AC1-4D10-9EB2-4490ED44DAF1}" userId="S::SBUS437@derby.ac.uk::b422c455-6c2b-4ad0-9a3f-38d00edd02c5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H36" dT="2022-09-01T15:04:43.30" personId="{F1824D2B-8AC1-4D10-9EB2-4490ED44DAF1}" id="{DF5DAFF0-BA24-4CDF-97B1-FB97A09AFE6B}">
    <text>Staff number from Dow Chemical Services Ltd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1.xml"/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B752D3-5039-4B80-A40D-A6033E90E218}">
  <dimension ref="A1:H504"/>
  <sheetViews>
    <sheetView tabSelected="1" zoomScale="110" zoomScaleNormal="110" workbookViewId="0">
      <selection activeCell="B502" sqref="B38:B502"/>
    </sheetView>
  </sheetViews>
  <sheetFormatPr defaultColWidth="8.85546875" defaultRowHeight="10.5"/>
  <cols>
    <col min="1" max="1" width="7.85546875" style="2" bestFit="1" customWidth="1"/>
    <col min="2" max="2" width="6.140625" style="2" bestFit="1" customWidth="1"/>
    <col min="3" max="3" width="37" style="2" bestFit="1" customWidth="1"/>
    <col min="4" max="4" width="9" style="2" customWidth="1"/>
    <col min="5" max="5" width="6.140625" style="2" bestFit="1" customWidth="1"/>
    <col min="6" max="6" width="8.28515625" style="2" bestFit="1" customWidth="1"/>
    <col min="7" max="7" width="12" style="2" bestFit="1" customWidth="1"/>
    <col min="8" max="8" width="9" style="2" bestFit="1" customWidth="1"/>
    <col min="9" max="16384" width="8.85546875" style="2"/>
  </cols>
  <sheetData>
    <row r="1" spans="1:8" ht="14.25" customHeight="1">
      <c r="A1" s="53" t="s">
        <v>0</v>
      </c>
      <c r="B1" s="54"/>
      <c r="C1" s="54"/>
      <c r="D1" s="54"/>
      <c r="E1" s="54"/>
      <c r="F1" s="54"/>
      <c r="G1" s="54"/>
      <c r="H1" s="55"/>
    </row>
    <row r="2" spans="1:8" ht="51">
      <c r="A2" s="1" t="s">
        <v>1</v>
      </c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</row>
    <row r="3" spans="1:8">
      <c r="A3" s="12">
        <v>1</v>
      </c>
      <c r="B3" s="12">
        <v>1</v>
      </c>
      <c r="C3" s="3" t="s">
        <v>9</v>
      </c>
      <c r="D3" s="4" t="s">
        <v>10</v>
      </c>
      <c r="E3" s="4" t="s">
        <v>11</v>
      </c>
      <c r="F3" s="5">
        <v>44074</v>
      </c>
      <c r="G3" s="31">
        <v>7803285</v>
      </c>
      <c r="H3" s="42">
        <v>42564</v>
      </c>
    </row>
    <row r="4" spans="1:8">
      <c r="A4" s="12">
        <v>2</v>
      </c>
      <c r="B4" s="12">
        <v>2</v>
      </c>
      <c r="C4" s="6" t="s">
        <v>12</v>
      </c>
      <c r="D4" s="6" t="s">
        <v>13</v>
      </c>
      <c r="E4" s="6" t="s">
        <v>14</v>
      </c>
      <c r="F4" s="7">
        <v>44196</v>
      </c>
      <c r="G4" s="32">
        <v>4870257</v>
      </c>
      <c r="H4" s="43">
        <v>9466</v>
      </c>
    </row>
    <row r="5" spans="1:8">
      <c r="A5" s="12">
        <v>6</v>
      </c>
      <c r="B5" s="12">
        <v>3</v>
      </c>
      <c r="C5" s="6" t="s">
        <v>15</v>
      </c>
      <c r="D5" s="6" t="s">
        <v>16</v>
      </c>
      <c r="E5" s="6" t="s">
        <v>17</v>
      </c>
      <c r="F5" s="7">
        <v>44377</v>
      </c>
      <c r="G5" s="32">
        <v>4811700</v>
      </c>
      <c r="H5" s="43">
        <v>6422</v>
      </c>
    </row>
    <row r="6" spans="1:8">
      <c r="A6" s="12">
        <v>5</v>
      </c>
      <c r="B6" s="12">
        <v>4</v>
      </c>
      <c r="C6" s="3" t="s">
        <v>18</v>
      </c>
      <c r="D6" s="4" t="s">
        <v>19</v>
      </c>
      <c r="E6" s="4" t="s">
        <v>14</v>
      </c>
      <c r="F6" s="5">
        <v>44311</v>
      </c>
      <c r="G6" s="31">
        <v>3625300</v>
      </c>
      <c r="H6" s="42">
        <v>26496</v>
      </c>
    </row>
    <row r="7" spans="1:8">
      <c r="A7" s="12">
        <v>4</v>
      </c>
      <c r="B7" s="12">
        <v>5</v>
      </c>
      <c r="C7" s="6" t="s">
        <v>20</v>
      </c>
      <c r="D7" s="6" t="s">
        <v>21</v>
      </c>
      <c r="E7" s="6" t="s">
        <v>14</v>
      </c>
      <c r="F7" s="7">
        <v>44226</v>
      </c>
      <c r="G7" s="32">
        <v>3534400</v>
      </c>
      <c r="H7" s="43">
        <v>25491</v>
      </c>
    </row>
    <row r="8" spans="1:8">
      <c r="A8" s="12">
        <v>3</v>
      </c>
      <c r="B8" s="12">
        <v>6</v>
      </c>
      <c r="C8" s="3" t="s">
        <v>22</v>
      </c>
      <c r="D8" s="4" t="s">
        <v>23</v>
      </c>
      <c r="E8" s="4" t="s">
        <v>24</v>
      </c>
      <c r="F8" s="5">
        <v>44196</v>
      </c>
      <c r="G8" s="31">
        <v>2924600</v>
      </c>
      <c r="H8" s="42">
        <v>7351</v>
      </c>
    </row>
    <row r="9" spans="1:8" ht="21">
      <c r="A9" s="12">
        <v>7</v>
      </c>
      <c r="B9" s="12">
        <v>7</v>
      </c>
      <c r="C9" s="3" t="s">
        <v>25</v>
      </c>
      <c r="D9" s="8" t="s">
        <v>26</v>
      </c>
      <c r="E9" s="8" t="s">
        <v>27</v>
      </c>
      <c r="F9" s="9">
        <v>44286</v>
      </c>
      <c r="G9" s="33">
        <v>2114196.6910000001</v>
      </c>
      <c r="H9" s="44">
        <v>2725</v>
      </c>
    </row>
    <row r="10" spans="1:8">
      <c r="A10" s="12">
        <v>9</v>
      </c>
      <c r="B10" s="12">
        <v>8</v>
      </c>
      <c r="C10" s="6" t="s">
        <v>28</v>
      </c>
      <c r="D10" s="6" t="s">
        <v>29</v>
      </c>
      <c r="E10" s="6" t="s">
        <v>30</v>
      </c>
      <c r="F10" s="7">
        <v>44377</v>
      </c>
      <c r="G10" s="32">
        <v>1943908</v>
      </c>
      <c r="H10" s="43">
        <v>3431</v>
      </c>
    </row>
    <row r="11" spans="1:8" ht="21">
      <c r="A11" s="12">
        <v>10</v>
      </c>
      <c r="B11" s="12">
        <v>9</v>
      </c>
      <c r="C11" s="3" t="s">
        <v>31</v>
      </c>
      <c r="D11" s="4" t="s">
        <v>32</v>
      </c>
      <c r="E11" s="4" t="s">
        <v>33</v>
      </c>
      <c r="F11" s="5">
        <v>44226</v>
      </c>
      <c r="G11" s="31">
        <v>1361310</v>
      </c>
      <c r="H11" s="42">
        <v>16669</v>
      </c>
    </row>
    <row r="12" spans="1:8">
      <c r="A12" s="12">
        <v>17</v>
      </c>
      <c r="B12" s="12">
        <v>10</v>
      </c>
      <c r="C12" s="6" t="s">
        <v>34</v>
      </c>
      <c r="D12" s="6" t="s">
        <v>35</v>
      </c>
      <c r="E12" s="6" t="s">
        <v>36</v>
      </c>
      <c r="F12" s="7">
        <v>44373</v>
      </c>
      <c r="G12" s="32">
        <v>1336200</v>
      </c>
      <c r="H12" s="43">
        <v>10572</v>
      </c>
    </row>
    <row r="13" spans="1:8">
      <c r="A13" s="12">
        <v>12</v>
      </c>
      <c r="B13" s="12">
        <v>11</v>
      </c>
      <c r="C13" s="6" t="s">
        <v>37</v>
      </c>
      <c r="D13" s="6" t="s">
        <v>38</v>
      </c>
      <c r="E13" s="6" t="s">
        <v>39</v>
      </c>
      <c r="F13" s="7">
        <v>44196</v>
      </c>
      <c r="G13" s="32">
        <v>1148336</v>
      </c>
      <c r="H13" s="43">
        <v>3318</v>
      </c>
    </row>
    <row r="14" spans="1:8">
      <c r="A14" s="12">
        <v>16</v>
      </c>
      <c r="B14" s="12">
        <v>12</v>
      </c>
      <c r="C14" s="3" t="s">
        <v>40</v>
      </c>
      <c r="D14" s="8" t="s">
        <v>41</v>
      </c>
      <c r="E14" s="8" t="s">
        <v>17</v>
      </c>
      <c r="F14" s="9">
        <v>44074</v>
      </c>
      <c r="G14" s="33">
        <v>1110433.3629999999</v>
      </c>
      <c r="H14" s="44">
        <v>1577</v>
      </c>
    </row>
    <row r="15" spans="1:8">
      <c r="A15" s="12">
        <v>20</v>
      </c>
      <c r="B15" s="12">
        <v>13</v>
      </c>
      <c r="C15" s="3" t="s">
        <v>42</v>
      </c>
      <c r="D15" s="8" t="s">
        <v>43</v>
      </c>
      <c r="E15" s="8" t="s">
        <v>44</v>
      </c>
      <c r="F15" s="9">
        <v>44196</v>
      </c>
      <c r="G15" s="33">
        <v>1053223</v>
      </c>
      <c r="H15" s="44">
        <v>3930</v>
      </c>
    </row>
    <row r="16" spans="1:8">
      <c r="A16" s="12">
        <v>13</v>
      </c>
      <c r="B16" s="12">
        <v>14</v>
      </c>
      <c r="C16" s="6" t="s">
        <v>45</v>
      </c>
      <c r="D16" s="6" t="s">
        <v>46</v>
      </c>
      <c r="E16" s="6" t="s">
        <v>47</v>
      </c>
      <c r="F16" s="7">
        <v>44198</v>
      </c>
      <c r="G16" s="32">
        <v>1052249</v>
      </c>
      <c r="H16" s="43">
        <v>9659</v>
      </c>
    </row>
    <row r="17" spans="1:8">
      <c r="A17" s="18">
        <v>15</v>
      </c>
      <c r="B17" s="12">
        <v>15</v>
      </c>
      <c r="C17" s="8" t="s">
        <v>48</v>
      </c>
      <c r="D17" s="10" t="s">
        <v>49</v>
      </c>
      <c r="E17" s="10" t="s">
        <v>50</v>
      </c>
      <c r="F17" s="9">
        <v>44196</v>
      </c>
      <c r="G17" s="33">
        <v>927600</v>
      </c>
      <c r="H17" s="44">
        <v>2357</v>
      </c>
    </row>
    <row r="18" spans="1:8" ht="63">
      <c r="A18" s="12">
        <v>18</v>
      </c>
      <c r="B18" s="12">
        <v>16</v>
      </c>
      <c r="C18" s="6" t="s">
        <v>51</v>
      </c>
      <c r="D18" s="11" t="s">
        <v>52</v>
      </c>
      <c r="E18" s="3" t="s">
        <v>53</v>
      </c>
      <c r="F18" s="5">
        <v>44196</v>
      </c>
      <c r="G18" s="33">
        <v>925732.60800000001</v>
      </c>
      <c r="H18" s="44">
        <v>4337</v>
      </c>
    </row>
    <row r="19" spans="1:8">
      <c r="A19" s="12">
        <v>22</v>
      </c>
      <c r="B19" s="12">
        <v>17</v>
      </c>
      <c r="C19" s="6" t="s">
        <v>54</v>
      </c>
      <c r="D19" s="6" t="s">
        <v>55</v>
      </c>
      <c r="E19" s="6" t="s">
        <v>56</v>
      </c>
      <c r="F19" s="7">
        <v>44318</v>
      </c>
      <c r="G19" s="32">
        <v>905077</v>
      </c>
      <c r="H19" s="43">
        <v>1984</v>
      </c>
    </row>
    <row r="20" spans="1:8">
      <c r="A20" s="12">
        <v>14</v>
      </c>
      <c r="B20" s="12">
        <v>18</v>
      </c>
      <c r="C20" s="6" t="s">
        <v>57</v>
      </c>
      <c r="D20" s="6" t="s">
        <v>58</v>
      </c>
      <c r="E20" s="6" t="s">
        <v>59</v>
      </c>
      <c r="F20" s="7">
        <v>44196</v>
      </c>
      <c r="G20" s="32">
        <v>756405</v>
      </c>
      <c r="H20" s="43">
        <v>2184</v>
      </c>
    </row>
    <row r="21" spans="1:8">
      <c r="A21" s="12">
        <v>19</v>
      </c>
      <c r="B21" s="12">
        <v>19</v>
      </c>
      <c r="C21" s="3" t="s">
        <v>60</v>
      </c>
      <c r="D21" s="8" t="s">
        <v>61</v>
      </c>
      <c r="E21" s="8" t="s">
        <v>62</v>
      </c>
      <c r="F21" s="9">
        <v>44286</v>
      </c>
      <c r="G21" s="33">
        <v>721400</v>
      </c>
      <c r="H21" s="44">
        <v>769</v>
      </c>
    </row>
    <row r="22" spans="1:8">
      <c r="A22" s="12">
        <v>21</v>
      </c>
      <c r="B22" s="12">
        <v>20</v>
      </c>
      <c r="C22" s="3" t="s">
        <v>63</v>
      </c>
      <c r="D22" s="8" t="s">
        <v>64</v>
      </c>
      <c r="E22" s="8" t="s">
        <v>65</v>
      </c>
      <c r="F22" s="9">
        <v>44196</v>
      </c>
      <c r="G22" s="33">
        <v>664800</v>
      </c>
      <c r="H22" s="44">
        <v>1007</v>
      </c>
    </row>
    <row r="23" spans="1:8" ht="21">
      <c r="A23" s="12">
        <v>25</v>
      </c>
      <c r="B23" s="12">
        <v>21</v>
      </c>
      <c r="C23" s="3" t="s">
        <v>66</v>
      </c>
      <c r="D23" s="8" t="s">
        <v>67</v>
      </c>
      <c r="E23" s="3">
        <v>8110</v>
      </c>
      <c r="F23" s="9">
        <v>44196</v>
      </c>
      <c r="G23" s="33">
        <v>586297</v>
      </c>
      <c r="H23" s="44">
        <v>1741</v>
      </c>
    </row>
    <row r="24" spans="1:8" ht="21">
      <c r="A24" s="12">
        <v>48</v>
      </c>
      <c r="B24" s="12">
        <v>22</v>
      </c>
      <c r="C24" s="3" t="s">
        <v>68</v>
      </c>
      <c r="D24" s="8" t="s">
        <v>69</v>
      </c>
      <c r="E24" s="3">
        <v>11070</v>
      </c>
      <c r="F24" s="9">
        <v>44196</v>
      </c>
      <c r="G24" s="33">
        <v>584724</v>
      </c>
      <c r="H24" s="44">
        <v>1631</v>
      </c>
    </row>
    <row r="25" spans="1:8">
      <c r="A25" s="12">
        <v>27</v>
      </c>
      <c r="B25" s="12">
        <v>23</v>
      </c>
      <c r="C25" s="3" t="s">
        <v>70</v>
      </c>
      <c r="D25" s="4" t="s">
        <v>71</v>
      </c>
      <c r="E25" s="4" t="s">
        <v>72</v>
      </c>
      <c r="F25" s="5">
        <v>44196</v>
      </c>
      <c r="G25" s="31">
        <v>561779</v>
      </c>
      <c r="H25" s="42">
        <v>1354</v>
      </c>
    </row>
    <row r="26" spans="1:8">
      <c r="A26" s="12">
        <v>24</v>
      </c>
      <c r="B26" s="12">
        <v>24</v>
      </c>
      <c r="C26" s="3" t="s">
        <v>73</v>
      </c>
      <c r="D26" s="4" t="s">
        <v>74</v>
      </c>
      <c r="E26" s="4" t="s">
        <v>75</v>
      </c>
      <c r="F26" s="5">
        <v>44286</v>
      </c>
      <c r="G26" s="31">
        <v>551000</v>
      </c>
      <c r="H26" s="42">
        <v>2923</v>
      </c>
    </row>
    <row r="27" spans="1:8">
      <c r="A27" s="12">
        <v>30</v>
      </c>
      <c r="B27" s="12">
        <v>25</v>
      </c>
      <c r="C27" s="3" t="s">
        <v>76</v>
      </c>
      <c r="D27" s="3" t="s">
        <v>77</v>
      </c>
      <c r="E27" s="3" t="s">
        <v>14</v>
      </c>
      <c r="F27" s="5">
        <v>44316</v>
      </c>
      <c r="G27" s="31">
        <v>505336</v>
      </c>
      <c r="H27" s="42">
        <v>734</v>
      </c>
    </row>
    <row r="28" spans="1:8" ht="21">
      <c r="A28" s="12">
        <v>26</v>
      </c>
      <c r="B28" s="12">
        <v>26</v>
      </c>
      <c r="C28" s="3" t="s">
        <v>78</v>
      </c>
      <c r="D28" s="8" t="s">
        <v>79</v>
      </c>
      <c r="E28" s="3" t="s">
        <v>80</v>
      </c>
      <c r="F28" s="9">
        <v>44196</v>
      </c>
      <c r="G28" s="33">
        <v>455489</v>
      </c>
      <c r="H28" s="44">
        <v>862</v>
      </c>
    </row>
    <row r="29" spans="1:8">
      <c r="A29" s="12">
        <v>28</v>
      </c>
      <c r="B29" s="12">
        <v>27</v>
      </c>
      <c r="C29" s="3" t="s">
        <v>81</v>
      </c>
      <c r="D29" s="8" t="s">
        <v>82</v>
      </c>
      <c r="E29" s="8" t="s">
        <v>83</v>
      </c>
      <c r="F29" s="9">
        <v>44196</v>
      </c>
      <c r="G29" s="33">
        <v>453680</v>
      </c>
      <c r="H29" s="44">
        <v>144</v>
      </c>
    </row>
    <row r="30" spans="1:8">
      <c r="A30" s="12">
        <v>33</v>
      </c>
      <c r="B30" s="12">
        <v>28</v>
      </c>
      <c r="C30" s="3" t="s">
        <v>84</v>
      </c>
      <c r="D30" s="4" t="s">
        <v>85</v>
      </c>
      <c r="E30" s="4" t="s">
        <v>86</v>
      </c>
      <c r="F30" s="5">
        <v>44196</v>
      </c>
      <c r="G30" s="31">
        <v>399172</v>
      </c>
      <c r="H30" s="42">
        <v>435</v>
      </c>
    </row>
    <row r="31" spans="1:8">
      <c r="A31" s="12">
        <v>49</v>
      </c>
      <c r="B31" s="12">
        <v>29</v>
      </c>
      <c r="C31" s="3" t="s">
        <v>87</v>
      </c>
      <c r="D31" s="4" t="s">
        <v>88</v>
      </c>
      <c r="E31" s="4">
        <v>47650</v>
      </c>
      <c r="F31" s="5">
        <v>44346</v>
      </c>
      <c r="G31" s="31">
        <v>353200</v>
      </c>
      <c r="H31" s="42">
        <v>2283</v>
      </c>
    </row>
    <row r="32" spans="1:8">
      <c r="A32" s="12">
        <v>32</v>
      </c>
      <c r="B32" s="12">
        <v>30</v>
      </c>
      <c r="C32" s="6" t="s">
        <v>89</v>
      </c>
      <c r="D32" s="6" t="s">
        <v>90</v>
      </c>
      <c r="E32" s="6" t="s">
        <v>91</v>
      </c>
      <c r="F32" s="7">
        <v>44286</v>
      </c>
      <c r="G32" s="32">
        <v>326069.63299999997</v>
      </c>
      <c r="H32" s="43">
        <v>4978</v>
      </c>
    </row>
    <row r="33" spans="1:8">
      <c r="A33" s="12">
        <v>34</v>
      </c>
      <c r="B33" s="12">
        <v>31</v>
      </c>
      <c r="C33" s="6" t="s">
        <v>92</v>
      </c>
      <c r="D33" s="6" t="s">
        <v>93</v>
      </c>
      <c r="E33" s="6" t="s">
        <v>94</v>
      </c>
      <c r="F33" s="7">
        <v>44196</v>
      </c>
      <c r="G33" s="32">
        <v>316172</v>
      </c>
      <c r="H33" s="43">
        <v>2249</v>
      </c>
    </row>
    <row r="34" spans="1:8" ht="31.5">
      <c r="A34" s="12">
        <v>37</v>
      </c>
      <c r="B34" s="12">
        <v>32</v>
      </c>
      <c r="C34" s="3" t="s">
        <v>95</v>
      </c>
      <c r="D34" s="8" t="s">
        <v>96</v>
      </c>
      <c r="E34" s="3" t="s">
        <v>97</v>
      </c>
      <c r="F34" s="9">
        <v>44196</v>
      </c>
      <c r="G34" s="33">
        <v>312489</v>
      </c>
      <c r="H34" s="44">
        <v>622</v>
      </c>
    </row>
    <row r="35" spans="1:8">
      <c r="A35" s="12">
        <v>29</v>
      </c>
      <c r="B35" s="12">
        <v>33</v>
      </c>
      <c r="C35" s="6" t="s">
        <v>98</v>
      </c>
      <c r="D35" s="6" t="s">
        <v>99</v>
      </c>
      <c r="E35" s="6" t="s">
        <v>62</v>
      </c>
      <c r="F35" s="7">
        <v>44196</v>
      </c>
      <c r="G35" s="32">
        <v>308920</v>
      </c>
      <c r="H35" s="43">
        <v>699</v>
      </c>
    </row>
    <row r="36" spans="1:8">
      <c r="A36" s="12">
        <v>50</v>
      </c>
      <c r="B36" s="12">
        <v>34</v>
      </c>
      <c r="C36" s="6" t="s">
        <v>100</v>
      </c>
      <c r="D36" s="11" t="s">
        <v>101</v>
      </c>
      <c r="E36" s="13">
        <v>20130</v>
      </c>
      <c r="F36" s="9">
        <v>44196</v>
      </c>
      <c r="G36" s="33">
        <v>307913</v>
      </c>
      <c r="H36" s="44">
        <v>80</v>
      </c>
    </row>
    <row r="37" spans="1:8">
      <c r="A37" s="12">
        <v>35</v>
      </c>
      <c r="B37" s="12">
        <v>35</v>
      </c>
      <c r="C37" s="6" t="s">
        <v>102</v>
      </c>
      <c r="D37" s="6" t="s">
        <v>103</v>
      </c>
      <c r="E37" s="6" t="s">
        <v>104</v>
      </c>
      <c r="F37" s="7">
        <v>44196</v>
      </c>
      <c r="G37" s="32">
        <v>305619</v>
      </c>
      <c r="H37" s="43">
        <v>3702</v>
      </c>
    </row>
    <row r="38" spans="1:8">
      <c r="A38" s="12"/>
      <c r="B38" s="12">
        <v>36</v>
      </c>
      <c r="C38" s="3" t="s">
        <v>105</v>
      </c>
      <c r="D38" s="4" t="s">
        <v>106</v>
      </c>
      <c r="E38" s="4" t="s">
        <v>33</v>
      </c>
      <c r="F38" s="5">
        <v>44286</v>
      </c>
      <c r="G38" s="31">
        <v>299587</v>
      </c>
      <c r="H38" s="42">
        <v>13890</v>
      </c>
    </row>
    <row r="39" spans="1:8">
      <c r="A39" s="12">
        <v>40</v>
      </c>
      <c r="B39" s="12">
        <v>37</v>
      </c>
      <c r="C39" s="3" t="s">
        <v>107</v>
      </c>
      <c r="D39" s="8" t="s">
        <v>108</v>
      </c>
      <c r="E39" s="8" t="s">
        <v>50</v>
      </c>
      <c r="F39" s="9">
        <v>44196</v>
      </c>
      <c r="G39" s="33">
        <v>275238</v>
      </c>
      <c r="H39" s="44">
        <v>13024</v>
      </c>
    </row>
    <row r="40" spans="1:8">
      <c r="A40" s="12">
        <v>39</v>
      </c>
      <c r="B40" s="12">
        <v>38</v>
      </c>
      <c r="C40" s="3" t="s">
        <v>109</v>
      </c>
      <c r="D40" s="4" t="s">
        <v>110</v>
      </c>
      <c r="E40" s="4" t="s">
        <v>111</v>
      </c>
      <c r="F40" s="5">
        <v>44196</v>
      </c>
      <c r="G40" s="31">
        <v>262764</v>
      </c>
      <c r="H40" s="42">
        <v>3980</v>
      </c>
    </row>
    <row r="41" spans="1:8">
      <c r="A41" s="12">
        <v>46</v>
      </c>
      <c r="B41" s="12">
        <v>39</v>
      </c>
      <c r="C41" s="3" t="s">
        <v>112</v>
      </c>
      <c r="D41" s="8" t="s">
        <v>113</v>
      </c>
      <c r="E41" s="8" t="s">
        <v>114</v>
      </c>
      <c r="F41" s="9">
        <v>44196</v>
      </c>
      <c r="G41" s="33">
        <v>257900</v>
      </c>
      <c r="H41" s="44">
        <v>1945</v>
      </c>
    </row>
    <row r="42" spans="1:8">
      <c r="A42" s="12">
        <v>43</v>
      </c>
      <c r="B42" s="12">
        <v>40</v>
      </c>
      <c r="C42" s="3" t="s">
        <v>115</v>
      </c>
      <c r="D42" s="8" t="s">
        <v>116</v>
      </c>
      <c r="E42" s="8" t="s">
        <v>24</v>
      </c>
      <c r="F42" s="9">
        <v>44196</v>
      </c>
      <c r="G42" s="33">
        <v>256824</v>
      </c>
      <c r="H42" s="44">
        <v>553</v>
      </c>
    </row>
    <row r="43" spans="1:8">
      <c r="A43" s="12">
        <v>44</v>
      </c>
      <c r="B43" s="12">
        <v>41</v>
      </c>
      <c r="C43" s="3" t="s">
        <v>117</v>
      </c>
      <c r="D43" s="4" t="s">
        <v>118</v>
      </c>
      <c r="E43" s="4" t="s">
        <v>33</v>
      </c>
      <c r="F43" s="5">
        <v>44286</v>
      </c>
      <c r="G43" s="31">
        <v>247249</v>
      </c>
      <c r="H43" s="42">
        <v>1573</v>
      </c>
    </row>
    <row r="44" spans="1:8">
      <c r="A44" s="12">
        <v>52</v>
      </c>
      <c r="B44" s="12">
        <v>42</v>
      </c>
      <c r="C44" s="6" t="s">
        <v>119</v>
      </c>
      <c r="D44" s="6" t="s">
        <v>120</v>
      </c>
      <c r="E44" s="6" t="s">
        <v>121</v>
      </c>
      <c r="F44" s="7">
        <v>44286</v>
      </c>
      <c r="G44" s="32">
        <v>244897</v>
      </c>
      <c r="H44" s="43">
        <v>1091</v>
      </c>
    </row>
    <row r="45" spans="1:8">
      <c r="A45" s="12">
        <v>58</v>
      </c>
      <c r="B45" s="12">
        <v>43</v>
      </c>
      <c r="C45" s="6" t="s">
        <v>122</v>
      </c>
      <c r="D45" s="6" t="s">
        <v>123</v>
      </c>
      <c r="E45" s="6" t="s">
        <v>91</v>
      </c>
      <c r="F45" s="7">
        <v>44286</v>
      </c>
      <c r="G45" s="32">
        <v>244403</v>
      </c>
      <c r="H45" s="43">
        <v>1261</v>
      </c>
    </row>
    <row r="46" spans="1:8">
      <c r="A46" s="12">
        <v>53</v>
      </c>
      <c r="B46" s="12">
        <v>44</v>
      </c>
      <c r="C46" s="3" t="s">
        <v>124</v>
      </c>
      <c r="D46" s="8" t="s">
        <v>125</v>
      </c>
      <c r="E46" s="8" t="s">
        <v>126</v>
      </c>
      <c r="F46" s="9">
        <v>44286</v>
      </c>
      <c r="G46" s="33">
        <v>242998</v>
      </c>
      <c r="H46" s="44">
        <v>6061</v>
      </c>
    </row>
    <row r="47" spans="1:8">
      <c r="A47" s="12">
        <v>36</v>
      </c>
      <c r="B47" s="12">
        <v>45</v>
      </c>
      <c r="C47" s="6" t="s">
        <v>127</v>
      </c>
      <c r="D47" s="6" t="s">
        <v>128</v>
      </c>
      <c r="E47" s="6" t="s">
        <v>114</v>
      </c>
      <c r="F47" s="7">
        <v>44196</v>
      </c>
      <c r="G47" s="32">
        <v>238489</v>
      </c>
      <c r="H47" s="43">
        <v>1144</v>
      </c>
    </row>
    <row r="48" spans="1:8">
      <c r="A48" s="12">
        <v>47</v>
      </c>
      <c r="B48" s="12">
        <v>46</v>
      </c>
      <c r="C48" s="3" t="s">
        <v>129</v>
      </c>
      <c r="D48" s="8" t="s">
        <v>130</v>
      </c>
      <c r="E48" s="8" t="s">
        <v>131</v>
      </c>
      <c r="F48" s="9">
        <v>44196</v>
      </c>
      <c r="G48" s="33">
        <v>227902</v>
      </c>
      <c r="H48" s="44">
        <v>367</v>
      </c>
    </row>
    <row r="49" spans="1:8" ht="10.5" customHeight="1">
      <c r="A49" s="12"/>
      <c r="B49" s="12">
        <v>47</v>
      </c>
      <c r="C49" s="3" t="s">
        <v>132</v>
      </c>
      <c r="D49" s="8" t="s">
        <v>133</v>
      </c>
      <c r="E49" s="8" t="s">
        <v>134</v>
      </c>
      <c r="F49" s="9">
        <v>44286</v>
      </c>
      <c r="G49" s="33">
        <v>227427.71400000001</v>
      </c>
      <c r="H49" s="44">
        <v>209</v>
      </c>
    </row>
    <row r="50" spans="1:8">
      <c r="A50" s="12">
        <v>88</v>
      </c>
      <c r="B50" s="12">
        <v>48</v>
      </c>
      <c r="C50" s="6" t="s">
        <v>135</v>
      </c>
      <c r="D50" s="6" t="s">
        <v>136</v>
      </c>
      <c r="E50" s="6" t="s">
        <v>137</v>
      </c>
      <c r="F50" s="7">
        <v>44347</v>
      </c>
      <c r="G50" s="32">
        <v>226204</v>
      </c>
      <c r="H50" s="43">
        <v>435</v>
      </c>
    </row>
    <row r="51" spans="1:8">
      <c r="A51" s="12">
        <v>51</v>
      </c>
      <c r="B51" s="12">
        <v>49</v>
      </c>
      <c r="C51" s="6" t="s">
        <v>138</v>
      </c>
      <c r="D51" s="6" t="s">
        <v>139</v>
      </c>
      <c r="E51" s="6" t="s">
        <v>24</v>
      </c>
      <c r="F51" s="7">
        <v>44196</v>
      </c>
      <c r="G51" s="32">
        <v>226171</v>
      </c>
      <c r="H51" s="43">
        <v>832</v>
      </c>
    </row>
    <row r="52" spans="1:8">
      <c r="A52" s="12">
        <v>55</v>
      </c>
      <c r="B52" s="12">
        <v>50</v>
      </c>
      <c r="C52" s="3" t="s">
        <v>140</v>
      </c>
      <c r="D52" s="4" t="s">
        <v>141</v>
      </c>
      <c r="E52" s="4" t="s">
        <v>142</v>
      </c>
      <c r="F52" s="5">
        <v>44196</v>
      </c>
      <c r="G52" s="31">
        <v>223723</v>
      </c>
      <c r="H52" s="42">
        <v>463</v>
      </c>
    </row>
    <row r="53" spans="1:8">
      <c r="A53" s="12">
        <v>41</v>
      </c>
      <c r="B53" s="12">
        <v>51</v>
      </c>
      <c r="C53" s="3" t="s">
        <v>143</v>
      </c>
      <c r="D53" s="4" t="s">
        <v>144</v>
      </c>
      <c r="E53" s="4" t="s">
        <v>145</v>
      </c>
      <c r="F53" s="5">
        <v>44196</v>
      </c>
      <c r="G53" s="31">
        <v>217227</v>
      </c>
      <c r="H53" s="42">
        <v>538</v>
      </c>
    </row>
    <row r="54" spans="1:8">
      <c r="A54" s="12">
        <v>45</v>
      </c>
      <c r="B54" s="12">
        <v>52</v>
      </c>
      <c r="C54" s="3" t="s">
        <v>146</v>
      </c>
      <c r="D54" s="4" t="s">
        <v>147</v>
      </c>
      <c r="E54" s="4" t="s">
        <v>148</v>
      </c>
      <c r="F54" s="5">
        <v>44196</v>
      </c>
      <c r="G54" s="31">
        <v>208855</v>
      </c>
      <c r="H54" s="42">
        <v>20</v>
      </c>
    </row>
    <row r="55" spans="1:8">
      <c r="A55" s="12">
        <v>70</v>
      </c>
      <c r="B55" s="12">
        <v>53</v>
      </c>
      <c r="C55" s="6" t="s">
        <v>149</v>
      </c>
      <c r="D55" s="6" t="s">
        <v>150</v>
      </c>
      <c r="E55" s="6" t="s">
        <v>111</v>
      </c>
      <c r="F55" s="7">
        <v>44196</v>
      </c>
      <c r="G55" s="32">
        <v>207288</v>
      </c>
      <c r="H55" s="43">
        <v>628</v>
      </c>
    </row>
    <row r="56" spans="1:8">
      <c r="A56" s="12">
        <v>56</v>
      </c>
      <c r="B56" s="12">
        <v>54</v>
      </c>
      <c r="C56" s="3" t="s">
        <v>151</v>
      </c>
      <c r="D56" s="4" t="s">
        <v>152</v>
      </c>
      <c r="E56" s="4" t="s">
        <v>153</v>
      </c>
      <c r="F56" s="5">
        <v>44104</v>
      </c>
      <c r="G56" s="31">
        <v>206495</v>
      </c>
      <c r="H56" s="42">
        <v>1686</v>
      </c>
    </row>
    <row r="57" spans="1:8">
      <c r="A57" s="12">
        <v>69</v>
      </c>
      <c r="B57" s="12">
        <v>55</v>
      </c>
      <c r="C57" s="3" t="s">
        <v>154</v>
      </c>
      <c r="D57" s="8" t="s">
        <v>155</v>
      </c>
      <c r="E57" s="8" t="s">
        <v>156</v>
      </c>
      <c r="F57" s="9">
        <v>44196</v>
      </c>
      <c r="G57" s="33">
        <v>204516</v>
      </c>
      <c r="H57" s="44">
        <v>416</v>
      </c>
    </row>
    <row r="58" spans="1:8">
      <c r="A58" s="12">
        <v>38</v>
      </c>
      <c r="B58" s="12">
        <v>56</v>
      </c>
      <c r="C58" s="6" t="s">
        <v>157</v>
      </c>
      <c r="D58" s="6" t="s">
        <v>158</v>
      </c>
      <c r="E58" s="6">
        <v>77110</v>
      </c>
      <c r="F58" s="7">
        <v>44196</v>
      </c>
      <c r="G58" s="32">
        <v>203288</v>
      </c>
      <c r="H58" s="43">
        <v>1549</v>
      </c>
    </row>
    <row r="59" spans="1:8">
      <c r="A59" s="12"/>
      <c r="B59" s="12">
        <v>57</v>
      </c>
      <c r="C59" s="3" t="s">
        <v>159</v>
      </c>
      <c r="D59" s="4" t="s">
        <v>160</v>
      </c>
      <c r="E59" s="4" t="s">
        <v>14</v>
      </c>
      <c r="F59" s="5">
        <v>44196</v>
      </c>
      <c r="G59" s="31">
        <v>201226</v>
      </c>
      <c r="H59" s="42">
        <v>814</v>
      </c>
    </row>
    <row r="60" spans="1:8">
      <c r="A60" s="12">
        <v>73</v>
      </c>
      <c r="B60" s="12">
        <v>58</v>
      </c>
      <c r="C60" s="6" t="s">
        <v>161</v>
      </c>
      <c r="D60" s="6" t="s">
        <v>162</v>
      </c>
      <c r="E60" s="6" t="s">
        <v>91</v>
      </c>
      <c r="F60" s="7">
        <v>44196</v>
      </c>
      <c r="G60" s="32">
        <v>199979</v>
      </c>
      <c r="H60" s="43">
        <v>453</v>
      </c>
    </row>
    <row r="61" spans="1:8">
      <c r="A61" s="12">
        <v>76</v>
      </c>
      <c r="B61" s="12">
        <v>59</v>
      </c>
      <c r="C61" s="6" t="s">
        <v>163</v>
      </c>
      <c r="D61" s="6" t="s">
        <v>164</v>
      </c>
      <c r="E61" s="6" t="s">
        <v>14</v>
      </c>
      <c r="F61" s="7">
        <v>44286</v>
      </c>
      <c r="G61" s="32">
        <v>198063.32399999999</v>
      </c>
      <c r="H61" s="43">
        <v>86</v>
      </c>
    </row>
    <row r="62" spans="1:8">
      <c r="A62" s="12"/>
      <c r="B62" s="12">
        <v>60</v>
      </c>
      <c r="C62" s="3" t="s">
        <v>165</v>
      </c>
      <c r="D62" s="8" t="s">
        <v>166</v>
      </c>
      <c r="E62" s="8" t="s">
        <v>11</v>
      </c>
      <c r="F62" s="9">
        <v>44316</v>
      </c>
      <c r="G62" s="33">
        <v>195574</v>
      </c>
      <c r="H62" s="44">
        <v>159</v>
      </c>
    </row>
    <row r="63" spans="1:8">
      <c r="A63" s="12">
        <v>59</v>
      </c>
      <c r="B63" s="12">
        <v>61</v>
      </c>
      <c r="C63" s="6" t="s">
        <v>167</v>
      </c>
      <c r="D63" s="14" t="s">
        <v>168</v>
      </c>
      <c r="E63" s="15" t="s">
        <v>169</v>
      </c>
      <c r="F63" s="7">
        <v>44100</v>
      </c>
      <c r="G63" s="32">
        <v>192813</v>
      </c>
      <c r="H63" s="43">
        <v>1905</v>
      </c>
    </row>
    <row r="64" spans="1:8">
      <c r="A64" s="12">
        <v>75</v>
      </c>
      <c r="B64" s="12">
        <v>62</v>
      </c>
      <c r="C64" s="3" t="s">
        <v>170</v>
      </c>
      <c r="D64" s="8" t="s">
        <v>171</v>
      </c>
      <c r="E64" s="8" t="s">
        <v>156</v>
      </c>
      <c r="F64" s="9">
        <v>44196</v>
      </c>
      <c r="G64" s="33">
        <v>184308</v>
      </c>
      <c r="H64" s="44">
        <v>514</v>
      </c>
    </row>
    <row r="65" spans="1:8" ht="21">
      <c r="A65" s="12">
        <v>68</v>
      </c>
      <c r="B65" s="12">
        <v>63</v>
      </c>
      <c r="C65" s="3" t="s">
        <v>172</v>
      </c>
      <c r="D65" s="8" t="s">
        <v>173</v>
      </c>
      <c r="E65" s="8" t="s">
        <v>14</v>
      </c>
      <c r="F65" s="9">
        <v>44044</v>
      </c>
      <c r="G65" s="33">
        <v>181062</v>
      </c>
      <c r="H65" s="44">
        <v>728</v>
      </c>
    </row>
    <row r="66" spans="1:8">
      <c r="A66" s="12">
        <v>57</v>
      </c>
      <c r="B66" s="12">
        <v>64</v>
      </c>
      <c r="C66" s="3" t="s">
        <v>174</v>
      </c>
      <c r="D66" s="4" t="s">
        <v>175</v>
      </c>
      <c r="E66" s="4" t="s">
        <v>176</v>
      </c>
      <c r="F66" s="5">
        <v>44196</v>
      </c>
      <c r="G66" s="31">
        <v>176630.57</v>
      </c>
      <c r="H66" s="42">
        <v>2403</v>
      </c>
    </row>
    <row r="67" spans="1:8" ht="45.75" customHeight="1">
      <c r="A67" s="24">
        <v>62</v>
      </c>
      <c r="B67" s="12">
        <v>65</v>
      </c>
      <c r="C67" s="6" t="s">
        <v>177</v>
      </c>
      <c r="D67" s="6" t="s">
        <v>178</v>
      </c>
      <c r="E67" s="6" t="s">
        <v>179</v>
      </c>
      <c r="F67" s="7">
        <v>44196</v>
      </c>
      <c r="G67" s="32">
        <f>53468+42995+28464+25892+24974</f>
        <v>175793</v>
      </c>
      <c r="H67" s="43">
        <f>218+240+219+61+202</f>
        <v>940</v>
      </c>
    </row>
    <row r="68" spans="1:8">
      <c r="A68" s="12">
        <v>290</v>
      </c>
      <c r="B68" s="12">
        <v>66</v>
      </c>
      <c r="C68" s="6" t="s">
        <v>180</v>
      </c>
      <c r="D68" s="6" t="s">
        <v>181</v>
      </c>
      <c r="E68" s="6" t="s">
        <v>182</v>
      </c>
      <c r="F68" s="7">
        <v>44286</v>
      </c>
      <c r="G68" s="32">
        <v>173906.73</v>
      </c>
      <c r="H68" s="43">
        <v>339</v>
      </c>
    </row>
    <row r="69" spans="1:8">
      <c r="A69" s="12">
        <v>140</v>
      </c>
      <c r="B69" s="12">
        <v>67</v>
      </c>
      <c r="C69" s="6" t="s">
        <v>183</v>
      </c>
      <c r="D69" s="6" t="s">
        <v>184</v>
      </c>
      <c r="E69" s="6" t="s">
        <v>185</v>
      </c>
      <c r="F69" s="7">
        <v>44104</v>
      </c>
      <c r="G69" s="32">
        <v>173314.647</v>
      </c>
      <c r="H69" s="43">
        <v>8</v>
      </c>
    </row>
    <row r="70" spans="1:8">
      <c r="A70" s="12">
        <v>60</v>
      </c>
      <c r="B70" s="12">
        <v>68</v>
      </c>
      <c r="C70" s="6" t="s">
        <v>186</v>
      </c>
      <c r="D70" s="6" t="s">
        <v>187</v>
      </c>
      <c r="E70" s="6" t="s">
        <v>91</v>
      </c>
      <c r="F70" s="7">
        <v>44196</v>
      </c>
      <c r="G70" s="32">
        <v>172558</v>
      </c>
      <c r="H70" s="43">
        <v>1163</v>
      </c>
    </row>
    <row r="71" spans="1:8">
      <c r="A71" s="12"/>
      <c r="B71" s="12">
        <v>69</v>
      </c>
      <c r="C71" s="3" t="s">
        <v>188</v>
      </c>
      <c r="D71" s="8" t="s">
        <v>96</v>
      </c>
      <c r="E71" s="8" t="s">
        <v>189</v>
      </c>
      <c r="F71" s="9">
        <v>44196</v>
      </c>
      <c r="G71" s="33">
        <v>172165.70199999999</v>
      </c>
      <c r="H71" s="44">
        <v>375</v>
      </c>
    </row>
    <row r="72" spans="1:8">
      <c r="A72" s="12">
        <v>87</v>
      </c>
      <c r="B72" s="12">
        <v>70</v>
      </c>
      <c r="C72" s="3" t="s">
        <v>190</v>
      </c>
      <c r="D72" s="8" t="s">
        <v>191</v>
      </c>
      <c r="E72" s="8" t="s">
        <v>192</v>
      </c>
      <c r="F72" s="9">
        <v>44043</v>
      </c>
      <c r="G72" s="33">
        <v>171372.62700000001</v>
      </c>
      <c r="H72" s="44">
        <v>969</v>
      </c>
    </row>
    <row r="73" spans="1:8">
      <c r="A73" s="12">
        <v>78</v>
      </c>
      <c r="B73" s="12">
        <v>71</v>
      </c>
      <c r="C73" s="3" t="s">
        <v>193</v>
      </c>
      <c r="D73" s="4" t="s">
        <v>194</v>
      </c>
      <c r="E73" s="4" t="s">
        <v>195</v>
      </c>
      <c r="F73" s="5">
        <v>44196</v>
      </c>
      <c r="G73" s="31">
        <v>167148</v>
      </c>
      <c r="H73" s="42">
        <v>404</v>
      </c>
    </row>
    <row r="74" spans="1:8">
      <c r="A74" s="12">
        <v>66</v>
      </c>
      <c r="B74" s="12">
        <v>72</v>
      </c>
      <c r="C74" s="6" t="s">
        <v>196</v>
      </c>
      <c r="D74" s="6" t="s">
        <v>197</v>
      </c>
      <c r="E74" s="6" t="s">
        <v>182</v>
      </c>
      <c r="F74" s="7">
        <v>44196</v>
      </c>
      <c r="G74" s="32">
        <v>166384</v>
      </c>
      <c r="H74" s="43">
        <v>295</v>
      </c>
    </row>
    <row r="75" spans="1:8">
      <c r="A75" s="12">
        <v>64</v>
      </c>
      <c r="B75" s="12">
        <v>73</v>
      </c>
      <c r="C75" s="6" t="s">
        <v>198</v>
      </c>
      <c r="D75" s="6" t="s">
        <v>199</v>
      </c>
      <c r="E75" s="6" t="s">
        <v>111</v>
      </c>
      <c r="F75" s="7">
        <v>44196</v>
      </c>
      <c r="G75" s="32">
        <v>165570</v>
      </c>
      <c r="H75" s="43">
        <v>338</v>
      </c>
    </row>
    <row r="76" spans="1:8">
      <c r="A76" s="12">
        <v>63</v>
      </c>
      <c r="B76" s="12">
        <v>74</v>
      </c>
      <c r="C76" s="3" t="s">
        <v>200</v>
      </c>
      <c r="D76" s="4" t="s">
        <v>201</v>
      </c>
      <c r="E76" s="4" t="s">
        <v>202</v>
      </c>
      <c r="F76" s="5">
        <v>44377</v>
      </c>
      <c r="G76" s="31">
        <v>162028</v>
      </c>
      <c r="H76" s="42">
        <v>1079</v>
      </c>
    </row>
    <row r="77" spans="1:8" ht="21">
      <c r="A77" s="12">
        <v>91</v>
      </c>
      <c r="B77" s="12">
        <v>75</v>
      </c>
      <c r="C77" s="3" t="s">
        <v>203</v>
      </c>
      <c r="D77" s="8" t="s">
        <v>204</v>
      </c>
      <c r="E77" s="3" t="s">
        <v>205</v>
      </c>
      <c r="F77" s="9">
        <v>44195</v>
      </c>
      <c r="G77" s="33">
        <v>158231</v>
      </c>
      <c r="H77" s="44">
        <v>275</v>
      </c>
    </row>
    <row r="78" spans="1:8">
      <c r="A78" s="12">
        <v>67</v>
      </c>
      <c r="B78" s="12">
        <v>76</v>
      </c>
      <c r="C78" s="6" t="s">
        <v>206</v>
      </c>
      <c r="D78" s="6" t="s">
        <v>207</v>
      </c>
      <c r="E78" s="6" t="s">
        <v>24</v>
      </c>
      <c r="F78" s="7">
        <v>44196</v>
      </c>
      <c r="G78" s="32">
        <v>156710</v>
      </c>
      <c r="H78" s="43">
        <v>612</v>
      </c>
    </row>
    <row r="79" spans="1:8">
      <c r="A79" s="12">
        <v>104</v>
      </c>
      <c r="B79" s="12">
        <v>77</v>
      </c>
      <c r="C79" s="3" t="s">
        <v>208</v>
      </c>
      <c r="D79" s="4" t="s">
        <v>209</v>
      </c>
      <c r="E79" s="4" t="s">
        <v>33</v>
      </c>
      <c r="F79" s="5">
        <v>44347</v>
      </c>
      <c r="G79" s="31">
        <v>155779</v>
      </c>
      <c r="H79" s="42">
        <v>292</v>
      </c>
    </row>
    <row r="80" spans="1:8" ht="21">
      <c r="A80" s="12">
        <v>85</v>
      </c>
      <c r="B80" s="12">
        <v>78</v>
      </c>
      <c r="C80" s="6" t="s">
        <v>210</v>
      </c>
      <c r="D80" s="6" t="s">
        <v>211</v>
      </c>
      <c r="E80" s="6" t="s">
        <v>212</v>
      </c>
      <c r="F80" s="7">
        <v>44196</v>
      </c>
      <c r="G80" s="32">
        <v>155339</v>
      </c>
      <c r="H80" s="43">
        <v>596</v>
      </c>
    </row>
    <row r="81" spans="1:8">
      <c r="A81" s="12">
        <v>79</v>
      </c>
      <c r="B81" s="12">
        <v>79</v>
      </c>
      <c r="C81" s="3" t="s">
        <v>213</v>
      </c>
      <c r="D81" s="8" t="s">
        <v>113</v>
      </c>
      <c r="E81" s="8" t="s">
        <v>111</v>
      </c>
      <c r="F81" s="9">
        <v>44196</v>
      </c>
      <c r="G81" s="33">
        <v>154955</v>
      </c>
      <c r="H81" s="44">
        <v>690</v>
      </c>
    </row>
    <row r="82" spans="1:8">
      <c r="A82" s="12">
        <v>65</v>
      </c>
      <c r="B82" s="12">
        <v>80</v>
      </c>
      <c r="C82" s="6" t="s">
        <v>214</v>
      </c>
      <c r="D82" s="6" t="s">
        <v>215</v>
      </c>
      <c r="E82" s="6" t="s">
        <v>216</v>
      </c>
      <c r="F82" s="7">
        <v>44104</v>
      </c>
      <c r="G82" s="32">
        <v>154816</v>
      </c>
      <c r="H82" s="43">
        <v>560</v>
      </c>
    </row>
    <row r="83" spans="1:8">
      <c r="A83" s="12">
        <v>80</v>
      </c>
      <c r="B83" s="12">
        <v>81</v>
      </c>
      <c r="C83" s="6" t="s">
        <v>217</v>
      </c>
      <c r="D83" s="6" t="s">
        <v>218</v>
      </c>
      <c r="E83" s="6" t="s">
        <v>111</v>
      </c>
      <c r="F83" s="7">
        <v>44196</v>
      </c>
      <c r="G83" s="32">
        <v>152366</v>
      </c>
      <c r="H83" s="43">
        <v>596</v>
      </c>
    </row>
    <row r="84" spans="1:8">
      <c r="A84" s="12"/>
      <c r="B84" s="12">
        <v>82</v>
      </c>
      <c r="C84" s="3" t="s">
        <v>219</v>
      </c>
      <c r="D84" s="4" t="s">
        <v>23</v>
      </c>
      <c r="E84" s="4" t="s">
        <v>14</v>
      </c>
      <c r="F84" s="5">
        <v>44347</v>
      </c>
      <c r="G84" s="31">
        <v>150892.20300000001</v>
      </c>
      <c r="H84" s="42">
        <v>66</v>
      </c>
    </row>
    <row r="85" spans="1:8">
      <c r="A85" s="12">
        <v>89</v>
      </c>
      <c r="B85" s="12">
        <v>83</v>
      </c>
      <c r="C85" s="3" t="s">
        <v>220</v>
      </c>
      <c r="D85" s="8" t="s">
        <v>221</v>
      </c>
      <c r="E85" s="8" t="s">
        <v>222</v>
      </c>
      <c r="F85" s="9">
        <v>44316</v>
      </c>
      <c r="G85" s="33">
        <v>150636.891</v>
      </c>
      <c r="H85" s="44">
        <v>192</v>
      </c>
    </row>
    <row r="86" spans="1:8">
      <c r="A86" s="12">
        <v>72</v>
      </c>
      <c r="B86" s="12">
        <v>84</v>
      </c>
      <c r="C86" s="3" t="s">
        <v>223</v>
      </c>
      <c r="D86" s="8" t="s">
        <v>224</v>
      </c>
      <c r="E86" s="8" t="s">
        <v>14</v>
      </c>
      <c r="F86" s="9">
        <v>44196</v>
      </c>
      <c r="G86" s="33">
        <v>149580</v>
      </c>
      <c r="H86" s="44">
        <v>1974</v>
      </c>
    </row>
    <row r="87" spans="1:8" ht="21">
      <c r="A87" s="12">
        <v>93</v>
      </c>
      <c r="B87" s="12">
        <v>85</v>
      </c>
      <c r="C87" s="3" t="s">
        <v>225</v>
      </c>
      <c r="D87" s="8" t="s">
        <v>226</v>
      </c>
      <c r="E87" s="8" t="s">
        <v>227</v>
      </c>
      <c r="F87" s="9">
        <v>44196</v>
      </c>
      <c r="G87" s="33">
        <v>148298</v>
      </c>
      <c r="H87" s="44">
        <v>391</v>
      </c>
    </row>
    <row r="88" spans="1:8">
      <c r="A88" s="12">
        <v>139</v>
      </c>
      <c r="B88" s="12">
        <v>86</v>
      </c>
      <c r="C88" s="6" t="s">
        <v>228</v>
      </c>
      <c r="D88" s="6" t="s">
        <v>229</v>
      </c>
      <c r="E88" s="6" t="s">
        <v>62</v>
      </c>
      <c r="F88" s="7">
        <v>44196</v>
      </c>
      <c r="G88" s="32">
        <v>147550.092</v>
      </c>
      <c r="H88" s="43">
        <v>195</v>
      </c>
    </row>
    <row r="89" spans="1:8">
      <c r="A89" s="12">
        <v>114</v>
      </c>
      <c r="B89" s="12">
        <v>87</v>
      </c>
      <c r="C89" s="6" t="s">
        <v>230</v>
      </c>
      <c r="D89" s="6" t="s">
        <v>231</v>
      </c>
      <c r="E89" s="6" t="s">
        <v>232</v>
      </c>
      <c r="F89" s="7">
        <v>44377</v>
      </c>
      <c r="G89" s="32">
        <v>147290</v>
      </c>
      <c r="H89" s="43">
        <v>92</v>
      </c>
    </row>
    <row r="90" spans="1:8">
      <c r="A90" s="12"/>
      <c r="B90" s="12">
        <v>88</v>
      </c>
      <c r="C90" s="3" t="s">
        <v>233</v>
      </c>
      <c r="D90" s="8" t="s">
        <v>234</v>
      </c>
      <c r="E90" s="8" t="s">
        <v>235</v>
      </c>
      <c r="F90" s="9">
        <v>44196</v>
      </c>
      <c r="G90" s="33">
        <v>146637</v>
      </c>
      <c r="H90" s="44">
        <v>411</v>
      </c>
    </row>
    <row r="91" spans="1:8">
      <c r="A91" s="12">
        <v>84</v>
      </c>
      <c r="B91" s="12">
        <v>89</v>
      </c>
      <c r="C91" s="6" t="s">
        <v>236</v>
      </c>
      <c r="D91" s="6" t="s">
        <v>103</v>
      </c>
      <c r="E91" s="6" t="s">
        <v>237</v>
      </c>
      <c r="F91" s="7">
        <v>44196</v>
      </c>
      <c r="G91" s="32">
        <v>145757</v>
      </c>
      <c r="H91" s="43">
        <v>371</v>
      </c>
    </row>
    <row r="92" spans="1:8">
      <c r="A92" s="12">
        <v>95</v>
      </c>
      <c r="B92" s="12">
        <v>90</v>
      </c>
      <c r="C92" s="3" t="s">
        <v>238</v>
      </c>
      <c r="D92" s="4" t="s">
        <v>239</v>
      </c>
      <c r="E92" s="4" t="s">
        <v>240</v>
      </c>
      <c r="F92" s="5">
        <v>44227</v>
      </c>
      <c r="G92" s="31">
        <v>144668</v>
      </c>
      <c r="H92" s="42">
        <v>280</v>
      </c>
    </row>
    <row r="93" spans="1:8">
      <c r="A93" s="12">
        <v>118</v>
      </c>
      <c r="B93" s="12">
        <v>91</v>
      </c>
      <c r="C93" s="6" t="s">
        <v>241</v>
      </c>
      <c r="D93" s="6" t="s">
        <v>242</v>
      </c>
      <c r="E93" s="6" t="s">
        <v>182</v>
      </c>
      <c r="F93" s="7">
        <v>44347</v>
      </c>
      <c r="G93" s="32">
        <v>140037</v>
      </c>
      <c r="H93" s="43">
        <v>432</v>
      </c>
    </row>
    <row r="94" spans="1:8">
      <c r="A94" s="12">
        <v>90</v>
      </c>
      <c r="B94" s="12">
        <v>92</v>
      </c>
      <c r="C94" s="6" t="s">
        <v>243</v>
      </c>
      <c r="D94" s="6" t="s">
        <v>244</v>
      </c>
      <c r="E94" s="6" t="s">
        <v>245</v>
      </c>
      <c r="F94" s="7">
        <v>44196</v>
      </c>
      <c r="G94" s="32">
        <v>138501.171</v>
      </c>
      <c r="H94" s="43">
        <v>365</v>
      </c>
    </row>
    <row r="95" spans="1:8" ht="21">
      <c r="A95" s="12">
        <v>100</v>
      </c>
      <c r="B95" s="12">
        <v>93</v>
      </c>
      <c r="C95" s="3" t="s">
        <v>246</v>
      </c>
      <c r="D95" s="4" t="s">
        <v>247</v>
      </c>
      <c r="E95" s="4" t="s">
        <v>248</v>
      </c>
      <c r="F95" s="5">
        <v>44196</v>
      </c>
      <c r="G95" s="31">
        <v>138492</v>
      </c>
      <c r="H95" s="42">
        <v>883</v>
      </c>
    </row>
    <row r="96" spans="1:8">
      <c r="A96" s="12">
        <v>96</v>
      </c>
      <c r="B96" s="12">
        <v>94</v>
      </c>
      <c r="C96" s="3" t="s">
        <v>249</v>
      </c>
      <c r="D96" s="4" t="s">
        <v>250</v>
      </c>
      <c r="E96" s="4" t="s">
        <v>251</v>
      </c>
      <c r="F96" s="5">
        <v>44104</v>
      </c>
      <c r="G96" s="31">
        <v>135814.14000000001</v>
      </c>
      <c r="H96" s="42">
        <v>989</v>
      </c>
    </row>
    <row r="97" spans="1:8">
      <c r="A97" s="12">
        <v>134</v>
      </c>
      <c r="B97" s="12">
        <v>95</v>
      </c>
      <c r="C97" s="3" t="s">
        <v>252</v>
      </c>
      <c r="D97" s="4" t="s">
        <v>253</v>
      </c>
      <c r="E97" s="4" t="s">
        <v>212</v>
      </c>
      <c r="F97" s="5">
        <v>44196</v>
      </c>
      <c r="G97" s="31">
        <v>133462.80600000001</v>
      </c>
      <c r="H97" s="42">
        <v>165</v>
      </c>
    </row>
    <row r="98" spans="1:8" ht="21">
      <c r="A98" s="12">
        <v>117</v>
      </c>
      <c r="B98" s="12">
        <v>96</v>
      </c>
      <c r="C98" s="6" t="s">
        <v>254</v>
      </c>
      <c r="D98" s="6" t="s">
        <v>255</v>
      </c>
      <c r="E98" s="6" t="s">
        <v>256</v>
      </c>
      <c r="F98" s="7">
        <v>44196</v>
      </c>
      <c r="G98" s="32">
        <v>132021</v>
      </c>
      <c r="H98" s="43">
        <v>1056</v>
      </c>
    </row>
    <row r="99" spans="1:8">
      <c r="A99" s="12">
        <v>86</v>
      </c>
      <c r="B99" s="12">
        <v>97</v>
      </c>
      <c r="C99" s="3" t="s">
        <v>257</v>
      </c>
      <c r="D99" s="8" t="s">
        <v>258</v>
      </c>
      <c r="E99" s="8" t="s">
        <v>259</v>
      </c>
      <c r="F99" s="9">
        <v>44196</v>
      </c>
      <c r="G99" s="33">
        <v>131121</v>
      </c>
      <c r="H99" s="44">
        <v>1714</v>
      </c>
    </row>
    <row r="100" spans="1:8">
      <c r="A100" s="12">
        <v>81</v>
      </c>
      <c r="B100" s="12">
        <v>98</v>
      </c>
      <c r="C100" s="3" t="s">
        <v>260</v>
      </c>
      <c r="D100" s="4" t="s">
        <v>261</v>
      </c>
      <c r="E100" s="4" t="s">
        <v>216</v>
      </c>
      <c r="F100" s="5">
        <v>44196</v>
      </c>
      <c r="G100" s="31">
        <v>131002</v>
      </c>
      <c r="H100" s="42">
        <v>1503</v>
      </c>
    </row>
    <row r="101" spans="1:8">
      <c r="A101" s="12">
        <v>115</v>
      </c>
      <c r="B101" s="12">
        <v>99</v>
      </c>
      <c r="C101" s="3" t="s">
        <v>262</v>
      </c>
      <c r="D101" s="8" t="s">
        <v>263</v>
      </c>
      <c r="E101" s="8" t="s">
        <v>264</v>
      </c>
      <c r="F101" s="9">
        <v>44196</v>
      </c>
      <c r="G101" s="33">
        <v>129608</v>
      </c>
      <c r="H101" s="44">
        <v>215</v>
      </c>
    </row>
    <row r="102" spans="1:8">
      <c r="A102" s="12">
        <v>123</v>
      </c>
      <c r="B102" s="12">
        <v>100</v>
      </c>
      <c r="C102" s="6" t="s">
        <v>265</v>
      </c>
      <c r="D102" s="6" t="s">
        <v>266</v>
      </c>
      <c r="E102" s="6" t="s">
        <v>14</v>
      </c>
      <c r="F102" s="7">
        <v>44375</v>
      </c>
      <c r="G102" s="32">
        <v>127787.69899999999</v>
      </c>
      <c r="H102" s="43">
        <v>127</v>
      </c>
    </row>
    <row r="103" spans="1:8">
      <c r="A103" s="12">
        <v>83</v>
      </c>
      <c r="B103" s="12">
        <v>101</v>
      </c>
      <c r="C103" s="3" t="s">
        <v>267</v>
      </c>
      <c r="D103" s="8" t="s">
        <v>268</v>
      </c>
      <c r="E103" s="8" t="s">
        <v>269</v>
      </c>
      <c r="F103" s="9">
        <v>44165</v>
      </c>
      <c r="G103" s="33">
        <v>126060.269</v>
      </c>
      <c r="H103" s="44">
        <v>322</v>
      </c>
    </row>
    <row r="104" spans="1:8">
      <c r="A104" s="12">
        <v>120</v>
      </c>
      <c r="B104" s="12">
        <v>102</v>
      </c>
      <c r="C104" s="3" t="s">
        <v>270</v>
      </c>
      <c r="D104" s="4" t="s">
        <v>271</v>
      </c>
      <c r="E104" s="4" t="s">
        <v>272</v>
      </c>
      <c r="F104" s="5">
        <v>44255</v>
      </c>
      <c r="G104" s="31">
        <v>123292</v>
      </c>
      <c r="H104" s="42">
        <v>814</v>
      </c>
    </row>
    <row r="105" spans="1:8">
      <c r="A105" s="12"/>
      <c r="B105" s="12">
        <v>103</v>
      </c>
      <c r="C105" s="6" t="s">
        <v>273</v>
      </c>
      <c r="D105" s="6" t="s">
        <v>274</v>
      </c>
      <c r="E105" s="6" t="s">
        <v>275</v>
      </c>
      <c r="F105" s="7">
        <v>44107</v>
      </c>
      <c r="G105" s="32">
        <v>122568</v>
      </c>
      <c r="H105" s="43">
        <v>3428</v>
      </c>
    </row>
    <row r="106" spans="1:8">
      <c r="A106" s="12"/>
      <c r="B106" s="12">
        <v>104</v>
      </c>
      <c r="C106" s="3" t="s">
        <v>276</v>
      </c>
      <c r="D106" s="4" t="s">
        <v>277</v>
      </c>
      <c r="E106" s="4" t="s">
        <v>14</v>
      </c>
      <c r="F106" s="5">
        <v>44212</v>
      </c>
      <c r="G106" s="31">
        <v>122213</v>
      </c>
      <c r="H106" s="42">
        <v>3162</v>
      </c>
    </row>
    <row r="107" spans="1:8">
      <c r="A107" s="12">
        <v>31</v>
      </c>
      <c r="B107" s="12">
        <v>105</v>
      </c>
      <c r="C107" s="3" t="s">
        <v>278</v>
      </c>
      <c r="D107" s="4" t="s">
        <v>279</v>
      </c>
      <c r="E107" s="4" t="s">
        <v>33</v>
      </c>
      <c r="F107" s="5">
        <v>44308</v>
      </c>
      <c r="G107" s="31">
        <v>122200</v>
      </c>
      <c r="H107" s="42">
        <v>8188</v>
      </c>
    </row>
    <row r="108" spans="1:8">
      <c r="A108" s="12">
        <v>97</v>
      </c>
      <c r="B108" s="12">
        <v>106</v>
      </c>
      <c r="C108" s="6" t="s">
        <v>280</v>
      </c>
      <c r="D108" s="6" t="s">
        <v>281</v>
      </c>
      <c r="E108" s="6" t="s">
        <v>282</v>
      </c>
      <c r="F108" s="7">
        <v>44196</v>
      </c>
      <c r="G108" s="32">
        <v>120487</v>
      </c>
      <c r="H108" s="43">
        <v>975</v>
      </c>
    </row>
    <row r="109" spans="1:8">
      <c r="A109" s="12">
        <v>116</v>
      </c>
      <c r="B109" s="12">
        <v>107</v>
      </c>
      <c r="C109" s="3" t="s">
        <v>283</v>
      </c>
      <c r="D109" s="8" t="s">
        <v>258</v>
      </c>
      <c r="E109" s="8" t="s">
        <v>284</v>
      </c>
      <c r="F109" s="9">
        <v>44196</v>
      </c>
      <c r="G109" s="33">
        <v>117011</v>
      </c>
      <c r="H109" s="44">
        <v>444</v>
      </c>
    </row>
    <row r="110" spans="1:8">
      <c r="A110" s="12">
        <v>61</v>
      </c>
      <c r="B110" s="12">
        <v>108</v>
      </c>
      <c r="C110" s="3" t="s">
        <v>285</v>
      </c>
      <c r="D110" s="8" t="s">
        <v>286</v>
      </c>
      <c r="E110" s="8" t="s">
        <v>176</v>
      </c>
      <c r="F110" s="9">
        <v>44196</v>
      </c>
      <c r="G110" s="33">
        <v>116796</v>
      </c>
      <c r="H110" s="44">
        <v>1849</v>
      </c>
    </row>
    <row r="111" spans="1:8">
      <c r="A111" s="12">
        <v>107</v>
      </c>
      <c r="B111" s="12">
        <v>109</v>
      </c>
      <c r="C111" s="6" t="s">
        <v>287</v>
      </c>
      <c r="D111" s="6" t="s">
        <v>288</v>
      </c>
      <c r="E111" s="6" t="s">
        <v>289</v>
      </c>
      <c r="F111" s="7">
        <v>44104</v>
      </c>
      <c r="G111" s="32">
        <v>114664.69899999999</v>
      </c>
      <c r="H111" s="43">
        <v>461</v>
      </c>
    </row>
    <row r="112" spans="1:8">
      <c r="A112" s="12">
        <v>105</v>
      </c>
      <c r="B112" s="12">
        <v>110</v>
      </c>
      <c r="C112" s="3" t="s">
        <v>290</v>
      </c>
      <c r="D112" s="8" t="s">
        <v>291</v>
      </c>
      <c r="E112" s="8" t="s">
        <v>292</v>
      </c>
      <c r="F112" s="9">
        <v>44196</v>
      </c>
      <c r="G112" s="33">
        <v>114575</v>
      </c>
      <c r="H112" s="44">
        <v>843</v>
      </c>
    </row>
    <row r="113" spans="1:8">
      <c r="A113" s="12"/>
      <c r="B113" s="12">
        <v>111</v>
      </c>
      <c r="C113" s="3" t="s">
        <v>293</v>
      </c>
      <c r="D113" s="4" t="s">
        <v>294</v>
      </c>
      <c r="E113" s="4" t="s">
        <v>295</v>
      </c>
      <c r="F113" s="5">
        <v>44196</v>
      </c>
      <c r="G113" s="31">
        <v>114510</v>
      </c>
      <c r="H113" s="42">
        <v>350</v>
      </c>
    </row>
    <row r="114" spans="1:8">
      <c r="A114" s="12">
        <v>108</v>
      </c>
      <c r="B114" s="12">
        <v>112</v>
      </c>
      <c r="C114" s="3" t="s">
        <v>296</v>
      </c>
      <c r="D114" s="4" t="s">
        <v>297</v>
      </c>
      <c r="E114" s="4" t="s">
        <v>298</v>
      </c>
      <c r="F114" s="5">
        <v>44198</v>
      </c>
      <c r="G114" s="31">
        <v>114286</v>
      </c>
      <c r="H114" s="42">
        <v>783</v>
      </c>
    </row>
    <row r="115" spans="1:8">
      <c r="A115" s="12">
        <v>132</v>
      </c>
      <c r="B115" s="12">
        <v>113</v>
      </c>
      <c r="C115" s="3" t="s">
        <v>299</v>
      </c>
      <c r="D115" s="8" t="s">
        <v>300</v>
      </c>
      <c r="E115" s="8" t="s">
        <v>248</v>
      </c>
      <c r="F115" s="9">
        <v>44286</v>
      </c>
      <c r="G115" s="33">
        <v>113709</v>
      </c>
      <c r="H115" s="44">
        <v>1828</v>
      </c>
    </row>
    <row r="116" spans="1:8">
      <c r="A116" s="12">
        <v>98</v>
      </c>
      <c r="B116" s="12">
        <v>114</v>
      </c>
      <c r="C116" s="3" t="s">
        <v>301</v>
      </c>
      <c r="D116" s="8" t="s">
        <v>302</v>
      </c>
      <c r="E116" s="8" t="s">
        <v>303</v>
      </c>
      <c r="F116" s="9">
        <v>44196</v>
      </c>
      <c r="G116" s="33">
        <v>113179</v>
      </c>
      <c r="H116" s="44">
        <v>175</v>
      </c>
    </row>
    <row r="117" spans="1:8">
      <c r="A117" s="12">
        <v>131</v>
      </c>
      <c r="B117" s="12">
        <v>115</v>
      </c>
      <c r="C117" s="6" t="s">
        <v>304</v>
      </c>
      <c r="D117" s="6" t="s">
        <v>305</v>
      </c>
      <c r="E117" s="6" t="s">
        <v>30</v>
      </c>
      <c r="F117" s="7">
        <v>44316</v>
      </c>
      <c r="G117" s="32">
        <v>111607.637</v>
      </c>
      <c r="H117" s="43">
        <v>656</v>
      </c>
    </row>
    <row r="118" spans="1:8">
      <c r="A118" s="12">
        <v>113</v>
      </c>
      <c r="B118" s="12">
        <v>116</v>
      </c>
      <c r="C118" s="3" t="s">
        <v>306</v>
      </c>
      <c r="D118" s="4" t="s">
        <v>307</v>
      </c>
      <c r="E118" s="4" t="s">
        <v>111</v>
      </c>
      <c r="F118" s="5">
        <v>44196</v>
      </c>
      <c r="G118" s="31">
        <v>110576.307</v>
      </c>
      <c r="H118" s="42">
        <v>117</v>
      </c>
    </row>
    <row r="119" spans="1:8">
      <c r="A119" s="12">
        <v>143</v>
      </c>
      <c r="B119" s="12">
        <v>117</v>
      </c>
      <c r="C119" s="3" t="s">
        <v>308</v>
      </c>
      <c r="D119" s="8" t="s">
        <v>309</v>
      </c>
      <c r="E119" s="8" t="s">
        <v>310</v>
      </c>
      <c r="F119" s="9">
        <v>44074</v>
      </c>
      <c r="G119" s="33">
        <v>109644</v>
      </c>
      <c r="H119" s="44">
        <v>0</v>
      </c>
    </row>
    <row r="120" spans="1:8" ht="21">
      <c r="A120" s="12">
        <v>180</v>
      </c>
      <c r="B120" s="12">
        <v>118</v>
      </c>
      <c r="C120" s="3" t="s">
        <v>311</v>
      </c>
      <c r="D120" s="8" t="s">
        <v>312</v>
      </c>
      <c r="E120" s="3" t="s">
        <v>313</v>
      </c>
      <c r="F120" s="9">
        <v>44196</v>
      </c>
      <c r="G120" s="33">
        <v>109159</v>
      </c>
      <c r="H120" s="44">
        <v>506</v>
      </c>
    </row>
    <row r="121" spans="1:8">
      <c r="A121" s="12">
        <v>112</v>
      </c>
      <c r="B121" s="12">
        <v>119</v>
      </c>
      <c r="C121" s="6" t="s">
        <v>314</v>
      </c>
      <c r="D121" s="6" t="s">
        <v>315</v>
      </c>
      <c r="E121" s="6" t="s">
        <v>240</v>
      </c>
      <c r="F121" s="7">
        <v>44377</v>
      </c>
      <c r="G121" s="32">
        <v>107437</v>
      </c>
      <c r="H121" s="45">
        <v>352</v>
      </c>
    </row>
    <row r="122" spans="1:8">
      <c r="A122" s="12">
        <v>265</v>
      </c>
      <c r="B122" s="12">
        <v>120</v>
      </c>
      <c r="C122" s="3" t="s">
        <v>316</v>
      </c>
      <c r="D122" s="8" t="s">
        <v>317</v>
      </c>
      <c r="E122" s="8" t="s">
        <v>62</v>
      </c>
      <c r="F122" s="9">
        <v>44347</v>
      </c>
      <c r="G122" s="33">
        <v>106862.757</v>
      </c>
      <c r="H122" s="44">
        <v>103</v>
      </c>
    </row>
    <row r="123" spans="1:8">
      <c r="A123" s="12">
        <v>302</v>
      </c>
      <c r="B123" s="12">
        <v>121</v>
      </c>
      <c r="C123" s="3" t="s">
        <v>318</v>
      </c>
      <c r="D123" s="4" t="s">
        <v>319</v>
      </c>
      <c r="E123" s="4" t="s">
        <v>104</v>
      </c>
      <c r="F123" s="5">
        <v>44377</v>
      </c>
      <c r="G123" s="31">
        <v>104322</v>
      </c>
      <c r="H123" s="44">
        <v>0</v>
      </c>
    </row>
    <row r="124" spans="1:8">
      <c r="A124" s="12">
        <v>103</v>
      </c>
      <c r="B124" s="12">
        <v>122</v>
      </c>
      <c r="C124" s="6" t="s">
        <v>320</v>
      </c>
      <c r="D124" s="6" t="s">
        <v>321</v>
      </c>
      <c r="E124" s="6" t="s">
        <v>322</v>
      </c>
      <c r="F124" s="7">
        <v>44196</v>
      </c>
      <c r="G124" s="32">
        <v>103308</v>
      </c>
      <c r="H124" s="43">
        <v>620</v>
      </c>
    </row>
    <row r="125" spans="1:8">
      <c r="A125" s="12">
        <v>138</v>
      </c>
      <c r="B125" s="12">
        <v>123</v>
      </c>
      <c r="C125" s="3" t="s">
        <v>323</v>
      </c>
      <c r="D125" s="4" t="s">
        <v>141</v>
      </c>
      <c r="E125" s="4" t="s">
        <v>324</v>
      </c>
      <c r="F125" s="5">
        <v>44286</v>
      </c>
      <c r="G125" s="31">
        <v>102473</v>
      </c>
      <c r="H125" s="42">
        <v>520</v>
      </c>
    </row>
    <row r="126" spans="1:8">
      <c r="A126" s="12">
        <v>101</v>
      </c>
      <c r="B126" s="12">
        <v>124</v>
      </c>
      <c r="C126" s="3" t="s">
        <v>325</v>
      </c>
      <c r="D126" s="4" t="s">
        <v>10</v>
      </c>
      <c r="E126" s="4" t="s">
        <v>326</v>
      </c>
      <c r="F126" s="5">
        <v>44196</v>
      </c>
      <c r="G126" s="31">
        <v>101700</v>
      </c>
      <c r="H126" s="44">
        <v>800</v>
      </c>
    </row>
    <row r="127" spans="1:8">
      <c r="A127" s="12">
        <v>122</v>
      </c>
      <c r="B127" s="12">
        <v>125</v>
      </c>
      <c r="C127" s="3" t="s">
        <v>327</v>
      </c>
      <c r="D127" s="4" t="s">
        <v>319</v>
      </c>
      <c r="E127" s="4" t="s">
        <v>14</v>
      </c>
      <c r="F127" s="5">
        <v>44196</v>
      </c>
      <c r="G127" s="31">
        <v>101527</v>
      </c>
      <c r="H127" s="42">
        <v>111</v>
      </c>
    </row>
    <row r="128" spans="1:8">
      <c r="A128" s="12">
        <v>110</v>
      </c>
      <c r="B128" s="12">
        <v>126</v>
      </c>
      <c r="C128" s="3" t="s">
        <v>328</v>
      </c>
      <c r="D128" s="8" t="s">
        <v>329</v>
      </c>
      <c r="E128" s="8" t="s">
        <v>216</v>
      </c>
      <c r="F128" s="9">
        <v>44196</v>
      </c>
      <c r="G128" s="33">
        <v>101125</v>
      </c>
      <c r="H128" s="44">
        <v>478</v>
      </c>
    </row>
    <row r="129" spans="1:8">
      <c r="A129" s="12"/>
      <c r="B129" s="12">
        <v>127</v>
      </c>
      <c r="C129" s="3" t="s">
        <v>330</v>
      </c>
      <c r="D129" s="4" t="s">
        <v>331</v>
      </c>
      <c r="E129" s="4" t="s">
        <v>111</v>
      </c>
      <c r="F129" s="5">
        <v>44254</v>
      </c>
      <c r="G129" s="31">
        <v>100234</v>
      </c>
      <c r="H129" s="42">
        <v>600</v>
      </c>
    </row>
    <row r="130" spans="1:8">
      <c r="A130" s="12">
        <v>172</v>
      </c>
      <c r="B130" s="12">
        <v>128</v>
      </c>
      <c r="C130" s="3" t="s">
        <v>332</v>
      </c>
      <c r="D130" s="8" t="s">
        <v>333</v>
      </c>
      <c r="E130" s="8" t="s">
        <v>334</v>
      </c>
      <c r="F130" s="9">
        <v>44196</v>
      </c>
      <c r="G130" s="33">
        <v>99751.672000000006</v>
      </c>
      <c r="H130" s="44">
        <v>262</v>
      </c>
    </row>
    <row r="131" spans="1:8">
      <c r="A131" s="12"/>
      <c r="B131" s="12">
        <v>129</v>
      </c>
      <c r="C131" s="3" t="s">
        <v>335</v>
      </c>
      <c r="D131" s="4" t="s">
        <v>336</v>
      </c>
      <c r="E131" s="4" t="s">
        <v>212</v>
      </c>
      <c r="F131" s="5">
        <v>44286</v>
      </c>
      <c r="G131" s="31">
        <v>98803</v>
      </c>
      <c r="H131" s="42">
        <v>94</v>
      </c>
    </row>
    <row r="132" spans="1:8">
      <c r="A132" s="12">
        <v>124</v>
      </c>
      <c r="B132" s="12">
        <v>130</v>
      </c>
      <c r="C132" s="3" t="s">
        <v>337</v>
      </c>
      <c r="D132" s="8" t="s">
        <v>338</v>
      </c>
      <c r="E132" s="8" t="s">
        <v>111</v>
      </c>
      <c r="F132" s="9">
        <v>44196</v>
      </c>
      <c r="G132" s="33">
        <v>98411</v>
      </c>
      <c r="H132" s="44">
        <v>357</v>
      </c>
    </row>
    <row r="133" spans="1:8" ht="21">
      <c r="A133" s="24">
        <v>74</v>
      </c>
      <c r="B133" s="12">
        <v>131</v>
      </c>
      <c r="C133" s="6" t="s">
        <v>339</v>
      </c>
      <c r="D133" s="16" t="s">
        <v>340</v>
      </c>
      <c r="E133" s="6" t="s">
        <v>341</v>
      </c>
      <c r="F133" s="17">
        <v>44104</v>
      </c>
      <c r="G133" s="34">
        <f>70255+27768</f>
        <v>98023</v>
      </c>
      <c r="H133" s="46">
        <f>610+227</f>
        <v>837</v>
      </c>
    </row>
    <row r="134" spans="1:8">
      <c r="A134" s="12"/>
      <c r="B134" s="12">
        <v>132</v>
      </c>
      <c r="C134" s="3" t="s">
        <v>342</v>
      </c>
      <c r="D134" s="4" t="s">
        <v>343</v>
      </c>
      <c r="E134" s="4" t="s">
        <v>344</v>
      </c>
      <c r="F134" s="5">
        <v>44103</v>
      </c>
      <c r="G134" s="31">
        <v>97718.384000000005</v>
      </c>
      <c r="H134" s="42">
        <v>1336</v>
      </c>
    </row>
    <row r="135" spans="1:8">
      <c r="A135" s="12"/>
      <c r="B135" s="12">
        <v>133</v>
      </c>
      <c r="C135" s="3" t="s">
        <v>345</v>
      </c>
      <c r="D135" s="4" t="s">
        <v>346</v>
      </c>
      <c r="E135" s="4" t="s">
        <v>347</v>
      </c>
      <c r="F135" s="5">
        <v>44196</v>
      </c>
      <c r="G135" s="31">
        <v>94812.21</v>
      </c>
      <c r="H135" s="42">
        <v>161</v>
      </c>
    </row>
    <row r="136" spans="1:8">
      <c r="A136" s="12">
        <v>102</v>
      </c>
      <c r="B136" s="12">
        <v>134</v>
      </c>
      <c r="C136" s="3" t="s">
        <v>348</v>
      </c>
      <c r="D136" s="4" t="s">
        <v>349</v>
      </c>
      <c r="E136" s="4" t="s">
        <v>232</v>
      </c>
      <c r="F136" s="5">
        <v>44104</v>
      </c>
      <c r="G136" s="31">
        <v>94779</v>
      </c>
      <c r="H136" s="42">
        <v>490</v>
      </c>
    </row>
    <row r="137" spans="1:8">
      <c r="A137" s="18">
        <v>54</v>
      </c>
      <c r="B137" s="12">
        <v>135</v>
      </c>
      <c r="C137" s="11" t="s">
        <v>350</v>
      </c>
      <c r="D137" s="11" t="s">
        <v>351</v>
      </c>
      <c r="E137" s="11" t="s">
        <v>352</v>
      </c>
      <c r="F137" s="19">
        <v>44286</v>
      </c>
      <c r="G137" s="35">
        <v>94559.357000000004</v>
      </c>
      <c r="H137" s="45">
        <v>4138</v>
      </c>
    </row>
    <row r="138" spans="1:8" ht="21">
      <c r="A138" s="12"/>
      <c r="B138" s="12">
        <v>136</v>
      </c>
      <c r="C138" s="3" t="s">
        <v>353</v>
      </c>
      <c r="D138" s="25" t="s">
        <v>354</v>
      </c>
      <c r="E138" s="3" t="s">
        <v>355</v>
      </c>
      <c r="F138" s="26">
        <v>44015</v>
      </c>
      <c r="G138" s="36">
        <f>68181+25630</f>
        <v>93811</v>
      </c>
      <c r="H138" s="47">
        <f>211+19</f>
        <v>230</v>
      </c>
    </row>
    <row r="139" spans="1:8">
      <c r="A139" s="12">
        <v>129</v>
      </c>
      <c r="B139" s="12">
        <v>137</v>
      </c>
      <c r="C139" s="6" t="s">
        <v>356</v>
      </c>
      <c r="D139" s="6" t="s">
        <v>357</v>
      </c>
      <c r="E139" s="6" t="s">
        <v>176</v>
      </c>
      <c r="F139" s="7">
        <v>44165</v>
      </c>
      <c r="G139" s="32">
        <v>91935.599000000002</v>
      </c>
      <c r="H139" s="43">
        <v>195</v>
      </c>
    </row>
    <row r="140" spans="1:8">
      <c r="A140" s="12">
        <v>92</v>
      </c>
      <c r="B140" s="12">
        <v>138</v>
      </c>
      <c r="C140" s="6" t="s">
        <v>358</v>
      </c>
      <c r="D140" s="6" t="s">
        <v>359</v>
      </c>
      <c r="E140" s="6" t="s">
        <v>360</v>
      </c>
      <c r="F140" s="7">
        <v>44104</v>
      </c>
      <c r="G140" s="32">
        <v>91469.241999999998</v>
      </c>
      <c r="H140" s="43">
        <v>134</v>
      </c>
    </row>
    <row r="141" spans="1:8">
      <c r="A141" s="12">
        <v>191</v>
      </c>
      <c r="B141" s="12">
        <v>139</v>
      </c>
      <c r="C141" s="6" t="s">
        <v>361</v>
      </c>
      <c r="D141" s="6" t="s">
        <v>362</v>
      </c>
      <c r="E141" s="6" t="s">
        <v>24</v>
      </c>
      <c r="F141" s="7">
        <v>44196</v>
      </c>
      <c r="G141" s="32">
        <v>91252.457999999999</v>
      </c>
      <c r="H141" s="43">
        <v>155</v>
      </c>
    </row>
    <row r="142" spans="1:8">
      <c r="A142" s="12">
        <v>99</v>
      </c>
      <c r="B142" s="12">
        <v>140</v>
      </c>
      <c r="C142" s="6" t="s">
        <v>363</v>
      </c>
      <c r="D142" s="6" t="s">
        <v>364</v>
      </c>
      <c r="E142" s="6" t="s">
        <v>24</v>
      </c>
      <c r="F142" s="7">
        <v>44196</v>
      </c>
      <c r="G142" s="32">
        <v>91227</v>
      </c>
      <c r="H142" s="43">
        <v>220</v>
      </c>
    </row>
    <row r="143" spans="1:8">
      <c r="A143" s="12">
        <v>128</v>
      </c>
      <c r="B143" s="12">
        <v>141</v>
      </c>
      <c r="C143" s="6" t="s">
        <v>365</v>
      </c>
      <c r="D143" s="6" t="s">
        <v>366</v>
      </c>
      <c r="E143" s="6" t="s">
        <v>114</v>
      </c>
      <c r="F143" s="7">
        <v>44196</v>
      </c>
      <c r="G143" s="32">
        <v>90336</v>
      </c>
      <c r="H143" s="43">
        <v>248</v>
      </c>
    </row>
    <row r="144" spans="1:8">
      <c r="A144" s="12">
        <v>194</v>
      </c>
      <c r="B144" s="12">
        <v>142</v>
      </c>
      <c r="C144" s="6" t="s">
        <v>367</v>
      </c>
      <c r="D144" s="6" t="s">
        <v>368</v>
      </c>
      <c r="E144" s="6" t="s">
        <v>212</v>
      </c>
      <c r="F144" s="7">
        <v>44225</v>
      </c>
      <c r="G144" s="32">
        <v>89641</v>
      </c>
      <c r="H144" s="43">
        <v>364</v>
      </c>
    </row>
    <row r="145" spans="1:8">
      <c r="A145" s="12"/>
      <c r="B145" s="12">
        <v>143</v>
      </c>
      <c r="C145" s="3" t="s">
        <v>369</v>
      </c>
      <c r="D145" s="8" t="s">
        <v>268</v>
      </c>
      <c r="E145" s="8" t="s">
        <v>370</v>
      </c>
      <c r="F145" s="9">
        <v>44286</v>
      </c>
      <c r="G145" s="33">
        <v>89362.548999999999</v>
      </c>
      <c r="H145" s="44">
        <v>1728</v>
      </c>
    </row>
    <row r="146" spans="1:8">
      <c r="A146" s="12"/>
      <c r="B146" s="12">
        <v>144</v>
      </c>
      <c r="C146" s="3" t="s">
        <v>371</v>
      </c>
      <c r="D146" s="4" t="s">
        <v>372</v>
      </c>
      <c r="E146" s="4" t="s">
        <v>373</v>
      </c>
      <c r="F146" s="5">
        <v>44196</v>
      </c>
      <c r="G146" s="31">
        <v>88409</v>
      </c>
      <c r="H146" s="42">
        <v>420</v>
      </c>
    </row>
    <row r="147" spans="1:8">
      <c r="A147" s="12"/>
      <c r="B147" s="12">
        <v>145</v>
      </c>
      <c r="C147" s="6" t="s">
        <v>374</v>
      </c>
      <c r="D147" s="11" t="s">
        <v>375</v>
      </c>
      <c r="E147" s="11" t="s">
        <v>376</v>
      </c>
      <c r="F147" s="19">
        <v>44196</v>
      </c>
      <c r="G147" s="35">
        <v>87653</v>
      </c>
      <c r="H147" s="45">
        <v>529</v>
      </c>
    </row>
    <row r="148" spans="1:8">
      <c r="A148" s="12">
        <v>153</v>
      </c>
      <c r="B148" s="12">
        <v>146</v>
      </c>
      <c r="C148" s="3" t="s">
        <v>377</v>
      </c>
      <c r="D148" s="8" t="s">
        <v>378</v>
      </c>
      <c r="E148" s="8" t="s">
        <v>182</v>
      </c>
      <c r="F148" s="9">
        <v>44377</v>
      </c>
      <c r="G148" s="33">
        <v>87273.206000000006</v>
      </c>
      <c r="H148" s="44">
        <v>237</v>
      </c>
    </row>
    <row r="149" spans="1:8">
      <c r="A149" s="12">
        <v>127</v>
      </c>
      <c r="B149" s="12">
        <v>147</v>
      </c>
      <c r="C149" s="3" t="s">
        <v>379</v>
      </c>
      <c r="D149" s="4" t="s">
        <v>380</v>
      </c>
      <c r="E149" s="4" t="s">
        <v>381</v>
      </c>
      <c r="F149" s="5">
        <v>44135</v>
      </c>
      <c r="G149" s="31">
        <v>86436.801000000007</v>
      </c>
      <c r="H149" s="42">
        <v>102</v>
      </c>
    </row>
    <row r="150" spans="1:8">
      <c r="A150" s="12">
        <v>174</v>
      </c>
      <c r="B150" s="12">
        <v>148</v>
      </c>
      <c r="C150" s="3" t="s">
        <v>382</v>
      </c>
      <c r="D150" s="4" t="s">
        <v>383</v>
      </c>
      <c r="E150" s="4" t="s">
        <v>384</v>
      </c>
      <c r="F150" s="5">
        <v>44347</v>
      </c>
      <c r="G150" s="31">
        <v>86285.370999999999</v>
      </c>
      <c r="H150" s="42">
        <v>408</v>
      </c>
    </row>
    <row r="151" spans="1:8">
      <c r="A151" s="12">
        <v>282</v>
      </c>
      <c r="B151" s="12">
        <v>149</v>
      </c>
      <c r="C151" s="6" t="s">
        <v>385</v>
      </c>
      <c r="D151" s="6" t="s">
        <v>386</v>
      </c>
      <c r="E151" s="6" t="s">
        <v>387</v>
      </c>
      <c r="F151" s="7">
        <v>44196</v>
      </c>
      <c r="G151" s="32">
        <v>85411.251999999993</v>
      </c>
      <c r="H151" s="43">
        <v>89</v>
      </c>
    </row>
    <row r="152" spans="1:8">
      <c r="A152" s="12">
        <v>167</v>
      </c>
      <c r="B152" s="12">
        <v>150</v>
      </c>
      <c r="C152" s="3" t="s">
        <v>388</v>
      </c>
      <c r="D152" s="4" t="s">
        <v>389</v>
      </c>
      <c r="E152" s="4" t="s">
        <v>33</v>
      </c>
      <c r="F152" s="5">
        <v>44196</v>
      </c>
      <c r="G152" s="31">
        <v>85009.312999999995</v>
      </c>
      <c r="H152" s="42">
        <v>257</v>
      </c>
    </row>
    <row r="153" spans="1:8">
      <c r="A153" s="12">
        <v>158</v>
      </c>
      <c r="B153" s="12">
        <v>151</v>
      </c>
      <c r="C153" s="3" t="s">
        <v>390</v>
      </c>
      <c r="D153" s="4" t="s">
        <v>391</v>
      </c>
      <c r="E153" s="4" t="s">
        <v>324</v>
      </c>
      <c r="F153" s="5">
        <v>44316</v>
      </c>
      <c r="G153" s="31">
        <v>84932.092999999993</v>
      </c>
      <c r="H153" s="42">
        <v>906</v>
      </c>
    </row>
    <row r="154" spans="1:8">
      <c r="A154" s="12">
        <v>155</v>
      </c>
      <c r="B154" s="12">
        <v>152</v>
      </c>
      <c r="C154" s="3" t="s">
        <v>392</v>
      </c>
      <c r="D154" s="4" t="s">
        <v>393</v>
      </c>
      <c r="E154" s="4" t="s">
        <v>232</v>
      </c>
      <c r="F154" s="5">
        <v>44316</v>
      </c>
      <c r="G154" s="31">
        <v>84368</v>
      </c>
      <c r="H154" s="42">
        <v>514</v>
      </c>
    </row>
    <row r="155" spans="1:8">
      <c r="A155" s="12">
        <v>150</v>
      </c>
      <c r="B155" s="12">
        <v>153</v>
      </c>
      <c r="C155" s="3" t="s">
        <v>394</v>
      </c>
      <c r="D155" s="4" t="s">
        <v>395</v>
      </c>
      <c r="E155" s="4" t="s">
        <v>212</v>
      </c>
      <c r="F155" s="5">
        <v>44255</v>
      </c>
      <c r="G155" s="31">
        <v>84038.544999999998</v>
      </c>
      <c r="H155" s="42">
        <v>1320</v>
      </c>
    </row>
    <row r="156" spans="1:8">
      <c r="A156" s="12">
        <v>151</v>
      </c>
      <c r="B156" s="12">
        <v>154</v>
      </c>
      <c r="C156" s="6" t="s">
        <v>396</v>
      </c>
      <c r="D156" s="6" t="s">
        <v>397</v>
      </c>
      <c r="E156" s="6" t="s">
        <v>398</v>
      </c>
      <c r="F156" s="7">
        <v>44286</v>
      </c>
      <c r="G156" s="32">
        <v>83392.896999999997</v>
      </c>
      <c r="H156" s="43">
        <v>78</v>
      </c>
    </row>
    <row r="157" spans="1:8">
      <c r="A157" s="12">
        <v>147</v>
      </c>
      <c r="B157" s="12">
        <v>155</v>
      </c>
      <c r="C157" s="3" t="s">
        <v>399</v>
      </c>
      <c r="D157" s="8" t="s">
        <v>400</v>
      </c>
      <c r="E157" s="3">
        <v>26110</v>
      </c>
      <c r="F157" s="9">
        <v>44196</v>
      </c>
      <c r="G157" s="33">
        <v>83146.557000000001</v>
      </c>
      <c r="H157" s="44">
        <v>304</v>
      </c>
    </row>
    <row r="158" spans="1:8">
      <c r="A158" s="12">
        <v>130</v>
      </c>
      <c r="B158" s="12">
        <v>156</v>
      </c>
      <c r="C158" s="3" t="s">
        <v>401</v>
      </c>
      <c r="D158" s="8" t="s">
        <v>402</v>
      </c>
      <c r="E158" s="8" t="s">
        <v>403</v>
      </c>
      <c r="F158" s="9">
        <v>44286</v>
      </c>
      <c r="G158" s="33">
        <v>82921.471999999994</v>
      </c>
      <c r="H158" s="44">
        <v>47</v>
      </c>
    </row>
    <row r="159" spans="1:8">
      <c r="A159" s="12">
        <v>214</v>
      </c>
      <c r="B159" s="12">
        <v>157</v>
      </c>
      <c r="C159" s="6" t="s">
        <v>404</v>
      </c>
      <c r="D159" s="6" t="s">
        <v>405</v>
      </c>
      <c r="E159" s="6" t="s">
        <v>406</v>
      </c>
      <c r="F159" s="7">
        <v>44377</v>
      </c>
      <c r="G159" s="32">
        <v>82552.182000000001</v>
      </c>
      <c r="H159" s="43">
        <v>514</v>
      </c>
    </row>
    <row r="160" spans="1:8">
      <c r="A160" s="12">
        <v>179</v>
      </c>
      <c r="B160" s="12">
        <v>158</v>
      </c>
      <c r="C160" s="3" t="s">
        <v>407</v>
      </c>
      <c r="D160" s="8" t="s">
        <v>408</v>
      </c>
      <c r="E160" s="8" t="s">
        <v>409</v>
      </c>
      <c r="F160" s="9">
        <v>44165</v>
      </c>
      <c r="G160" s="33">
        <v>81791.206000000006</v>
      </c>
      <c r="H160" s="44">
        <v>264</v>
      </c>
    </row>
    <row r="161" spans="1:8">
      <c r="A161" s="12">
        <v>182</v>
      </c>
      <c r="B161" s="12">
        <v>159</v>
      </c>
      <c r="C161" s="6" t="s">
        <v>410</v>
      </c>
      <c r="D161" s="6" t="s">
        <v>120</v>
      </c>
      <c r="E161" s="6" t="s">
        <v>33</v>
      </c>
      <c r="F161" s="7">
        <v>44286</v>
      </c>
      <c r="G161" s="32">
        <v>81537.525999999998</v>
      </c>
      <c r="H161" s="43">
        <v>674</v>
      </c>
    </row>
    <row r="162" spans="1:8">
      <c r="A162" s="12">
        <v>159</v>
      </c>
      <c r="B162" s="12">
        <v>160</v>
      </c>
      <c r="C162" s="3" t="s">
        <v>411</v>
      </c>
      <c r="D162" s="8" t="s">
        <v>412</v>
      </c>
      <c r="E162" s="8" t="s">
        <v>413</v>
      </c>
      <c r="F162" s="9">
        <v>44135</v>
      </c>
      <c r="G162" s="33">
        <v>81426.328999999998</v>
      </c>
      <c r="H162" s="44">
        <v>491</v>
      </c>
    </row>
    <row r="163" spans="1:8">
      <c r="A163" s="12">
        <v>144</v>
      </c>
      <c r="B163" s="12">
        <v>161</v>
      </c>
      <c r="C163" s="3" t="s">
        <v>414</v>
      </c>
      <c r="D163" s="8" t="s">
        <v>415</v>
      </c>
      <c r="E163" s="8" t="s">
        <v>416</v>
      </c>
      <c r="F163" s="9">
        <v>44196</v>
      </c>
      <c r="G163" s="33">
        <v>81356</v>
      </c>
      <c r="H163" s="44">
        <v>188</v>
      </c>
    </row>
    <row r="164" spans="1:8">
      <c r="A164" s="12">
        <v>234</v>
      </c>
      <c r="B164" s="12">
        <v>162</v>
      </c>
      <c r="C164" s="3" t="s">
        <v>417</v>
      </c>
      <c r="D164" s="4" t="s">
        <v>418</v>
      </c>
      <c r="E164" s="4" t="s">
        <v>33</v>
      </c>
      <c r="F164" s="5">
        <v>44196</v>
      </c>
      <c r="G164" s="31">
        <v>81170</v>
      </c>
      <c r="H164" s="42">
        <v>847</v>
      </c>
    </row>
    <row r="165" spans="1:8">
      <c r="A165" s="12">
        <v>163</v>
      </c>
      <c r="B165" s="12">
        <v>163</v>
      </c>
      <c r="C165" s="6" t="s">
        <v>419</v>
      </c>
      <c r="D165" s="6" t="s">
        <v>420</v>
      </c>
      <c r="E165" s="6" t="s">
        <v>421</v>
      </c>
      <c r="F165" s="7">
        <v>44196</v>
      </c>
      <c r="G165" s="32">
        <v>80629</v>
      </c>
      <c r="H165" s="43">
        <v>112</v>
      </c>
    </row>
    <row r="166" spans="1:8">
      <c r="A166" s="12">
        <v>169</v>
      </c>
      <c r="B166" s="12">
        <v>164</v>
      </c>
      <c r="C166" s="6" t="s">
        <v>422</v>
      </c>
      <c r="D166" s="6" t="s">
        <v>423</v>
      </c>
      <c r="E166" s="6" t="s">
        <v>248</v>
      </c>
      <c r="F166" s="7">
        <v>44286</v>
      </c>
      <c r="G166" s="32">
        <v>80238</v>
      </c>
      <c r="H166" s="43">
        <v>2619</v>
      </c>
    </row>
    <row r="167" spans="1:8">
      <c r="A167" s="12"/>
      <c r="B167" s="12">
        <v>165</v>
      </c>
      <c r="C167" s="3" t="s">
        <v>424</v>
      </c>
      <c r="D167" s="4" t="s">
        <v>425</v>
      </c>
      <c r="E167" s="4" t="s">
        <v>33</v>
      </c>
      <c r="F167" s="5">
        <v>44282</v>
      </c>
      <c r="G167" s="31">
        <v>80228</v>
      </c>
      <c r="H167" s="42">
        <v>2962</v>
      </c>
    </row>
    <row r="168" spans="1:8">
      <c r="A168" s="12">
        <v>146</v>
      </c>
      <c r="B168" s="12">
        <v>166</v>
      </c>
      <c r="C168" s="3" t="s">
        <v>426</v>
      </c>
      <c r="D168" s="4" t="s">
        <v>427</v>
      </c>
      <c r="E168" s="4" t="s">
        <v>145</v>
      </c>
      <c r="F168" s="5">
        <v>44196</v>
      </c>
      <c r="G168" s="31">
        <v>80138</v>
      </c>
      <c r="H168" s="42">
        <v>297</v>
      </c>
    </row>
    <row r="169" spans="1:8">
      <c r="A169" s="12">
        <v>121</v>
      </c>
      <c r="B169" s="12">
        <v>167</v>
      </c>
      <c r="C169" s="6" t="s">
        <v>428</v>
      </c>
      <c r="D169" s="6" t="s">
        <v>429</v>
      </c>
      <c r="E169" s="6" t="s">
        <v>430</v>
      </c>
      <c r="F169" s="7">
        <v>44196</v>
      </c>
      <c r="G169" s="32">
        <v>79891</v>
      </c>
      <c r="H169" s="43">
        <v>171</v>
      </c>
    </row>
    <row r="170" spans="1:8">
      <c r="A170" s="12">
        <v>196</v>
      </c>
      <c r="B170" s="12">
        <v>168</v>
      </c>
      <c r="C170" s="3" t="s">
        <v>431</v>
      </c>
      <c r="D170" s="4" t="s">
        <v>432</v>
      </c>
      <c r="E170" s="4" t="s">
        <v>381</v>
      </c>
      <c r="F170" s="5">
        <v>44286</v>
      </c>
      <c r="G170" s="31">
        <v>79846.857000000004</v>
      </c>
      <c r="H170" s="42">
        <v>671</v>
      </c>
    </row>
    <row r="171" spans="1:8">
      <c r="A171" s="12">
        <v>171</v>
      </c>
      <c r="B171" s="12">
        <v>169</v>
      </c>
      <c r="C171" s="6" t="s">
        <v>433</v>
      </c>
      <c r="D171" s="6" t="s">
        <v>434</v>
      </c>
      <c r="E171" s="6" t="s">
        <v>75</v>
      </c>
      <c r="F171" s="7">
        <v>44196</v>
      </c>
      <c r="G171" s="32">
        <v>79566.466</v>
      </c>
      <c r="H171" s="43">
        <v>696</v>
      </c>
    </row>
    <row r="172" spans="1:8" ht="21">
      <c r="A172" s="24">
        <v>175</v>
      </c>
      <c r="B172" s="12">
        <v>170</v>
      </c>
      <c r="C172" s="6" t="s">
        <v>435</v>
      </c>
      <c r="D172" s="16" t="s">
        <v>436</v>
      </c>
      <c r="E172" s="6" t="s">
        <v>437</v>
      </c>
      <c r="F172" s="7">
        <v>44196</v>
      </c>
      <c r="G172" s="32">
        <f>58801.708+20391</f>
        <v>79192.707999999999</v>
      </c>
      <c r="H172" s="43">
        <f>295+407</f>
        <v>702</v>
      </c>
    </row>
    <row r="173" spans="1:8">
      <c r="A173" s="12">
        <v>142</v>
      </c>
      <c r="B173" s="12">
        <v>171</v>
      </c>
      <c r="C173" s="3" t="s">
        <v>438</v>
      </c>
      <c r="D173" s="4" t="s">
        <v>439</v>
      </c>
      <c r="E173" s="4" t="s">
        <v>33</v>
      </c>
      <c r="F173" s="5">
        <v>44318</v>
      </c>
      <c r="G173" s="31">
        <v>77846</v>
      </c>
      <c r="H173" s="42">
        <v>1048</v>
      </c>
    </row>
    <row r="174" spans="1:8">
      <c r="A174" s="12">
        <v>162</v>
      </c>
      <c r="B174" s="12">
        <v>172</v>
      </c>
      <c r="C174" s="3" t="s">
        <v>440</v>
      </c>
      <c r="D174" s="8" t="s">
        <v>441</v>
      </c>
      <c r="E174" s="8" t="s">
        <v>442</v>
      </c>
      <c r="F174" s="9">
        <v>44196</v>
      </c>
      <c r="G174" s="33">
        <v>77538</v>
      </c>
      <c r="H174" s="44">
        <v>620</v>
      </c>
    </row>
    <row r="175" spans="1:8">
      <c r="A175" s="12">
        <v>218</v>
      </c>
      <c r="B175" s="12">
        <v>173</v>
      </c>
      <c r="C175" s="6" t="s">
        <v>443</v>
      </c>
      <c r="D175" s="6" t="s">
        <v>444</v>
      </c>
      <c r="E175" s="6" t="s">
        <v>111</v>
      </c>
      <c r="F175" s="7">
        <v>44043</v>
      </c>
      <c r="G175" s="32">
        <v>75959.604000000007</v>
      </c>
      <c r="H175" s="43">
        <v>125</v>
      </c>
    </row>
    <row r="176" spans="1:8" ht="21">
      <c r="A176" s="12">
        <v>154</v>
      </c>
      <c r="B176" s="12">
        <v>174</v>
      </c>
      <c r="C176" s="3" t="s">
        <v>445</v>
      </c>
      <c r="D176" s="4" t="s">
        <v>446</v>
      </c>
      <c r="E176" s="4" t="s">
        <v>447</v>
      </c>
      <c r="F176" s="5">
        <v>44286</v>
      </c>
      <c r="G176" s="31">
        <v>75686</v>
      </c>
      <c r="H176" s="42">
        <v>572</v>
      </c>
    </row>
    <row r="177" spans="1:8">
      <c r="A177" s="12">
        <v>119</v>
      </c>
      <c r="B177" s="12">
        <v>175</v>
      </c>
      <c r="C177" s="3" t="s">
        <v>448</v>
      </c>
      <c r="D177" s="4" t="s">
        <v>449</v>
      </c>
      <c r="E177" s="4" t="s">
        <v>450</v>
      </c>
      <c r="F177" s="5">
        <v>44196</v>
      </c>
      <c r="G177" s="31">
        <v>74853</v>
      </c>
      <c r="H177" s="42">
        <v>1643</v>
      </c>
    </row>
    <row r="178" spans="1:8">
      <c r="A178" s="12">
        <v>284</v>
      </c>
      <c r="B178" s="12">
        <v>176</v>
      </c>
      <c r="C178" s="3" t="s">
        <v>451</v>
      </c>
      <c r="D178" s="4" t="s">
        <v>452</v>
      </c>
      <c r="E178" s="4" t="s">
        <v>453</v>
      </c>
      <c r="F178" s="5">
        <v>44196</v>
      </c>
      <c r="G178" s="31">
        <v>74467</v>
      </c>
      <c r="H178" s="42">
        <v>126</v>
      </c>
    </row>
    <row r="179" spans="1:8" ht="21">
      <c r="A179" s="12">
        <v>244</v>
      </c>
      <c r="B179" s="12">
        <v>177</v>
      </c>
      <c r="C179" s="6" t="s">
        <v>454</v>
      </c>
      <c r="D179" s="6" t="s">
        <v>455</v>
      </c>
      <c r="E179" s="6" t="s">
        <v>456</v>
      </c>
      <c r="F179" s="7">
        <v>44099</v>
      </c>
      <c r="G179" s="32">
        <v>72563.016000000003</v>
      </c>
      <c r="H179" s="43">
        <v>800</v>
      </c>
    </row>
    <row r="180" spans="1:8" ht="21">
      <c r="A180" s="12">
        <v>219</v>
      </c>
      <c r="B180" s="12">
        <v>178</v>
      </c>
      <c r="C180" s="3" t="s">
        <v>457</v>
      </c>
      <c r="D180" s="8" t="s">
        <v>458</v>
      </c>
      <c r="E180" s="8" t="s">
        <v>376</v>
      </c>
      <c r="F180" s="9">
        <v>44196</v>
      </c>
      <c r="G180" s="33">
        <v>72420</v>
      </c>
      <c r="H180" s="44">
        <v>444</v>
      </c>
    </row>
    <row r="181" spans="1:8">
      <c r="A181" s="12">
        <v>125</v>
      </c>
      <c r="B181" s="12">
        <v>179</v>
      </c>
      <c r="C181" s="6" t="s">
        <v>459</v>
      </c>
      <c r="D181" s="6" t="s">
        <v>460</v>
      </c>
      <c r="E181" s="8">
        <v>70100</v>
      </c>
      <c r="F181" s="7">
        <v>44196</v>
      </c>
      <c r="G181" s="32">
        <v>72382.460000000006</v>
      </c>
      <c r="H181" s="43">
        <v>282</v>
      </c>
    </row>
    <row r="182" spans="1:8">
      <c r="A182" s="12">
        <v>165</v>
      </c>
      <c r="B182" s="12">
        <v>180</v>
      </c>
      <c r="C182" s="6" t="s">
        <v>461</v>
      </c>
      <c r="D182" s="6" t="s">
        <v>397</v>
      </c>
      <c r="E182" s="6" t="s">
        <v>462</v>
      </c>
      <c r="F182" s="7">
        <v>44196</v>
      </c>
      <c r="G182" s="32">
        <v>72016</v>
      </c>
      <c r="H182" s="43">
        <v>511</v>
      </c>
    </row>
    <row r="183" spans="1:8">
      <c r="A183" s="12"/>
      <c r="B183" s="12">
        <v>181</v>
      </c>
      <c r="C183" s="3" t="s">
        <v>463</v>
      </c>
      <c r="D183" s="8" t="s">
        <v>464</v>
      </c>
      <c r="E183" s="8" t="s">
        <v>465</v>
      </c>
      <c r="F183" s="9">
        <v>44196</v>
      </c>
      <c r="G183" s="33">
        <v>70974</v>
      </c>
      <c r="H183" s="44">
        <v>481</v>
      </c>
    </row>
    <row r="184" spans="1:8">
      <c r="A184" s="12">
        <v>170</v>
      </c>
      <c r="B184" s="12">
        <v>182</v>
      </c>
      <c r="C184" s="6" t="s">
        <v>466</v>
      </c>
      <c r="D184" s="6" t="s">
        <v>359</v>
      </c>
      <c r="E184" s="6" t="s">
        <v>387</v>
      </c>
      <c r="F184" s="7">
        <v>44286</v>
      </c>
      <c r="G184" s="32">
        <v>69846.361000000004</v>
      </c>
      <c r="H184" s="43">
        <v>477</v>
      </c>
    </row>
    <row r="185" spans="1:8" ht="21">
      <c r="A185" s="12">
        <v>181</v>
      </c>
      <c r="B185" s="12">
        <v>183</v>
      </c>
      <c r="C185" s="3" t="s">
        <v>467</v>
      </c>
      <c r="D185" s="4" t="s">
        <v>468</v>
      </c>
      <c r="E185" s="4" t="s">
        <v>469</v>
      </c>
      <c r="F185" s="5">
        <v>44196</v>
      </c>
      <c r="G185" s="31">
        <f>44188.339+24730.436</f>
        <v>68918.774999999994</v>
      </c>
      <c r="H185" s="42">
        <f>80+26</f>
        <v>106</v>
      </c>
    </row>
    <row r="186" spans="1:8">
      <c r="A186" s="12">
        <v>186</v>
      </c>
      <c r="B186" s="12">
        <v>184</v>
      </c>
      <c r="C186" s="3" t="s">
        <v>470</v>
      </c>
      <c r="D186" s="8" t="s">
        <v>471</v>
      </c>
      <c r="E186" s="8" t="s">
        <v>322</v>
      </c>
      <c r="F186" s="9">
        <v>44196</v>
      </c>
      <c r="G186" s="33">
        <v>68671.481</v>
      </c>
      <c r="H186" s="44">
        <v>939</v>
      </c>
    </row>
    <row r="187" spans="1:8" ht="31.5">
      <c r="A187" s="12">
        <v>156</v>
      </c>
      <c r="B187" s="12">
        <v>185</v>
      </c>
      <c r="C187" s="3" t="s">
        <v>472</v>
      </c>
      <c r="D187" s="4" t="s">
        <v>473</v>
      </c>
      <c r="E187" s="4" t="s">
        <v>474</v>
      </c>
      <c r="F187" s="5">
        <v>44196</v>
      </c>
      <c r="G187" s="31">
        <f>68345+46241</f>
        <v>114586</v>
      </c>
      <c r="H187" s="42">
        <f>362+174</f>
        <v>536</v>
      </c>
    </row>
    <row r="188" spans="1:8">
      <c r="A188" s="12"/>
      <c r="B188" s="12">
        <v>186</v>
      </c>
      <c r="C188" s="3" t="s">
        <v>475</v>
      </c>
      <c r="D188" s="4" t="s">
        <v>476</v>
      </c>
      <c r="E188" s="4" t="s">
        <v>111</v>
      </c>
      <c r="F188" s="5">
        <v>44286</v>
      </c>
      <c r="G188" s="31">
        <v>68287</v>
      </c>
      <c r="H188" s="42">
        <v>1001</v>
      </c>
    </row>
    <row r="189" spans="1:8">
      <c r="A189" s="12">
        <v>152</v>
      </c>
      <c r="B189" s="12">
        <v>187</v>
      </c>
      <c r="C189" s="3" t="s">
        <v>477</v>
      </c>
      <c r="D189" s="8" t="s">
        <v>478</v>
      </c>
      <c r="E189" s="8" t="s">
        <v>114</v>
      </c>
      <c r="F189" s="9">
        <v>44194</v>
      </c>
      <c r="G189" s="33">
        <v>68002</v>
      </c>
      <c r="H189" s="44">
        <v>289</v>
      </c>
    </row>
    <row r="190" spans="1:8">
      <c r="A190" s="12">
        <v>148</v>
      </c>
      <c r="B190" s="12">
        <v>188</v>
      </c>
      <c r="C190" s="3" t="s">
        <v>479</v>
      </c>
      <c r="D190" s="8" t="s">
        <v>480</v>
      </c>
      <c r="E190" s="8" t="s">
        <v>481</v>
      </c>
      <c r="F190" s="9">
        <v>44196</v>
      </c>
      <c r="G190" s="33">
        <v>67921.887000000002</v>
      </c>
      <c r="H190" s="44">
        <v>452</v>
      </c>
    </row>
    <row r="191" spans="1:8">
      <c r="A191" s="12"/>
      <c r="B191" s="12">
        <v>189</v>
      </c>
      <c r="C191" s="6" t="s">
        <v>482</v>
      </c>
      <c r="D191" s="6" t="s">
        <v>483</v>
      </c>
      <c r="E191" s="6" t="s">
        <v>33</v>
      </c>
      <c r="F191" s="7">
        <v>44377</v>
      </c>
      <c r="G191" s="32">
        <v>67906</v>
      </c>
      <c r="H191" s="43">
        <v>791</v>
      </c>
    </row>
    <row r="192" spans="1:8">
      <c r="A192" s="12"/>
      <c r="B192" s="12">
        <v>190</v>
      </c>
      <c r="C192" s="6" t="s">
        <v>484</v>
      </c>
      <c r="D192" s="6" t="s">
        <v>485</v>
      </c>
      <c r="E192" s="6" t="s">
        <v>486</v>
      </c>
      <c r="F192" s="7">
        <v>44043</v>
      </c>
      <c r="G192" s="32">
        <v>67610</v>
      </c>
      <c r="H192" s="43">
        <v>410</v>
      </c>
    </row>
    <row r="193" spans="1:8">
      <c r="A193" s="12">
        <v>187</v>
      </c>
      <c r="B193" s="12">
        <v>191</v>
      </c>
      <c r="C193" s="6" t="s">
        <v>487</v>
      </c>
      <c r="D193" s="6" t="s">
        <v>488</v>
      </c>
      <c r="E193" s="6" t="s">
        <v>387</v>
      </c>
      <c r="F193" s="7">
        <v>44196</v>
      </c>
      <c r="G193" s="32">
        <v>67152.918999999994</v>
      </c>
      <c r="H193" s="43">
        <v>417</v>
      </c>
    </row>
    <row r="194" spans="1:8">
      <c r="A194" s="12">
        <v>316</v>
      </c>
      <c r="B194" s="12">
        <v>192</v>
      </c>
      <c r="C194" s="6" t="s">
        <v>489</v>
      </c>
      <c r="D194" s="6" t="s">
        <v>490</v>
      </c>
      <c r="E194" s="6" t="s">
        <v>111</v>
      </c>
      <c r="F194" s="7">
        <v>44196</v>
      </c>
      <c r="G194" s="32">
        <v>67072.683000000005</v>
      </c>
      <c r="H194" s="43">
        <v>29</v>
      </c>
    </row>
    <row r="195" spans="1:8">
      <c r="A195" s="12">
        <v>149</v>
      </c>
      <c r="B195" s="12">
        <v>193</v>
      </c>
      <c r="C195" s="3" t="s">
        <v>491</v>
      </c>
      <c r="D195" s="8" t="s">
        <v>492</v>
      </c>
      <c r="E195" s="8" t="s">
        <v>14</v>
      </c>
      <c r="F195" s="9">
        <v>44165</v>
      </c>
      <c r="G195" s="33">
        <v>66734</v>
      </c>
      <c r="H195" s="44">
        <v>420</v>
      </c>
    </row>
    <row r="196" spans="1:8">
      <c r="A196" s="12">
        <v>157</v>
      </c>
      <c r="B196" s="12">
        <v>194</v>
      </c>
      <c r="C196" s="6" t="s">
        <v>493</v>
      </c>
      <c r="D196" s="6" t="s">
        <v>494</v>
      </c>
      <c r="E196" s="6" t="s">
        <v>14</v>
      </c>
      <c r="F196" s="7">
        <v>44286</v>
      </c>
      <c r="G196" s="32">
        <v>66298</v>
      </c>
      <c r="H196" s="43">
        <v>850</v>
      </c>
    </row>
    <row r="197" spans="1:8" ht="31.5">
      <c r="A197" s="12"/>
      <c r="B197" s="12">
        <v>195</v>
      </c>
      <c r="C197" s="6" t="s">
        <v>495</v>
      </c>
      <c r="D197" s="6" t="s">
        <v>218</v>
      </c>
      <c r="E197" s="6" t="s">
        <v>240</v>
      </c>
      <c r="F197" s="7">
        <v>44196</v>
      </c>
      <c r="G197" s="32">
        <v>66125</v>
      </c>
      <c r="H197" s="43">
        <v>278</v>
      </c>
    </row>
    <row r="198" spans="1:8">
      <c r="A198" s="24">
        <v>209</v>
      </c>
      <c r="B198" s="12">
        <v>196</v>
      </c>
      <c r="C198" s="6" t="s">
        <v>496</v>
      </c>
      <c r="D198" s="16" t="s">
        <v>120</v>
      </c>
      <c r="E198" s="6">
        <v>46460</v>
      </c>
      <c r="F198" s="17">
        <v>44286</v>
      </c>
      <c r="G198" s="34">
        <f>41894.506+ 24195.713</f>
        <v>66090.218999999997</v>
      </c>
      <c r="H198" s="46">
        <f>146+86</f>
        <v>232</v>
      </c>
    </row>
    <row r="199" spans="1:8">
      <c r="A199" s="12">
        <v>164</v>
      </c>
      <c r="B199" s="12">
        <v>197</v>
      </c>
      <c r="C199" s="3" t="s">
        <v>497</v>
      </c>
      <c r="D199" s="4" t="s">
        <v>498</v>
      </c>
      <c r="E199" s="4" t="s">
        <v>269</v>
      </c>
      <c r="F199" s="5">
        <v>44104</v>
      </c>
      <c r="G199" s="31">
        <v>65907.142999999996</v>
      </c>
      <c r="H199" s="42">
        <v>171</v>
      </c>
    </row>
    <row r="200" spans="1:8">
      <c r="A200" s="12">
        <v>230</v>
      </c>
      <c r="B200" s="12">
        <v>198</v>
      </c>
      <c r="C200" s="3" t="s">
        <v>499</v>
      </c>
      <c r="D200" s="4" t="s">
        <v>418</v>
      </c>
      <c r="E200" s="4" t="s">
        <v>500</v>
      </c>
      <c r="F200" s="5">
        <v>44316</v>
      </c>
      <c r="G200" s="31">
        <v>65644</v>
      </c>
      <c r="H200" s="42">
        <v>612</v>
      </c>
    </row>
    <row r="201" spans="1:8">
      <c r="A201" s="12">
        <v>166</v>
      </c>
      <c r="B201" s="12">
        <v>199</v>
      </c>
      <c r="C201" s="3" t="s">
        <v>501</v>
      </c>
      <c r="D201" s="8" t="s">
        <v>502</v>
      </c>
      <c r="E201" s="8" t="s">
        <v>111</v>
      </c>
      <c r="F201" s="9">
        <v>44104</v>
      </c>
      <c r="G201" s="33">
        <v>65451</v>
      </c>
      <c r="H201" s="44">
        <v>430</v>
      </c>
    </row>
    <row r="202" spans="1:8">
      <c r="A202" s="12">
        <v>224</v>
      </c>
      <c r="B202" s="12">
        <v>200</v>
      </c>
      <c r="C202" s="3" t="s">
        <v>503</v>
      </c>
      <c r="D202" s="4" t="s">
        <v>504</v>
      </c>
      <c r="E202" s="4" t="s">
        <v>232</v>
      </c>
      <c r="F202" s="5">
        <v>44316</v>
      </c>
      <c r="G202" s="31">
        <v>65410.285000000003</v>
      </c>
      <c r="H202" s="42">
        <v>290</v>
      </c>
    </row>
    <row r="203" spans="1:8">
      <c r="A203" s="12"/>
      <c r="B203" s="12">
        <v>201</v>
      </c>
      <c r="C203" s="3" t="s">
        <v>505</v>
      </c>
      <c r="D203" s="4" t="s">
        <v>506</v>
      </c>
      <c r="E203" s="4" t="s">
        <v>75</v>
      </c>
      <c r="F203" s="5">
        <v>44196</v>
      </c>
      <c r="G203" s="31">
        <v>65260</v>
      </c>
      <c r="H203" s="42">
        <v>485</v>
      </c>
    </row>
    <row r="204" spans="1:8">
      <c r="A204" s="12">
        <v>188</v>
      </c>
      <c r="B204" s="12">
        <v>202</v>
      </c>
      <c r="C204" s="3" t="s">
        <v>507</v>
      </c>
      <c r="D204" s="8" t="s">
        <v>508</v>
      </c>
      <c r="E204" s="8" t="s">
        <v>216</v>
      </c>
      <c r="F204" s="9">
        <v>44196</v>
      </c>
      <c r="G204" s="33">
        <v>64927.964999999997</v>
      </c>
      <c r="H204" s="44">
        <v>158</v>
      </c>
    </row>
    <row r="205" spans="1:8">
      <c r="A205" s="12">
        <v>213</v>
      </c>
      <c r="B205" s="12">
        <v>203</v>
      </c>
      <c r="C205" s="3" t="s">
        <v>509</v>
      </c>
      <c r="D205" s="8" t="s">
        <v>510</v>
      </c>
      <c r="E205" s="8" t="s">
        <v>511</v>
      </c>
      <c r="F205" s="9">
        <v>44104</v>
      </c>
      <c r="G205" s="33">
        <v>64724</v>
      </c>
      <c r="H205" s="44">
        <v>388</v>
      </c>
    </row>
    <row r="206" spans="1:8">
      <c r="A206" s="12">
        <v>272</v>
      </c>
      <c r="B206" s="12">
        <v>204</v>
      </c>
      <c r="C206" s="6" t="s">
        <v>512</v>
      </c>
      <c r="D206" s="6" t="s">
        <v>513</v>
      </c>
      <c r="E206" s="6" t="s">
        <v>33</v>
      </c>
      <c r="F206" s="7">
        <v>44286</v>
      </c>
      <c r="G206" s="32">
        <v>64612.321000000004</v>
      </c>
      <c r="H206" s="43">
        <v>229</v>
      </c>
    </row>
    <row r="207" spans="1:8">
      <c r="A207" s="12">
        <v>161</v>
      </c>
      <c r="B207" s="12">
        <v>205</v>
      </c>
      <c r="C207" s="3" t="s">
        <v>514</v>
      </c>
      <c r="D207" s="8" t="s">
        <v>317</v>
      </c>
      <c r="E207" s="8" t="s">
        <v>347</v>
      </c>
      <c r="F207" s="9">
        <v>44286</v>
      </c>
      <c r="G207" s="33">
        <v>63965.680999999997</v>
      </c>
      <c r="H207" s="44">
        <v>667</v>
      </c>
    </row>
    <row r="208" spans="1:8">
      <c r="A208" s="12">
        <v>137</v>
      </c>
      <c r="B208" s="12">
        <v>206</v>
      </c>
      <c r="C208" s="6" t="s">
        <v>515</v>
      </c>
      <c r="D208" s="6" t="s">
        <v>516</v>
      </c>
      <c r="E208" s="6" t="s">
        <v>275</v>
      </c>
      <c r="F208" s="7">
        <v>44196</v>
      </c>
      <c r="G208" s="32">
        <v>63963</v>
      </c>
      <c r="H208" s="43">
        <v>479</v>
      </c>
    </row>
    <row r="209" spans="1:8">
      <c r="A209" s="12">
        <v>248</v>
      </c>
      <c r="B209" s="12">
        <v>207</v>
      </c>
      <c r="C209" s="6" t="s">
        <v>517</v>
      </c>
      <c r="D209" s="6" t="s">
        <v>518</v>
      </c>
      <c r="E209" s="6" t="s">
        <v>91</v>
      </c>
      <c r="F209" s="7">
        <v>44196</v>
      </c>
      <c r="G209" s="32">
        <v>63686.733</v>
      </c>
      <c r="H209" s="43">
        <v>27</v>
      </c>
    </row>
    <row r="210" spans="1:8">
      <c r="A210" s="12">
        <v>223</v>
      </c>
      <c r="B210" s="12">
        <v>208</v>
      </c>
      <c r="C210" s="6" t="s">
        <v>519</v>
      </c>
      <c r="D210" s="6" t="s">
        <v>520</v>
      </c>
      <c r="E210" s="20">
        <v>82990</v>
      </c>
      <c r="F210" s="7">
        <v>44347</v>
      </c>
      <c r="G210" s="32">
        <v>62615</v>
      </c>
      <c r="H210" s="43">
        <v>636</v>
      </c>
    </row>
    <row r="211" spans="1:8">
      <c r="A211" s="12">
        <v>239</v>
      </c>
      <c r="B211" s="12">
        <v>209</v>
      </c>
      <c r="C211" s="3" t="s">
        <v>521</v>
      </c>
      <c r="D211" s="4" t="s">
        <v>522</v>
      </c>
      <c r="E211" s="4" t="s">
        <v>523</v>
      </c>
      <c r="F211" s="5">
        <v>44191</v>
      </c>
      <c r="G211" s="31">
        <v>62036.995000000003</v>
      </c>
      <c r="H211" s="42">
        <v>322</v>
      </c>
    </row>
    <row r="212" spans="1:8">
      <c r="A212" s="12">
        <v>202</v>
      </c>
      <c r="B212" s="12">
        <v>210</v>
      </c>
      <c r="C212" s="3" t="s">
        <v>524</v>
      </c>
      <c r="D212" s="8" t="s">
        <v>525</v>
      </c>
      <c r="E212" s="8" t="s">
        <v>202</v>
      </c>
      <c r="F212" s="9">
        <v>44227</v>
      </c>
      <c r="G212" s="33">
        <v>61258</v>
      </c>
      <c r="H212" s="44">
        <v>184</v>
      </c>
    </row>
    <row r="213" spans="1:8">
      <c r="A213" s="12">
        <v>198</v>
      </c>
      <c r="B213" s="12">
        <v>211</v>
      </c>
      <c r="C213" s="3" t="s">
        <v>526</v>
      </c>
      <c r="D213" s="8" t="s">
        <v>527</v>
      </c>
      <c r="E213" s="8" t="s">
        <v>528</v>
      </c>
      <c r="F213" s="9">
        <v>44316</v>
      </c>
      <c r="G213" s="33">
        <v>60630.114000000001</v>
      </c>
      <c r="H213" s="44">
        <v>161</v>
      </c>
    </row>
    <row r="214" spans="1:8">
      <c r="A214" s="12">
        <v>226</v>
      </c>
      <c r="B214" s="12">
        <v>212</v>
      </c>
      <c r="C214" s="3" t="s">
        <v>529</v>
      </c>
      <c r="D214" s="4" t="s">
        <v>530</v>
      </c>
      <c r="E214" s="4" t="s">
        <v>474</v>
      </c>
      <c r="F214" s="5">
        <v>44074</v>
      </c>
      <c r="G214" s="31">
        <v>60323.485000000001</v>
      </c>
      <c r="H214" s="42">
        <v>243</v>
      </c>
    </row>
    <row r="215" spans="1:8">
      <c r="A215" s="12">
        <v>273</v>
      </c>
      <c r="B215" s="12">
        <v>213</v>
      </c>
      <c r="C215" s="3" t="s">
        <v>531</v>
      </c>
      <c r="D215" s="4" t="s">
        <v>141</v>
      </c>
      <c r="E215" s="4" t="s">
        <v>33</v>
      </c>
      <c r="F215" s="5">
        <v>44104</v>
      </c>
      <c r="G215" s="31">
        <v>59759</v>
      </c>
      <c r="H215" s="42">
        <v>819</v>
      </c>
    </row>
    <row r="216" spans="1:8">
      <c r="A216" s="12">
        <v>201</v>
      </c>
      <c r="B216" s="12">
        <v>214</v>
      </c>
      <c r="C216" s="3" t="s">
        <v>532</v>
      </c>
      <c r="D216" s="8" t="s">
        <v>533</v>
      </c>
      <c r="E216" s="8" t="s">
        <v>523</v>
      </c>
      <c r="F216" s="9">
        <v>44104</v>
      </c>
      <c r="G216" s="33">
        <v>59217</v>
      </c>
      <c r="H216" s="44">
        <v>281</v>
      </c>
    </row>
    <row r="217" spans="1:8" ht="21">
      <c r="A217" s="12">
        <v>183</v>
      </c>
      <c r="B217" s="12">
        <v>215</v>
      </c>
      <c r="C217" s="6" t="s">
        <v>534</v>
      </c>
      <c r="D217" s="6" t="s">
        <v>535</v>
      </c>
      <c r="E217" s="6" t="s">
        <v>536</v>
      </c>
      <c r="F217" s="7">
        <v>44196</v>
      </c>
      <c r="G217" s="32">
        <v>58576.224000000002</v>
      </c>
      <c r="H217" s="43">
        <v>330</v>
      </c>
    </row>
    <row r="218" spans="1:8">
      <c r="A218" s="12">
        <v>177</v>
      </c>
      <c r="B218" s="12">
        <v>216</v>
      </c>
      <c r="C218" s="6" t="s">
        <v>537</v>
      </c>
      <c r="D218" s="6" t="s">
        <v>538</v>
      </c>
      <c r="E218" s="6" t="s">
        <v>539</v>
      </c>
      <c r="F218" s="7">
        <v>44135</v>
      </c>
      <c r="G218" s="32">
        <v>58573</v>
      </c>
      <c r="H218" s="43">
        <v>400</v>
      </c>
    </row>
    <row r="219" spans="1:8" ht="21">
      <c r="A219" s="12">
        <v>253</v>
      </c>
      <c r="B219" s="12">
        <v>217</v>
      </c>
      <c r="C219" s="3" t="s">
        <v>540</v>
      </c>
      <c r="D219" s="8" t="s">
        <v>541</v>
      </c>
      <c r="E219" s="8" t="s">
        <v>111</v>
      </c>
      <c r="F219" s="9">
        <v>44286</v>
      </c>
      <c r="G219" s="33">
        <v>58542</v>
      </c>
      <c r="H219" s="44">
        <v>793</v>
      </c>
    </row>
    <row r="220" spans="1:8">
      <c r="A220" s="12">
        <v>252</v>
      </c>
      <c r="B220" s="12">
        <v>218</v>
      </c>
      <c r="C220" s="6" t="s">
        <v>542</v>
      </c>
      <c r="D220" s="6" t="s">
        <v>543</v>
      </c>
      <c r="E220" s="6" t="s">
        <v>544</v>
      </c>
      <c r="F220" s="7">
        <v>44345</v>
      </c>
      <c r="G220" s="32">
        <v>58127.169000000002</v>
      </c>
      <c r="H220" s="43">
        <v>386</v>
      </c>
    </row>
    <row r="221" spans="1:8">
      <c r="A221" s="12">
        <v>240</v>
      </c>
      <c r="B221" s="12">
        <v>219</v>
      </c>
      <c r="C221" s="3" t="s">
        <v>545</v>
      </c>
      <c r="D221" s="4" t="s">
        <v>546</v>
      </c>
      <c r="E221" s="4" t="s">
        <v>347</v>
      </c>
      <c r="F221" s="5">
        <v>44196</v>
      </c>
      <c r="G221" s="31">
        <v>58017</v>
      </c>
      <c r="H221" s="42">
        <v>375</v>
      </c>
    </row>
    <row r="222" spans="1:8">
      <c r="A222" s="12">
        <v>210</v>
      </c>
      <c r="B222" s="12">
        <v>220</v>
      </c>
      <c r="C222" s="6" t="s">
        <v>547</v>
      </c>
      <c r="D222" s="6" t="s">
        <v>548</v>
      </c>
      <c r="E222" s="6" t="s">
        <v>549</v>
      </c>
      <c r="F222" s="7">
        <v>44196</v>
      </c>
      <c r="G222" s="32">
        <v>57792</v>
      </c>
      <c r="H222" s="43">
        <v>627</v>
      </c>
    </row>
    <row r="223" spans="1:8">
      <c r="A223" s="12">
        <v>173</v>
      </c>
      <c r="B223" s="12">
        <v>221</v>
      </c>
      <c r="C223" s="6" t="s">
        <v>550</v>
      </c>
      <c r="D223" s="6" t="s">
        <v>551</v>
      </c>
      <c r="E223" s="6" t="s">
        <v>552</v>
      </c>
      <c r="F223" s="7">
        <v>44196</v>
      </c>
      <c r="G223" s="32">
        <v>57782.728000000003</v>
      </c>
      <c r="H223" s="43">
        <v>86</v>
      </c>
    </row>
    <row r="224" spans="1:8">
      <c r="A224" s="12">
        <v>211</v>
      </c>
      <c r="B224" s="12">
        <v>222</v>
      </c>
      <c r="C224" s="3" t="s">
        <v>553</v>
      </c>
      <c r="D224" s="8" t="s">
        <v>554</v>
      </c>
      <c r="E224" s="8" t="s">
        <v>387</v>
      </c>
      <c r="F224" s="9">
        <v>44198</v>
      </c>
      <c r="G224" s="33">
        <v>57405.273999999998</v>
      </c>
      <c r="H224" s="44">
        <v>393</v>
      </c>
    </row>
    <row r="225" spans="1:8">
      <c r="A225" s="12">
        <v>185</v>
      </c>
      <c r="B225" s="12">
        <v>223</v>
      </c>
      <c r="C225" s="3" t="s">
        <v>555</v>
      </c>
      <c r="D225" s="8" t="s">
        <v>556</v>
      </c>
      <c r="E225" s="8" t="s">
        <v>557</v>
      </c>
      <c r="F225" s="9">
        <v>44196</v>
      </c>
      <c r="G225" s="33">
        <v>57298</v>
      </c>
      <c r="H225" s="44">
        <v>471</v>
      </c>
    </row>
    <row r="226" spans="1:8">
      <c r="A226" s="12">
        <v>259</v>
      </c>
      <c r="B226" s="12">
        <v>224</v>
      </c>
      <c r="C226" s="3" t="s">
        <v>558</v>
      </c>
      <c r="D226" s="8" t="s">
        <v>559</v>
      </c>
      <c r="E226" s="8" t="s">
        <v>560</v>
      </c>
      <c r="F226" s="9">
        <v>44043</v>
      </c>
      <c r="G226" s="33">
        <v>56969.841999999997</v>
      </c>
      <c r="H226" s="44">
        <v>100</v>
      </c>
    </row>
    <row r="227" spans="1:8">
      <c r="A227" s="12">
        <v>207</v>
      </c>
      <c r="B227" s="12">
        <v>225</v>
      </c>
      <c r="C227" s="3" t="s">
        <v>561</v>
      </c>
      <c r="D227" s="8" t="s">
        <v>562</v>
      </c>
      <c r="E227" s="8" t="s">
        <v>563</v>
      </c>
      <c r="F227" s="9">
        <v>44196</v>
      </c>
      <c r="G227" s="33">
        <v>56600</v>
      </c>
      <c r="H227" s="44">
        <v>215</v>
      </c>
    </row>
    <row r="228" spans="1:8">
      <c r="A228" s="12">
        <v>220</v>
      </c>
      <c r="B228" s="12">
        <v>226</v>
      </c>
      <c r="C228" s="3" t="s">
        <v>564</v>
      </c>
      <c r="D228" s="8" t="s">
        <v>171</v>
      </c>
      <c r="E228" s="8" t="s">
        <v>565</v>
      </c>
      <c r="F228" s="9">
        <v>44196</v>
      </c>
      <c r="G228" s="33">
        <v>56476</v>
      </c>
      <c r="H228" s="44">
        <v>150</v>
      </c>
    </row>
    <row r="229" spans="1:8">
      <c r="A229" s="12">
        <v>197</v>
      </c>
      <c r="B229" s="12">
        <v>227</v>
      </c>
      <c r="C229" s="6" t="s">
        <v>566</v>
      </c>
      <c r="D229" s="6" t="s">
        <v>567</v>
      </c>
      <c r="E229" s="6" t="s">
        <v>216</v>
      </c>
      <c r="F229" s="7">
        <v>44196</v>
      </c>
      <c r="G229" s="32">
        <v>56263.133000000002</v>
      </c>
      <c r="H229" s="43">
        <v>141</v>
      </c>
    </row>
    <row r="230" spans="1:8">
      <c r="A230" s="12"/>
      <c r="B230" s="12">
        <v>228</v>
      </c>
      <c r="C230" s="3" t="s">
        <v>568</v>
      </c>
      <c r="D230" s="4" t="s">
        <v>74</v>
      </c>
      <c r="E230" s="4" t="s">
        <v>569</v>
      </c>
      <c r="F230" s="5">
        <v>44286</v>
      </c>
      <c r="G230" s="31">
        <v>56110.656999999999</v>
      </c>
      <c r="H230" s="44">
        <v>0</v>
      </c>
    </row>
    <row r="231" spans="1:8">
      <c r="A231" s="12">
        <v>258</v>
      </c>
      <c r="B231" s="12">
        <v>229</v>
      </c>
      <c r="C231" s="3" t="s">
        <v>570</v>
      </c>
      <c r="D231" s="8" t="s">
        <v>571</v>
      </c>
      <c r="E231" s="8" t="s">
        <v>572</v>
      </c>
      <c r="F231" s="9">
        <v>44286</v>
      </c>
      <c r="G231" s="33">
        <v>56068</v>
      </c>
      <c r="H231" s="44">
        <v>282</v>
      </c>
    </row>
    <row r="232" spans="1:8">
      <c r="A232" s="12">
        <v>291</v>
      </c>
      <c r="B232" s="12">
        <v>230</v>
      </c>
      <c r="C232" s="3" t="s">
        <v>573</v>
      </c>
      <c r="D232" s="8" t="s">
        <v>574</v>
      </c>
      <c r="E232" s="8" t="s">
        <v>406</v>
      </c>
      <c r="F232" s="9">
        <v>44196</v>
      </c>
      <c r="G232" s="33">
        <v>55999.406000000003</v>
      </c>
      <c r="H232" s="44">
        <v>250</v>
      </c>
    </row>
    <row r="233" spans="1:8" ht="21">
      <c r="A233" s="12">
        <v>388</v>
      </c>
      <c r="B233" s="12">
        <v>231</v>
      </c>
      <c r="C233" s="6" t="s">
        <v>575</v>
      </c>
      <c r="D233" s="6" t="s">
        <v>576</v>
      </c>
      <c r="E233" s="6" t="s">
        <v>33</v>
      </c>
      <c r="F233" s="7">
        <v>44286</v>
      </c>
      <c r="G233" s="32">
        <v>55984</v>
      </c>
      <c r="H233" s="43">
        <v>110</v>
      </c>
    </row>
    <row r="234" spans="1:8" ht="21">
      <c r="A234" s="12"/>
      <c r="B234" s="12">
        <v>232</v>
      </c>
      <c r="C234" s="3" t="s">
        <v>577</v>
      </c>
      <c r="D234" s="4" t="s">
        <v>152</v>
      </c>
      <c r="E234" s="4" t="s">
        <v>248</v>
      </c>
      <c r="F234" s="5">
        <v>44286</v>
      </c>
      <c r="G234" s="31">
        <v>55905.252</v>
      </c>
      <c r="H234" s="42">
        <v>1225</v>
      </c>
    </row>
    <row r="235" spans="1:8">
      <c r="A235" s="12">
        <v>193</v>
      </c>
      <c r="B235" s="12">
        <v>233</v>
      </c>
      <c r="C235" s="6" t="s">
        <v>578</v>
      </c>
      <c r="D235" s="6" t="s">
        <v>579</v>
      </c>
      <c r="E235" s="6" t="s">
        <v>33</v>
      </c>
      <c r="F235" s="7">
        <v>44286</v>
      </c>
      <c r="G235" s="32">
        <v>55700</v>
      </c>
      <c r="H235" s="43">
        <v>656</v>
      </c>
    </row>
    <row r="236" spans="1:8">
      <c r="A236" s="12"/>
      <c r="B236" s="12">
        <v>234</v>
      </c>
      <c r="C236" s="3" t="s">
        <v>580</v>
      </c>
      <c r="D236" s="8" t="s">
        <v>527</v>
      </c>
      <c r="E236" s="8" t="s">
        <v>581</v>
      </c>
      <c r="F236" s="9">
        <v>44104</v>
      </c>
      <c r="G236" s="33">
        <v>54757.872000000003</v>
      </c>
      <c r="H236" s="44">
        <v>184</v>
      </c>
    </row>
    <row r="237" spans="1:8">
      <c r="A237" s="12">
        <v>321</v>
      </c>
      <c r="B237" s="12">
        <v>235</v>
      </c>
      <c r="C237" s="3" t="s">
        <v>582</v>
      </c>
      <c r="D237" s="4" t="s">
        <v>583</v>
      </c>
      <c r="E237" s="4" t="s">
        <v>33</v>
      </c>
      <c r="F237" s="5">
        <v>44074</v>
      </c>
      <c r="G237" s="31">
        <v>54487</v>
      </c>
      <c r="H237" s="42">
        <v>425</v>
      </c>
    </row>
    <row r="238" spans="1:8">
      <c r="A238" s="12">
        <v>481</v>
      </c>
      <c r="B238" s="12">
        <v>236</v>
      </c>
      <c r="C238" s="6" t="s">
        <v>584</v>
      </c>
      <c r="D238" s="6" t="s">
        <v>585</v>
      </c>
      <c r="E238" s="6" t="s">
        <v>111</v>
      </c>
      <c r="F238" s="7">
        <v>44038</v>
      </c>
      <c r="G238" s="32">
        <v>54312.807999999997</v>
      </c>
      <c r="H238" s="43">
        <v>226</v>
      </c>
    </row>
    <row r="239" spans="1:8">
      <c r="A239" s="12"/>
      <c r="B239" s="12">
        <v>237</v>
      </c>
      <c r="C239" s="3" t="s">
        <v>586</v>
      </c>
      <c r="D239" s="4" t="s">
        <v>23</v>
      </c>
      <c r="E239" s="4" t="s">
        <v>587</v>
      </c>
      <c r="F239" s="5">
        <v>44200</v>
      </c>
      <c r="G239" s="31">
        <v>54304.514000000003</v>
      </c>
      <c r="H239" s="42">
        <v>620</v>
      </c>
    </row>
    <row r="240" spans="1:8">
      <c r="A240" s="12">
        <v>195</v>
      </c>
      <c r="B240" s="12">
        <v>238</v>
      </c>
      <c r="C240" s="3" t="s">
        <v>588</v>
      </c>
      <c r="D240" s="8" t="s">
        <v>589</v>
      </c>
      <c r="E240" s="8" t="s">
        <v>248</v>
      </c>
      <c r="F240" s="9">
        <v>44286</v>
      </c>
      <c r="G240" s="33">
        <v>53843</v>
      </c>
      <c r="H240" s="44">
        <v>1092</v>
      </c>
    </row>
    <row r="241" spans="1:8">
      <c r="A241" s="12">
        <v>215</v>
      </c>
      <c r="B241" s="12">
        <v>239</v>
      </c>
      <c r="C241" s="3" t="s">
        <v>590</v>
      </c>
      <c r="D241" s="8" t="s">
        <v>226</v>
      </c>
      <c r="E241" s="8" t="s">
        <v>591</v>
      </c>
      <c r="F241" s="9">
        <v>44163</v>
      </c>
      <c r="G241" s="33">
        <v>53707.029000000002</v>
      </c>
      <c r="H241" s="44">
        <v>235</v>
      </c>
    </row>
    <row r="242" spans="1:8">
      <c r="A242" s="12">
        <v>353</v>
      </c>
      <c r="B242" s="12">
        <v>240</v>
      </c>
      <c r="C242" s="3" t="s">
        <v>592</v>
      </c>
      <c r="D242" s="4" t="s">
        <v>593</v>
      </c>
      <c r="E242" s="4" t="s">
        <v>500</v>
      </c>
      <c r="F242" s="5">
        <v>44316</v>
      </c>
      <c r="G242" s="31">
        <v>53572</v>
      </c>
      <c r="H242" s="42">
        <v>201</v>
      </c>
    </row>
    <row r="243" spans="1:8">
      <c r="A243" s="12">
        <v>205</v>
      </c>
      <c r="B243" s="12">
        <v>241</v>
      </c>
      <c r="C243" s="3" t="s">
        <v>594</v>
      </c>
      <c r="D243" s="4" t="s">
        <v>389</v>
      </c>
      <c r="E243" s="4" t="s">
        <v>595</v>
      </c>
      <c r="F243" s="5">
        <v>44196</v>
      </c>
      <c r="G243" s="31">
        <v>53487</v>
      </c>
      <c r="H243" s="42">
        <v>142</v>
      </c>
    </row>
    <row r="244" spans="1:8">
      <c r="A244" s="12">
        <v>306</v>
      </c>
      <c r="B244" s="12">
        <v>242</v>
      </c>
      <c r="C244" s="6" t="s">
        <v>596</v>
      </c>
      <c r="D244" s="6" t="s">
        <v>597</v>
      </c>
      <c r="E244" s="6" t="s">
        <v>33</v>
      </c>
      <c r="F244" s="7">
        <v>44316</v>
      </c>
      <c r="G244" s="32">
        <v>53468.15</v>
      </c>
      <c r="H244" s="43">
        <v>121</v>
      </c>
    </row>
    <row r="245" spans="1:8">
      <c r="A245" s="12"/>
      <c r="B245" s="12">
        <v>243</v>
      </c>
      <c r="C245" s="3" t="s">
        <v>598</v>
      </c>
      <c r="D245" s="4" t="s">
        <v>599</v>
      </c>
      <c r="E245" s="4" t="s">
        <v>284</v>
      </c>
      <c r="F245" s="5">
        <v>44104</v>
      </c>
      <c r="G245" s="31">
        <v>53272</v>
      </c>
      <c r="H245" s="42">
        <v>190</v>
      </c>
    </row>
    <row r="246" spans="1:8">
      <c r="A246" s="12">
        <v>260</v>
      </c>
      <c r="B246" s="12">
        <v>244</v>
      </c>
      <c r="C246" s="6" t="s">
        <v>600</v>
      </c>
      <c r="D246" s="11" t="s">
        <v>601</v>
      </c>
      <c r="E246" s="13">
        <v>41100</v>
      </c>
      <c r="F246" s="9">
        <v>44104</v>
      </c>
      <c r="G246" s="33">
        <v>52515.885999999999</v>
      </c>
      <c r="H246" s="44">
        <v>96</v>
      </c>
    </row>
    <row r="247" spans="1:8">
      <c r="A247" s="12"/>
      <c r="B247" s="12">
        <v>245</v>
      </c>
      <c r="C247" s="3" t="s">
        <v>602</v>
      </c>
      <c r="D247" s="4" t="s">
        <v>603</v>
      </c>
      <c r="E247" s="4" t="s">
        <v>272</v>
      </c>
      <c r="F247" s="5">
        <v>44316</v>
      </c>
      <c r="G247" s="31">
        <v>52506.248</v>
      </c>
      <c r="H247" s="42">
        <v>245</v>
      </c>
    </row>
    <row r="248" spans="1:8">
      <c r="A248" s="12">
        <v>204</v>
      </c>
      <c r="B248" s="12">
        <v>246</v>
      </c>
      <c r="C248" s="6" t="s">
        <v>604</v>
      </c>
      <c r="D248" s="6" t="s">
        <v>605</v>
      </c>
      <c r="E248" s="6" t="s">
        <v>606</v>
      </c>
      <c r="F248" s="7">
        <v>44196</v>
      </c>
      <c r="G248" s="32">
        <v>52163</v>
      </c>
      <c r="H248" s="43">
        <v>123</v>
      </c>
    </row>
    <row r="249" spans="1:8">
      <c r="A249" s="12">
        <v>208</v>
      </c>
      <c r="B249" s="12">
        <v>247</v>
      </c>
      <c r="C249" s="3" t="s">
        <v>607</v>
      </c>
      <c r="D249" s="4" t="s">
        <v>608</v>
      </c>
      <c r="E249" s="4" t="s">
        <v>609</v>
      </c>
      <c r="F249" s="5">
        <v>44286</v>
      </c>
      <c r="G249" s="31">
        <v>52139</v>
      </c>
      <c r="H249" s="42">
        <v>334</v>
      </c>
    </row>
    <row r="250" spans="1:8">
      <c r="A250" s="12">
        <v>267</v>
      </c>
      <c r="B250" s="12">
        <v>248</v>
      </c>
      <c r="C250" s="6" t="s">
        <v>610</v>
      </c>
      <c r="D250" s="6" t="s">
        <v>611</v>
      </c>
      <c r="E250" s="6" t="s">
        <v>322</v>
      </c>
      <c r="F250" s="7">
        <v>44196</v>
      </c>
      <c r="G250" s="32">
        <v>52109</v>
      </c>
      <c r="H250" s="43">
        <v>250</v>
      </c>
    </row>
    <row r="251" spans="1:8">
      <c r="A251" s="12">
        <v>176</v>
      </c>
      <c r="B251" s="12">
        <v>249</v>
      </c>
      <c r="C251" s="6" t="s">
        <v>612</v>
      </c>
      <c r="D251" s="6" t="s">
        <v>538</v>
      </c>
      <c r="E251" s="6" t="s">
        <v>33</v>
      </c>
      <c r="F251" s="7">
        <v>44286</v>
      </c>
      <c r="G251" s="32">
        <v>51840</v>
      </c>
      <c r="H251" s="43">
        <v>404</v>
      </c>
    </row>
    <row r="252" spans="1:8">
      <c r="A252" s="12">
        <v>327</v>
      </c>
      <c r="B252" s="12">
        <v>250</v>
      </c>
      <c r="C252" s="6" t="s">
        <v>613</v>
      </c>
      <c r="D252" s="6" t="s">
        <v>614</v>
      </c>
      <c r="E252" s="6" t="s">
        <v>615</v>
      </c>
      <c r="F252" s="7">
        <v>44286</v>
      </c>
      <c r="G252" s="32">
        <v>51797.116000000002</v>
      </c>
      <c r="H252" s="43">
        <v>44</v>
      </c>
    </row>
    <row r="253" spans="1:8">
      <c r="A253" s="12">
        <v>192</v>
      </c>
      <c r="B253" s="12">
        <v>251</v>
      </c>
      <c r="C253" s="6" t="s">
        <v>616</v>
      </c>
      <c r="D253" s="6" t="s">
        <v>197</v>
      </c>
      <c r="E253" s="6" t="s">
        <v>617</v>
      </c>
      <c r="F253" s="7">
        <v>44196</v>
      </c>
      <c r="G253" s="32">
        <v>51696.978999999999</v>
      </c>
      <c r="H253" s="43">
        <v>136</v>
      </c>
    </row>
    <row r="254" spans="1:8">
      <c r="A254" s="12">
        <v>311</v>
      </c>
      <c r="B254" s="12">
        <v>252</v>
      </c>
      <c r="C254" s="3" t="s">
        <v>618</v>
      </c>
      <c r="D254" s="8" t="s">
        <v>619</v>
      </c>
      <c r="E254" s="8" t="s">
        <v>212</v>
      </c>
      <c r="F254" s="9">
        <v>44377</v>
      </c>
      <c r="G254" s="33">
        <v>51674.665000000001</v>
      </c>
      <c r="H254" s="44">
        <v>196</v>
      </c>
    </row>
    <row r="255" spans="1:8">
      <c r="A255" s="12">
        <v>238</v>
      </c>
      <c r="B255" s="12">
        <v>253</v>
      </c>
      <c r="C255" s="6" t="s">
        <v>620</v>
      </c>
      <c r="D255" s="6" t="s">
        <v>621</v>
      </c>
      <c r="E255" s="6" t="s">
        <v>33</v>
      </c>
      <c r="F255" s="7">
        <v>44104</v>
      </c>
      <c r="G255" s="32">
        <v>51578.523999999998</v>
      </c>
      <c r="H255" s="43">
        <v>83</v>
      </c>
    </row>
    <row r="256" spans="1:8">
      <c r="A256" s="12">
        <v>227</v>
      </c>
      <c r="B256" s="12">
        <v>254</v>
      </c>
      <c r="C256" s="6" t="s">
        <v>622</v>
      </c>
      <c r="D256" s="6" t="s">
        <v>623</v>
      </c>
      <c r="E256" s="6" t="s">
        <v>624</v>
      </c>
      <c r="F256" s="7">
        <v>44196</v>
      </c>
      <c r="G256" s="32">
        <v>50927</v>
      </c>
      <c r="H256" s="43">
        <v>165</v>
      </c>
    </row>
    <row r="257" spans="1:8">
      <c r="A257" s="12">
        <v>222</v>
      </c>
      <c r="B257" s="12">
        <v>255</v>
      </c>
      <c r="C257" s="3" t="s">
        <v>625</v>
      </c>
      <c r="D257" s="4" t="s">
        <v>626</v>
      </c>
      <c r="E257" s="4" t="s">
        <v>33</v>
      </c>
      <c r="F257" s="5">
        <v>44196</v>
      </c>
      <c r="G257" s="31">
        <v>50514.845999999998</v>
      </c>
      <c r="H257" s="42">
        <v>295</v>
      </c>
    </row>
    <row r="258" spans="1:8">
      <c r="A258" s="12">
        <v>261</v>
      </c>
      <c r="B258" s="12">
        <v>256</v>
      </c>
      <c r="C258" s="3" t="s">
        <v>627</v>
      </c>
      <c r="D258" s="8" t="s">
        <v>628</v>
      </c>
      <c r="E258" s="8" t="s">
        <v>176</v>
      </c>
      <c r="F258" s="9">
        <v>44196</v>
      </c>
      <c r="G258" s="33">
        <v>50373</v>
      </c>
      <c r="H258" s="44">
        <v>623</v>
      </c>
    </row>
    <row r="259" spans="1:8" ht="21">
      <c r="A259" s="12">
        <v>279</v>
      </c>
      <c r="B259" s="12">
        <v>257</v>
      </c>
      <c r="C259" s="6" t="s">
        <v>629</v>
      </c>
      <c r="D259" s="6" t="s">
        <v>630</v>
      </c>
      <c r="E259" s="6" t="s">
        <v>403</v>
      </c>
      <c r="F259" s="7">
        <v>44165</v>
      </c>
      <c r="G259" s="32">
        <v>50042.142999999996</v>
      </c>
      <c r="H259" s="43">
        <v>76</v>
      </c>
    </row>
    <row r="260" spans="1:8">
      <c r="A260" s="12">
        <v>278</v>
      </c>
      <c r="B260" s="12">
        <v>258</v>
      </c>
      <c r="C260" s="6" t="s">
        <v>631</v>
      </c>
      <c r="D260" s="6" t="s">
        <v>632</v>
      </c>
      <c r="E260" s="6" t="s">
        <v>633</v>
      </c>
      <c r="F260" s="7">
        <v>44377</v>
      </c>
      <c r="G260" s="32">
        <v>49730.398999999998</v>
      </c>
      <c r="H260" s="43">
        <v>39</v>
      </c>
    </row>
    <row r="261" spans="1:8">
      <c r="A261" s="12">
        <v>231</v>
      </c>
      <c r="B261" s="12">
        <v>259</v>
      </c>
      <c r="C261" s="3" t="s">
        <v>634</v>
      </c>
      <c r="D261" s="4" t="s">
        <v>635</v>
      </c>
      <c r="E261" s="4" t="s">
        <v>636</v>
      </c>
      <c r="F261" s="5">
        <v>44196</v>
      </c>
      <c r="G261" s="31">
        <v>49346.033000000003</v>
      </c>
      <c r="H261" s="42">
        <v>221</v>
      </c>
    </row>
    <row r="262" spans="1:8">
      <c r="A262" s="12">
        <v>251</v>
      </c>
      <c r="B262" s="12">
        <v>260</v>
      </c>
      <c r="C262" s="3" t="s">
        <v>637</v>
      </c>
      <c r="D262" s="8" t="s">
        <v>638</v>
      </c>
      <c r="E262" s="8" t="s">
        <v>33</v>
      </c>
      <c r="F262" s="9">
        <v>44286</v>
      </c>
      <c r="G262" s="33">
        <v>49226.58</v>
      </c>
      <c r="H262" s="44">
        <v>1987</v>
      </c>
    </row>
    <row r="263" spans="1:8">
      <c r="A263" s="12">
        <v>280</v>
      </c>
      <c r="B263" s="12">
        <v>261</v>
      </c>
      <c r="C263" s="3" t="s">
        <v>639</v>
      </c>
      <c r="D263" s="8" t="s">
        <v>640</v>
      </c>
      <c r="E263" s="8" t="s">
        <v>572</v>
      </c>
      <c r="F263" s="9">
        <v>44196</v>
      </c>
      <c r="G263" s="33">
        <v>49109.084000000003</v>
      </c>
      <c r="H263" s="44">
        <v>219</v>
      </c>
    </row>
    <row r="264" spans="1:8">
      <c r="A264" s="12">
        <v>212</v>
      </c>
      <c r="B264" s="12">
        <v>262</v>
      </c>
      <c r="C264" s="3" t="s">
        <v>641</v>
      </c>
      <c r="D264" s="4" t="s">
        <v>642</v>
      </c>
      <c r="E264" s="4" t="s">
        <v>643</v>
      </c>
      <c r="F264" s="5">
        <v>44227</v>
      </c>
      <c r="G264" s="31">
        <v>49089.972999999998</v>
      </c>
      <c r="H264" s="42">
        <v>244</v>
      </c>
    </row>
    <row r="265" spans="1:8">
      <c r="A265" s="12">
        <v>235</v>
      </c>
      <c r="B265" s="12">
        <v>263</v>
      </c>
      <c r="C265" s="3" t="s">
        <v>644</v>
      </c>
      <c r="D265" s="4" t="s">
        <v>261</v>
      </c>
      <c r="E265" s="4" t="s">
        <v>111</v>
      </c>
      <c r="F265" s="5">
        <v>44196</v>
      </c>
      <c r="G265" s="31">
        <v>48614</v>
      </c>
      <c r="H265" s="42">
        <v>41</v>
      </c>
    </row>
    <row r="266" spans="1:8">
      <c r="A266" s="12">
        <v>298</v>
      </c>
      <c r="B266" s="12">
        <v>264</v>
      </c>
      <c r="C266" s="3" t="s">
        <v>645</v>
      </c>
      <c r="D266" s="4" t="s">
        <v>646</v>
      </c>
      <c r="E266" s="4" t="s">
        <v>387</v>
      </c>
      <c r="F266" s="5">
        <v>44347</v>
      </c>
      <c r="G266" s="31">
        <v>48559.561000000002</v>
      </c>
      <c r="H266" s="42">
        <v>205</v>
      </c>
    </row>
    <row r="267" spans="1:8">
      <c r="A267" s="12"/>
      <c r="B267" s="12">
        <v>265</v>
      </c>
      <c r="C267" s="3" t="s">
        <v>647</v>
      </c>
      <c r="D267" s="8" t="s">
        <v>648</v>
      </c>
      <c r="E267" s="8" t="s">
        <v>649</v>
      </c>
      <c r="F267" s="9">
        <v>44316</v>
      </c>
      <c r="G267" s="33">
        <v>48412.250999999997</v>
      </c>
      <c r="H267" s="44">
        <v>53</v>
      </c>
    </row>
    <row r="268" spans="1:8">
      <c r="A268" s="12"/>
      <c r="B268" s="12">
        <v>266</v>
      </c>
      <c r="C268" s="3" t="s">
        <v>650</v>
      </c>
      <c r="D268" s="4" t="s">
        <v>651</v>
      </c>
      <c r="E268" s="4" t="s">
        <v>652</v>
      </c>
      <c r="F268" s="5">
        <v>44286</v>
      </c>
      <c r="G268" s="31">
        <v>47528</v>
      </c>
      <c r="H268" s="42">
        <v>1118</v>
      </c>
    </row>
    <row r="269" spans="1:8">
      <c r="A269" s="12">
        <v>256</v>
      </c>
      <c r="B269" s="12">
        <v>267</v>
      </c>
      <c r="C269" s="6" t="s">
        <v>653</v>
      </c>
      <c r="D269" s="6" t="s">
        <v>359</v>
      </c>
      <c r="E269" s="6" t="s">
        <v>292</v>
      </c>
      <c r="F269" s="7">
        <v>44196</v>
      </c>
      <c r="G269" s="32">
        <v>47497</v>
      </c>
      <c r="H269" s="43">
        <v>143</v>
      </c>
    </row>
    <row r="270" spans="1:8">
      <c r="A270" s="12">
        <v>254</v>
      </c>
      <c r="B270" s="12">
        <v>268</v>
      </c>
      <c r="C270" s="3" t="s">
        <v>654</v>
      </c>
      <c r="D270" s="4" t="s">
        <v>655</v>
      </c>
      <c r="E270" s="4" t="s">
        <v>456</v>
      </c>
      <c r="F270" s="5">
        <v>44196</v>
      </c>
      <c r="G270" s="31">
        <v>47488.205999999998</v>
      </c>
      <c r="H270" s="42">
        <v>593</v>
      </c>
    </row>
    <row r="271" spans="1:8">
      <c r="A271" s="12">
        <v>286</v>
      </c>
      <c r="B271" s="12">
        <v>269</v>
      </c>
      <c r="C271" s="3" t="s">
        <v>656</v>
      </c>
      <c r="D271" s="4" t="s">
        <v>446</v>
      </c>
      <c r="E271" s="4" t="s">
        <v>72</v>
      </c>
      <c r="F271" s="5">
        <v>44286</v>
      </c>
      <c r="G271" s="31">
        <v>47443.536999999997</v>
      </c>
      <c r="H271" s="42">
        <v>287</v>
      </c>
    </row>
    <row r="272" spans="1:8">
      <c r="A272" s="12">
        <v>262</v>
      </c>
      <c r="B272" s="12">
        <v>270</v>
      </c>
      <c r="C272" s="6" t="s">
        <v>657</v>
      </c>
      <c r="D272" s="6" t="s">
        <v>658</v>
      </c>
      <c r="E272" s="6" t="s">
        <v>14</v>
      </c>
      <c r="F272" s="7">
        <v>44286</v>
      </c>
      <c r="G272" s="32">
        <v>47071</v>
      </c>
      <c r="H272" s="43">
        <v>300</v>
      </c>
    </row>
    <row r="273" spans="1:8">
      <c r="A273" s="12">
        <v>136</v>
      </c>
      <c r="B273" s="12">
        <v>271</v>
      </c>
      <c r="C273" s="3" t="s">
        <v>659</v>
      </c>
      <c r="D273" s="8" t="s">
        <v>660</v>
      </c>
      <c r="E273" s="8" t="s">
        <v>111</v>
      </c>
      <c r="F273" s="9">
        <v>44255</v>
      </c>
      <c r="G273" s="33">
        <v>46337.178999999996</v>
      </c>
      <c r="H273" s="44">
        <v>401</v>
      </c>
    </row>
    <row r="274" spans="1:8">
      <c r="A274" s="12">
        <v>338</v>
      </c>
      <c r="B274" s="12">
        <v>272</v>
      </c>
      <c r="C274" s="3" t="s">
        <v>661</v>
      </c>
      <c r="D274" s="8" t="s">
        <v>662</v>
      </c>
      <c r="E274" s="8" t="s">
        <v>75</v>
      </c>
      <c r="F274" s="9">
        <v>44196</v>
      </c>
      <c r="G274" s="33">
        <v>46153</v>
      </c>
      <c r="H274" s="44">
        <v>186</v>
      </c>
    </row>
    <row r="275" spans="1:8">
      <c r="A275" s="12">
        <v>242</v>
      </c>
      <c r="B275" s="12">
        <v>273</v>
      </c>
      <c r="C275" s="6" t="s">
        <v>663</v>
      </c>
      <c r="D275" s="6" t="s">
        <v>664</v>
      </c>
      <c r="E275" s="6" t="s">
        <v>33</v>
      </c>
      <c r="F275" s="7">
        <v>44255</v>
      </c>
      <c r="G275" s="32">
        <v>45361.044999999998</v>
      </c>
      <c r="H275" s="43">
        <v>53</v>
      </c>
    </row>
    <row r="276" spans="1:8">
      <c r="A276" s="12"/>
      <c r="B276" s="12">
        <v>274</v>
      </c>
      <c r="C276" s="3" t="s">
        <v>665</v>
      </c>
      <c r="D276" s="8" t="s">
        <v>666</v>
      </c>
      <c r="E276" s="8" t="s">
        <v>256</v>
      </c>
      <c r="F276" s="9">
        <v>44286</v>
      </c>
      <c r="G276" s="33">
        <v>45175</v>
      </c>
      <c r="H276" s="44">
        <v>564</v>
      </c>
    </row>
    <row r="277" spans="1:8">
      <c r="A277" s="12"/>
      <c r="B277" s="12">
        <v>275</v>
      </c>
      <c r="C277" s="3" t="s">
        <v>667</v>
      </c>
      <c r="D277" s="8" t="s">
        <v>668</v>
      </c>
      <c r="E277" s="8" t="s">
        <v>649</v>
      </c>
      <c r="F277" s="9">
        <v>44104</v>
      </c>
      <c r="G277" s="33">
        <v>44964.99</v>
      </c>
      <c r="H277" s="44">
        <v>78</v>
      </c>
    </row>
    <row r="278" spans="1:8">
      <c r="A278" s="12">
        <v>237</v>
      </c>
      <c r="B278" s="12">
        <v>276</v>
      </c>
      <c r="C278" s="6" t="s">
        <v>669</v>
      </c>
      <c r="D278" s="6" t="s">
        <v>670</v>
      </c>
      <c r="E278" s="6" t="s">
        <v>416</v>
      </c>
      <c r="F278" s="7">
        <v>44165</v>
      </c>
      <c r="G278" s="32">
        <v>44886</v>
      </c>
      <c r="H278" s="43">
        <v>1917</v>
      </c>
    </row>
    <row r="279" spans="1:8">
      <c r="A279" s="12">
        <v>206</v>
      </c>
      <c r="B279" s="12">
        <v>277</v>
      </c>
      <c r="C279" s="3" t="s">
        <v>671</v>
      </c>
      <c r="D279" s="4" t="s">
        <v>418</v>
      </c>
      <c r="E279" s="4" t="s">
        <v>672</v>
      </c>
      <c r="F279" s="5">
        <v>44196</v>
      </c>
      <c r="G279" s="31">
        <v>44763</v>
      </c>
      <c r="H279" s="42">
        <v>532</v>
      </c>
    </row>
    <row r="280" spans="1:8">
      <c r="A280" s="12">
        <v>480</v>
      </c>
      <c r="B280" s="12">
        <v>278</v>
      </c>
      <c r="C280" s="3" t="s">
        <v>673</v>
      </c>
      <c r="D280" s="8" t="s">
        <v>674</v>
      </c>
      <c r="E280" s="8" t="s">
        <v>675</v>
      </c>
      <c r="F280" s="9">
        <v>44316</v>
      </c>
      <c r="G280" s="33">
        <v>44505.607000000004</v>
      </c>
      <c r="H280" s="44">
        <v>137</v>
      </c>
    </row>
    <row r="281" spans="1:8">
      <c r="A281" s="12">
        <v>135</v>
      </c>
      <c r="B281" s="12">
        <v>279</v>
      </c>
      <c r="C281" s="6" t="s">
        <v>676</v>
      </c>
      <c r="D281" s="6" t="s">
        <v>677</v>
      </c>
      <c r="E281" s="6" t="s">
        <v>403</v>
      </c>
      <c r="F281" s="7">
        <v>44286</v>
      </c>
      <c r="G281" s="32">
        <v>44402.669000000002</v>
      </c>
      <c r="H281" s="43">
        <v>18</v>
      </c>
    </row>
    <row r="282" spans="1:8">
      <c r="A282" s="12"/>
      <c r="B282" s="12">
        <v>280</v>
      </c>
      <c r="C282" s="3" t="s">
        <v>678</v>
      </c>
      <c r="D282" s="4" t="s">
        <v>679</v>
      </c>
      <c r="E282" s="4" t="s">
        <v>680</v>
      </c>
      <c r="F282" s="5">
        <v>44286</v>
      </c>
      <c r="G282" s="31">
        <v>44354</v>
      </c>
      <c r="H282" s="42">
        <v>260</v>
      </c>
    </row>
    <row r="283" spans="1:8" ht="21">
      <c r="A283" s="12">
        <v>288</v>
      </c>
      <c r="B283" s="12">
        <v>281</v>
      </c>
      <c r="C283" s="3" t="s">
        <v>681</v>
      </c>
      <c r="D283" s="8" t="s">
        <v>682</v>
      </c>
      <c r="E283" s="8" t="s">
        <v>59</v>
      </c>
      <c r="F283" s="9">
        <v>44255</v>
      </c>
      <c r="G283" s="33">
        <v>44322.502</v>
      </c>
      <c r="H283" s="44">
        <v>151</v>
      </c>
    </row>
    <row r="284" spans="1:8">
      <c r="A284" s="12">
        <v>293</v>
      </c>
      <c r="B284" s="12">
        <v>282</v>
      </c>
      <c r="C284" s="6" t="s">
        <v>683</v>
      </c>
      <c r="D284" s="6" t="s">
        <v>684</v>
      </c>
      <c r="E284" s="6" t="s">
        <v>685</v>
      </c>
      <c r="F284" s="7">
        <v>44286</v>
      </c>
      <c r="G284" s="32">
        <v>43697</v>
      </c>
      <c r="H284" s="43">
        <v>43</v>
      </c>
    </row>
    <row r="285" spans="1:8">
      <c r="A285" s="12">
        <v>328</v>
      </c>
      <c r="B285" s="12">
        <v>283</v>
      </c>
      <c r="C285" s="6" t="s">
        <v>686</v>
      </c>
      <c r="D285" s="6" t="s">
        <v>687</v>
      </c>
      <c r="E285" s="6" t="s">
        <v>114</v>
      </c>
      <c r="F285" s="7">
        <v>44196</v>
      </c>
      <c r="G285" s="32">
        <v>43656.84</v>
      </c>
      <c r="H285" s="43">
        <v>246</v>
      </c>
    </row>
    <row r="286" spans="1:8">
      <c r="A286" s="12">
        <v>263</v>
      </c>
      <c r="B286" s="12">
        <v>284</v>
      </c>
      <c r="C286" s="6" t="s">
        <v>688</v>
      </c>
      <c r="D286" s="6" t="s">
        <v>689</v>
      </c>
      <c r="E286" s="6" t="s">
        <v>690</v>
      </c>
      <c r="F286" s="7">
        <v>44196</v>
      </c>
      <c r="G286" s="32">
        <v>43593.588000000003</v>
      </c>
      <c r="H286" s="43">
        <v>302</v>
      </c>
    </row>
    <row r="287" spans="1:8">
      <c r="A287" s="12"/>
      <c r="B287" s="12">
        <v>285</v>
      </c>
      <c r="C287" s="3" t="s">
        <v>691</v>
      </c>
      <c r="D287" s="4" t="s">
        <v>692</v>
      </c>
      <c r="E287" s="4" t="s">
        <v>111</v>
      </c>
      <c r="F287" s="5">
        <v>44196</v>
      </c>
      <c r="G287" s="31">
        <v>43583</v>
      </c>
      <c r="H287" s="42">
        <v>137</v>
      </c>
    </row>
    <row r="288" spans="1:8">
      <c r="A288" s="12">
        <v>277</v>
      </c>
      <c r="B288" s="12">
        <v>286</v>
      </c>
      <c r="C288" s="3" t="s">
        <v>693</v>
      </c>
      <c r="D288" s="8" t="s">
        <v>694</v>
      </c>
      <c r="E288" s="8" t="s">
        <v>398</v>
      </c>
      <c r="F288" s="9">
        <v>44196</v>
      </c>
      <c r="G288" s="33">
        <v>43476.038999999997</v>
      </c>
      <c r="H288" s="44">
        <v>52</v>
      </c>
    </row>
    <row r="289" spans="1:8">
      <c r="A289" s="12">
        <v>221</v>
      </c>
      <c r="B289" s="12">
        <v>287</v>
      </c>
      <c r="C289" s="3" t="s">
        <v>695</v>
      </c>
      <c r="D289" s="4" t="s">
        <v>696</v>
      </c>
      <c r="E289" s="4" t="s">
        <v>65</v>
      </c>
      <c r="F289" s="5">
        <v>44135</v>
      </c>
      <c r="G289" s="31">
        <v>43422.144</v>
      </c>
      <c r="H289" s="42">
        <v>151</v>
      </c>
    </row>
    <row r="290" spans="1:8">
      <c r="A290" s="12">
        <v>312</v>
      </c>
      <c r="B290" s="12">
        <v>288</v>
      </c>
      <c r="C290" s="6" t="s">
        <v>697</v>
      </c>
      <c r="D290" s="6" t="s">
        <v>698</v>
      </c>
      <c r="E290" s="6" t="s">
        <v>24</v>
      </c>
      <c r="F290" s="7">
        <v>44196</v>
      </c>
      <c r="G290" s="32">
        <v>43272.493999999999</v>
      </c>
      <c r="H290" s="43">
        <v>105</v>
      </c>
    </row>
    <row r="291" spans="1:8">
      <c r="A291" s="12">
        <v>360</v>
      </c>
      <c r="B291" s="12">
        <v>289</v>
      </c>
      <c r="C291" s="3" t="s">
        <v>699</v>
      </c>
      <c r="D291" s="8" t="s">
        <v>700</v>
      </c>
      <c r="E291" s="8" t="s">
        <v>91</v>
      </c>
      <c r="F291" s="9">
        <v>44135</v>
      </c>
      <c r="G291" s="33">
        <v>43242.699000000001</v>
      </c>
      <c r="H291" s="44">
        <v>122</v>
      </c>
    </row>
    <row r="292" spans="1:8">
      <c r="A292" s="12">
        <v>355</v>
      </c>
      <c r="B292" s="12">
        <v>290</v>
      </c>
      <c r="C292" s="6" t="s">
        <v>701</v>
      </c>
      <c r="D292" s="6" t="s">
        <v>702</v>
      </c>
      <c r="E292" s="6" t="s">
        <v>289</v>
      </c>
      <c r="F292" s="7">
        <v>44196</v>
      </c>
      <c r="G292" s="32">
        <v>43190</v>
      </c>
      <c r="H292" s="43">
        <v>204</v>
      </c>
    </row>
    <row r="293" spans="1:8">
      <c r="A293" s="12">
        <v>246</v>
      </c>
      <c r="B293" s="12">
        <v>291</v>
      </c>
      <c r="C293" s="3" t="s">
        <v>703</v>
      </c>
      <c r="D293" s="8" t="s">
        <v>704</v>
      </c>
      <c r="E293" s="8" t="s">
        <v>705</v>
      </c>
      <c r="F293" s="9">
        <v>44286</v>
      </c>
      <c r="G293" s="33">
        <v>43163.784</v>
      </c>
      <c r="H293" s="44">
        <v>409</v>
      </c>
    </row>
    <row r="294" spans="1:8" ht="21">
      <c r="A294" s="12">
        <v>257</v>
      </c>
      <c r="B294" s="12">
        <v>292</v>
      </c>
      <c r="C294" s="3" t="s">
        <v>706</v>
      </c>
      <c r="D294" s="8" t="s">
        <v>707</v>
      </c>
      <c r="E294" s="8" t="s">
        <v>114</v>
      </c>
      <c r="F294" s="9">
        <v>44196</v>
      </c>
      <c r="G294" s="33">
        <v>43122</v>
      </c>
      <c r="H294" s="44">
        <v>211</v>
      </c>
    </row>
    <row r="295" spans="1:8" ht="21">
      <c r="A295" s="12"/>
      <c r="B295" s="12">
        <v>293</v>
      </c>
      <c r="C295" s="3" t="s">
        <v>708</v>
      </c>
      <c r="D295" s="4" t="s">
        <v>709</v>
      </c>
      <c r="E295" s="4" t="s">
        <v>11</v>
      </c>
      <c r="F295" s="5">
        <v>44286</v>
      </c>
      <c r="G295" s="31">
        <v>43039</v>
      </c>
      <c r="H295" s="42">
        <v>75</v>
      </c>
    </row>
    <row r="296" spans="1:8">
      <c r="A296" s="12">
        <v>322</v>
      </c>
      <c r="B296" s="12">
        <v>294</v>
      </c>
      <c r="C296" s="3" t="s">
        <v>710</v>
      </c>
      <c r="D296" s="4" t="s">
        <v>711</v>
      </c>
      <c r="E296" s="4" t="s">
        <v>62</v>
      </c>
      <c r="F296" s="5">
        <v>44043</v>
      </c>
      <c r="G296" s="31">
        <v>42932.417000000001</v>
      </c>
      <c r="H296" s="42">
        <v>29</v>
      </c>
    </row>
    <row r="297" spans="1:8">
      <c r="A297" s="12">
        <v>317</v>
      </c>
      <c r="B297" s="12">
        <v>295</v>
      </c>
      <c r="C297" s="6" t="s">
        <v>712</v>
      </c>
      <c r="D297" s="6" t="s">
        <v>713</v>
      </c>
      <c r="E297" s="6" t="s">
        <v>212</v>
      </c>
      <c r="F297" s="7">
        <v>44196</v>
      </c>
      <c r="G297" s="32">
        <v>42823.552000000003</v>
      </c>
      <c r="H297" s="43">
        <v>133</v>
      </c>
    </row>
    <row r="298" spans="1:8">
      <c r="A298" s="12">
        <v>184</v>
      </c>
      <c r="B298" s="12">
        <v>296</v>
      </c>
      <c r="C298" s="6" t="s">
        <v>714</v>
      </c>
      <c r="D298" s="6" t="s">
        <v>715</v>
      </c>
      <c r="E298" s="6" t="s">
        <v>716</v>
      </c>
      <c r="F298" s="7">
        <v>44202</v>
      </c>
      <c r="G298" s="32">
        <v>42640.063999999998</v>
      </c>
      <c r="H298" s="43">
        <v>211</v>
      </c>
    </row>
    <row r="299" spans="1:8">
      <c r="A299" s="12">
        <v>309</v>
      </c>
      <c r="B299" s="12">
        <v>297</v>
      </c>
      <c r="C299" s="3" t="s">
        <v>717</v>
      </c>
      <c r="D299" s="4" t="s">
        <v>175</v>
      </c>
      <c r="E299" s="4" t="s">
        <v>14</v>
      </c>
      <c r="F299" s="5">
        <v>44196</v>
      </c>
      <c r="G299" s="31">
        <v>42479</v>
      </c>
      <c r="H299" s="42">
        <v>152</v>
      </c>
    </row>
    <row r="300" spans="1:8">
      <c r="A300" s="12">
        <v>245</v>
      </c>
      <c r="B300" s="12">
        <v>298</v>
      </c>
      <c r="C300" s="3" t="s">
        <v>718</v>
      </c>
      <c r="D300" s="4" t="s">
        <v>49</v>
      </c>
      <c r="E300" s="4" t="s">
        <v>719</v>
      </c>
      <c r="F300" s="5">
        <v>44196</v>
      </c>
      <c r="G300" s="31">
        <v>42330.872000000003</v>
      </c>
      <c r="H300" s="42">
        <v>23</v>
      </c>
    </row>
    <row r="301" spans="1:8">
      <c r="A301" s="12"/>
      <c r="B301" s="12">
        <v>299</v>
      </c>
      <c r="C301" s="3" t="s">
        <v>720</v>
      </c>
      <c r="D301" s="8" t="s">
        <v>721</v>
      </c>
      <c r="E301" s="8" t="s">
        <v>114</v>
      </c>
      <c r="F301" s="9">
        <v>44196</v>
      </c>
      <c r="G301" s="33">
        <v>42106.394</v>
      </c>
      <c r="H301" s="44">
        <v>688</v>
      </c>
    </row>
    <row r="302" spans="1:8">
      <c r="A302" s="12">
        <v>325</v>
      </c>
      <c r="B302" s="12">
        <v>300</v>
      </c>
      <c r="C302" s="6" t="s">
        <v>722</v>
      </c>
      <c r="D302" s="6" t="s">
        <v>197</v>
      </c>
      <c r="E302" s="6" t="s">
        <v>447</v>
      </c>
      <c r="F302" s="7">
        <v>44286</v>
      </c>
      <c r="G302" s="32">
        <v>42030.762000000002</v>
      </c>
      <c r="H302" s="43">
        <v>514</v>
      </c>
    </row>
    <row r="303" spans="1:8">
      <c r="A303" s="12">
        <v>274</v>
      </c>
      <c r="B303" s="12">
        <v>301</v>
      </c>
      <c r="C303" s="6" t="s">
        <v>723</v>
      </c>
      <c r="D303" s="6" t="s">
        <v>724</v>
      </c>
      <c r="E303" s="6" t="s">
        <v>725</v>
      </c>
      <c r="F303" s="7">
        <v>44195</v>
      </c>
      <c r="G303" s="32">
        <v>41916</v>
      </c>
      <c r="H303" s="43">
        <v>410</v>
      </c>
    </row>
    <row r="304" spans="1:8" ht="11.25">
      <c r="A304" s="12">
        <v>321</v>
      </c>
      <c r="B304" s="12">
        <v>302</v>
      </c>
      <c r="C304" s="3" t="s">
        <v>726</v>
      </c>
      <c r="D304" s="8" t="s">
        <v>583</v>
      </c>
      <c r="E304" s="8" t="s">
        <v>727</v>
      </c>
      <c r="F304" s="27">
        <v>44074</v>
      </c>
      <c r="G304" s="37">
        <v>41528</v>
      </c>
      <c r="H304" s="48">
        <v>429</v>
      </c>
    </row>
    <row r="305" spans="1:8">
      <c r="A305" s="12"/>
      <c r="B305" s="12">
        <v>303</v>
      </c>
      <c r="C305" s="3" t="s">
        <v>728</v>
      </c>
      <c r="D305" s="4" t="s">
        <v>729</v>
      </c>
      <c r="E305" s="4" t="s">
        <v>672</v>
      </c>
      <c r="F305" s="5">
        <v>44286</v>
      </c>
      <c r="G305" s="31">
        <v>41509.623</v>
      </c>
      <c r="H305" s="42">
        <v>354</v>
      </c>
    </row>
    <row r="306" spans="1:8">
      <c r="A306" s="12"/>
      <c r="B306" s="12">
        <v>304</v>
      </c>
      <c r="C306" s="6" t="s">
        <v>730</v>
      </c>
      <c r="D306" s="6" t="s">
        <v>731</v>
      </c>
      <c r="E306" s="6" t="s">
        <v>732</v>
      </c>
      <c r="F306" s="7">
        <v>44196</v>
      </c>
      <c r="G306" s="32">
        <v>41401</v>
      </c>
      <c r="H306" s="43">
        <v>234</v>
      </c>
    </row>
    <row r="307" spans="1:8">
      <c r="A307" s="12">
        <v>200</v>
      </c>
      <c r="B307" s="12">
        <v>305</v>
      </c>
      <c r="C307" s="3" t="s">
        <v>733</v>
      </c>
      <c r="D307" s="8" t="s">
        <v>734</v>
      </c>
      <c r="E307" s="8" t="s">
        <v>735</v>
      </c>
      <c r="F307" s="9">
        <v>44196</v>
      </c>
      <c r="G307" s="33">
        <v>41344</v>
      </c>
      <c r="H307" s="44">
        <v>1381</v>
      </c>
    </row>
    <row r="308" spans="1:8">
      <c r="A308" s="12">
        <v>339</v>
      </c>
      <c r="B308" s="12">
        <v>306</v>
      </c>
      <c r="C308" s="3" t="s">
        <v>736</v>
      </c>
      <c r="D308" s="4" t="s">
        <v>737</v>
      </c>
      <c r="E308" s="4" t="s">
        <v>324</v>
      </c>
      <c r="F308" s="5">
        <v>44196</v>
      </c>
      <c r="G308" s="31">
        <v>41161</v>
      </c>
      <c r="H308" s="42">
        <v>188</v>
      </c>
    </row>
    <row r="309" spans="1:8">
      <c r="A309" s="12">
        <v>344</v>
      </c>
      <c r="B309" s="12">
        <v>307</v>
      </c>
      <c r="C309" s="11" t="s">
        <v>738</v>
      </c>
      <c r="D309" s="11" t="s">
        <v>739</v>
      </c>
      <c r="E309" s="3">
        <v>88990</v>
      </c>
      <c r="F309" s="9">
        <v>44286</v>
      </c>
      <c r="G309" s="33">
        <v>41035</v>
      </c>
      <c r="H309" s="44">
        <v>975</v>
      </c>
    </row>
    <row r="310" spans="1:8" ht="21">
      <c r="A310" s="12">
        <v>275</v>
      </c>
      <c r="B310" s="12">
        <v>308</v>
      </c>
      <c r="C310" s="6" t="s">
        <v>740</v>
      </c>
      <c r="D310" s="11" t="s">
        <v>741</v>
      </c>
      <c r="E310" s="8">
        <v>62020</v>
      </c>
      <c r="F310" s="9">
        <v>44195</v>
      </c>
      <c r="G310" s="33">
        <v>40943</v>
      </c>
      <c r="H310" s="44">
        <v>215</v>
      </c>
    </row>
    <row r="311" spans="1:8">
      <c r="A311" s="12">
        <v>126</v>
      </c>
      <c r="B311" s="12">
        <v>309</v>
      </c>
      <c r="C311" s="3" t="s">
        <v>742</v>
      </c>
      <c r="D311" s="4" t="s">
        <v>743</v>
      </c>
      <c r="E311" s="4" t="s">
        <v>643</v>
      </c>
      <c r="F311" s="5">
        <v>44195</v>
      </c>
      <c r="G311" s="31">
        <v>40816</v>
      </c>
      <c r="H311" s="42">
        <v>378</v>
      </c>
    </row>
    <row r="312" spans="1:8">
      <c r="A312" s="12">
        <v>228</v>
      </c>
      <c r="B312" s="12">
        <v>310</v>
      </c>
      <c r="C312" s="3" t="s">
        <v>744</v>
      </c>
      <c r="D312" s="8" t="s">
        <v>682</v>
      </c>
      <c r="E312" s="8" t="s">
        <v>745</v>
      </c>
      <c r="F312" s="9">
        <v>44196</v>
      </c>
      <c r="G312" s="33">
        <v>40662</v>
      </c>
      <c r="H312" s="44">
        <v>319</v>
      </c>
    </row>
    <row r="313" spans="1:8">
      <c r="A313" s="12"/>
      <c r="B313" s="12">
        <v>311</v>
      </c>
      <c r="C313" s="3" t="s">
        <v>746</v>
      </c>
      <c r="D313" s="4" t="s">
        <v>747</v>
      </c>
      <c r="E313" s="4" t="s">
        <v>748</v>
      </c>
      <c r="F313" s="5">
        <v>44377</v>
      </c>
      <c r="G313" s="31">
        <v>40617.692999999999</v>
      </c>
      <c r="H313" s="42">
        <v>193</v>
      </c>
    </row>
    <row r="314" spans="1:8">
      <c r="A314" s="12">
        <v>329</v>
      </c>
      <c r="B314" s="12">
        <v>312</v>
      </c>
      <c r="C314" s="3" t="s">
        <v>749</v>
      </c>
      <c r="D314" s="8" t="s">
        <v>750</v>
      </c>
      <c r="E314" s="8" t="s">
        <v>39</v>
      </c>
      <c r="F314" s="9">
        <v>44286</v>
      </c>
      <c r="G314" s="33">
        <v>40574</v>
      </c>
      <c r="H314" s="44">
        <v>209</v>
      </c>
    </row>
    <row r="315" spans="1:8">
      <c r="A315" s="12">
        <v>250</v>
      </c>
      <c r="B315" s="12">
        <v>313</v>
      </c>
      <c r="C315" s="3" t="s">
        <v>751</v>
      </c>
      <c r="D315" s="4" t="s">
        <v>752</v>
      </c>
      <c r="E315" s="4" t="s">
        <v>269</v>
      </c>
      <c r="F315" s="5">
        <v>44227</v>
      </c>
      <c r="G315" s="31">
        <v>40483.999000000003</v>
      </c>
      <c r="H315" s="42">
        <v>133</v>
      </c>
    </row>
    <row r="316" spans="1:8">
      <c r="A316" s="12"/>
      <c r="B316" s="12">
        <v>314</v>
      </c>
      <c r="C316" s="6" t="s">
        <v>753</v>
      </c>
      <c r="D316" s="6" t="s">
        <v>754</v>
      </c>
      <c r="E316" s="6" t="s">
        <v>216</v>
      </c>
      <c r="F316" s="7">
        <v>44196</v>
      </c>
      <c r="G316" s="32">
        <v>40479</v>
      </c>
      <c r="H316" s="43">
        <v>80</v>
      </c>
    </row>
    <row r="317" spans="1:8" ht="21">
      <c r="A317" s="12"/>
      <c r="B317" s="12">
        <v>315</v>
      </c>
      <c r="C317" s="3" t="s">
        <v>755</v>
      </c>
      <c r="D317" s="8" t="s">
        <v>756</v>
      </c>
      <c r="E317" s="8" t="s">
        <v>757</v>
      </c>
      <c r="F317" s="9">
        <v>44227</v>
      </c>
      <c r="G317" s="33">
        <v>40329.538999999997</v>
      </c>
      <c r="H317" s="44">
        <v>106</v>
      </c>
    </row>
    <row r="318" spans="1:8" ht="21">
      <c r="A318" s="12">
        <v>308</v>
      </c>
      <c r="B318" s="12">
        <v>316</v>
      </c>
      <c r="C318" s="3" t="s">
        <v>758</v>
      </c>
      <c r="D318" s="8" t="s">
        <v>759</v>
      </c>
      <c r="E318" s="8" t="s">
        <v>111</v>
      </c>
      <c r="F318" s="9">
        <v>44196</v>
      </c>
      <c r="G318" s="33">
        <v>40167.9</v>
      </c>
      <c r="H318" s="44">
        <v>12</v>
      </c>
    </row>
    <row r="319" spans="1:8">
      <c r="A319" s="12">
        <v>335</v>
      </c>
      <c r="B319" s="12">
        <v>317</v>
      </c>
      <c r="C319" s="6" t="s">
        <v>760</v>
      </c>
      <c r="D319" s="6" t="s">
        <v>761</v>
      </c>
      <c r="E319" s="6" t="s">
        <v>615</v>
      </c>
      <c r="F319" s="7">
        <v>44196</v>
      </c>
      <c r="G319" s="32">
        <v>40129.127999999997</v>
      </c>
      <c r="H319" s="43">
        <v>102</v>
      </c>
    </row>
    <row r="320" spans="1:8">
      <c r="A320" s="12">
        <v>434</v>
      </c>
      <c r="B320" s="12">
        <v>318</v>
      </c>
      <c r="C320" s="3" t="s">
        <v>762</v>
      </c>
      <c r="D320" s="8" t="s">
        <v>763</v>
      </c>
      <c r="E320" s="8" t="s">
        <v>373</v>
      </c>
      <c r="F320" s="9">
        <v>44377</v>
      </c>
      <c r="G320" s="33">
        <v>39989.837</v>
      </c>
      <c r="H320" s="44">
        <v>123</v>
      </c>
    </row>
    <row r="321" spans="1:8">
      <c r="A321" s="12">
        <v>345</v>
      </c>
      <c r="B321" s="12">
        <v>319</v>
      </c>
      <c r="C321" s="6" t="s">
        <v>764</v>
      </c>
      <c r="D321" s="6" t="s">
        <v>181</v>
      </c>
      <c r="E321" s="6" t="s">
        <v>765</v>
      </c>
      <c r="F321" s="7">
        <v>44196</v>
      </c>
      <c r="G321" s="32">
        <v>39699.661</v>
      </c>
      <c r="H321" s="43">
        <v>66</v>
      </c>
    </row>
    <row r="322" spans="1:8">
      <c r="A322" s="12"/>
      <c r="B322" s="12">
        <v>320</v>
      </c>
      <c r="C322" s="3" t="s">
        <v>766</v>
      </c>
      <c r="D322" s="4" t="s">
        <v>319</v>
      </c>
      <c r="E322" s="4" t="s">
        <v>767</v>
      </c>
      <c r="F322" s="5">
        <v>44196</v>
      </c>
      <c r="G322" s="31">
        <v>39648</v>
      </c>
      <c r="H322" s="42">
        <v>45</v>
      </c>
    </row>
    <row r="323" spans="1:8">
      <c r="A323" s="12">
        <v>341</v>
      </c>
      <c r="B323" s="12">
        <v>321</v>
      </c>
      <c r="C323" s="3" t="s">
        <v>768</v>
      </c>
      <c r="D323" s="8" t="s">
        <v>389</v>
      </c>
      <c r="E323" s="8" t="s">
        <v>347</v>
      </c>
      <c r="F323" s="9">
        <v>44196</v>
      </c>
      <c r="G323" s="33">
        <v>39458</v>
      </c>
      <c r="H323" s="44">
        <v>145</v>
      </c>
    </row>
    <row r="324" spans="1:8" ht="21">
      <c r="A324" s="12">
        <v>287</v>
      </c>
      <c r="B324" s="12">
        <v>322</v>
      </c>
      <c r="C324" s="3" t="s">
        <v>769</v>
      </c>
      <c r="D324" s="4" t="s">
        <v>770</v>
      </c>
      <c r="E324" s="4" t="s">
        <v>182</v>
      </c>
      <c r="F324" s="5">
        <v>44286</v>
      </c>
      <c r="G324" s="31">
        <v>39438.925999999999</v>
      </c>
      <c r="H324" s="42">
        <v>86</v>
      </c>
    </row>
    <row r="325" spans="1:8">
      <c r="A325" s="12">
        <v>189</v>
      </c>
      <c r="B325" s="12">
        <v>323</v>
      </c>
      <c r="C325" s="3" t="s">
        <v>771</v>
      </c>
      <c r="D325" s="4" t="s">
        <v>772</v>
      </c>
      <c r="E325" s="4" t="s">
        <v>748</v>
      </c>
      <c r="F325" s="5">
        <v>44190</v>
      </c>
      <c r="G325" s="31">
        <v>39295.881999999998</v>
      </c>
      <c r="H325" s="42">
        <v>271</v>
      </c>
    </row>
    <row r="326" spans="1:8">
      <c r="A326" s="12">
        <v>356</v>
      </c>
      <c r="B326" s="12">
        <v>324</v>
      </c>
      <c r="C326" s="3" t="s">
        <v>773</v>
      </c>
      <c r="D326" s="4" t="s">
        <v>343</v>
      </c>
      <c r="E326" s="4" t="s">
        <v>33</v>
      </c>
      <c r="F326" s="5">
        <v>44165</v>
      </c>
      <c r="G326" s="31">
        <v>39260.379999999997</v>
      </c>
      <c r="H326" s="42">
        <v>1200</v>
      </c>
    </row>
    <row r="327" spans="1:8">
      <c r="A327" s="12">
        <v>492</v>
      </c>
      <c r="B327" s="12">
        <v>325</v>
      </c>
      <c r="C327" s="3" t="s">
        <v>774</v>
      </c>
      <c r="D327" s="4" t="s">
        <v>775</v>
      </c>
      <c r="E327" s="4" t="s">
        <v>776</v>
      </c>
      <c r="F327" s="5">
        <v>44104</v>
      </c>
      <c r="G327" s="31">
        <v>39117.004000000001</v>
      </c>
      <c r="H327" s="42">
        <v>29</v>
      </c>
    </row>
    <row r="328" spans="1:8">
      <c r="A328" s="12">
        <v>340</v>
      </c>
      <c r="B328" s="12">
        <v>326</v>
      </c>
      <c r="C328" s="3" t="s">
        <v>777</v>
      </c>
      <c r="D328" s="8" t="s">
        <v>778</v>
      </c>
      <c r="E328" s="8" t="s">
        <v>387</v>
      </c>
      <c r="F328" s="9">
        <v>44041</v>
      </c>
      <c r="G328" s="33">
        <v>38992.735000000001</v>
      </c>
      <c r="H328" s="44">
        <v>284</v>
      </c>
    </row>
    <row r="329" spans="1:8">
      <c r="A329" s="12">
        <v>357</v>
      </c>
      <c r="B329" s="12">
        <v>327</v>
      </c>
      <c r="C329" s="3" t="s">
        <v>779</v>
      </c>
      <c r="D329" s="4" t="s">
        <v>780</v>
      </c>
      <c r="E329" s="4" t="s">
        <v>111</v>
      </c>
      <c r="F329" s="5">
        <v>44286</v>
      </c>
      <c r="G329" s="31">
        <v>38952.277000000002</v>
      </c>
      <c r="H329" s="42">
        <v>397</v>
      </c>
    </row>
    <row r="330" spans="1:8">
      <c r="A330" s="12">
        <v>269</v>
      </c>
      <c r="B330" s="12">
        <v>328</v>
      </c>
      <c r="C330" s="3" t="s">
        <v>781</v>
      </c>
      <c r="D330" s="4" t="s">
        <v>247</v>
      </c>
      <c r="E330" s="4" t="s">
        <v>251</v>
      </c>
      <c r="F330" s="5">
        <v>44196</v>
      </c>
      <c r="G330" s="31">
        <v>38849.133000000002</v>
      </c>
      <c r="H330" s="42">
        <v>180</v>
      </c>
    </row>
    <row r="331" spans="1:8">
      <c r="A331" s="12">
        <v>500</v>
      </c>
      <c r="B331" s="12">
        <v>329</v>
      </c>
      <c r="C331" s="3" t="s">
        <v>782</v>
      </c>
      <c r="D331" s="4" t="s">
        <v>783</v>
      </c>
      <c r="E331" s="4" t="s">
        <v>33</v>
      </c>
      <c r="F331" s="5">
        <v>44196</v>
      </c>
      <c r="G331" s="31">
        <v>38790</v>
      </c>
      <c r="H331" s="42">
        <v>436</v>
      </c>
    </row>
    <row r="332" spans="1:8">
      <c r="A332" s="12">
        <v>381</v>
      </c>
      <c r="B332" s="12">
        <v>330</v>
      </c>
      <c r="C332" s="3" t="s">
        <v>784</v>
      </c>
      <c r="D332" s="8" t="s">
        <v>785</v>
      </c>
      <c r="E332" s="8" t="s">
        <v>786</v>
      </c>
      <c r="F332" s="9">
        <v>44377</v>
      </c>
      <c r="G332" s="33">
        <v>38689.974000000002</v>
      </c>
      <c r="H332" s="44">
        <v>203</v>
      </c>
    </row>
    <row r="333" spans="1:8">
      <c r="A333" s="12">
        <v>391</v>
      </c>
      <c r="B333" s="12">
        <v>331</v>
      </c>
      <c r="C333" s="6" t="s">
        <v>787</v>
      </c>
      <c r="D333" s="6" t="s">
        <v>788</v>
      </c>
      <c r="E333" s="6" t="s">
        <v>789</v>
      </c>
      <c r="F333" s="7">
        <v>44286</v>
      </c>
      <c r="G333" s="32">
        <v>38630.637000000002</v>
      </c>
      <c r="H333" s="43">
        <v>151</v>
      </c>
    </row>
    <row r="334" spans="1:8">
      <c r="A334" s="12">
        <v>295</v>
      </c>
      <c r="B334" s="12">
        <v>332</v>
      </c>
      <c r="C334" s="3" t="s">
        <v>790</v>
      </c>
      <c r="D334" s="4" t="s">
        <v>791</v>
      </c>
      <c r="E334" s="4" t="s">
        <v>24</v>
      </c>
      <c r="F334" s="5">
        <v>44196</v>
      </c>
      <c r="G334" s="31">
        <v>38365.792999999998</v>
      </c>
      <c r="H334" s="42">
        <v>89</v>
      </c>
    </row>
    <row r="335" spans="1:8">
      <c r="A335" s="12">
        <v>292</v>
      </c>
      <c r="B335" s="12">
        <v>333</v>
      </c>
      <c r="C335" s="3" t="s">
        <v>792</v>
      </c>
      <c r="D335" s="4" t="s">
        <v>793</v>
      </c>
      <c r="E335" s="4" t="s">
        <v>216</v>
      </c>
      <c r="F335" s="5">
        <v>44199</v>
      </c>
      <c r="G335" s="31">
        <v>38189</v>
      </c>
      <c r="H335" s="42">
        <v>181</v>
      </c>
    </row>
    <row r="336" spans="1:8">
      <c r="A336" s="12"/>
      <c r="B336" s="12">
        <v>334</v>
      </c>
      <c r="C336" s="6" t="s">
        <v>794</v>
      </c>
      <c r="D336" s="6" t="s">
        <v>38</v>
      </c>
      <c r="E336" s="6" t="s">
        <v>795</v>
      </c>
      <c r="F336" s="7">
        <v>44196</v>
      </c>
      <c r="G336" s="32">
        <v>38055</v>
      </c>
      <c r="H336" s="43">
        <v>12</v>
      </c>
    </row>
    <row r="337" spans="1:8">
      <c r="A337" s="12">
        <v>379</v>
      </c>
      <c r="B337" s="12">
        <v>335</v>
      </c>
      <c r="C337" s="6" t="s">
        <v>796</v>
      </c>
      <c r="D337" s="6" t="s">
        <v>538</v>
      </c>
      <c r="E337" s="6" t="s">
        <v>539</v>
      </c>
      <c r="F337" s="7">
        <v>44286</v>
      </c>
      <c r="G337" s="32">
        <v>37909</v>
      </c>
      <c r="H337" s="43">
        <v>201</v>
      </c>
    </row>
    <row r="338" spans="1:8">
      <c r="A338" s="12">
        <v>332</v>
      </c>
      <c r="B338" s="12">
        <v>336</v>
      </c>
      <c r="C338" s="6" t="s">
        <v>797</v>
      </c>
      <c r="D338" s="6" t="s">
        <v>798</v>
      </c>
      <c r="E338" s="6" t="s">
        <v>799</v>
      </c>
      <c r="F338" s="7">
        <v>44196</v>
      </c>
      <c r="G338" s="32">
        <v>37881.517999999996</v>
      </c>
      <c r="H338" s="43">
        <v>91</v>
      </c>
    </row>
    <row r="339" spans="1:8">
      <c r="A339" s="12">
        <v>266</v>
      </c>
      <c r="B339" s="12">
        <v>337</v>
      </c>
      <c r="C339" s="6" t="s">
        <v>800</v>
      </c>
      <c r="D339" s="6" t="s">
        <v>538</v>
      </c>
      <c r="E339" s="6" t="s">
        <v>114</v>
      </c>
      <c r="F339" s="7">
        <v>44196</v>
      </c>
      <c r="G339" s="32">
        <v>37880</v>
      </c>
      <c r="H339" s="43">
        <v>117</v>
      </c>
    </row>
    <row r="340" spans="1:8">
      <c r="A340" s="12">
        <v>494</v>
      </c>
      <c r="B340" s="12">
        <v>338</v>
      </c>
      <c r="C340" s="3" t="s">
        <v>801</v>
      </c>
      <c r="D340" s="4" t="s">
        <v>802</v>
      </c>
      <c r="E340" s="4" t="s">
        <v>803</v>
      </c>
      <c r="F340" s="5">
        <v>44196</v>
      </c>
      <c r="G340" s="31">
        <v>37738</v>
      </c>
      <c r="H340" s="42">
        <v>284</v>
      </c>
    </row>
    <row r="341" spans="1:8">
      <c r="A341" s="12">
        <v>314</v>
      </c>
      <c r="B341" s="12">
        <v>339</v>
      </c>
      <c r="C341" s="3" t="s">
        <v>804</v>
      </c>
      <c r="D341" s="8" t="s">
        <v>662</v>
      </c>
      <c r="E341" s="8" t="s">
        <v>33</v>
      </c>
      <c r="F341" s="9">
        <v>44196</v>
      </c>
      <c r="G341" s="33">
        <v>37435.879000000001</v>
      </c>
      <c r="H341" s="44">
        <v>93</v>
      </c>
    </row>
    <row r="342" spans="1:8">
      <c r="A342" s="12">
        <v>363</v>
      </c>
      <c r="B342" s="12">
        <v>340</v>
      </c>
      <c r="C342" s="3" t="s">
        <v>805</v>
      </c>
      <c r="D342" s="8" t="s">
        <v>806</v>
      </c>
      <c r="E342" s="8" t="s">
        <v>807</v>
      </c>
      <c r="F342" s="9">
        <v>44196</v>
      </c>
      <c r="G342" s="33">
        <v>37203</v>
      </c>
      <c r="H342" s="44">
        <v>337</v>
      </c>
    </row>
    <row r="343" spans="1:8">
      <c r="A343" s="12">
        <v>331</v>
      </c>
      <c r="B343" s="12">
        <v>341</v>
      </c>
      <c r="C343" s="3" t="s">
        <v>808</v>
      </c>
      <c r="D343" s="8" t="s">
        <v>809</v>
      </c>
      <c r="E343" s="8" t="s">
        <v>33</v>
      </c>
      <c r="F343" s="9">
        <v>44196</v>
      </c>
      <c r="G343" s="33">
        <v>36880</v>
      </c>
      <c r="H343" s="44">
        <v>328</v>
      </c>
    </row>
    <row r="344" spans="1:8">
      <c r="A344" s="12">
        <v>271</v>
      </c>
      <c r="B344" s="12">
        <v>342</v>
      </c>
      <c r="C344" s="3" t="s">
        <v>810</v>
      </c>
      <c r="D344" s="4" t="s">
        <v>811</v>
      </c>
      <c r="E344" s="4" t="s">
        <v>812</v>
      </c>
      <c r="F344" s="5">
        <v>44104</v>
      </c>
      <c r="G344" s="31">
        <v>36860</v>
      </c>
      <c r="H344" s="42">
        <v>319</v>
      </c>
    </row>
    <row r="345" spans="1:8">
      <c r="A345" s="12"/>
      <c r="B345" s="12">
        <v>343</v>
      </c>
      <c r="C345" s="6" t="s">
        <v>813</v>
      </c>
      <c r="D345" s="6" t="s">
        <v>814</v>
      </c>
      <c r="E345" s="6" t="s">
        <v>33</v>
      </c>
      <c r="F345" s="7">
        <v>44197</v>
      </c>
      <c r="G345" s="32">
        <v>36577.156000000003</v>
      </c>
      <c r="H345" s="43">
        <v>258</v>
      </c>
    </row>
    <row r="346" spans="1:8">
      <c r="A346" s="12">
        <v>371</v>
      </c>
      <c r="B346" s="12">
        <v>344</v>
      </c>
      <c r="C346" s="3" t="s">
        <v>815</v>
      </c>
      <c r="D346" s="8" t="s">
        <v>816</v>
      </c>
      <c r="E346" s="8" t="s">
        <v>227</v>
      </c>
      <c r="F346" s="9">
        <v>44196</v>
      </c>
      <c r="G346" s="33">
        <v>36532.252999999997</v>
      </c>
      <c r="H346" s="44">
        <v>268</v>
      </c>
    </row>
    <row r="347" spans="1:8">
      <c r="A347" s="12">
        <v>243</v>
      </c>
      <c r="B347" s="12">
        <v>345</v>
      </c>
      <c r="C347" s="3" t="s">
        <v>817</v>
      </c>
      <c r="D347" s="4" t="s">
        <v>818</v>
      </c>
      <c r="E347" s="4" t="s">
        <v>111</v>
      </c>
      <c r="F347" s="5">
        <v>44227</v>
      </c>
      <c r="G347" s="31">
        <v>36491.027000000002</v>
      </c>
      <c r="H347" s="42">
        <v>54</v>
      </c>
    </row>
    <row r="348" spans="1:8">
      <c r="A348" s="12">
        <v>336</v>
      </c>
      <c r="B348" s="12">
        <v>346</v>
      </c>
      <c r="C348" s="6" t="s">
        <v>819</v>
      </c>
      <c r="D348" s="6" t="s">
        <v>820</v>
      </c>
      <c r="E348" s="6" t="s">
        <v>50</v>
      </c>
      <c r="F348" s="7">
        <v>44196</v>
      </c>
      <c r="G348" s="32">
        <v>36486.652000000002</v>
      </c>
      <c r="H348" s="43">
        <v>1815</v>
      </c>
    </row>
    <row r="349" spans="1:8" ht="21">
      <c r="A349" s="12">
        <v>178</v>
      </c>
      <c r="B349" s="12">
        <v>347</v>
      </c>
      <c r="C349" s="6" t="s">
        <v>821</v>
      </c>
      <c r="D349" s="6" t="s">
        <v>181</v>
      </c>
      <c r="E349" s="6" t="s">
        <v>822</v>
      </c>
      <c r="F349" s="7">
        <v>44286</v>
      </c>
      <c r="G349" s="32">
        <v>36279</v>
      </c>
      <c r="H349" s="43">
        <v>529</v>
      </c>
    </row>
    <row r="350" spans="1:8">
      <c r="A350" s="12">
        <v>249</v>
      </c>
      <c r="B350" s="12">
        <v>348</v>
      </c>
      <c r="C350" s="3" t="s">
        <v>823</v>
      </c>
      <c r="D350" s="4" t="s">
        <v>824</v>
      </c>
      <c r="E350" s="4" t="s">
        <v>14</v>
      </c>
      <c r="F350" s="5">
        <v>44196</v>
      </c>
      <c r="G350" s="31">
        <v>36171</v>
      </c>
      <c r="H350" s="42">
        <v>408</v>
      </c>
    </row>
    <row r="351" spans="1:8">
      <c r="A351" s="12">
        <v>455</v>
      </c>
      <c r="B351" s="12">
        <v>349</v>
      </c>
      <c r="C351" s="3" t="s">
        <v>825</v>
      </c>
      <c r="D351" s="8" t="s">
        <v>826</v>
      </c>
      <c r="E351" s="8" t="s">
        <v>827</v>
      </c>
      <c r="F351" s="9">
        <v>44286</v>
      </c>
      <c r="G351" s="33">
        <v>36120.699000000001</v>
      </c>
      <c r="H351" s="44">
        <v>89</v>
      </c>
    </row>
    <row r="352" spans="1:8">
      <c r="A352" s="12">
        <v>281</v>
      </c>
      <c r="B352" s="12">
        <v>350</v>
      </c>
      <c r="C352" s="3" t="s">
        <v>828</v>
      </c>
      <c r="D352" s="8" t="s">
        <v>829</v>
      </c>
      <c r="E352" s="8" t="s">
        <v>830</v>
      </c>
      <c r="F352" s="9">
        <v>44135</v>
      </c>
      <c r="G352" s="33">
        <v>35347.873</v>
      </c>
      <c r="H352" s="44">
        <v>353</v>
      </c>
    </row>
    <row r="353" spans="1:8" ht="21">
      <c r="A353" s="12">
        <v>313</v>
      </c>
      <c r="B353" s="12">
        <v>351</v>
      </c>
      <c r="C353" s="3" t="s">
        <v>831</v>
      </c>
      <c r="D353" s="4" t="s">
        <v>247</v>
      </c>
      <c r="E353" s="4" t="s">
        <v>832</v>
      </c>
      <c r="F353" s="5">
        <v>44196</v>
      </c>
      <c r="G353" s="31">
        <v>35175</v>
      </c>
      <c r="H353" s="42">
        <v>145</v>
      </c>
    </row>
    <row r="354" spans="1:8">
      <c r="A354" s="12">
        <v>342</v>
      </c>
      <c r="B354" s="12">
        <v>352</v>
      </c>
      <c r="C354" s="3" t="s">
        <v>833</v>
      </c>
      <c r="D354" s="4" t="s">
        <v>834</v>
      </c>
      <c r="E354" s="4" t="s">
        <v>572</v>
      </c>
      <c r="F354" s="5">
        <v>44196</v>
      </c>
      <c r="G354" s="31">
        <v>34739.910000000003</v>
      </c>
      <c r="H354" s="42">
        <v>75</v>
      </c>
    </row>
    <row r="355" spans="1:8">
      <c r="A355" s="12">
        <v>354</v>
      </c>
      <c r="B355" s="12">
        <v>353</v>
      </c>
      <c r="C355" s="3" t="s">
        <v>835</v>
      </c>
      <c r="D355" s="4" t="s">
        <v>836</v>
      </c>
      <c r="E355" s="4" t="s">
        <v>837</v>
      </c>
      <c r="F355" s="5">
        <v>44196</v>
      </c>
      <c r="G355" s="31">
        <v>34568.466</v>
      </c>
      <c r="H355" s="42">
        <v>95</v>
      </c>
    </row>
    <row r="356" spans="1:8">
      <c r="A356" s="12">
        <v>378</v>
      </c>
      <c r="B356" s="12">
        <v>354</v>
      </c>
      <c r="C356" s="6" t="s">
        <v>838</v>
      </c>
      <c r="D356" s="6" t="s">
        <v>839</v>
      </c>
      <c r="E356" s="6" t="s">
        <v>606</v>
      </c>
      <c r="F356" s="7">
        <v>44196</v>
      </c>
      <c r="G356" s="32">
        <v>34498.817999999999</v>
      </c>
      <c r="H356" s="43">
        <v>133</v>
      </c>
    </row>
    <row r="357" spans="1:8">
      <c r="A357" s="12">
        <v>255</v>
      </c>
      <c r="B357" s="12">
        <v>355</v>
      </c>
      <c r="C357" s="3" t="s">
        <v>840</v>
      </c>
      <c r="D357" s="8" t="s">
        <v>638</v>
      </c>
      <c r="E357" s="8" t="s">
        <v>33</v>
      </c>
      <c r="F357" s="9">
        <v>44165</v>
      </c>
      <c r="G357" s="33">
        <v>34409.908000000003</v>
      </c>
      <c r="H357" s="44">
        <v>1827</v>
      </c>
    </row>
    <row r="358" spans="1:8">
      <c r="A358" s="12">
        <v>330</v>
      </c>
      <c r="B358" s="12">
        <v>356</v>
      </c>
      <c r="C358" s="6" t="s">
        <v>841</v>
      </c>
      <c r="D358" s="6" t="s">
        <v>842</v>
      </c>
      <c r="E358" s="6" t="s">
        <v>843</v>
      </c>
      <c r="F358" s="7">
        <v>44196</v>
      </c>
      <c r="G358" s="32">
        <v>34327.245999999999</v>
      </c>
      <c r="H358" s="43">
        <v>161</v>
      </c>
    </row>
    <row r="359" spans="1:8">
      <c r="A359" s="12">
        <v>460</v>
      </c>
      <c r="B359" s="12">
        <v>357</v>
      </c>
      <c r="C359" s="6" t="s">
        <v>844</v>
      </c>
      <c r="D359" s="6" t="s">
        <v>845</v>
      </c>
      <c r="E359" s="6" t="s">
        <v>846</v>
      </c>
      <c r="F359" s="7">
        <v>44196</v>
      </c>
      <c r="G359" s="32">
        <v>34292.792999999998</v>
      </c>
      <c r="H359" s="43">
        <v>86</v>
      </c>
    </row>
    <row r="360" spans="1:8">
      <c r="A360" s="12">
        <v>413</v>
      </c>
      <c r="B360" s="12">
        <v>358</v>
      </c>
      <c r="C360" s="3" t="s">
        <v>847</v>
      </c>
      <c r="D360" s="8" t="s">
        <v>848</v>
      </c>
      <c r="E360" s="8" t="s">
        <v>24</v>
      </c>
      <c r="F360" s="9">
        <v>44377</v>
      </c>
      <c r="G360" s="33">
        <v>34201.035000000003</v>
      </c>
      <c r="H360" s="44">
        <v>89</v>
      </c>
    </row>
    <row r="361" spans="1:8">
      <c r="A361" s="12">
        <v>377</v>
      </c>
      <c r="B361" s="12">
        <v>359</v>
      </c>
      <c r="C361" s="3" t="s">
        <v>849</v>
      </c>
      <c r="D361" s="8" t="s">
        <v>181</v>
      </c>
      <c r="E361" s="8" t="s">
        <v>850</v>
      </c>
      <c r="F361" s="9">
        <v>44316</v>
      </c>
      <c r="G361" s="33">
        <v>34011</v>
      </c>
      <c r="H361" s="44">
        <v>356</v>
      </c>
    </row>
    <row r="362" spans="1:8">
      <c r="A362" s="12">
        <v>337</v>
      </c>
      <c r="B362" s="12">
        <v>360</v>
      </c>
      <c r="C362" s="3" t="s">
        <v>851</v>
      </c>
      <c r="D362" s="8" t="s">
        <v>852</v>
      </c>
      <c r="E362" s="8" t="s">
        <v>615</v>
      </c>
      <c r="F362" s="9">
        <v>44196</v>
      </c>
      <c r="G362" s="33">
        <v>33645</v>
      </c>
      <c r="H362" s="44">
        <v>62</v>
      </c>
    </row>
    <row r="363" spans="1:8">
      <c r="A363" s="12"/>
      <c r="B363" s="12">
        <v>361</v>
      </c>
      <c r="C363" s="3" t="s">
        <v>853</v>
      </c>
      <c r="D363" s="4" t="s">
        <v>854</v>
      </c>
      <c r="E363" s="4" t="s">
        <v>855</v>
      </c>
      <c r="F363" s="5">
        <v>44107</v>
      </c>
      <c r="G363" s="31">
        <v>33550.692000000003</v>
      </c>
      <c r="H363" s="42">
        <v>693</v>
      </c>
    </row>
    <row r="364" spans="1:8">
      <c r="A364" s="12">
        <v>300</v>
      </c>
      <c r="B364" s="12">
        <v>362</v>
      </c>
      <c r="C364" s="3" t="s">
        <v>856</v>
      </c>
      <c r="D364" s="4" t="s">
        <v>372</v>
      </c>
      <c r="E364" s="4" t="s">
        <v>857</v>
      </c>
      <c r="F364" s="5">
        <v>44196</v>
      </c>
      <c r="G364" s="31">
        <v>33528</v>
      </c>
      <c r="H364" s="42">
        <v>224</v>
      </c>
    </row>
    <row r="365" spans="1:8">
      <c r="A365" s="12">
        <v>333</v>
      </c>
      <c r="B365" s="12">
        <v>363</v>
      </c>
      <c r="C365" s="3" t="s">
        <v>858</v>
      </c>
      <c r="D365" s="8" t="s">
        <v>859</v>
      </c>
      <c r="E365" s="8" t="s">
        <v>860</v>
      </c>
      <c r="F365" s="9">
        <v>44196</v>
      </c>
      <c r="G365" s="33">
        <v>33226.417999999998</v>
      </c>
      <c r="H365" s="44">
        <v>137</v>
      </c>
    </row>
    <row r="366" spans="1:8">
      <c r="A366" s="12"/>
      <c r="B366" s="12">
        <v>364</v>
      </c>
      <c r="C366" s="3" t="s">
        <v>861</v>
      </c>
      <c r="D366" s="8" t="s">
        <v>862</v>
      </c>
      <c r="E366" s="8" t="s">
        <v>863</v>
      </c>
      <c r="F366" s="9">
        <v>44196</v>
      </c>
      <c r="G366" s="33">
        <v>32960</v>
      </c>
      <c r="H366" s="44">
        <v>86</v>
      </c>
    </row>
    <row r="367" spans="1:8">
      <c r="A367" s="12">
        <v>304</v>
      </c>
      <c r="B367" s="12">
        <v>365</v>
      </c>
      <c r="C367" s="6" t="s">
        <v>864</v>
      </c>
      <c r="D367" s="6" t="s">
        <v>865</v>
      </c>
      <c r="E367" s="6" t="s">
        <v>182</v>
      </c>
      <c r="F367" s="7">
        <v>44196</v>
      </c>
      <c r="G367" s="32">
        <v>32579.527999999998</v>
      </c>
      <c r="H367" s="43">
        <v>138</v>
      </c>
    </row>
    <row r="368" spans="1:8">
      <c r="A368" s="12"/>
      <c r="B368" s="12">
        <v>366</v>
      </c>
      <c r="C368" s="6" t="s">
        <v>866</v>
      </c>
      <c r="D368" s="6" t="s">
        <v>867</v>
      </c>
      <c r="E368" s="6" t="s">
        <v>868</v>
      </c>
      <c r="F368" s="7">
        <v>44196</v>
      </c>
      <c r="G368" s="32">
        <v>32568.268</v>
      </c>
      <c r="H368" s="43">
        <v>31</v>
      </c>
    </row>
    <row r="369" spans="1:8">
      <c r="A369" s="12">
        <v>456</v>
      </c>
      <c r="B369" s="12">
        <v>367</v>
      </c>
      <c r="C369" s="6" t="s">
        <v>869</v>
      </c>
      <c r="D369" s="6" t="s">
        <v>870</v>
      </c>
      <c r="E369" s="6" t="s">
        <v>871</v>
      </c>
      <c r="F369" s="7">
        <v>44286</v>
      </c>
      <c r="G369" s="32">
        <v>32550</v>
      </c>
      <c r="H369" s="43">
        <v>27</v>
      </c>
    </row>
    <row r="370" spans="1:8">
      <c r="A370" s="12">
        <v>359</v>
      </c>
      <c r="B370" s="12">
        <v>368</v>
      </c>
      <c r="C370" s="3" t="s">
        <v>872</v>
      </c>
      <c r="D370" s="8" t="s">
        <v>873</v>
      </c>
      <c r="E370" s="8" t="s">
        <v>216</v>
      </c>
      <c r="F370" s="9">
        <v>44165</v>
      </c>
      <c r="G370" s="33">
        <v>32486.292000000001</v>
      </c>
      <c r="H370" s="44">
        <v>251</v>
      </c>
    </row>
    <row r="371" spans="1:8">
      <c r="A371" s="12">
        <v>397</v>
      </c>
      <c r="B371" s="12">
        <v>369</v>
      </c>
      <c r="C371" s="3" t="s">
        <v>874</v>
      </c>
      <c r="D371" s="4" t="s">
        <v>875</v>
      </c>
      <c r="E371" s="4" t="s">
        <v>876</v>
      </c>
      <c r="F371" s="5">
        <v>44043</v>
      </c>
      <c r="G371" s="31">
        <v>32330.741999999998</v>
      </c>
      <c r="H371" s="42">
        <v>55</v>
      </c>
    </row>
    <row r="372" spans="1:8">
      <c r="A372" s="12">
        <v>368</v>
      </c>
      <c r="B372" s="12">
        <v>370</v>
      </c>
      <c r="C372" s="3" t="s">
        <v>877</v>
      </c>
      <c r="D372" s="4" t="s">
        <v>878</v>
      </c>
      <c r="E372" s="4" t="s">
        <v>879</v>
      </c>
      <c r="F372" s="5">
        <v>44286</v>
      </c>
      <c r="G372" s="31">
        <v>32305.41</v>
      </c>
      <c r="H372" s="42">
        <v>197</v>
      </c>
    </row>
    <row r="373" spans="1:8">
      <c r="A373" s="12">
        <v>421</v>
      </c>
      <c r="B373" s="12">
        <v>371</v>
      </c>
      <c r="C373" s="3" t="s">
        <v>880</v>
      </c>
      <c r="D373" s="8" t="s">
        <v>881</v>
      </c>
      <c r="E373" s="8" t="s">
        <v>882</v>
      </c>
      <c r="F373" s="9">
        <v>44286</v>
      </c>
      <c r="G373" s="33">
        <v>32045.807000000001</v>
      </c>
      <c r="H373" s="44">
        <v>763</v>
      </c>
    </row>
    <row r="374" spans="1:8">
      <c r="A374" s="12"/>
      <c r="B374" s="12">
        <v>372</v>
      </c>
      <c r="C374" s="3" t="s">
        <v>883</v>
      </c>
      <c r="D374" s="8" t="s">
        <v>181</v>
      </c>
      <c r="E374" s="8" t="s">
        <v>33</v>
      </c>
      <c r="F374" s="9">
        <v>44196</v>
      </c>
      <c r="G374" s="33">
        <v>32037.128000000001</v>
      </c>
      <c r="H374" s="44">
        <v>233</v>
      </c>
    </row>
    <row r="375" spans="1:8">
      <c r="A375" s="12">
        <v>305</v>
      </c>
      <c r="B375" s="12">
        <v>373</v>
      </c>
      <c r="C375" s="3" t="s">
        <v>884</v>
      </c>
      <c r="D375" s="8" t="s">
        <v>885</v>
      </c>
      <c r="E375" s="8" t="s">
        <v>886</v>
      </c>
      <c r="F375" s="9">
        <v>44281</v>
      </c>
      <c r="G375" s="33">
        <v>32013</v>
      </c>
      <c r="H375" s="44">
        <v>343</v>
      </c>
    </row>
    <row r="376" spans="1:8">
      <c r="A376" s="12">
        <v>384</v>
      </c>
      <c r="B376" s="12">
        <v>374</v>
      </c>
      <c r="C376" s="6" t="s">
        <v>887</v>
      </c>
      <c r="D376" s="6" t="s">
        <v>888</v>
      </c>
      <c r="E376" s="6" t="s">
        <v>182</v>
      </c>
      <c r="F376" s="7">
        <v>44286</v>
      </c>
      <c r="G376" s="32">
        <v>32007</v>
      </c>
      <c r="H376" s="45">
        <v>0</v>
      </c>
    </row>
    <row r="377" spans="1:8">
      <c r="A377" s="12">
        <v>361</v>
      </c>
      <c r="B377" s="12">
        <v>375</v>
      </c>
      <c r="C377" s="3" t="s">
        <v>889</v>
      </c>
      <c r="D377" s="8" t="s">
        <v>890</v>
      </c>
      <c r="E377" s="8" t="s">
        <v>406</v>
      </c>
      <c r="F377" s="9">
        <v>44196</v>
      </c>
      <c r="G377" s="33">
        <v>31852.352999999999</v>
      </c>
      <c r="H377" s="44">
        <v>80</v>
      </c>
    </row>
    <row r="378" spans="1:8">
      <c r="A378" s="12">
        <v>369</v>
      </c>
      <c r="B378" s="12">
        <v>376</v>
      </c>
      <c r="C378" s="3" t="s">
        <v>891</v>
      </c>
      <c r="D378" s="8" t="s">
        <v>892</v>
      </c>
      <c r="E378" s="8" t="s">
        <v>282</v>
      </c>
      <c r="F378" s="9">
        <v>44286</v>
      </c>
      <c r="G378" s="33">
        <v>31832</v>
      </c>
      <c r="H378" s="44">
        <v>88</v>
      </c>
    </row>
    <row r="379" spans="1:8">
      <c r="A379" s="12"/>
      <c r="B379" s="12">
        <v>377</v>
      </c>
      <c r="C379" s="3" t="s">
        <v>893</v>
      </c>
      <c r="D379" s="8" t="s">
        <v>894</v>
      </c>
      <c r="E379" s="8" t="s">
        <v>465</v>
      </c>
      <c r="F379" s="9">
        <v>44377</v>
      </c>
      <c r="G379" s="33">
        <v>31810.892</v>
      </c>
      <c r="H379" s="44">
        <v>56</v>
      </c>
    </row>
    <row r="380" spans="1:8">
      <c r="A380" s="12">
        <v>472</v>
      </c>
      <c r="B380" s="12">
        <v>378</v>
      </c>
      <c r="C380" s="6" t="s">
        <v>895</v>
      </c>
      <c r="D380" s="6" t="s">
        <v>896</v>
      </c>
      <c r="E380" s="6" t="s">
        <v>33</v>
      </c>
      <c r="F380" s="7">
        <v>44292</v>
      </c>
      <c r="G380" s="32">
        <v>31624.989000000001</v>
      </c>
      <c r="H380" s="43">
        <v>24</v>
      </c>
    </row>
    <row r="381" spans="1:8">
      <c r="A381" s="12">
        <v>365</v>
      </c>
      <c r="B381" s="12">
        <v>379</v>
      </c>
      <c r="C381" s="3" t="s">
        <v>897</v>
      </c>
      <c r="D381" s="4" t="s">
        <v>898</v>
      </c>
      <c r="E381" s="4" t="s">
        <v>474</v>
      </c>
      <c r="F381" s="5">
        <v>44196</v>
      </c>
      <c r="G381" s="31">
        <v>31617.633999999998</v>
      </c>
      <c r="H381" s="42">
        <v>374</v>
      </c>
    </row>
    <row r="382" spans="1:8">
      <c r="A382" s="12">
        <v>352</v>
      </c>
      <c r="B382" s="12">
        <v>380</v>
      </c>
      <c r="C382" s="3" t="s">
        <v>899</v>
      </c>
      <c r="D382" s="4" t="s">
        <v>900</v>
      </c>
      <c r="E382" s="4" t="s">
        <v>111</v>
      </c>
      <c r="F382" s="5">
        <v>44196</v>
      </c>
      <c r="G382" s="31">
        <v>31590</v>
      </c>
      <c r="H382" s="42">
        <v>22</v>
      </c>
    </row>
    <row r="383" spans="1:8">
      <c r="A383" s="12"/>
      <c r="B383" s="12">
        <v>381</v>
      </c>
      <c r="C383" s="6" t="s">
        <v>901</v>
      </c>
      <c r="D383" s="6" t="s">
        <v>902</v>
      </c>
      <c r="E383" s="6" t="s">
        <v>903</v>
      </c>
      <c r="F383" s="7">
        <v>44196</v>
      </c>
      <c r="G383" s="32">
        <v>31499.251</v>
      </c>
      <c r="H383" s="43">
        <v>42</v>
      </c>
    </row>
    <row r="384" spans="1:8">
      <c r="A384" s="12">
        <v>415</v>
      </c>
      <c r="B384" s="12">
        <v>382</v>
      </c>
      <c r="C384" s="6" t="s">
        <v>904</v>
      </c>
      <c r="D384" s="6" t="s">
        <v>905</v>
      </c>
      <c r="E384" s="6" t="s">
        <v>765</v>
      </c>
      <c r="F384" s="7">
        <v>44377</v>
      </c>
      <c r="G384" s="32">
        <v>31124.399000000001</v>
      </c>
      <c r="H384" s="43">
        <v>10</v>
      </c>
    </row>
    <row r="385" spans="1:8">
      <c r="A385" s="12"/>
      <c r="B385" s="12">
        <v>383</v>
      </c>
      <c r="C385" s="3" t="s">
        <v>906</v>
      </c>
      <c r="D385" s="8" t="s">
        <v>907</v>
      </c>
      <c r="E385" s="8" t="s">
        <v>33</v>
      </c>
      <c r="F385" s="9">
        <v>44316</v>
      </c>
      <c r="G385" s="33">
        <v>31021.620999999999</v>
      </c>
      <c r="H385" s="44">
        <v>51</v>
      </c>
    </row>
    <row r="386" spans="1:8">
      <c r="A386" s="12">
        <v>433</v>
      </c>
      <c r="B386" s="12">
        <v>384</v>
      </c>
      <c r="C386" s="3" t="s">
        <v>908</v>
      </c>
      <c r="D386" s="4" t="s">
        <v>909</v>
      </c>
      <c r="E386" s="4" t="s">
        <v>50</v>
      </c>
      <c r="F386" s="5">
        <v>44316</v>
      </c>
      <c r="G386" s="31">
        <v>30945.01</v>
      </c>
      <c r="H386" s="42">
        <v>68</v>
      </c>
    </row>
    <row r="387" spans="1:8">
      <c r="A387" s="12">
        <v>334</v>
      </c>
      <c r="B387" s="12">
        <v>385</v>
      </c>
      <c r="C387" s="6" t="s">
        <v>910</v>
      </c>
      <c r="D387" s="6" t="s">
        <v>911</v>
      </c>
      <c r="E387" s="6" t="s">
        <v>799</v>
      </c>
      <c r="F387" s="7">
        <v>44196</v>
      </c>
      <c r="G387" s="32">
        <v>30906</v>
      </c>
      <c r="H387" s="43">
        <v>73</v>
      </c>
    </row>
    <row r="388" spans="1:8" ht="21">
      <c r="A388" s="12">
        <v>446</v>
      </c>
      <c r="B388" s="12">
        <v>386</v>
      </c>
      <c r="C388" s="3" t="s">
        <v>912</v>
      </c>
      <c r="D388" s="4" t="s">
        <v>913</v>
      </c>
      <c r="E388" s="4" t="s">
        <v>914</v>
      </c>
      <c r="F388" s="5">
        <v>44196</v>
      </c>
      <c r="G388" s="31">
        <v>30822</v>
      </c>
      <c r="H388" s="42">
        <v>166</v>
      </c>
    </row>
    <row r="389" spans="1:8">
      <c r="A389" s="12">
        <v>444</v>
      </c>
      <c r="B389" s="12">
        <v>387</v>
      </c>
      <c r="C389" s="3" t="s">
        <v>915</v>
      </c>
      <c r="D389" s="4" t="s">
        <v>916</v>
      </c>
      <c r="E389" s="4" t="s">
        <v>474</v>
      </c>
      <c r="F389" s="5">
        <v>44104</v>
      </c>
      <c r="G389" s="31">
        <v>30652.58</v>
      </c>
      <c r="H389" s="42">
        <v>182</v>
      </c>
    </row>
    <row r="390" spans="1:8" ht="21">
      <c r="A390" s="12"/>
      <c r="B390" s="12">
        <v>388</v>
      </c>
      <c r="C390" s="3" t="s">
        <v>917</v>
      </c>
      <c r="D390" s="8" t="s">
        <v>918</v>
      </c>
      <c r="E390" s="8" t="s">
        <v>33</v>
      </c>
      <c r="F390" s="9">
        <v>44196</v>
      </c>
      <c r="G390" s="33">
        <v>30549.922999999999</v>
      </c>
      <c r="H390" s="44">
        <v>137</v>
      </c>
    </row>
    <row r="391" spans="1:8">
      <c r="A391" s="12">
        <v>425</v>
      </c>
      <c r="B391" s="12">
        <v>389</v>
      </c>
      <c r="C391" s="6" t="s">
        <v>919</v>
      </c>
      <c r="D391" s="6" t="s">
        <v>920</v>
      </c>
      <c r="E391" s="6" t="s">
        <v>921</v>
      </c>
      <c r="F391" s="7">
        <v>44377</v>
      </c>
      <c r="G391" s="32">
        <v>30488.842000000001</v>
      </c>
      <c r="H391" s="43">
        <v>150</v>
      </c>
    </row>
    <row r="392" spans="1:8">
      <c r="A392" s="12">
        <v>403</v>
      </c>
      <c r="B392" s="12">
        <v>390</v>
      </c>
      <c r="C392" s="6" t="s">
        <v>922</v>
      </c>
      <c r="D392" s="6" t="s">
        <v>923</v>
      </c>
      <c r="E392" s="6" t="s">
        <v>924</v>
      </c>
      <c r="F392" s="7">
        <v>44196</v>
      </c>
      <c r="G392" s="32">
        <v>30478.855</v>
      </c>
      <c r="H392" s="43">
        <v>361</v>
      </c>
    </row>
    <row r="393" spans="1:8">
      <c r="A393" s="12">
        <v>351</v>
      </c>
      <c r="B393" s="12">
        <v>391</v>
      </c>
      <c r="C393" s="3" t="s">
        <v>925</v>
      </c>
      <c r="D393" s="8" t="s">
        <v>926</v>
      </c>
      <c r="E393" s="8" t="s">
        <v>617</v>
      </c>
      <c r="F393" s="9">
        <v>44074</v>
      </c>
      <c r="G393" s="33">
        <v>30459.756000000001</v>
      </c>
      <c r="H393" s="44">
        <v>180</v>
      </c>
    </row>
    <row r="394" spans="1:8" ht="21">
      <c r="A394" s="12">
        <v>370</v>
      </c>
      <c r="B394" s="12">
        <v>392</v>
      </c>
      <c r="C394" s="3" t="s">
        <v>927</v>
      </c>
      <c r="D394" s="4" t="s">
        <v>23</v>
      </c>
      <c r="E394" s="4" t="s">
        <v>732</v>
      </c>
      <c r="F394" s="5">
        <v>44196</v>
      </c>
      <c r="G394" s="31">
        <v>30428.121999999999</v>
      </c>
      <c r="H394" s="42">
        <v>205</v>
      </c>
    </row>
    <row r="395" spans="1:8">
      <c r="A395" s="12"/>
      <c r="B395" s="12">
        <v>393</v>
      </c>
      <c r="C395" s="3" t="s">
        <v>928</v>
      </c>
      <c r="D395" s="4" t="s">
        <v>506</v>
      </c>
      <c r="E395" s="4" t="s">
        <v>857</v>
      </c>
      <c r="F395" s="5">
        <v>44196</v>
      </c>
      <c r="G395" s="31">
        <v>30369</v>
      </c>
      <c r="H395" s="42">
        <v>62</v>
      </c>
    </row>
    <row r="396" spans="1:8">
      <c r="A396" s="12">
        <v>458</v>
      </c>
      <c r="B396" s="12">
        <v>394</v>
      </c>
      <c r="C396" s="3" t="s">
        <v>929</v>
      </c>
      <c r="D396" s="4" t="s">
        <v>930</v>
      </c>
      <c r="E396" s="4" t="s">
        <v>552</v>
      </c>
      <c r="F396" s="5">
        <v>44196</v>
      </c>
      <c r="G396" s="31">
        <v>30101.118999999999</v>
      </c>
      <c r="H396" s="42">
        <v>210</v>
      </c>
    </row>
    <row r="397" spans="1:8" ht="21">
      <c r="A397" s="12"/>
      <c r="B397" s="12">
        <v>395</v>
      </c>
      <c r="C397" s="3" t="s">
        <v>931</v>
      </c>
      <c r="D397" s="8" t="s">
        <v>932</v>
      </c>
      <c r="E397" s="8" t="s">
        <v>609</v>
      </c>
      <c r="F397" s="9">
        <v>44255</v>
      </c>
      <c r="G397" s="33">
        <v>30032.077000000001</v>
      </c>
      <c r="H397" s="44">
        <v>164</v>
      </c>
    </row>
    <row r="398" spans="1:8" ht="21">
      <c r="A398" s="12">
        <v>414</v>
      </c>
      <c r="B398" s="12">
        <v>396</v>
      </c>
      <c r="C398" s="6" t="s">
        <v>933</v>
      </c>
      <c r="D398" s="6" t="s">
        <v>934</v>
      </c>
      <c r="E398" s="6" t="s">
        <v>387</v>
      </c>
      <c r="F398" s="7">
        <v>44196</v>
      </c>
      <c r="G398" s="32">
        <v>29915.697</v>
      </c>
      <c r="H398" s="43">
        <v>86</v>
      </c>
    </row>
    <row r="399" spans="1:8">
      <c r="A399" s="12">
        <v>350</v>
      </c>
      <c r="B399" s="12">
        <v>397</v>
      </c>
      <c r="C399" s="6" t="s">
        <v>935</v>
      </c>
      <c r="D399" s="11" t="s">
        <v>936</v>
      </c>
      <c r="E399" s="8">
        <v>45111</v>
      </c>
      <c r="F399" s="9">
        <v>44135</v>
      </c>
      <c r="G399" s="33">
        <v>29903.925999999999</v>
      </c>
      <c r="H399" s="44">
        <v>39</v>
      </c>
    </row>
    <row r="400" spans="1:8">
      <c r="A400" s="12">
        <v>410</v>
      </c>
      <c r="B400" s="12">
        <v>398</v>
      </c>
      <c r="C400" s="6" t="s">
        <v>937</v>
      </c>
      <c r="D400" s="6" t="s">
        <v>938</v>
      </c>
      <c r="E400" s="6" t="s">
        <v>111</v>
      </c>
      <c r="F400" s="7">
        <v>44104</v>
      </c>
      <c r="G400" s="32">
        <v>29883.308000000001</v>
      </c>
      <c r="H400" s="43">
        <v>436</v>
      </c>
    </row>
    <row r="401" spans="1:8">
      <c r="A401" s="12">
        <v>438</v>
      </c>
      <c r="B401" s="12">
        <v>399</v>
      </c>
      <c r="C401" s="6" t="s">
        <v>939</v>
      </c>
      <c r="D401" s="6" t="s">
        <v>940</v>
      </c>
      <c r="E401" s="6" t="s">
        <v>941</v>
      </c>
      <c r="F401" s="7">
        <v>44286</v>
      </c>
      <c r="G401" s="32">
        <v>29734.174999999999</v>
      </c>
      <c r="H401" s="43">
        <v>275</v>
      </c>
    </row>
    <row r="402" spans="1:8">
      <c r="A402" s="12"/>
      <c r="B402" s="12">
        <v>400</v>
      </c>
      <c r="C402" s="3" t="s">
        <v>942</v>
      </c>
      <c r="D402" s="4" t="s">
        <v>943</v>
      </c>
      <c r="E402" s="4" t="s">
        <v>33</v>
      </c>
      <c r="F402" s="5">
        <v>44377</v>
      </c>
      <c r="G402" s="31">
        <v>29727.348000000002</v>
      </c>
      <c r="H402" s="42">
        <v>42</v>
      </c>
    </row>
    <row r="403" spans="1:8">
      <c r="A403" s="12">
        <v>408</v>
      </c>
      <c r="B403" s="12">
        <v>401</v>
      </c>
      <c r="C403" s="3" t="s">
        <v>944</v>
      </c>
      <c r="D403" s="8" t="s">
        <v>945</v>
      </c>
      <c r="E403" s="8" t="s">
        <v>946</v>
      </c>
      <c r="F403" s="9">
        <v>44196</v>
      </c>
      <c r="G403" s="33">
        <v>29506</v>
      </c>
      <c r="H403" s="44">
        <v>82</v>
      </c>
    </row>
    <row r="404" spans="1:8">
      <c r="A404" s="12">
        <v>320</v>
      </c>
      <c r="B404" s="12">
        <v>402</v>
      </c>
      <c r="C404" s="3" t="s">
        <v>947</v>
      </c>
      <c r="D404" s="4" t="s">
        <v>331</v>
      </c>
      <c r="E404" s="4" t="s">
        <v>182</v>
      </c>
      <c r="F404" s="5">
        <v>44196</v>
      </c>
      <c r="G404" s="31">
        <v>29455</v>
      </c>
      <c r="H404" s="42">
        <v>113</v>
      </c>
    </row>
    <row r="405" spans="1:8">
      <c r="A405" s="12">
        <v>499</v>
      </c>
      <c r="B405" s="12">
        <v>403</v>
      </c>
      <c r="C405" s="3" t="s">
        <v>948</v>
      </c>
      <c r="D405" s="4" t="s">
        <v>949</v>
      </c>
      <c r="E405" s="4" t="s">
        <v>799</v>
      </c>
      <c r="F405" s="5">
        <v>44104</v>
      </c>
      <c r="G405" s="31">
        <v>29358.991000000002</v>
      </c>
      <c r="H405" s="42">
        <v>78</v>
      </c>
    </row>
    <row r="406" spans="1:8">
      <c r="A406" s="12">
        <v>401</v>
      </c>
      <c r="B406" s="12">
        <v>404</v>
      </c>
      <c r="C406" s="3" t="s">
        <v>950</v>
      </c>
      <c r="D406" s="8" t="s">
        <v>951</v>
      </c>
      <c r="E406" s="8" t="s">
        <v>14</v>
      </c>
      <c r="F406" s="9">
        <v>44196</v>
      </c>
      <c r="G406" s="33">
        <v>29268</v>
      </c>
      <c r="H406" s="44">
        <v>238</v>
      </c>
    </row>
    <row r="407" spans="1:8">
      <c r="A407" s="12"/>
      <c r="B407" s="12">
        <v>405</v>
      </c>
      <c r="C407" s="3" t="s">
        <v>952</v>
      </c>
      <c r="D407" s="4" t="s">
        <v>953</v>
      </c>
      <c r="E407" s="4" t="s">
        <v>572</v>
      </c>
      <c r="F407" s="5">
        <v>44286</v>
      </c>
      <c r="G407" s="31">
        <v>29253</v>
      </c>
      <c r="H407" s="42">
        <v>204</v>
      </c>
    </row>
    <row r="408" spans="1:8">
      <c r="A408" s="12"/>
      <c r="B408" s="12">
        <v>406</v>
      </c>
      <c r="C408" s="3" t="s">
        <v>954</v>
      </c>
      <c r="D408" s="4" t="s">
        <v>955</v>
      </c>
      <c r="E408" s="4" t="s">
        <v>956</v>
      </c>
      <c r="F408" s="5">
        <v>44196</v>
      </c>
      <c r="G408" s="31">
        <v>29251.56</v>
      </c>
      <c r="H408" s="42">
        <v>257</v>
      </c>
    </row>
    <row r="409" spans="1:8">
      <c r="A409" s="12">
        <v>451</v>
      </c>
      <c r="B409" s="12">
        <v>407</v>
      </c>
      <c r="C409" s="3" t="s">
        <v>957</v>
      </c>
      <c r="D409" s="4" t="s">
        <v>958</v>
      </c>
      <c r="E409" s="4" t="s">
        <v>855</v>
      </c>
      <c r="F409" s="5">
        <v>44286</v>
      </c>
      <c r="G409" s="31">
        <v>29238.316999999999</v>
      </c>
      <c r="H409" s="42">
        <v>260</v>
      </c>
    </row>
    <row r="410" spans="1:8">
      <c r="A410" s="12">
        <v>374</v>
      </c>
      <c r="B410" s="12">
        <v>408</v>
      </c>
      <c r="C410" s="6" t="s">
        <v>959</v>
      </c>
      <c r="D410" s="6" t="s">
        <v>713</v>
      </c>
      <c r="E410" s="6" t="s">
        <v>960</v>
      </c>
      <c r="F410" s="7">
        <v>44135</v>
      </c>
      <c r="G410" s="32">
        <v>29160.688999999998</v>
      </c>
      <c r="H410" s="43">
        <v>153</v>
      </c>
    </row>
    <row r="411" spans="1:8">
      <c r="A411" s="12">
        <v>483</v>
      </c>
      <c r="B411" s="12">
        <v>409</v>
      </c>
      <c r="C411" s="3" t="s">
        <v>961</v>
      </c>
      <c r="D411" s="8" t="s">
        <v>962</v>
      </c>
      <c r="E411" s="8" t="s">
        <v>384</v>
      </c>
      <c r="F411" s="9">
        <v>44316</v>
      </c>
      <c r="G411" s="33">
        <v>28931.745999999999</v>
      </c>
      <c r="H411" s="44">
        <v>252</v>
      </c>
    </row>
    <row r="412" spans="1:8" ht="21">
      <c r="A412" s="12">
        <v>411</v>
      </c>
      <c r="B412" s="12">
        <v>410</v>
      </c>
      <c r="C412" s="6" t="s">
        <v>963</v>
      </c>
      <c r="D412" s="6" t="s">
        <v>964</v>
      </c>
      <c r="E412" s="6" t="s">
        <v>965</v>
      </c>
      <c r="F412" s="7">
        <v>44377</v>
      </c>
      <c r="G412" s="32">
        <v>28911.33</v>
      </c>
      <c r="H412" s="43">
        <v>180</v>
      </c>
    </row>
    <row r="413" spans="1:8">
      <c r="A413" s="12"/>
      <c r="B413" s="12">
        <v>411</v>
      </c>
      <c r="C413" s="6" t="s">
        <v>966</v>
      </c>
      <c r="D413" s="6" t="s">
        <v>967</v>
      </c>
      <c r="E413" s="6" t="s">
        <v>30</v>
      </c>
      <c r="F413" s="7">
        <v>44286</v>
      </c>
      <c r="G413" s="32">
        <v>28813</v>
      </c>
      <c r="H413" s="43">
        <v>750</v>
      </c>
    </row>
    <row r="414" spans="1:8">
      <c r="A414" s="12">
        <v>467</v>
      </c>
      <c r="B414" s="12">
        <v>412</v>
      </c>
      <c r="C414" s="6" t="s">
        <v>968</v>
      </c>
      <c r="D414" s="6" t="s">
        <v>969</v>
      </c>
      <c r="E414" s="6" t="s">
        <v>376</v>
      </c>
      <c r="F414" s="7">
        <v>44286</v>
      </c>
      <c r="G414" s="32">
        <v>28712.471000000001</v>
      </c>
      <c r="H414" s="43">
        <v>229</v>
      </c>
    </row>
    <row r="415" spans="1:8">
      <c r="A415" s="12">
        <v>133</v>
      </c>
      <c r="B415" s="12">
        <v>413</v>
      </c>
      <c r="C415" s="3" t="s">
        <v>970</v>
      </c>
      <c r="D415" s="4" t="s">
        <v>971</v>
      </c>
      <c r="E415" s="4" t="s">
        <v>972</v>
      </c>
      <c r="F415" s="5">
        <v>44196</v>
      </c>
      <c r="G415" s="31">
        <v>28662.374</v>
      </c>
      <c r="H415" s="42">
        <v>1207</v>
      </c>
    </row>
    <row r="416" spans="1:8">
      <c r="A416" s="12">
        <v>349</v>
      </c>
      <c r="B416" s="12">
        <v>414</v>
      </c>
      <c r="C416" s="3" t="s">
        <v>973</v>
      </c>
      <c r="D416" s="8" t="s">
        <v>974</v>
      </c>
      <c r="E416" s="8" t="s">
        <v>649</v>
      </c>
      <c r="F416" s="9">
        <v>44074</v>
      </c>
      <c r="G416" s="33">
        <v>28659.791000000001</v>
      </c>
      <c r="H416" s="44">
        <v>94</v>
      </c>
    </row>
    <row r="417" spans="1:8">
      <c r="A417" s="12"/>
      <c r="B417" s="12">
        <v>415</v>
      </c>
      <c r="C417" s="3" t="s">
        <v>975</v>
      </c>
      <c r="D417" s="4" t="s">
        <v>319</v>
      </c>
      <c r="E417" s="4" t="s">
        <v>976</v>
      </c>
      <c r="F417" s="5">
        <v>44196</v>
      </c>
      <c r="G417" s="31">
        <v>28630</v>
      </c>
      <c r="H417" s="42">
        <v>0</v>
      </c>
    </row>
    <row r="418" spans="1:8">
      <c r="A418" s="12"/>
      <c r="B418" s="12">
        <v>416</v>
      </c>
      <c r="C418" s="3" t="s">
        <v>977</v>
      </c>
      <c r="D418" s="8" t="s">
        <v>978</v>
      </c>
      <c r="E418" s="8" t="s">
        <v>182</v>
      </c>
      <c r="F418" s="9">
        <v>44377</v>
      </c>
      <c r="G418" s="33">
        <v>28558.795999999998</v>
      </c>
      <c r="H418" s="44">
        <v>46</v>
      </c>
    </row>
    <row r="419" spans="1:8">
      <c r="A419" s="12"/>
      <c r="B419" s="12">
        <v>417</v>
      </c>
      <c r="C419" s="3" t="s">
        <v>979</v>
      </c>
      <c r="D419" s="4" t="s">
        <v>980</v>
      </c>
      <c r="E419" s="4" t="s">
        <v>572</v>
      </c>
      <c r="F419" s="5">
        <v>44104</v>
      </c>
      <c r="G419" s="31">
        <v>28304</v>
      </c>
      <c r="H419" s="42">
        <v>354</v>
      </c>
    </row>
    <row r="420" spans="1:8">
      <c r="A420" s="12">
        <v>431</v>
      </c>
      <c r="B420" s="12">
        <v>418</v>
      </c>
      <c r="C420" s="6" t="s">
        <v>981</v>
      </c>
      <c r="D420" s="6" t="s">
        <v>982</v>
      </c>
      <c r="E420" s="6" t="s">
        <v>17</v>
      </c>
      <c r="F420" s="7">
        <v>44196</v>
      </c>
      <c r="G420" s="32">
        <v>28233.616999999998</v>
      </c>
      <c r="H420" s="43">
        <v>35</v>
      </c>
    </row>
    <row r="421" spans="1:8">
      <c r="A421" s="12">
        <v>315</v>
      </c>
      <c r="B421" s="12">
        <v>419</v>
      </c>
      <c r="C421" s="3" t="s">
        <v>983</v>
      </c>
      <c r="D421" s="8" t="s">
        <v>125</v>
      </c>
      <c r="E421" s="8" t="s">
        <v>984</v>
      </c>
      <c r="F421" s="9">
        <v>44227</v>
      </c>
      <c r="G421" s="33">
        <v>28134.821</v>
      </c>
      <c r="H421" s="44">
        <v>306</v>
      </c>
    </row>
    <row r="422" spans="1:8">
      <c r="A422" s="12">
        <v>489</v>
      </c>
      <c r="B422" s="12">
        <v>420</v>
      </c>
      <c r="C422" s="6" t="s">
        <v>985</v>
      </c>
      <c r="D422" s="6" t="s">
        <v>632</v>
      </c>
      <c r="E422" s="6" t="s">
        <v>216</v>
      </c>
      <c r="F422" s="7">
        <v>44196</v>
      </c>
      <c r="G422" s="32">
        <v>28127.251</v>
      </c>
      <c r="H422" s="43">
        <v>132</v>
      </c>
    </row>
    <row r="423" spans="1:8">
      <c r="A423" s="12">
        <v>488</v>
      </c>
      <c r="B423" s="12">
        <v>421</v>
      </c>
      <c r="C423" s="6" t="s">
        <v>986</v>
      </c>
      <c r="D423" s="6" t="s">
        <v>987</v>
      </c>
      <c r="E423" s="6" t="s">
        <v>289</v>
      </c>
      <c r="F423" s="7">
        <v>44074</v>
      </c>
      <c r="G423" s="32">
        <v>28058.773000000001</v>
      </c>
      <c r="H423" s="43">
        <v>147</v>
      </c>
    </row>
    <row r="424" spans="1:8">
      <c r="A424" s="12">
        <v>436</v>
      </c>
      <c r="B424" s="12">
        <v>422</v>
      </c>
      <c r="C424" s="3" t="s">
        <v>988</v>
      </c>
      <c r="D424" s="4" t="s">
        <v>989</v>
      </c>
      <c r="E424" s="4" t="s">
        <v>114</v>
      </c>
      <c r="F424" s="5">
        <v>44196</v>
      </c>
      <c r="G424" s="31">
        <v>28004.083999999999</v>
      </c>
      <c r="H424" s="42">
        <v>139</v>
      </c>
    </row>
    <row r="425" spans="1:8">
      <c r="A425" s="12">
        <v>323</v>
      </c>
      <c r="B425" s="12">
        <v>423</v>
      </c>
      <c r="C425" s="3" t="s">
        <v>990</v>
      </c>
      <c r="D425" s="8" t="s">
        <v>991</v>
      </c>
      <c r="E425" s="8" t="s">
        <v>882</v>
      </c>
      <c r="F425" s="9">
        <v>44196</v>
      </c>
      <c r="G425" s="33">
        <v>27944</v>
      </c>
      <c r="H425" s="44">
        <v>144</v>
      </c>
    </row>
    <row r="426" spans="1:8">
      <c r="A426" s="12">
        <v>402</v>
      </c>
      <c r="B426" s="12">
        <v>424</v>
      </c>
      <c r="C426" s="6" t="s">
        <v>992</v>
      </c>
      <c r="D426" s="6" t="s">
        <v>993</v>
      </c>
      <c r="E426" s="6" t="s">
        <v>216</v>
      </c>
      <c r="F426" s="7">
        <v>44196</v>
      </c>
      <c r="G426" s="32">
        <v>27927.065999999999</v>
      </c>
      <c r="H426" s="43">
        <v>241</v>
      </c>
    </row>
    <row r="427" spans="1:8">
      <c r="A427" s="12"/>
      <c r="B427" s="12">
        <v>425</v>
      </c>
      <c r="C427" s="3" t="s">
        <v>994</v>
      </c>
      <c r="D427" s="4" t="s">
        <v>995</v>
      </c>
      <c r="E427" s="4" t="s">
        <v>381</v>
      </c>
      <c r="F427" s="5">
        <v>44286</v>
      </c>
      <c r="G427" s="31">
        <v>27920.944</v>
      </c>
      <c r="H427" s="42">
        <v>68</v>
      </c>
    </row>
    <row r="428" spans="1:8" ht="21">
      <c r="A428" s="12">
        <v>380</v>
      </c>
      <c r="B428" s="12">
        <v>426</v>
      </c>
      <c r="C428" s="6" t="s">
        <v>996</v>
      </c>
      <c r="D428" s="6" t="s">
        <v>997</v>
      </c>
      <c r="E428" s="6" t="s">
        <v>240</v>
      </c>
      <c r="F428" s="7">
        <v>44196</v>
      </c>
      <c r="G428" s="32">
        <v>27919.690999999999</v>
      </c>
      <c r="H428" s="43">
        <v>74</v>
      </c>
    </row>
    <row r="429" spans="1:8">
      <c r="A429" s="12">
        <v>385</v>
      </c>
      <c r="B429" s="12">
        <v>427</v>
      </c>
      <c r="C429" s="3" t="s">
        <v>998</v>
      </c>
      <c r="D429" s="8" t="s">
        <v>508</v>
      </c>
      <c r="E429" s="8" t="s">
        <v>104</v>
      </c>
      <c r="F429" s="9">
        <v>44192</v>
      </c>
      <c r="G429" s="33">
        <v>27790.26</v>
      </c>
      <c r="H429" s="44">
        <v>264</v>
      </c>
    </row>
    <row r="430" spans="1:8">
      <c r="A430" s="12">
        <v>301</v>
      </c>
      <c r="B430" s="12">
        <v>428</v>
      </c>
      <c r="C430" s="3" t="s">
        <v>999</v>
      </c>
      <c r="D430" s="8" t="s">
        <v>464</v>
      </c>
      <c r="E430" s="8" t="s">
        <v>289</v>
      </c>
      <c r="F430" s="9">
        <v>44196</v>
      </c>
      <c r="G430" s="33">
        <v>27771</v>
      </c>
      <c r="H430" s="44">
        <v>185</v>
      </c>
    </row>
    <row r="431" spans="1:8">
      <c r="A431" s="12"/>
      <c r="B431" s="12">
        <v>429</v>
      </c>
      <c r="C431" s="6" t="s">
        <v>1000</v>
      </c>
      <c r="D431" s="6" t="s">
        <v>1001</v>
      </c>
      <c r="E431" s="6" t="s">
        <v>453</v>
      </c>
      <c r="F431" s="7">
        <v>44255</v>
      </c>
      <c r="G431" s="32">
        <v>27672.743999999999</v>
      </c>
      <c r="H431" s="43">
        <v>9</v>
      </c>
    </row>
    <row r="432" spans="1:8">
      <c r="A432" s="12"/>
      <c r="B432" s="12">
        <v>430</v>
      </c>
      <c r="C432" s="3" t="s">
        <v>1002</v>
      </c>
      <c r="D432" s="8" t="s">
        <v>1003</v>
      </c>
      <c r="E432" s="8" t="s">
        <v>680</v>
      </c>
      <c r="F432" s="9">
        <v>44227</v>
      </c>
      <c r="G432" s="33">
        <v>27576.752</v>
      </c>
      <c r="H432" s="44">
        <v>107</v>
      </c>
    </row>
    <row r="433" spans="1:8">
      <c r="A433" s="12">
        <v>348</v>
      </c>
      <c r="B433" s="12">
        <v>431</v>
      </c>
      <c r="C433" s="6" t="s">
        <v>1004</v>
      </c>
      <c r="D433" s="6" t="s">
        <v>1005</v>
      </c>
      <c r="E433" s="6" t="s">
        <v>131</v>
      </c>
      <c r="F433" s="7">
        <v>44196</v>
      </c>
      <c r="G433" s="32">
        <v>27517.675999999999</v>
      </c>
      <c r="H433" s="43">
        <v>127</v>
      </c>
    </row>
    <row r="434" spans="1:8" ht="21">
      <c r="A434" s="12">
        <v>389</v>
      </c>
      <c r="B434" s="12">
        <v>432</v>
      </c>
      <c r="C434" s="3" t="s">
        <v>1006</v>
      </c>
      <c r="D434" s="4" t="s">
        <v>1007</v>
      </c>
      <c r="E434" s="4" t="s">
        <v>111</v>
      </c>
      <c r="F434" s="5">
        <v>44196</v>
      </c>
      <c r="G434" s="31">
        <v>27472</v>
      </c>
      <c r="H434" s="42">
        <v>768</v>
      </c>
    </row>
    <row r="435" spans="1:8">
      <c r="A435" s="12">
        <v>310</v>
      </c>
      <c r="B435" s="12">
        <v>433</v>
      </c>
      <c r="C435" s="6" t="s">
        <v>1008</v>
      </c>
      <c r="D435" s="6" t="s">
        <v>814</v>
      </c>
      <c r="E435" s="6" t="s">
        <v>1009</v>
      </c>
      <c r="F435" s="7">
        <v>44316</v>
      </c>
      <c r="G435" s="32">
        <v>27434.732</v>
      </c>
      <c r="H435" s="43">
        <v>210</v>
      </c>
    </row>
    <row r="436" spans="1:8">
      <c r="A436" s="12">
        <v>442</v>
      </c>
      <c r="B436" s="12">
        <v>434</v>
      </c>
      <c r="C436" s="3" t="s">
        <v>1010</v>
      </c>
      <c r="D436" s="4" t="s">
        <v>1011</v>
      </c>
      <c r="E436" s="4" t="s">
        <v>609</v>
      </c>
      <c r="F436" s="5">
        <v>44286</v>
      </c>
      <c r="G436" s="31">
        <v>27380.251</v>
      </c>
      <c r="H436" s="42">
        <v>171</v>
      </c>
    </row>
    <row r="437" spans="1:8">
      <c r="A437" s="12">
        <v>247</v>
      </c>
      <c r="B437" s="12">
        <v>435</v>
      </c>
      <c r="C437" s="3" t="s">
        <v>1012</v>
      </c>
      <c r="D437" s="4" t="s">
        <v>1013</v>
      </c>
      <c r="E437" s="4" t="s">
        <v>735</v>
      </c>
      <c r="F437" s="5">
        <v>44282</v>
      </c>
      <c r="G437" s="31">
        <v>27353</v>
      </c>
      <c r="H437" s="42">
        <v>1090</v>
      </c>
    </row>
    <row r="438" spans="1:8">
      <c r="A438" s="12">
        <v>427</v>
      </c>
      <c r="B438" s="12">
        <v>436</v>
      </c>
      <c r="C438" s="6" t="s">
        <v>1014</v>
      </c>
      <c r="D438" s="11" t="s">
        <v>1015</v>
      </c>
      <c r="E438" s="8">
        <v>45190</v>
      </c>
      <c r="F438" s="9">
        <v>44227</v>
      </c>
      <c r="G438" s="33">
        <v>27237.323</v>
      </c>
      <c r="H438" s="44">
        <v>43</v>
      </c>
    </row>
    <row r="439" spans="1:8">
      <c r="A439" s="12">
        <v>440</v>
      </c>
      <c r="B439" s="12">
        <v>437</v>
      </c>
      <c r="C439" s="6" t="s">
        <v>1016</v>
      </c>
      <c r="D439" s="6" t="s">
        <v>1017</v>
      </c>
      <c r="E439" s="6" t="s">
        <v>1018</v>
      </c>
      <c r="F439" s="7">
        <v>44196</v>
      </c>
      <c r="G439" s="32">
        <v>27032.668000000001</v>
      </c>
      <c r="H439" s="43">
        <v>80</v>
      </c>
    </row>
    <row r="440" spans="1:8">
      <c r="A440" s="12">
        <v>367</v>
      </c>
      <c r="B440" s="12">
        <v>438</v>
      </c>
      <c r="C440" s="3" t="s">
        <v>1019</v>
      </c>
      <c r="D440" s="4" t="s">
        <v>418</v>
      </c>
      <c r="E440" s="4" t="s">
        <v>114</v>
      </c>
      <c r="F440" s="5">
        <v>44286</v>
      </c>
      <c r="G440" s="31">
        <v>26858</v>
      </c>
      <c r="H440" s="42">
        <v>136</v>
      </c>
    </row>
    <row r="441" spans="1:8">
      <c r="A441" s="12">
        <v>424</v>
      </c>
      <c r="B441" s="12">
        <v>439</v>
      </c>
      <c r="C441" s="6" t="s">
        <v>1020</v>
      </c>
      <c r="D441" s="6" t="s">
        <v>231</v>
      </c>
      <c r="E441" s="6" t="s">
        <v>91</v>
      </c>
      <c r="F441" s="7">
        <v>44196</v>
      </c>
      <c r="G441" s="32">
        <v>26857.445</v>
      </c>
      <c r="H441" s="43">
        <v>159</v>
      </c>
    </row>
    <row r="442" spans="1:8">
      <c r="A442" s="12">
        <v>270</v>
      </c>
      <c r="B442" s="12">
        <v>440</v>
      </c>
      <c r="C442" s="3" t="s">
        <v>1021</v>
      </c>
      <c r="D442" s="8" t="s">
        <v>480</v>
      </c>
      <c r="E442" s="8" t="s">
        <v>1022</v>
      </c>
      <c r="F442" s="9">
        <v>44286</v>
      </c>
      <c r="G442" s="33">
        <v>26827</v>
      </c>
      <c r="H442" s="44">
        <v>325</v>
      </c>
    </row>
    <row r="443" spans="1:8">
      <c r="A443" s="12">
        <v>491</v>
      </c>
      <c r="B443" s="12">
        <v>441</v>
      </c>
      <c r="C443" s="3" t="s">
        <v>1023</v>
      </c>
      <c r="D443" s="8" t="s">
        <v>1024</v>
      </c>
      <c r="E443" s="8" t="s">
        <v>500</v>
      </c>
      <c r="F443" s="9">
        <v>44104</v>
      </c>
      <c r="G443" s="33">
        <v>26811</v>
      </c>
      <c r="H443" s="44">
        <v>157</v>
      </c>
    </row>
    <row r="444" spans="1:8">
      <c r="A444" s="12">
        <v>407</v>
      </c>
      <c r="B444" s="12">
        <v>442</v>
      </c>
      <c r="C444" s="6" t="s">
        <v>1025</v>
      </c>
      <c r="D444" s="6" t="s">
        <v>1026</v>
      </c>
      <c r="E444" s="6" t="s">
        <v>33</v>
      </c>
      <c r="F444" s="7">
        <v>44283</v>
      </c>
      <c r="G444" s="32">
        <v>26795.254000000001</v>
      </c>
      <c r="H444" s="43">
        <v>190</v>
      </c>
    </row>
    <row r="445" spans="1:8">
      <c r="A445" s="12">
        <v>493</v>
      </c>
      <c r="B445" s="12">
        <v>443</v>
      </c>
      <c r="C445" s="6" t="s">
        <v>1027</v>
      </c>
      <c r="D445" s="6" t="s">
        <v>1028</v>
      </c>
      <c r="E445" s="6" t="s">
        <v>1029</v>
      </c>
      <c r="F445" s="7">
        <v>44196</v>
      </c>
      <c r="G445" s="32">
        <v>26739</v>
      </c>
      <c r="H445" s="43">
        <v>176</v>
      </c>
    </row>
    <row r="446" spans="1:8">
      <c r="A446" s="12"/>
      <c r="B446" s="12">
        <v>444</v>
      </c>
      <c r="C446" s="3" t="s">
        <v>1030</v>
      </c>
      <c r="D446" s="4" t="s">
        <v>271</v>
      </c>
      <c r="E446" s="4" t="s">
        <v>114</v>
      </c>
      <c r="F446" s="5">
        <v>44196</v>
      </c>
      <c r="G446" s="31">
        <v>26633</v>
      </c>
      <c r="H446" s="42">
        <v>2</v>
      </c>
    </row>
    <row r="447" spans="1:8">
      <c r="A447" s="12"/>
      <c r="B447" s="12">
        <v>445</v>
      </c>
      <c r="C447" s="6" t="s">
        <v>1031</v>
      </c>
      <c r="D447" s="6" t="s">
        <v>1032</v>
      </c>
      <c r="E447" s="6" t="s">
        <v>33</v>
      </c>
      <c r="F447" s="7">
        <v>44377</v>
      </c>
      <c r="G447" s="32">
        <v>26603.190999999999</v>
      </c>
      <c r="H447" s="43">
        <v>163</v>
      </c>
    </row>
    <row r="448" spans="1:8">
      <c r="A448" s="12"/>
      <c r="B448" s="12">
        <v>446</v>
      </c>
      <c r="C448" s="3" t="s">
        <v>1033</v>
      </c>
      <c r="D448" s="4" t="s">
        <v>1034</v>
      </c>
      <c r="E448" s="4" t="s">
        <v>131</v>
      </c>
      <c r="F448" s="5">
        <v>44196</v>
      </c>
      <c r="G448" s="31">
        <v>26502.182000000001</v>
      </c>
      <c r="H448" s="42">
        <v>59</v>
      </c>
    </row>
    <row r="449" spans="1:8">
      <c r="A449" s="12">
        <v>372</v>
      </c>
      <c r="B449" s="12">
        <v>447</v>
      </c>
      <c r="C449" s="3" t="s">
        <v>1035</v>
      </c>
      <c r="D449" s="8" t="s">
        <v>1036</v>
      </c>
      <c r="E449" s="8" t="s">
        <v>1037</v>
      </c>
      <c r="F449" s="9">
        <v>44135</v>
      </c>
      <c r="G449" s="33">
        <v>26435.967000000001</v>
      </c>
      <c r="H449" s="44">
        <v>9</v>
      </c>
    </row>
    <row r="450" spans="1:8">
      <c r="A450" s="12">
        <v>435</v>
      </c>
      <c r="B450" s="12">
        <v>448</v>
      </c>
      <c r="C450" s="3" t="s">
        <v>1038</v>
      </c>
      <c r="D450" s="4" t="s">
        <v>1039</v>
      </c>
      <c r="E450" s="4" t="s">
        <v>91</v>
      </c>
      <c r="F450" s="5">
        <v>44196</v>
      </c>
      <c r="G450" s="31">
        <v>26311</v>
      </c>
      <c r="H450" s="42">
        <v>127</v>
      </c>
    </row>
    <row r="451" spans="1:8">
      <c r="A451" s="12">
        <v>233</v>
      </c>
      <c r="B451" s="12">
        <v>449</v>
      </c>
      <c r="C451" s="3" t="s">
        <v>1040</v>
      </c>
      <c r="D451" s="8" t="s">
        <v>1041</v>
      </c>
      <c r="E451" s="8" t="s">
        <v>1042</v>
      </c>
      <c r="F451" s="9">
        <v>44255</v>
      </c>
      <c r="G451" s="33">
        <v>26263</v>
      </c>
      <c r="H451" s="44">
        <v>977</v>
      </c>
    </row>
    <row r="452" spans="1:8">
      <c r="A452" s="12">
        <v>394</v>
      </c>
      <c r="B452" s="12">
        <v>450</v>
      </c>
      <c r="C452" s="3" t="s">
        <v>1043</v>
      </c>
      <c r="D452" s="4" t="s">
        <v>1044</v>
      </c>
      <c r="E452" s="4" t="s">
        <v>557</v>
      </c>
      <c r="F452" s="5">
        <v>44104</v>
      </c>
      <c r="G452" s="31">
        <v>26119.245999999999</v>
      </c>
      <c r="H452" s="42">
        <v>66</v>
      </c>
    </row>
    <row r="453" spans="1:8">
      <c r="A453" s="12">
        <v>232</v>
      </c>
      <c r="B453" s="12">
        <v>451</v>
      </c>
      <c r="C453" s="3" t="s">
        <v>1045</v>
      </c>
      <c r="D453" s="8" t="s">
        <v>1046</v>
      </c>
      <c r="E453" s="8" t="s">
        <v>421</v>
      </c>
      <c r="F453" s="9">
        <v>44196</v>
      </c>
      <c r="G453" s="33">
        <v>25987.703000000001</v>
      </c>
      <c r="H453" s="44">
        <v>24</v>
      </c>
    </row>
    <row r="454" spans="1:8">
      <c r="A454" s="12">
        <v>419</v>
      </c>
      <c r="B454" s="12">
        <v>452</v>
      </c>
      <c r="C454" s="3" t="s">
        <v>1047</v>
      </c>
      <c r="D454" s="4" t="s">
        <v>1048</v>
      </c>
      <c r="E454" s="4" t="s">
        <v>406</v>
      </c>
      <c r="F454" s="5">
        <v>44196</v>
      </c>
      <c r="G454" s="31">
        <v>25963.277999999998</v>
      </c>
      <c r="H454" s="42">
        <v>131</v>
      </c>
    </row>
    <row r="455" spans="1:8">
      <c r="A455" s="12"/>
      <c r="B455" s="12">
        <v>453</v>
      </c>
      <c r="C455" s="3" t="s">
        <v>1049</v>
      </c>
      <c r="D455" s="8" t="s">
        <v>1050</v>
      </c>
      <c r="E455" s="8" t="s">
        <v>832</v>
      </c>
      <c r="F455" s="9">
        <v>44377</v>
      </c>
      <c r="G455" s="33">
        <v>25918.005000000001</v>
      </c>
      <c r="H455" s="44">
        <v>29</v>
      </c>
    </row>
    <row r="456" spans="1:8">
      <c r="A456" s="12">
        <v>324</v>
      </c>
      <c r="B456" s="12">
        <v>454</v>
      </c>
      <c r="C456" s="6" t="s">
        <v>1051</v>
      </c>
      <c r="D456" s="6" t="s">
        <v>1052</v>
      </c>
      <c r="E456" s="6" t="s">
        <v>1029</v>
      </c>
      <c r="F456" s="7">
        <v>44196</v>
      </c>
      <c r="G456" s="32">
        <v>25890.174999999999</v>
      </c>
      <c r="H456" s="43">
        <v>360</v>
      </c>
    </row>
    <row r="457" spans="1:8">
      <c r="A457" s="12">
        <v>318</v>
      </c>
      <c r="B457" s="12">
        <v>455</v>
      </c>
      <c r="C457" s="3" t="s">
        <v>1053</v>
      </c>
      <c r="D457" s="4" t="s">
        <v>349</v>
      </c>
      <c r="E457" s="4" t="s">
        <v>587</v>
      </c>
      <c r="F457" s="5">
        <v>44043</v>
      </c>
      <c r="G457" s="31">
        <v>25679.661</v>
      </c>
      <c r="H457" s="42">
        <v>265</v>
      </c>
    </row>
    <row r="458" spans="1:8">
      <c r="A458" s="12"/>
      <c r="B458" s="12">
        <v>456</v>
      </c>
      <c r="C458" s="6" t="s">
        <v>1054</v>
      </c>
      <c r="D458" s="6" t="s">
        <v>1055</v>
      </c>
      <c r="E458" s="6" t="s">
        <v>176</v>
      </c>
      <c r="F458" s="7">
        <v>44377</v>
      </c>
      <c r="G458" s="32">
        <v>25673.798999999999</v>
      </c>
      <c r="H458" s="43">
        <v>135</v>
      </c>
    </row>
    <row r="459" spans="1:8">
      <c r="A459" s="12">
        <v>405</v>
      </c>
      <c r="B459" s="12">
        <v>457</v>
      </c>
      <c r="C459" s="3" t="s">
        <v>1056</v>
      </c>
      <c r="D459" s="4" t="s">
        <v>1057</v>
      </c>
      <c r="E459" s="4" t="s">
        <v>406</v>
      </c>
      <c r="F459" s="5">
        <v>44196</v>
      </c>
      <c r="G459" s="31">
        <v>25566.280999999999</v>
      </c>
      <c r="H459" s="42">
        <v>217</v>
      </c>
    </row>
    <row r="460" spans="1:8">
      <c r="A460" s="12"/>
      <c r="B460" s="12">
        <v>458</v>
      </c>
      <c r="C460" s="6" t="s">
        <v>1058</v>
      </c>
      <c r="D460" s="6" t="s">
        <v>1059</v>
      </c>
      <c r="E460" s="6" t="s">
        <v>182</v>
      </c>
      <c r="F460" s="7">
        <v>44347</v>
      </c>
      <c r="G460" s="32">
        <v>25516.769</v>
      </c>
      <c r="H460" s="43">
        <v>16</v>
      </c>
    </row>
    <row r="461" spans="1:8">
      <c r="A461" s="12">
        <v>490</v>
      </c>
      <c r="B461" s="12">
        <v>459</v>
      </c>
      <c r="C461" s="3" t="s">
        <v>1060</v>
      </c>
      <c r="D461" s="8" t="s">
        <v>1061</v>
      </c>
      <c r="E461" s="8" t="s">
        <v>248</v>
      </c>
      <c r="F461" s="9">
        <v>44286</v>
      </c>
      <c r="G461" s="33">
        <v>25438</v>
      </c>
      <c r="H461" s="44">
        <v>389</v>
      </c>
    </row>
    <row r="462" spans="1:8">
      <c r="A462" s="12"/>
      <c r="B462" s="12">
        <v>460</v>
      </c>
      <c r="C462" s="6" t="s">
        <v>1062</v>
      </c>
      <c r="D462" s="6" t="s">
        <v>1063</v>
      </c>
      <c r="E462" s="6" t="s">
        <v>33</v>
      </c>
      <c r="F462" s="7">
        <v>44286</v>
      </c>
      <c r="G462" s="32">
        <v>25394.116000000002</v>
      </c>
      <c r="H462" s="43">
        <v>105</v>
      </c>
    </row>
    <row r="463" spans="1:8">
      <c r="A463" s="12">
        <v>495</v>
      </c>
      <c r="B463" s="12">
        <v>461</v>
      </c>
      <c r="C463" s="3" t="s">
        <v>1064</v>
      </c>
      <c r="D463" s="8" t="s">
        <v>932</v>
      </c>
      <c r="E463" s="8" t="s">
        <v>1065</v>
      </c>
      <c r="F463" s="9">
        <v>44104</v>
      </c>
      <c r="G463" s="33">
        <v>25324</v>
      </c>
      <c r="H463" s="44">
        <v>85</v>
      </c>
    </row>
    <row r="464" spans="1:8">
      <c r="A464" s="12"/>
      <c r="B464" s="12">
        <v>462</v>
      </c>
      <c r="C464" s="3" t="s">
        <v>1066</v>
      </c>
      <c r="D464" s="8" t="s">
        <v>1067</v>
      </c>
      <c r="E464" s="8" t="s">
        <v>1068</v>
      </c>
      <c r="F464" s="9">
        <v>44196</v>
      </c>
      <c r="G464" s="33">
        <v>25314.206999999999</v>
      </c>
      <c r="H464" s="44">
        <v>77</v>
      </c>
    </row>
    <row r="465" spans="1:8">
      <c r="A465" s="12"/>
      <c r="B465" s="12">
        <v>463</v>
      </c>
      <c r="C465" s="3" t="s">
        <v>1069</v>
      </c>
      <c r="D465" s="8" t="s">
        <v>1070</v>
      </c>
      <c r="E465" s="8" t="s">
        <v>33</v>
      </c>
      <c r="F465" s="9">
        <v>44165</v>
      </c>
      <c r="G465" s="33">
        <v>25294.821</v>
      </c>
      <c r="H465" s="44">
        <v>432</v>
      </c>
    </row>
    <row r="466" spans="1:8">
      <c r="A466" s="12">
        <v>428</v>
      </c>
      <c r="B466" s="12">
        <v>464</v>
      </c>
      <c r="C466" s="3" t="s">
        <v>1071</v>
      </c>
      <c r="D466" s="8" t="s">
        <v>1072</v>
      </c>
      <c r="E466" s="8" t="s">
        <v>65</v>
      </c>
      <c r="F466" s="9">
        <v>44196</v>
      </c>
      <c r="G466" s="33">
        <v>25210.588</v>
      </c>
      <c r="H466" s="44">
        <v>79</v>
      </c>
    </row>
    <row r="467" spans="1:8">
      <c r="A467" s="12"/>
      <c r="B467" s="12">
        <v>465</v>
      </c>
      <c r="C467" s="3" t="s">
        <v>1073</v>
      </c>
      <c r="D467" s="4" t="s">
        <v>141</v>
      </c>
      <c r="E467" s="4" t="s">
        <v>1074</v>
      </c>
      <c r="F467" s="5">
        <v>44286</v>
      </c>
      <c r="G467" s="31">
        <v>25140</v>
      </c>
      <c r="H467" s="42">
        <v>448</v>
      </c>
    </row>
    <row r="468" spans="1:8">
      <c r="A468" s="12"/>
      <c r="B468" s="12">
        <v>466</v>
      </c>
      <c r="C468" s="3" t="s">
        <v>1075</v>
      </c>
      <c r="D468" s="4" t="s">
        <v>1076</v>
      </c>
      <c r="E468" s="4" t="s">
        <v>14</v>
      </c>
      <c r="F468" s="5">
        <v>44106</v>
      </c>
      <c r="G468" s="31">
        <v>25081</v>
      </c>
      <c r="H468" s="42">
        <v>139</v>
      </c>
    </row>
    <row r="469" spans="1:8">
      <c r="A469" s="12">
        <v>443</v>
      </c>
      <c r="B469" s="12">
        <v>467</v>
      </c>
      <c r="C469" s="3" t="s">
        <v>1077</v>
      </c>
      <c r="D469" s="4" t="s">
        <v>1076</v>
      </c>
      <c r="E469" s="4" t="s">
        <v>857</v>
      </c>
      <c r="F469" s="5">
        <v>44106</v>
      </c>
      <c r="G469" s="31">
        <v>25081</v>
      </c>
      <c r="H469" s="42">
        <v>139</v>
      </c>
    </row>
    <row r="470" spans="1:8">
      <c r="A470" s="12"/>
      <c r="B470" s="12">
        <v>468</v>
      </c>
      <c r="C470" s="3" t="s">
        <v>1078</v>
      </c>
      <c r="D470" s="8" t="s">
        <v>1079</v>
      </c>
      <c r="E470" s="8" t="s">
        <v>14</v>
      </c>
      <c r="F470" s="9">
        <v>44227</v>
      </c>
      <c r="G470" s="33">
        <v>24992.427</v>
      </c>
      <c r="H470" s="44">
        <v>428</v>
      </c>
    </row>
    <row r="471" spans="1:8">
      <c r="A471" s="12"/>
      <c r="B471" s="12">
        <v>469</v>
      </c>
      <c r="C471" s="3" t="s">
        <v>1080</v>
      </c>
      <c r="D471" s="4" t="s">
        <v>1081</v>
      </c>
      <c r="E471" s="4" t="s">
        <v>111</v>
      </c>
      <c r="F471" s="5">
        <v>44135</v>
      </c>
      <c r="G471" s="31">
        <v>24863.035</v>
      </c>
      <c r="H471" s="42">
        <v>106</v>
      </c>
    </row>
    <row r="472" spans="1:8">
      <c r="A472" s="12">
        <v>390</v>
      </c>
      <c r="B472" s="12">
        <v>470</v>
      </c>
      <c r="C472" s="6" t="s">
        <v>1082</v>
      </c>
      <c r="D472" s="21" t="s">
        <v>1083</v>
      </c>
      <c r="E472" s="21" t="s">
        <v>202</v>
      </c>
      <c r="F472" s="22">
        <v>44196</v>
      </c>
      <c r="G472" s="38">
        <v>24804</v>
      </c>
      <c r="H472" s="49">
        <v>97</v>
      </c>
    </row>
    <row r="473" spans="1:8">
      <c r="A473" s="12"/>
      <c r="B473" s="12">
        <v>471</v>
      </c>
      <c r="C473" s="3" t="s">
        <v>1084</v>
      </c>
      <c r="D473" s="4" t="s">
        <v>1085</v>
      </c>
      <c r="E473" s="4" t="s">
        <v>212</v>
      </c>
      <c r="F473" s="5">
        <v>44104</v>
      </c>
      <c r="G473" s="31">
        <v>24753.916000000001</v>
      </c>
      <c r="H473" s="42">
        <v>39</v>
      </c>
    </row>
    <row r="474" spans="1:8">
      <c r="A474" s="12">
        <v>393</v>
      </c>
      <c r="B474" s="12">
        <v>472</v>
      </c>
      <c r="C474" s="3" t="s">
        <v>1086</v>
      </c>
      <c r="D474" s="8" t="s">
        <v>1087</v>
      </c>
      <c r="E474" s="8" t="s">
        <v>1088</v>
      </c>
      <c r="F474" s="9">
        <v>44286</v>
      </c>
      <c r="G474" s="33">
        <v>24700.444</v>
      </c>
      <c r="H474" s="44">
        <v>114</v>
      </c>
    </row>
    <row r="475" spans="1:8">
      <c r="A475" s="12"/>
      <c r="B475" s="12">
        <v>473</v>
      </c>
      <c r="C475" s="3" t="s">
        <v>1089</v>
      </c>
      <c r="D475" s="4" t="s">
        <v>85</v>
      </c>
      <c r="E475" s="4" t="s">
        <v>500</v>
      </c>
      <c r="F475" s="5">
        <v>44196</v>
      </c>
      <c r="G475" s="31">
        <v>24574.780999999999</v>
      </c>
      <c r="H475" s="42">
        <v>83</v>
      </c>
    </row>
    <row r="476" spans="1:8">
      <c r="A476" s="12"/>
      <c r="B476" s="12">
        <v>474</v>
      </c>
      <c r="C476" s="6" t="s">
        <v>1090</v>
      </c>
      <c r="D476" s="6" t="s">
        <v>865</v>
      </c>
      <c r="E476" s="6" t="s">
        <v>62</v>
      </c>
      <c r="F476" s="7">
        <v>44286</v>
      </c>
      <c r="G476" s="32">
        <v>24517.927</v>
      </c>
      <c r="H476" s="43">
        <v>57</v>
      </c>
    </row>
    <row r="477" spans="1:8">
      <c r="A477" s="12">
        <v>478</v>
      </c>
      <c r="B477" s="12">
        <v>475</v>
      </c>
      <c r="C477" s="3" t="s">
        <v>1091</v>
      </c>
      <c r="D477" s="8" t="s">
        <v>1092</v>
      </c>
      <c r="E477" s="8" t="s">
        <v>24</v>
      </c>
      <c r="F477" s="9">
        <v>44135</v>
      </c>
      <c r="G477" s="33">
        <v>24493.743999999999</v>
      </c>
      <c r="H477" s="44">
        <v>9</v>
      </c>
    </row>
    <row r="478" spans="1:8">
      <c r="A478" s="18"/>
      <c r="B478" s="18">
        <v>476</v>
      </c>
      <c r="C478" s="8" t="s">
        <v>1093</v>
      </c>
      <c r="D478" s="8" t="s">
        <v>1094</v>
      </c>
      <c r="E478" s="8" t="s">
        <v>216</v>
      </c>
      <c r="F478" s="9">
        <v>44196</v>
      </c>
      <c r="G478" s="33">
        <v>24383.641</v>
      </c>
      <c r="H478" s="44">
        <v>51</v>
      </c>
    </row>
    <row r="479" spans="1:8">
      <c r="A479" s="18">
        <v>462</v>
      </c>
      <c r="B479" s="18">
        <v>477</v>
      </c>
      <c r="C479" s="11" t="s">
        <v>1095</v>
      </c>
      <c r="D479" s="11" t="s">
        <v>1096</v>
      </c>
      <c r="E479" s="11" t="s">
        <v>832</v>
      </c>
      <c r="F479" s="19">
        <v>44196</v>
      </c>
      <c r="G479" s="35">
        <v>24322.682000000001</v>
      </c>
      <c r="H479" s="45">
        <v>107</v>
      </c>
    </row>
    <row r="480" spans="1:8">
      <c r="A480" s="18"/>
      <c r="B480" s="18">
        <v>478</v>
      </c>
      <c r="C480" s="8" t="s">
        <v>1097</v>
      </c>
      <c r="D480" s="10" t="s">
        <v>1098</v>
      </c>
      <c r="E480" s="10" t="s">
        <v>269</v>
      </c>
      <c r="F480" s="9">
        <v>44196</v>
      </c>
      <c r="G480" s="33">
        <v>24319.143</v>
      </c>
      <c r="H480" s="44">
        <v>56</v>
      </c>
    </row>
    <row r="481" spans="1:8">
      <c r="A481" s="18"/>
      <c r="B481" s="18">
        <v>479</v>
      </c>
      <c r="C481" s="11" t="s">
        <v>1099</v>
      </c>
      <c r="D481" s="11" t="s">
        <v>1100</v>
      </c>
      <c r="E481" s="11" t="s">
        <v>572</v>
      </c>
      <c r="F481" s="19">
        <v>44196</v>
      </c>
      <c r="G481" s="35">
        <v>24305.304</v>
      </c>
      <c r="H481" s="45">
        <v>17</v>
      </c>
    </row>
    <row r="482" spans="1:8">
      <c r="A482" s="18"/>
      <c r="B482" s="18">
        <v>480</v>
      </c>
      <c r="C482" s="11" t="s">
        <v>1101</v>
      </c>
      <c r="D482" s="11" t="s">
        <v>1102</v>
      </c>
      <c r="E482" s="11" t="s">
        <v>33</v>
      </c>
      <c r="F482" s="19">
        <v>44196</v>
      </c>
      <c r="G482" s="35">
        <v>24261.815999999999</v>
      </c>
      <c r="H482" s="45">
        <v>227</v>
      </c>
    </row>
    <row r="483" spans="1:8">
      <c r="A483" s="18"/>
      <c r="B483" s="18">
        <v>481</v>
      </c>
      <c r="C483" s="11" t="s">
        <v>1103</v>
      </c>
      <c r="D483" s="11" t="s">
        <v>1104</v>
      </c>
      <c r="E483" s="11" t="s">
        <v>1105</v>
      </c>
      <c r="F483" s="19">
        <v>44074</v>
      </c>
      <c r="G483" s="35">
        <v>24198</v>
      </c>
      <c r="H483" s="45">
        <v>133</v>
      </c>
    </row>
    <row r="484" spans="1:8">
      <c r="A484" s="28"/>
      <c r="B484" s="18">
        <v>482</v>
      </c>
      <c r="C484" s="11" t="s">
        <v>1106</v>
      </c>
      <c r="D484" s="11" t="s">
        <v>120</v>
      </c>
      <c r="E484" s="11" t="s">
        <v>156</v>
      </c>
      <c r="F484" s="19">
        <v>44286</v>
      </c>
      <c r="G484" s="35">
        <v>24195.713</v>
      </c>
      <c r="H484" s="45">
        <v>86</v>
      </c>
    </row>
    <row r="485" spans="1:8">
      <c r="A485" s="18">
        <v>452</v>
      </c>
      <c r="B485" s="18">
        <v>483</v>
      </c>
      <c r="C485" s="8" t="s">
        <v>1107</v>
      </c>
      <c r="D485" s="10" t="s">
        <v>1108</v>
      </c>
      <c r="E485" s="10" t="s">
        <v>62</v>
      </c>
      <c r="F485" s="9">
        <v>44135</v>
      </c>
      <c r="G485" s="33">
        <v>24147.05</v>
      </c>
      <c r="H485" s="44">
        <v>78</v>
      </c>
    </row>
    <row r="486" spans="1:8">
      <c r="A486" s="18"/>
      <c r="B486" s="18">
        <v>484</v>
      </c>
      <c r="C486" s="11" t="s">
        <v>1109</v>
      </c>
      <c r="D486" s="11" t="s">
        <v>1110</v>
      </c>
      <c r="E486" s="11" t="s">
        <v>176</v>
      </c>
      <c r="F486" s="19">
        <v>44196</v>
      </c>
      <c r="G486" s="35">
        <v>24120.057000000001</v>
      </c>
      <c r="H486" s="45">
        <v>257</v>
      </c>
    </row>
    <row r="487" spans="1:8">
      <c r="A487" s="18">
        <v>366</v>
      </c>
      <c r="B487" s="18">
        <v>485</v>
      </c>
      <c r="C487" s="8" t="s">
        <v>1111</v>
      </c>
      <c r="D487" s="10" t="s">
        <v>1112</v>
      </c>
      <c r="E487" s="10" t="s">
        <v>232</v>
      </c>
      <c r="F487" s="9">
        <v>44286</v>
      </c>
      <c r="G487" s="33">
        <v>23875.022000000001</v>
      </c>
      <c r="H487" s="44">
        <v>190</v>
      </c>
    </row>
    <row r="488" spans="1:8">
      <c r="A488" s="18"/>
      <c r="B488" s="18">
        <v>486</v>
      </c>
      <c r="C488" s="8" t="s">
        <v>1113</v>
      </c>
      <c r="D488" s="8" t="s">
        <v>128</v>
      </c>
      <c r="E488" s="8" t="s">
        <v>216</v>
      </c>
      <c r="F488" s="9">
        <v>44196</v>
      </c>
      <c r="G488" s="33">
        <v>23790.806</v>
      </c>
      <c r="H488" s="44">
        <v>115</v>
      </c>
    </row>
    <row r="489" spans="1:8">
      <c r="A489" s="18"/>
      <c r="B489" s="18">
        <v>487</v>
      </c>
      <c r="C489" s="8" t="s">
        <v>1114</v>
      </c>
      <c r="D489" s="8" t="s">
        <v>1050</v>
      </c>
      <c r="E489" s="8" t="s">
        <v>789</v>
      </c>
      <c r="F489" s="9">
        <v>44135</v>
      </c>
      <c r="G489" s="33">
        <v>23654.357</v>
      </c>
      <c r="H489" s="44">
        <v>60</v>
      </c>
    </row>
    <row r="490" spans="1:8">
      <c r="A490" s="18">
        <v>463</v>
      </c>
      <c r="B490" s="18">
        <v>488</v>
      </c>
      <c r="C490" s="8" t="s">
        <v>1115</v>
      </c>
      <c r="D490" s="10" t="s">
        <v>1116</v>
      </c>
      <c r="E490" s="10" t="s">
        <v>216</v>
      </c>
      <c r="F490" s="9">
        <v>44196</v>
      </c>
      <c r="G490" s="33">
        <v>23604.510999999999</v>
      </c>
      <c r="H490" s="44">
        <v>88</v>
      </c>
    </row>
    <row r="491" spans="1:8">
      <c r="A491" s="18"/>
      <c r="B491" s="18">
        <v>489</v>
      </c>
      <c r="C491" s="11" t="s">
        <v>1117</v>
      </c>
      <c r="D491" s="11" t="s">
        <v>1118</v>
      </c>
      <c r="E491" s="11" t="s">
        <v>387</v>
      </c>
      <c r="F491" s="19">
        <v>44377</v>
      </c>
      <c r="G491" s="35">
        <v>23526.135999999999</v>
      </c>
      <c r="H491" s="45">
        <v>232</v>
      </c>
    </row>
    <row r="492" spans="1:8">
      <c r="A492" s="18">
        <v>441</v>
      </c>
      <c r="B492" s="18">
        <v>490</v>
      </c>
      <c r="C492" s="8" t="s">
        <v>1119</v>
      </c>
      <c r="D492" s="8" t="s">
        <v>1120</v>
      </c>
      <c r="E492" s="8" t="s">
        <v>111</v>
      </c>
      <c r="F492" s="9">
        <v>44347</v>
      </c>
      <c r="G492" s="33">
        <v>23517.65</v>
      </c>
      <c r="H492" s="44">
        <v>39</v>
      </c>
    </row>
    <row r="493" spans="1:8">
      <c r="A493" s="18"/>
      <c r="B493" s="18">
        <v>491</v>
      </c>
      <c r="C493" s="8" t="s">
        <v>1121</v>
      </c>
      <c r="D493" s="8" t="s">
        <v>1122</v>
      </c>
      <c r="E493" s="8" t="s">
        <v>24</v>
      </c>
      <c r="F493" s="9">
        <v>44135</v>
      </c>
      <c r="G493" s="33">
        <v>23514.386999999999</v>
      </c>
      <c r="H493" s="44">
        <v>19</v>
      </c>
    </row>
    <row r="494" spans="1:8">
      <c r="A494" s="18">
        <v>295</v>
      </c>
      <c r="B494" s="18">
        <v>492</v>
      </c>
      <c r="C494" s="8" t="s">
        <v>1123</v>
      </c>
      <c r="D494" s="10" t="s">
        <v>791</v>
      </c>
      <c r="E494" s="10" t="s">
        <v>24</v>
      </c>
      <c r="F494" s="9">
        <v>44196</v>
      </c>
      <c r="G494" s="33">
        <v>23514.04</v>
      </c>
      <c r="H494" s="44">
        <v>52</v>
      </c>
    </row>
    <row r="495" spans="1:8" ht="21">
      <c r="A495" s="18">
        <v>416</v>
      </c>
      <c r="B495" s="18">
        <v>493</v>
      </c>
      <c r="C495" s="8" t="s">
        <v>1124</v>
      </c>
      <c r="D495" s="8" t="s">
        <v>302</v>
      </c>
      <c r="E495" s="8" t="s">
        <v>767</v>
      </c>
      <c r="F495" s="9">
        <v>44196</v>
      </c>
      <c r="G495" s="33">
        <v>23465.446</v>
      </c>
      <c r="H495" s="44">
        <v>11</v>
      </c>
    </row>
    <row r="496" spans="1:8">
      <c r="A496" s="18">
        <v>482</v>
      </c>
      <c r="B496" s="18">
        <v>494</v>
      </c>
      <c r="C496" s="11" t="s">
        <v>1125</v>
      </c>
      <c r="D496" s="23" t="s">
        <v>1126</v>
      </c>
      <c r="E496" s="8">
        <v>46750</v>
      </c>
      <c r="F496" s="9">
        <v>44255</v>
      </c>
      <c r="G496" s="33">
        <v>23421.465</v>
      </c>
      <c r="H496" s="44">
        <v>94</v>
      </c>
    </row>
    <row r="497" spans="1:8">
      <c r="A497" s="18">
        <v>347</v>
      </c>
      <c r="B497" s="18">
        <v>495</v>
      </c>
      <c r="C497" s="11" t="s">
        <v>1127</v>
      </c>
      <c r="D497" s="29" t="s">
        <v>1128</v>
      </c>
      <c r="E497" s="29" t="s">
        <v>882</v>
      </c>
      <c r="F497" s="30">
        <v>44252</v>
      </c>
      <c r="G497" s="39">
        <v>23397</v>
      </c>
      <c r="H497" s="50">
        <v>679</v>
      </c>
    </row>
    <row r="498" spans="1:8">
      <c r="A498" s="18">
        <v>484</v>
      </c>
      <c r="B498" s="18">
        <v>496</v>
      </c>
      <c r="C498" s="8" t="s">
        <v>1129</v>
      </c>
      <c r="D498" s="10" t="s">
        <v>1130</v>
      </c>
      <c r="E498" s="10" t="s">
        <v>1131</v>
      </c>
      <c r="F498" s="9">
        <v>44196</v>
      </c>
      <c r="G498" s="33">
        <v>23384.571</v>
      </c>
      <c r="H498" s="44">
        <v>72</v>
      </c>
    </row>
    <row r="499" spans="1:8">
      <c r="A499" s="18"/>
      <c r="B499" s="18">
        <v>497</v>
      </c>
      <c r="C499" s="11" t="s">
        <v>1132</v>
      </c>
      <c r="D499" s="11" t="s">
        <v>1133</v>
      </c>
      <c r="E499" s="11" t="s">
        <v>33</v>
      </c>
      <c r="F499" s="19">
        <v>44196</v>
      </c>
      <c r="G499" s="35">
        <v>23341.07</v>
      </c>
      <c r="H499" s="45">
        <v>121</v>
      </c>
    </row>
    <row r="500" spans="1:8">
      <c r="A500" s="18"/>
      <c r="B500" s="18">
        <v>498</v>
      </c>
      <c r="C500" s="11" t="s">
        <v>1134</v>
      </c>
      <c r="D500" s="11" t="s">
        <v>1135</v>
      </c>
      <c r="E500" s="11" t="s">
        <v>14</v>
      </c>
      <c r="F500" s="19">
        <v>44196</v>
      </c>
      <c r="G500" s="35">
        <v>23326.164000000001</v>
      </c>
      <c r="H500" s="45">
        <v>127</v>
      </c>
    </row>
    <row r="501" spans="1:8">
      <c r="A501" s="18">
        <v>382</v>
      </c>
      <c r="B501" s="18">
        <v>499</v>
      </c>
      <c r="C501" s="8" t="s">
        <v>1136</v>
      </c>
      <c r="D501" s="10" t="s">
        <v>1137</v>
      </c>
      <c r="E501" s="10" t="s">
        <v>1138</v>
      </c>
      <c r="F501" s="9">
        <v>44196</v>
      </c>
      <c r="G501" s="33">
        <v>23305.17</v>
      </c>
      <c r="H501" s="44">
        <v>1273</v>
      </c>
    </row>
    <row r="502" spans="1:8" ht="11.25">
      <c r="A502" s="18"/>
      <c r="B502" s="18">
        <v>500</v>
      </c>
      <c r="C502" s="8" t="s">
        <v>1139</v>
      </c>
      <c r="D502" s="10" t="s">
        <v>1140</v>
      </c>
      <c r="E502" s="10" t="s">
        <v>767</v>
      </c>
      <c r="F502" s="9">
        <v>44196</v>
      </c>
      <c r="G502" s="33">
        <v>23287.437999999998</v>
      </c>
      <c r="H502" s="44">
        <v>39</v>
      </c>
    </row>
    <row r="503" spans="1:8" ht="10.5" customHeight="1">
      <c r="A503" s="41"/>
      <c r="B503" s="41"/>
      <c r="C503" s="41" t="s">
        <v>1141</v>
      </c>
      <c r="D503" s="41"/>
      <c r="E503" s="41"/>
      <c r="F503" s="41" t="s">
        <v>1142</v>
      </c>
      <c r="G503" s="40">
        <f>SUM(G3:G502)</f>
        <v>82095998.223999977</v>
      </c>
      <c r="H503" s="51">
        <f>SUM(H3:H502)</f>
        <v>434348</v>
      </c>
    </row>
    <row r="504" spans="1:8" ht="11.25">
      <c r="C504" s="52" t="s">
        <v>1143</v>
      </c>
    </row>
  </sheetData>
  <autoFilter ref="A2:H2" xr:uid="{EDB752D3-5039-4B80-A40D-A6033E90E218}"/>
  <mergeCells count="1">
    <mergeCell ref="A1:H1"/>
  </mergeCell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Manisha Iben</dc:creator>
  <cp:keywords/>
  <dc:description/>
  <cp:lastModifiedBy>Manisha Iben</cp:lastModifiedBy>
  <cp:revision/>
  <dcterms:created xsi:type="dcterms:W3CDTF">2023-05-28T11:12:49Z</dcterms:created>
  <dcterms:modified xsi:type="dcterms:W3CDTF">2023-06-15T14:40:04Z</dcterms:modified>
  <cp:category/>
  <cp:contentStatus/>
</cp:coreProperties>
</file>