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600" windowHeight="12080"/>
  </bookViews>
  <sheets>
    <sheet name="原始数据" sheetId="2" r:id="rId1"/>
  </sheets>
  <definedNames>
    <definedName name="_xlnm._FilterDatabase" localSheetId="0" hidden="1">原始数据!$C$1:$C$220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<sst xmlns="http://schemas.openxmlformats.org/spreadsheetml/2006/main" count="1218" uniqueCount="61">
  <si>
    <t>结局</t>
  </si>
  <si>
    <t>GTV外扩范围</t>
  </si>
  <si>
    <t>放疗剂量</t>
  </si>
  <si>
    <t>局部复发距离放疗结束时间</t>
  </si>
  <si>
    <t>分期</t>
  </si>
  <si>
    <t>部位</t>
  </si>
  <si>
    <t>性别</t>
  </si>
  <si>
    <t>年龄 65为中位数边界</t>
  </si>
  <si>
    <t>2级以上不良反应</t>
  </si>
  <si>
    <t>身高</t>
  </si>
  <si>
    <t>身高 m</t>
  </si>
  <si>
    <t>体重</t>
  </si>
  <si>
    <t>BMI</t>
  </si>
  <si>
    <t>pre Hb</t>
  </si>
  <si>
    <t>during Hb</t>
  </si>
  <si>
    <t xml:space="preserve"> post Hb</t>
  </si>
  <si>
    <t>pre Plt</t>
  </si>
  <si>
    <t>during Plt</t>
  </si>
  <si>
    <t>post Plt</t>
  </si>
  <si>
    <t>pre ALC</t>
  </si>
  <si>
    <t>during ALC</t>
  </si>
  <si>
    <t>post ALC</t>
  </si>
  <si>
    <t>pre ANC</t>
  </si>
  <si>
    <t>during ANC</t>
  </si>
  <si>
    <t>post ANC</t>
  </si>
  <si>
    <t>pre LDH</t>
  </si>
  <si>
    <t>during LDH</t>
  </si>
  <si>
    <t>post LDH</t>
  </si>
  <si>
    <t>△Hb</t>
  </si>
  <si>
    <t>△LDH</t>
  </si>
  <si>
    <t>△ALC</t>
  </si>
  <si>
    <t>△ANC</t>
  </si>
  <si>
    <t>△Plt</t>
  </si>
  <si>
    <t>pre NLR</t>
  </si>
  <si>
    <t>during NLR</t>
  </si>
  <si>
    <t>post NLR</t>
  </si>
  <si>
    <t>△NLR</t>
  </si>
  <si>
    <t>pre PLR</t>
  </si>
  <si>
    <t>during PLR</t>
  </si>
  <si>
    <t>post PLR</t>
  </si>
  <si>
    <t>△PLR</t>
  </si>
  <si>
    <t>pre P*N/L</t>
  </si>
  <si>
    <t>during P*N/L</t>
  </si>
  <si>
    <t>post P*N/L</t>
  </si>
  <si>
    <t>△P*N/L</t>
  </si>
  <si>
    <t>吸烟史</t>
  </si>
  <si>
    <t>饮酒史</t>
  </si>
  <si>
    <t>II</t>
  </si>
  <si>
    <t>胸中段</t>
  </si>
  <si>
    <t>男</t>
  </si>
  <si>
    <t>有</t>
  </si>
  <si>
    <t>III</t>
  </si>
  <si>
    <t>胸上段</t>
  </si>
  <si>
    <t>女</t>
  </si>
  <si>
    <t>I</t>
  </si>
  <si>
    <t>无</t>
  </si>
  <si>
    <t>IV</t>
  </si>
  <si>
    <t>胸下段</t>
  </si>
  <si>
    <t>颈段</t>
  </si>
  <si>
    <t xml:space="preserve">I </t>
  </si>
  <si>
    <t xml:space="preserve">颈段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</si>
</sst>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_ "/>
    <numFmt numFmtId="178" formatCode="0.00_);[Red]\(0.00\)"/>
    <numFmt numFmtId="179" formatCode="0.00_ "/>
  </numFmts>
  <fonts count="24">
    <font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sz val="11"/>
      <color rgb="FF000000"/>
      <name val="等线"/>
      <charset val="134"/>
      <scheme val="minor"/>
    </font>
    <font>
      <b/>
      <sz val="11"/>
      <color rgb="FFFA7D00"/>
      <name val="等线"/>
      <charset val="134"/>
      <scheme val="minor"/>
    </font>
    <font>
      <sz val="1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134"/>
      <scheme val="minor"/>
    </font>
    <font>
      <sz val="11"/>
      <color rgb="FF9C0006"/>
      <name val="等线"/>
      <charset val="134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rgb="FF505050"/>
      </left>
      <right style="thin">
        <color rgb="FF505050"/>
      </right>
      <top style="thin">
        <color rgb="FF505050"/>
      </top>
      <bottom style="thin">
        <color rgb="FF50505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505050"/>
      </left>
      <right/>
      <top style="thin">
        <color rgb="FF505050"/>
      </top>
      <bottom style="thin">
        <color rgb="FF505050"/>
      </bottom>
      <diagonal/>
    </border>
    <border>
      <left style="thin">
        <color rgb="FF505050"/>
      </left>
      <right style="thin">
        <color rgb="FF505050"/>
      </right>
      <top/>
      <bottom style="thin">
        <color rgb="FF505050"/>
      </bottom>
      <diagonal/>
    </border>
    <border>
      <left style="thin">
        <color rgb="FF50505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5" borderId="7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6" borderId="2" applyNumberFormat="0" applyAlignment="0" applyProtection="0">
      <alignment vertical="center"/>
    </xf>
    <xf numFmtId="0" fontId="15" fillId="7" borderId="10" applyNumberFormat="0" applyAlignment="0" applyProtection="0">
      <alignment vertical="center"/>
    </xf>
    <xf numFmtId="0" fontId="3" fillId="3" borderId="2" applyNumberFormat="0" applyAlignment="0" applyProtection="0">
      <alignment vertical="center"/>
    </xf>
    <xf numFmtId="0" fontId="16" fillId="8" borderId="11" applyNumberFormat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</cellStyleXfs>
  <cellXfs count="62">
    <xf numFmtId="0" fontId="0" fillId="0" borderId="0" xfId="0"/>
    <xf numFmtId="0" fontId="0" fillId="2" borderId="0" xfId="0" applyFill="1"/>
    <xf numFmtId="176" fontId="0" fillId="0" borderId="0" xfId="0" applyNumberFormat="1"/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1" fillId="2" borderId="1" xfId="23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" fillId="2" borderId="1" xfId="23" applyNumberFormat="1" applyFont="1" applyFill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6" fontId="3" fillId="3" borderId="2" xfId="18" applyNumberFormat="1" applyAlignment="1">
      <alignment horizontal="center" vertical="center" wrapText="1"/>
    </xf>
    <xf numFmtId="176" fontId="0" fillId="0" borderId="2" xfId="0" applyNumberFormat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0" fontId="1" fillId="2" borderId="3" xfId="23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0" fontId="1" fillId="2" borderId="4" xfId="23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6" fontId="0" fillId="0" borderId="0" xfId="0" applyNumberFormat="1" applyAlignment="1">
      <alignment horizontal="center"/>
    </xf>
    <xf numFmtId="0" fontId="0" fillId="4" borderId="1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177" fontId="0" fillId="0" borderId="0" xfId="0" applyNumberFormat="1" applyAlignment="1">
      <alignment horizontal="center"/>
    </xf>
    <xf numFmtId="178" fontId="0" fillId="0" borderId="0" xfId="0" applyNumberFormat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0" fillId="4" borderId="0" xfId="0" applyFill="1" applyAlignment="1">
      <alignment horizontal="center" vertical="center"/>
    </xf>
    <xf numFmtId="179" fontId="0" fillId="0" borderId="0" xfId="0" applyNumberFormat="1" applyAlignment="1">
      <alignment horizontal="center"/>
    </xf>
    <xf numFmtId="179" fontId="0" fillId="0" borderId="0" xfId="0" applyNumberFormat="1" applyAlignment="1">
      <alignment horizontal="center" vertical="center"/>
    </xf>
    <xf numFmtId="179" fontId="0" fillId="2" borderId="0" xfId="0" applyNumberForma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179" fontId="0" fillId="2" borderId="5" xfId="0" applyNumberFormat="1" applyFill="1" applyBorder="1" applyAlignment="1">
      <alignment horizontal="center" vertical="center"/>
    </xf>
    <xf numFmtId="179" fontId="0" fillId="0" borderId="0" xfId="0" applyNumberFormat="1"/>
    <xf numFmtId="179" fontId="0" fillId="2" borderId="0" xfId="0" applyNumberFormat="1" applyFill="1" applyAlignment="1">
      <alignment horizontal="center"/>
    </xf>
    <xf numFmtId="0" fontId="0" fillId="0" borderId="6" xfId="0" applyBorder="1" applyAlignment="1">
      <alignment horizontal="center"/>
    </xf>
    <xf numFmtId="176" fontId="3" fillId="3" borderId="1" xfId="18" applyNumberFormat="1" applyBorder="1" applyAlignment="1">
      <alignment horizontal="center" vertical="center" wrapText="1"/>
    </xf>
    <xf numFmtId="176" fontId="3" fillId="3" borderId="1" xfId="18" applyNumberFormat="1" applyBorder="1" applyAlignment="1">
      <alignment horizontal="center" vertical="center"/>
    </xf>
    <xf numFmtId="49" fontId="1" fillId="2" borderId="1" xfId="23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/>
    </xf>
    <xf numFmtId="0" fontId="4" fillId="2" borderId="1" xfId="22" applyNumberFormat="1" applyFont="1" applyFill="1" applyBorder="1" applyAlignment="1">
      <alignment horizontal="center" vertical="center" wrapText="1"/>
    </xf>
    <xf numFmtId="0" fontId="4" fillId="2" borderId="1" xfId="22" applyNumberFormat="1" applyFont="1" applyFill="1" applyBorder="1" applyAlignment="1">
      <alignment horizontal="center" vertical="center"/>
    </xf>
    <xf numFmtId="178" fontId="2" fillId="0" borderId="1" xfId="0" applyNumberFormat="1" applyFont="1" applyBorder="1" applyAlignment="1">
      <alignment horizontal="center" vertical="center" wrapText="1"/>
    </xf>
    <xf numFmtId="179" fontId="2" fillId="0" borderId="1" xfId="0" applyNumberFormat="1" applyFont="1" applyBorder="1" applyAlignment="1">
      <alignment horizontal="center" vertical="center" wrapText="1"/>
    </xf>
    <xf numFmtId="178" fontId="0" fillId="0" borderId="1" xfId="0" applyNumberFormat="1" applyBorder="1" applyAlignment="1">
      <alignment horizontal="center" vertical="center"/>
    </xf>
    <xf numFmtId="179" fontId="0" fillId="0" borderId="1" xfId="0" applyNumberFormat="1" applyBorder="1" applyAlignment="1">
      <alignment horizontal="center" vertical="center"/>
    </xf>
    <xf numFmtId="178" fontId="2" fillId="0" borderId="3" xfId="0" applyNumberFormat="1" applyFont="1" applyBorder="1" applyAlignment="1">
      <alignment horizontal="center" vertical="center" wrapText="1"/>
    </xf>
    <xf numFmtId="179" fontId="2" fillId="0" borderId="3" xfId="0" applyNumberFormat="1" applyFont="1" applyBorder="1" applyAlignment="1">
      <alignment horizontal="center" vertical="center" wrapText="1"/>
    </xf>
    <xf numFmtId="179" fontId="2" fillId="0" borderId="4" xfId="0" applyNumberFormat="1" applyFont="1" applyBorder="1" applyAlignment="1">
      <alignment horizontal="center" vertical="center" wrapText="1"/>
    </xf>
    <xf numFmtId="176" fontId="3" fillId="3" borderId="2" xfId="18" applyNumberForma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4" fillId="2" borderId="0" xfId="22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W220"/>
  <sheetViews>
    <sheetView tabSelected="1" workbookViewId="0">
      <pane ySplit="1" topLeftCell="A2" activePane="bottomLeft" state="frozen"/>
      <selection/>
      <selection pane="bottomLeft" activeCell="A158" sqref="$A158:$XFD168"/>
    </sheetView>
  </sheetViews>
  <sheetFormatPr defaultColWidth="9" defaultRowHeight="14"/>
  <cols>
    <col min="1" max="1" width="23.75" customWidth="1"/>
    <col min="2" max="2" width="8.58333333333333" customWidth="1"/>
    <col min="3" max="3" width="14.75" style="1" customWidth="1"/>
    <col min="4" max="4" width="8.66666666666667" style="2"/>
    <col min="5" max="6" width="23.0833333333333" customWidth="1"/>
    <col min="10" max="10" width="18.8333333333333" customWidth="1"/>
    <col min="11" max="11" width="14.5833333333333" customWidth="1"/>
    <col min="12" max="12" width="7.08333333333333" customWidth="1"/>
    <col min="15" max="15" width="12.6666666666667"/>
    <col min="16" max="16" width="6.83333333333333" customWidth="1"/>
    <col min="17" max="17" width="8.75" customWidth="1"/>
    <col min="22" max="22" width="8.33333333333333" customWidth="1"/>
    <col min="23" max="24" width="10.3333333333333" customWidth="1"/>
    <col min="25" max="25" width="8.66666666666667" style="3"/>
    <col min="26" max="26" width="11.0833333333333" customWidth="1"/>
    <col min="27" max="27" width="9.75" style="3" customWidth="1"/>
    <col min="28" max="28" width="7.58333333333333" customWidth="1"/>
    <col min="29" max="29" width="9.58333333333333" customWidth="1"/>
    <col min="31" max="31" width="8.16666666666667" customWidth="1"/>
    <col min="32" max="32" width="7.58333333333333" customWidth="1"/>
    <col min="33" max="33" width="7.75" customWidth="1"/>
    <col min="34" max="35" width="8.25" customWidth="1"/>
    <col min="36" max="36" width="7.91666666666667" customWidth="1"/>
    <col min="37" max="37" width="10.3333333333333" customWidth="1"/>
    <col min="39" max="39" width="8.16666666666667" style="3" customWidth="1"/>
    <col min="41" max="41" width="10.5" style="3" customWidth="1"/>
    <col min="43" max="43" width="8.66666666666667" style="3"/>
    <col min="44" max="44" width="10.8333333333333" style="3" customWidth="1"/>
    <col min="45" max="45" width="13.8333333333333" customWidth="1"/>
    <col min="46" max="46" width="12.3333333333333" customWidth="1"/>
    <col min="47" max="47" width="7.83333333333333" customWidth="1"/>
  </cols>
  <sheetData>
    <row r="1" spans="1:49">
      <c r="A1">
        <v>1</v>
      </c>
      <c r="B1" t="s">
        <v>0</v>
      </c>
      <c r="C1" s="1" t="s">
        <v>1</v>
      </c>
      <c r="D1" s="2" t="s">
        <v>2</v>
      </c>
      <c r="E1" s="1" t="s">
        <v>3</v>
      </c>
      <c r="F1" s="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t="s">
        <v>9</v>
      </c>
      <c r="M1" t="s">
        <v>10</v>
      </c>
      <c r="N1" t="s">
        <v>11</v>
      </c>
      <c r="O1" t="s">
        <v>12</v>
      </c>
      <c r="P1" s="24" t="s">
        <v>13</v>
      </c>
      <c r="Q1" s="24" t="s">
        <v>14</v>
      </c>
      <c r="R1" s="24" t="s">
        <v>15</v>
      </c>
      <c r="S1" s="24" t="s">
        <v>16</v>
      </c>
      <c r="T1" s="24" t="s">
        <v>17</v>
      </c>
      <c r="U1" s="24" t="s">
        <v>18</v>
      </c>
      <c r="V1" s="24" t="s">
        <v>19</v>
      </c>
      <c r="W1" s="24" t="s">
        <v>20</v>
      </c>
      <c r="X1" s="24" t="s">
        <v>21</v>
      </c>
      <c r="Y1" s="24" t="s">
        <v>22</v>
      </c>
      <c r="Z1" s="24" t="s">
        <v>23</v>
      </c>
      <c r="AA1" s="24" t="s">
        <v>24</v>
      </c>
      <c r="AB1" s="24" t="s">
        <v>25</v>
      </c>
      <c r="AC1" s="24" t="s">
        <v>26</v>
      </c>
      <c r="AD1" s="24" t="s">
        <v>27</v>
      </c>
      <c r="AE1" s="35" t="s">
        <v>28</v>
      </c>
      <c r="AF1" s="35" t="s">
        <v>29</v>
      </c>
      <c r="AG1" s="38" t="s">
        <v>30</v>
      </c>
      <c r="AH1" s="3" t="s">
        <v>31</v>
      </c>
      <c r="AI1" s="38" t="s">
        <v>32</v>
      </c>
      <c r="AJ1" s="39" t="s">
        <v>33</v>
      </c>
      <c r="AK1" s="3" t="s">
        <v>34</v>
      </c>
      <c r="AL1" s="3" t="s">
        <v>35</v>
      </c>
      <c r="AM1" s="3" t="s">
        <v>36</v>
      </c>
      <c r="AN1" s="40" t="s">
        <v>37</v>
      </c>
      <c r="AO1" s="38" t="s">
        <v>38</v>
      </c>
      <c r="AP1" s="42" t="s">
        <v>39</v>
      </c>
      <c r="AQ1" s="36" t="s">
        <v>40</v>
      </c>
      <c r="AR1" s="38" t="s">
        <v>41</v>
      </c>
      <c r="AS1" s="38" t="s">
        <v>42</v>
      </c>
      <c r="AT1" s="38" t="s">
        <v>43</v>
      </c>
      <c r="AU1" s="41" t="s">
        <v>44</v>
      </c>
      <c r="AV1" t="s">
        <v>45</v>
      </c>
      <c r="AW1" t="s">
        <v>46</v>
      </c>
    </row>
    <row r="2" spans="1:49">
      <c r="A2">
        <v>2</v>
      </c>
      <c r="B2">
        <v>0</v>
      </c>
      <c r="C2" s="4">
        <v>4.5</v>
      </c>
      <c r="D2" s="5">
        <v>6600</v>
      </c>
      <c r="E2" s="6">
        <v>12</v>
      </c>
      <c r="F2" s="6">
        <f>E2*30</f>
        <v>360</v>
      </c>
      <c r="G2" s="7" t="s">
        <v>47</v>
      </c>
      <c r="H2" s="8" t="s">
        <v>48</v>
      </c>
      <c r="I2" s="7" t="s">
        <v>49</v>
      </c>
      <c r="J2" s="7">
        <v>63</v>
      </c>
      <c r="K2" s="7" t="s">
        <v>47</v>
      </c>
      <c r="L2" s="7">
        <v>172</v>
      </c>
      <c r="M2">
        <f t="shared" ref="M2:M65" si="0">L2/100</f>
        <v>1.72</v>
      </c>
      <c r="N2" s="7">
        <v>80</v>
      </c>
      <c r="O2">
        <f t="shared" ref="O2:O65" si="1">N2/M2^2</f>
        <v>27.0416441319632</v>
      </c>
      <c r="P2" s="25">
        <v>146</v>
      </c>
      <c r="Q2" s="7">
        <v>149</v>
      </c>
      <c r="R2" s="7">
        <v>155</v>
      </c>
      <c r="S2" s="32">
        <v>267</v>
      </c>
      <c r="T2" s="7">
        <v>192</v>
      </c>
      <c r="U2" s="7">
        <v>169</v>
      </c>
      <c r="V2" s="3">
        <v>1.97</v>
      </c>
      <c r="W2" s="3">
        <v>0.92</v>
      </c>
      <c r="X2" s="3">
        <v>0.84</v>
      </c>
      <c r="Y2" s="36">
        <v>6.78</v>
      </c>
      <c r="Z2" s="3">
        <v>7.57</v>
      </c>
      <c r="AA2" s="3">
        <v>13.32</v>
      </c>
      <c r="AB2" s="7">
        <v>158</v>
      </c>
      <c r="AC2" s="7">
        <v>209</v>
      </c>
      <c r="AD2" s="7">
        <v>220</v>
      </c>
      <c r="AE2" s="37">
        <f t="shared" ref="AE2:AE65" si="2">R2/P2</f>
        <v>1.06164383561644</v>
      </c>
      <c r="AF2" s="37">
        <f t="shared" ref="AF2:AF65" si="3">AD2/AB2</f>
        <v>1.39240506329114</v>
      </c>
      <c r="AG2" s="41">
        <f t="shared" ref="AG2:AG65" si="4">X2/V2</f>
        <v>0.426395939086294</v>
      </c>
      <c r="AH2" s="41">
        <f t="shared" ref="AH2:AH65" si="5">AA2/Y2</f>
        <v>1.9646017699115</v>
      </c>
      <c r="AI2" s="41">
        <f t="shared" ref="AI2:AI65" si="6">U2/S2</f>
        <v>0.632958801498127</v>
      </c>
      <c r="AJ2" s="36">
        <f t="shared" ref="AJ2:AJ65" si="7">Y2/V2</f>
        <v>3.44162436548223</v>
      </c>
      <c r="AK2" s="36">
        <f t="shared" ref="AK2:AK6" si="8">Z2/W2</f>
        <v>8.22826086956522</v>
      </c>
      <c r="AL2" s="36">
        <f>AA2/X2</f>
        <v>15.8571428571429</v>
      </c>
      <c r="AM2" s="36">
        <f t="shared" ref="AM2:AM65" si="9">AL2/AJ2</f>
        <v>4.60745891276865</v>
      </c>
      <c r="AN2" s="41">
        <f t="shared" ref="AN2:AN65" si="10">S2/V2</f>
        <v>135.532994923858</v>
      </c>
      <c r="AO2" s="36">
        <f t="shared" ref="AO2:AO65" si="11">T2/W2</f>
        <v>208.695652173913</v>
      </c>
      <c r="AP2" s="41">
        <f t="shared" ref="AP2:AP65" si="12">U2/X2</f>
        <v>201.190476190476</v>
      </c>
      <c r="AQ2" s="36">
        <f t="shared" ref="AQ2:AQ65" si="13">AP2/AN2</f>
        <v>1.48443909398966</v>
      </c>
      <c r="AR2" s="36">
        <f>S2*Y2/V2</f>
        <v>918.913705583756</v>
      </c>
      <c r="AS2" s="36">
        <f t="shared" ref="AS2:AS65" si="14">T2*Z2/W2</f>
        <v>1579.82608695652</v>
      </c>
      <c r="AT2" s="41">
        <f t="shared" ref="AT2:AT65" si="15">U2*AA2/X2</f>
        <v>2679.85714285714</v>
      </c>
      <c r="AU2" s="36">
        <f t="shared" ref="AU2:AU65" si="16">AT2/AR2</f>
        <v>2.91633167137791</v>
      </c>
      <c r="AV2" s="7" t="s">
        <v>50</v>
      </c>
      <c r="AW2" s="43" t="s">
        <v>50</v>
      </c>
    </row>
    <row r="3" spans="1:49">
      <c r="A3">
        <v>3</v>
      </c>
      <c r="B3">
        <v>0</v>
      </c>
      <c r="C3" s="4">
        <v>3</v>
      </c>
      <c r="D3" s="5">
        <v>6300</v>
      </c>
      <c r="E3" s="6">
        <v>23</v>
      </c>
      <c r="F3" s="6">
        <f t="shared" ref="F3:F66" si="17">E3*30</f>
        <v>690</v>
      </c>
      <c r="G3" s="7" t="s">
        <v>51</v>
      </c>
      <c r="H3" s="7" t="s">
        <v>52</v>
      </c>
      <c r="I3" s="7" t="s">
        <v>53</v>
      </c>
      <c r="J3" s="7">
        <v>65</v>
      </c>
      <c r="K3" s="7" t="s">
        <v>54</v>
      </c>
      <c r="L3" s="7">
        <v>155</v>
      </c>
      <c r="M3">
        <f t="shared" si="0"/>
        <v>1.55</v>
      </c>
      <c r="N3" s="7">
        <v>50</v>
      </c>
      <c r="O3">
        <f t="shared" si="1"/>
        <v>20.8116545265349</v>
      </c>
      <c r="P3" s="25">
        <v>110</v>
      </c>
      <c r="Q3" s="7">
        <v>107</v>
      </c>
      <c r="R3" s="7">
        <v>125</v>
      </c>
      <c r="S3" s="3">
        <v>253</v>
      </c>
      <c r="T3" s="7">
        <v>198</v>
      </c>
      <c r="U3" s="7">
        <v>182</v>
      </c>
      <c r="V3" s="33">
        <v>2.93</v>
      </c>
      <c r="W3" s="3">
        <v>1</v>
      </c>
      <c r="X3" s="3">
        <v>0.8</v>
      </c>
      <c r="Y3" s="36">
        <v>6.12</v>
      </c>
      <c r="Z3" s="3">
        <v>5.78</v>
      </c>
      <c r="AA3" s="3">
        <v>6.78</v>
      </c>
      <c r="AB3" s="7">
        <v>219</v>
      </c>
      <c r="AC3" s="7">
        <v>219</v>
      </c>
      <c r="AD3" s="7">
        <v>310</v>
      </c>
      <c r="AE3" s="37">
        <f t="shared" si="2"/>
        <v>1.13636363636364</v>
      </c>
      <c r="AF3" s="37">
        <f t="shared" si="3"/>
        <v>1.41552511415525</v>
      </c>
      <c r="AG3" s="41">
        <f t="shared" si="4"/>
        <v>0.273037542662116</v>
      </c>
      <c r="AH3" s="41">
        <f t="shared" si="5"/>
        <v>1.1078431372549</v>
      </c>
      <c r="AI3" s="41">
        <f t="shared" si="6"/>
        <v>0.719367588932806</v>
      </c>
      <c r="AJ3" s="36">
        <f t="shared" si="7"/>
        <v>2.08873720136519</v>
      </c>
      <c r="AK3" s="36">
        <f t="shared" si="8"/>
        <v>5.78</v>
      </c>
      <c r="AL3" s="36">
        <f t="shared" ref="AL3:AL65" si="18">AA3/X3</f>
        <v>8.475</v>
      </c>
      <c r="AM3" s="36">
        <f t="shared" si="9"/>
        <v>4.05747549019608</v>
      </c>
      <c r="AN3" s="41">
        <f t="shared" si="10"/>
        <v>86.3481228668942</v>
      </c>
      <c r="AO3" s="36">
        <f t="shared" si="11"/>
        <v>198</v>
      </c>
      <c r="AP3" s="41">
        <f t="shared" si="12"/>
        <v>227.5</v>
      </c>
      <c r="AQ3" s="36">
        <f t="shared" si="13"/>
        <v>2.6346837944664</v>
      </c>
      <c r="AR3" s="36">
        <f t="shared" ref="AR3:AR65" si="19">S3*Y3/V3</f>
        <v>528.450511945393</v>
      </c>
      <c r="AS3" s="36">
        <f t="shared" si="14"/>
        <v>1144.44</v>
      </c>
      <c r="AT3" s="41">
        <f t="shared" si="15"/>
        <v>1542.45</v>
      </c>
      <c r="AU3" s="36">
        <f t="shared" si="16"/>
        <v>2.91881636053631</v>
      </c>
      <c r="AV3" s="7" t="s">
        <v>55</v>
      </c>
      <c r="AW3" s="43" t="s">
        <v>55</v>
      </c>
    </row>
    <row r="4" spans="1:49">
      <c r="A4">
        <v>4</v>
      </c>
      <c r="B4">
        <v>0</v>
      </c>
      <c r="C4" s="9">
        <v>2.6</v>
      </c>
      <c r="D4" s="10">
        <v>6000</v>
      </c>
      <c r="E4" s="11">
        <v>31</v>
      </c>
      <c r="F4" s="6">
        <f t="shared" si="17"/>
        <v>930</v>
      </c>
      <c r="G4" s="8" t="s">
        <v>54</v>
      </c>
      <c r="H4" s="8" t="s">
        <v>48</v>
      </c>
      <c r="I4" s="8" t="s">
        <v>53</v>
      </c>
      <c r="J4" s="8">
        <v>44</v>
      </c>
      <c r="K4" s="8">
        <v>0</v>
      </c>
      <c r="L4" s="8">
        <v>163</v>
      </c>
      <c r="M4">
        <f t="shared" si="0"/>
        <v>1.63</v>
      </c>
      <c r="N4" s="8">
        <v>49</v>
      </c>
      <c r="O4">
        <f t="shared" si="1"/>
        <v>18.4425458240807</v>
      </c>
      <c r="P4" s="26">
        <v>138</v>
      </c>
      <c r="Q4" s="8">
        <v>121</v>
      </c>
      <c r="R4" s="8">
        <v>136</v>
      </c>
      <c r="S4" s="3">
        <v>257</v>
      </c>
      <c r="T4" s="7">
        <v>213</v>
      </c>
      <c r="U4" s="8">
        <v>186</v>
      </c>
      <c r="V4" s="33">
        <v>2.1</v>
      </c>
      <c r="W4" s="3">
        <v>0.59</v>
      </c>
      <c r="X4" s="3">
        <v>1.29</v>
      </c>
      <c r="Y4" s="36">
        <v>5.13</v>
      </c>
      <c r="Z4" s="3">
        <v>4.17</v>
      </c>
      <c r="AA4" s="3">
        <v>2.73</v>
      </c>
      <c r="AB4" s="8">
        <v>144</v>
      </c>
      <c r="AC4" s="8">
        <v>154</v>
      </c>
      <c r="AD4" s="8">
        <v>220</v>
      </c>
      <c r="AE4" s="37">
        <f t="shared" si="2"/>
        <v>0.985507246376812</v>
      </c>
      <c r="AF4" s="37">
        <f t="shared" si="3"/>
        <v>1.52777777777778</v>
      </c>
      <c r="AG4" s="41">
        <f t="shared" si="4"/>
        <v>0.614285714285714</v>
      </c>
      <c r="AH4" s="41">
        <f t="shared" si="5"/>
        <v>0.532163742690059</v>
      </c>
      <c r="AI4" s="41">
        <f t="shared" si="6"/>
        <v>0.723735408560311</v>
      </c>
      <c r="AJ4" s="36">
        <f t="shared" si="7"/>
        <v>2.44285714285714</v>
      </c>
      <c r="AK4" s="36">
        <f t="shared" si="8"/>
        <v>7.06779661016949</v>
      </c>
      <c r="AL4" s="36">
        <f t="shared" si="18"/>
        <v>2.11627906976744</v>
      </c>
      <c r="AM4" s="36">
        <f t="shared" si="9"/>
        <v>0.866313069495444</v>
      </c>
      <c r="AN4" s="41">
        <f t="shared" si="10"/>
        <v>122.380952380952</v>
      </c>
      <c r="AO4" s="36">
        <f t="shared" si="11"/>
        <v>361.016949152542</v>
      </c>
      <c r="AP4" s="41">
        <f t="shared" si="12"/>
        <v>144.186046511628</v>
      </c>
      <c r="AQ4" s="36">
        <f t="shared" si="13"/>
        <v>1.17817392091213</v>
      </c>
      <c r="AR4" s="36">
        <f t="shared" si="19"/>
        <v>627.814285714286</v>
      </c>
      <c r="AS4" s="36">
        <f t="shared" si="14"/>
        <v>1505.4406779661</v>
      </c>
      <c r="AT4" s="41">
        <f t="shared" si="15"/>
        <v>393.627906976744</v>
      </c>
      <c r="AU4" s="36">
        <f t="shared" si="16"/>
        <v>0.626981443292423</v>
      </c>
      <c r="AV4" s="7" t="s">
        <v>55</v>
      </c>
      <c r="AW4" s="43" t="s">
        <v>55</v>
      </c>
    </row>
    <row r="5" spans="1:49">
      <c r="A5">
        <v>5</v>
      </c>
      <c r="B5">
        <v>0</v>
      </c>
      <c r="C5" s="9">
        <v>4</v>
      </c>
      <c r="D5" s="10">
        <v>6600</v>
      </c>
      <c r="E5" s="11">
        <v>49</v>
      </c>
      <c r="F5" s="6">
        <f t="shared" si="17"/>
        <v>1470</v>
      </c>
      <c r="G5" s="8" t="s">
        <v>56</v>
      </c>
      <c r="H5" s="8" t="s">
        <v>57</v>
      </c>
      <c r="I5" s="8" t="s">
        <v>49</v>
      </c>
      <c r="J5" s="8">
        <v>62</v>
      </c>
      <c r="K5" s="8" t="s">
        <v>54</v>
      </c>
      <c r="L5" s="8">
        <v>166</v>
      </c>
      <c r="M5">
        <f t="shared" si="0"/>
        <v>1.66</v>
      </c>
      <c r="N5" s="8">
        <v>72</v>
      </c>
      <c r="O5">
        <f t="shared" si="1"/>
        <v>26.1286108288576</v>
      </c>
      <c r="P5" s="26">
        <v>147</v>
      </c>
      <c r="Q5" s="8">
        <v>146</v>
      </c>
      <c r="R5" s="8">
        <v>119</v>
      </c>
      <c r="S5" s="32">
        <v>247</v>
      </c>
      <c r="T5" s="7">
        <v>222</v>
      </c>
      <c r="U5" s="8">
        <v>154</v>
      </c>
      <c r="V5" s="3">
        <v>2.32</v>
      </c>
      <c r="W5" s="3">
        <v>1.67</v>
      </c>
      <c r="X5" s="3">
        <v>0.79</v>
      </c>
      <c r="Y5" s="36">
        <v>6.24</v>
      </c>
      <c r="Z5" s="3">
        <v>7.56</v>
      </c>
      <c r="AA5" s="3">
        <v>6.59</v>
      </c>
      <c r="AB5" s="8">
        <v>194</v>
      </c>
      <c r="AC5" s="8">
        <v>195</v>
      </c>
      <c r="AD5" s="8">
        <v>273</v>
      </c>
      <c r="AE5" s="37">
        <f t="shared" si="2"/>
        <v>0.80952380952381</v>
      </c>
      <c r="AF5" s="37">
        <f t="shared" si="3"/>
        <v>1.40721649484536</v>
      </c>
      <c r="AG5" s="41">
        <f t="shared" si="4"/>
        <v>0.34051724137931</v>
      </c>
      <c r="AH5" s="41">
        <f t="shared" si="5"/>
        <v>1.05608974358974</v>
      </c>
      <c r="AI5" s="41">
        <f t="shared" si="6"/>
        <v>0.623481781376518</v>
      </c>
      <c r="AJ5" s="36">
        <f t="shared" si="7"/>
        <v>2.68965517241379</v>
      </c>
      <c r="AK5" s="36">
        <f t="shared" si="8"/>
        <v>4.52694610778443</v>
      </c>
      <c r="AL5" s="36">
        <f t="shared" si="18"/>
        <v>8.34177215189873</v>
      </c>
      <c r="AM5" s="36">
        <f t="shared" si="9"/>
        <v>3.10142810775722</v>
      </c>
      <c r="AN5" s="41">
        <f t="shared" si="10"/>
        <v>106.465517241379</v>
      </c>
      <c r="AO5" s="36">
        <f t="shared" si="11"/>
        <v>132.934131736527</v>
      </c>
      <c r="AP5" s="41">
        <f t="shared" si="12"/>
        <v>194.936708860759</v>
      </c>
      <c r="AQ5" s="36">
        <f t="shared" si="13"/>
        <v>1.83098447189053</v>
      </c>
      <c r="AR5" s="36">
        <f t="shared" si="19"/>
        <v>664.344827586207</v>
      </c>
      <c r="AS5" s="36">
        <f t="shared" si="14"/>
        <v>1004.98203592814</v>
      </c>
      <c r="AT5" s="41">
        <f t="shared" si="15"/>
        <v>1284.63291139241</v>
      </c>
      <c r="AU5" s="36">
        <f t="shared" si="16"/>
        <v>1.93368392143568</v>
      </c>
      <c r="AV5" s="7" t="s">
        <v>55</v>
      </c>
      <c r="AW5" s="43" t="s">
        <v>55</v>
      </c>
    </row>
    <row r="6" spans="1:49">
      <c r="A6">
        <v>6</v>
      </c>
      <c r="B6">
        <v>0</v>
      </c>
      <c r="C6" s="9">
        <v>4.5</v>
      </c>
      <c r="D6" s="10">
        <v>6000</v>
      </c>
      <c r="E6" s="11">
        <v>53</v>
      </c>
      <c r="F6" s="6">
        <f t="shared" si="17"/>
        <v>1590</v>
      </c>
      <c r="G6" s="8" t="s">
        <v>51</v>
      </c>
      <c r="H6" s="7" t="s">
        <v>48</v>
      </c>
      <c r="I6" s="8" t="s">
        <v>53</v>
      </c>
      <c r="J6" s="8">
        <v>79</v>
      </c>
      <c r="K6" s="8">
        <v>0</v>
      </c>
      <c r="L6" s="8">
        <v>161</v>
      </c>
      <c r="M6">
        <f t="shared" si="0"/>
        <v>1.61</v>
      </c>
      <c r="N6" s="8">
        <v>53</v>
      </c>
      <c r="O6">
        <f t="shared" si="1"/>
        <v>20.4467420238417</v>
      </c>
      <c r="P6" s="26">
        <v>133</v>
      </c>
      <c r="Q6" s="8">
        <v>134</v>
      </c>
      <c r="R6" s="8">
        <v>126</v>
      </c>
      <c r="S6" s="32">
        <v>241</v>
      </c>
      <c r="T6" s="7">
        <v>156</v>
      </c>
      <c r="U6" s="8">
        <v>127</v>
      </c>
      <c r="V6" s="3">
        <v>2.16</v>
      </c>
      <c r="W6" s="3">
        <v>0.59</v>
      </c>
      <c r="X6" s="3">
        <v>0.79</v>
      </c>
      <c r="Y6" s="36">
        <v>4.39</v>
      </c>
      <c r="Z6" s="3">
        <v>5.78</v>
      </c>
      <c r="AA6" s="3">
        <v>6.58</v>
      </c>
      <c r="AB6" s="8">
        <v>135</v>
      </c>
      <c r="AC6" s="8">
        <v>149</v>
      </c>
      <c r="AD6" s="8">
        <v>172</v>
      </c>
      <c r="AE6" s="37">
        <f t="shared" si="2"/>
        <v>0.947368421052632</v>
      </c>
      <c r="AF6" s="37">
        <f t="shared" si="3"/>
        <v>1.27407407407407</v>
      </c>
      <c r="AG6" s="41">
        <f t="shared" si="4"/>
        <v>0.365740740740741</v>
      </c>
      <c r="AH6" s="41">
        <f t="shared" si="5"/>
        <v>1.49886104783599</v>
      </c>
      <c r="AI6" s="41">
        <f t="shared" si="6"/>
        <v>0.526970954356846</v>
      </c>
      <c r="AJ6" s="36">
        <f t="shared" si="7"/>
        <v>2.03240740740741</v>
      </c>
      <c r="AK6" s="36">
        <f t="shared" si="8"/>
        <v>9.79661016949152</v>
      </c>
      <c r="AL6" s="36">
        <f t="shared" si="18"/>
        <v>8.32911392405063</v>
      </c>
      <c r="AM6" s="36">
        <f t="shared" si="9"/>
        <v>4.09815172572879</v>
      </c>
      <c r="AN6" s="41">
        <f t="shared" si="10"/>
        <v>111.574074074074</v>
      </c>
      <c r="AO6" s="36">
        <f t="shared" si="11"/>
        <v>264.406779661017</v>
      </c>
      <c r="AP6" s="41">
        <f t="shared" si="12"/>
        <v>160.759493670886</v>
      </c>
      <c r="AQ6" s="36">
        <f t="shared" si="13"/>
        <v>1.44083197646935</v>
      </c>
      <c r="AR6" s="36">
        <f t="shared" si="19"/>
        <v>489.810185185185</v>
      </c>
      <c r="AS6" s="36">
        <f t="shared" si="14"/>
        <v>1528.27118644068</v>
      </c>
      <c r="AT6" s="41">
        <f t="shared" si="15"/>
        <v>1057.79746835443</v>
      </c>
      <c r="AU6" s="36">
        <f t="shared" si="16"/>
        <v>2.15960692600645</v>
      </c>
      <c r="AV6" s="7" t="s">
        <v>55</v>
      </c>
      <c r="AW6" s="43" t="s">
        <v>55</v>
      </c>
    </row>
    <row r="7" spans="1:49">
      <c r="A7">
        <v>7</v>
      </c>
      <c r="B7">
        <v>0</v>
      </c>
      <c r="C7" s="4">
        <v>2</v>
      </c>
      <c r="D7" s="5">
        <v>6400</v>
      </c>
      <c r="E7" s="6">
        <v>22</v>
      </c>
      <c r="F7" s="6">
        <f t="shared" si="17"/>
        <v>660</v>
      </c>
      <c r="G7" s="7" t="s">
        <v>47</v>
      </c>
      <c r="H7" s="8" t="s">
        <v>48</v>
      </c>
      <c r="I7" s="7" t="s">
        <v>49</v>
      </c>
      <c r="J7" s="7">
        <v>67</v>
      </c>
      <c r="K7" s="7">
        <v>0</v>
      </c>
      <c r="L7" s="7">
        <v>169</v>
      </c>
      <c r="M7">
        <f t="shared" si="0"/>
        <v>1.69</v>
      </c>
      <c r="N7" s="7">
        <v>61</v>
      </c>
      <c r="O7">
        <f t="shared" si="1"/>
        <v>21.3577955953923</v>
      </c>
      <c r="P7" s="25">
        <v>136</v>
      </c>
      <c r="Q7" s="7">
        <v>126</v>
      </c>
      <c r="R7" s="7">
        <v>133</v>
      </c>
      <c r="S7" s="3">
        <v>243</v>
      </c>
      <c r="T7" s="7">
        <v>178</v>
      </c>
      <c r="U7" s="7">
        <v>96</v>
      </c>
      <c r="V7" s="3">
        <v>2.12</v>
      </c>
      <c r="W7" s="3">
        <v>1.33</v>
      </c>
      <c r="X7" s="3">
        <v>2.73</v>
      </c>
      <c r="Y7" s="36">
        <v>10.84</v>
      </c>
      <c r="Z7" s="3">
        <v>8.97</v>
      </c>
      <c r="AA7" s="3">
        <v>6.3</v>
      </c>
      <c r="AB7" s="7">
        <v>147</v>
      </c>
      <c r="AC7" s="7">
        <v>171</v>
      </c>
      <c r="AD7" s="7">
        <v>184</v>
      </c>
      <c r="AE7" s="37">
        <f t="shared" si="2"/>
        <v>0.977941176470588</v>
      </c>
      <c r="AF7" s="37">
        <f t="shared" si="3"/>
        <v>1.25170068027211</v>
      </c>
      <c r="AG7" s="41">
        <f t="shared" si="4"/>
        <v>1.2877358490566</v>
      </c>
      <c r="AH7" s="41">
        <f t="shared" si="5"/>
        <v>0.581180811808118</v>
      </c>
      <c r="AI7" s="41">
        <f t="shared" si="6"/>
        <v>0.395061728395062</v>
      </c>
      <c r="AJ7" s="36">
        <f t="shared" si="7"/>
        <v>5.11320754716981</v>
      </c>
      <c r="AK7" s="36">
        <f t="shared" ref="AK7:AK38" si="20">Z7/W7</f>
        <v>6.74436090225564</v>
      </c>
      <c r="AL7" s="36">
        <f t="shared" si="18"/>
        <v>2.30769230769231</v>
      </c>
      <c r="AM7" s="36">
        <f t="shared" si="9"/>
        <v>0.451319897814363</v>
      </c>
      <c r="AN7" s="41">
        <f t="shared" si="10"/>
        <v>114.622641509434</v>
      </c>
      <c r="AO7" s="36">
        <f t="shared" si="11"/>
        <v>133.834586466165</v>
      </c>
      <c r="AP7" s="41">
        <f t="shared" si="12"/>
        <v>35.1648351648352</v>
      </c>
      <c r="AQ7" s="36">
        <f t="shared" si="13"/>
        <v>0.306787862343418</v>
      </c>
      <c r="AR7" s="36">
        <f t="shared" si="19"/>
        <v>1242.50943396226</v>
      </c>
      <c r="AS7" s="36">
        <f t="shared" si="14"/>
        <v>1200.4962406015</v>
      </c>
      <c r="AT7" s="41">
        <f t="shared" si="15"/>
        <v>221.538461538462</v>
      </c>
      <c r="AU7" s="36">
        <f t="shared" si="16"/>
        <v>0.178299218889625</v>
      </c>
      <c r="AV7" s="7" t="s">
        <v>50</v>
      </c>
      <c r="AW7" s="43" t="s">
        <v>50</v>
      </c>
    </row>
    <row r="8" spans="1:49">
      <c r="A8">
        <v>8</v>
      </c>
      <c r="B8">
        <v>0</v>
      </c>
      <c r="C8" s="9">
        <v>1.5</v>
      </c>
      <c r="D8" s="10">
        <v>6000</v>
      </c>
      <c r="E8" s="11">
        <v>5</v>
      </c>
      <c r="F8" s="6">
        <f t="shared" si="17"/>
        <v>150</v>
      </c>
      <c r="G8" s="8" t="s">
        <v>51</v>
      </c>
      <c r="H8" s="8" t="s">
        <v>52</v>
      </c>
      <c r="I8" s="7" t="s">
        <v>53</v>
      </c>
      <c r="J8" s="8">
        <v>54</v>
      </c>
      <c r="K8" s="8">
        <v>0</v>
      </c>
      <c r="L8" s="8">
        <v>173</v>
      </c>
      <c r="M8">
        <f t="shared" si="0"/>
        <v>1.73</v>
      </c>
      <c r="N8" s="8">
        <v>82</v>
      </c>
      <c r="O8">
        <f t="shared" si="1"/>
        <v>27.3981756824485</v>
      </c>
      <c r="P8" s="27">
        <v>173</v>
      </c>
      <c r="Q8" s="8">
        <v>159</v>
      </c>
      <c r="R8" s="8">
        <v>154</v>
      </c>
      <c r="S8" s="3">
        <v>257</v>
      </c>
      <c r="T8" s="7">
        <v>146</v>
      </c>
      <c r="U8" s="8">
        <v>166</v>
      </c>
      <c r="V8" s="3">
        <v>1.73</v>
      </c>
      <c r="W8" s="3">
        <v>0.59</v>
      </c>
      <c r="X8" s="3">
        <v>1.84</v>
      </c>
      <c r="Y8" s="36">
        <v>3.98</v>
      </c>
      <c r="Z8" s="3">
        <v>2.16</v>
      </c>
      <c r="AA8" s="3">
        <v>2.17</v>
      </c>
      <c r="AB8" s="8">
        <v>202</v>
      </c>
      <c r="AC8" s="8">
        <v>176</v>
      </c>
      <c r="AD8" s="8">
        <v>278</v>
      </c>
      <c r="AE8" s="37">
        <f t="shared" si="2"/>
        <v>0.890173410404624</v>
      </c>
      <c r="AF8" s="37">
        <f t="shared" si="3"/>
        <v>1.37623762376238</v>
      </c>
      <c r="AG8" s="41">
        <f t="shared" si="4"/>
        <v>1.0635838150289</v>
      </c>
      <c r="AH8" s="41">
        <f t="shared" si="5"/>
        <v>0.545226130653266</v>
      </c>
      <c r="AI8" s="41">
        <f t="shared" si="6"/>
        <v>0.64591439688716</v>
      </c>
      <c r="AJ8" s="36">
        <f t="shared" si="7"/>
        <v>2.30057803468208</v>
      </c>
      <c r="AK8" s="36">
        <f t="shared" si="20"/>
        <v>3.66101694915254</v>
      </c>
      <c r="AL8" s="36">
        <f t="shared" si="18"/>
        <v>1.17934782608696</v>
      </c>
      <c r="AM8" s="36">
        <f t="shared" si="9"/>
        <v>0.512631090233778</v>
      </c>
      <c r="AN8" s="41">
        <f t="shared" si="10"/>
        <v>148.554913294798</v>
      </c>
      <c r="AO8" s="36">
        <f t="shared" si="11"/>
        <v>247.457627118644</v>
      </c>
      <c r="AP8" s="41">
        <f t="shared" si="12"/>
        <v>90.2173913043478</v>
      </c>
      <c r="AQ8" s="36">
        <f t="shared" si="13"/>
        <v>0.607299949247166</v>
      </c>
      <c r="AR8" s="36">
        <f t="shared" si="19"/>
        <v>591.248554913295</v>
      </c>
      <c r="AS8" s="36">
        <f t="shared" si="14"/>
        <v>534.508474576271</v>
      </c>
      <c r="AT8" s="41">
        <f t="shared" si="15"/>
        <v>195.771739130435</v>
      </c>
      <c r="AU8" s="36">
        <f t="shared" si="16"/>
        <v>0.331115801473958</v>
      </c>
      <c r="AV8" s="7" t="s">
        <v>50</v>
      </c>
      <c r="AW8" s="43" t="s">
        <v>50</v>
      </c>
    </row>
    <row r="9" spans="1:49">
      <c r="A9">
        <v>9</v>
      </c>
      <c r="B9">
        <v>0</v>
      </c>
      <c r="C9" s="4">
        <v>4</v>
      </c>
      <c r="D9" s="5">
        <v>6600</v>
      </c>
      <c r="E9" s="6">
        <v>60</v>
      </c>
      <c r="F9" s="6">
        <f t="shared" si="17"/>
        <v>1800</v>
      </c>
      <c r="G9" s="7" t="s">
        <v>54</v>
      </c>
      <c r="H9" s="7" t="s">
        <v>58</v>
      </c>
      <c r="I9" s="8" t="s">
        <v>53</v>
      </c>
      <c r="J9" s="7">
        <v>63</v>
      </c>
      <c r="K9" s="7" t="s">
        <v>47</v>
      </c>
      <c r="L9" s="7">
        <v>164</v>
      </c>
      <c r="M9">
        <f t="shared" si="0"/>
        <v>1.64</v>
      </c>
      <c r="N9" s="7">
        <v>56</v>
      </c>
      <c r="O9">
        <f t="shared" si="1"/>
        <v>20.8209399167162</v>
      </c>
      <c r="P9" s="25">
        <v>139</v>
      </c>
      <c r="Q9" s="7">
        <v>133</v>
      </c>
      <c r="R9" s="7">
        <v>115</v>
      </c>
      <c r="S9" s="32">
        <v>315</v>
      </c>
      <c r="T9" s="7">
        <v>238</v>
      </c>
      <c r="U9" s="7">
        <v>244</v>
      </c>
      <c r="V9" s="3">
        <v>2.35</v>
      </c>
      <c r="W9" s="3">
        <v>0.43</v>
      </c>
      <c r="X9" s="3">
        <v>0.78</v>
      </c>
      <c r="Y9" s="36">
        <v>5.54</v>
      </c>
      <c r="Z9" s="3">
        <v>6.17</v>
      </c>
      <c r="AA9" s="3">
        <v>5.72</v>
      </c>
      <c r="AB9" s="7">
        <v>183</v>
      </c>
      <c r="AC9" s="7">
        <v>144</v>
      </c>
      <c r="AD9" s="7">
        <v>255</v>
      </c>
      <c r="AE9" s="37">
        <f t="shared" si="2"/>
        <v>0.827338129496403</v>
      </c>
      <c r="AF9" s="37">
        <f t="shared" si="3"/>
        <v>1.39344262295082</v>
      </c>
      <c r="AG9" s="41">
        <f t="shared" si="4"/>
        <v>0.331914893617021</v>
      </c>
      <c r="AH9" s="41">
        <f t="shared" si="5"/>
        <v>1.03249097472924</v>
      </c>
      <c r="AI9" s="41">
        <f t="shared" si="6"/>
        <v>0.774603174603175</v>
      </c>
      <c r="AJ9" s="36">
        <f t="shared" si="7"/>
        <v>2.35744680851064</v>
      </c>
      <c r="AK9" s="36">
        <f t="shared" si="20"/>
        <v>14.3488372093023</v>
      </c>
      <c r="AL9" s="36">
        <f t="shared" si="18"/>
        <v>7.33333333333333</v>
      </c>
      <c r="AM9" s="36">
        <f t="shared" si="9"/>
        <v>3.11070998796631</v>
      </c>
      <c r="AN9" s="41">
        <f t="shared" si="10"/>
        <v>134.042553191489</v>
      </c>
      <c r="AO9" s="36">
        <f t="shared" si="11"/>
        <v>553.488372093023</v>
      </c>
      <c r="AP9" s="41">
        <f t="shared" si="12"/>
        <v>312.820512820513</v>
      </c>
      <c r="AQ9" s="36">
        <f t="shared" si="13"/>
        <v>2.33374033374033</v>
      </c>
      <c r="AR9" s="36">
        <f t="shared" si="19"/>
        <v>742.595744680851</v>
      </c>
      <c r="AS9" s="36">
        <f t="shared" si="14"/>
        <v>3415.02325581395</v>
      </c>
      <c r="AT9" s="41">
        <f t="shared" si="15"/>
        <v>1789.33333333333</v>
      </c>
      <c r="AU9" s="36">
        <f t="shared" si="16"/>
        <v>2.4095658319485</v>
      </c>
      <c r="AV9" s="7" t="s">
        <v>50</v>
      </c>
      <c r="AW9" s="43" t="s">
        <v>55</v>
      </c>
    </row>
    <row r="10" spans="1:49">
      <c r="A10">
        <v>10</v>
      </c>
      <c r="B10">
        <v>0</v>
      </c>
      <c r="C10" s="9">
        <v>2.2</v>
      </c>
      <c r="D10" s="12">
        <v>6600</v>
      </c>
      <c r="E10" s="11">
        <v>26</v>
      </c>
      <c r="F10" s="6">
        <f t="shared" si="17"/>
        <v>780</v>
      </c>
      <c r="G10" s="8" t="s">
        <v>51</v>
      </c>
      <c r="H10" s="8" t="s">
        <v>48</v>
      </c>
      <c r="I10" s="8" t="s">
        <v>49</v>
      </c>
      <c r="J10" s="8">
        <v>56</v>
      </c>
      <c r="K10" s="8">
        <v>0</v>
      </c>
      <c r="L10" s="8">
        <v>172</v>
      </c>
      <c r="M10">
        <f t="shared" si="0"/>
        <v>1.72</v>
      </c>
      <c r="N10" s="8">
        <v>51</v>
      </c>
      <c r="O10">
        <f t="shared" si="1"/>
        <v>17.2390481341266</v>
      </c>
      <c r="P10" s="26">
        <v>159</v>
      </c>
      <c r="Q10" s="8">
        <v>134</v>
      </c>
      <c r="R10" s="8">
        <v>127</v>
      </c>
      <c r="S10" s="3">
        <v>272</v>
      </c>
      <c r="T10" s="7">
        <v>234</v>
      </c>
      <c r="U10" s="8">
        <v>200</v>
      </c>
      <c r="V10" s="33">
        <v>2.9</v>
      </c>
      <c r="W10" s="3">
        <v>0.98</v>
      </c>
      <c r="X10" s="3">
        <v>1.17</v>
      </c>
      <c r="Y10" s="36">
        <v>2.89</v>
      </c>
      <c r="Z10" s="3">
        <v>2.81</v>
      </c>
      <c r="AA10" s="3">
        <v>2.51</v>
      </c>
      <c r="AB10" s="8">
        <v>164</v>
      </c>
      <c r="AC10" s="8">
        <v>193</v>
      </c>
      <c r="AD10" s="8">
        <v>187</v>
      </c>
      <c r="AE10" s="37">
        <f t="shared" si="2"/>
        <v>0.79874213836478</v>
      </c>
      <c r="AF10" s="37">
        <f t="shared" si="3"/>
        <v>1.14024390243902</v>
      </c>
      <c r="AG10" s="41">
        <f t="shared" si="4"/>
        <v>0.403448275862069</v>
      </c>
      <c r="AH10" s="41">
        <f t="shared" si="5"/>
        <v>0.868512110726644</v>
      </c>
      <c r="AI10" s="41">
        <f t="shared" si="6"/>
        <v>0.735294117647059</v>
      </c>
      <c r="AJ10" s="36">
        <f t="shared" si="7"/>
        <v>0.996551724137931</v>
      </c>
      <c r="AK10" s="36">
        <f t="shared" si="20"/>
        <v>2.86734693877551</v>
      </c>
      <c r="AL10" s="36">
        <f t="shared" si="18"/>
        <v>2.14529914529915</v>
      </c>
      <c r="AM10" s="36">
        <f t="shared" si="9"/>
        <v>2.15272232573271</v>
      </c>
      <c r="AN10" s="41">
        <f t="shared" si="10"/>
        <v>93.7931034482759</v>
      </c>
      <c r="AO10" s="36">
        <f t="shared" si="11"/>
        <v>238.775510204082</v>
      </c>
      <c r="AP10" s="41">
        <f t="shared" si="12"/>
        <v>170.940170940171</v>
      </c>
      <c r="AQ10" s="36">
        <f t="shared" si="13"/>
        <v>1.82252388134741</v>
      </c>
      <c r="AR10" s="36">
        <f t="shared" si="19"/>
        <v>271.062068965517</v>
      </c>
      <c r="AS10" s="36">
        <f t="shared" si="14"/>
        <v>670.959183673469</v>
      </c>
      <c r="AT10" s="41">
        <f t="shared" si="15"/>
        <v>429.059829059829</v>
      </c>
      <c r="AU10" s="36">
        <f t="shared" si="16"/>
        <v>1.58288406303875</v>
      </c>
      <c r="AV10" s="7" t="s">
        <v>50</v>
      </c>
      <c r="AW10" s="43" t="s">
        <v>50</v>
      </c>
    </row>
    <row r="11" spans="1:49">
      <c r="A11">
        <v>11</v>
      </c>
      <c r="B11">
        <v>0</v>
      </c>
      <c r="C11" s="9">
        <v>1.8</v>
      </c>
      <c r="D11" s="10">
        <v>6000</v>
      </c>
      <c r="E11" s="11">
        <v>12</v>
      </c>
      <c r="F11" s="6">
        <f t="shared" si="17"/>
        <v>360</v>
      </c>
      <c r="G11" s="8" t="s">
        <v>51</v>
      </c>
      <c r="H11" s="7" t="s">
        <v>52</v>
      </c>
      <c r="I11" s="8" t="s">
        <v>53</v>
      </c>
      <c r="J11" s="8">
        <v>66</v>
      </c>
      <c r="K11" s="8">
        <v>0</v>
      </c>
      <c r="L11" s="8">
        <v>165</v>
      </c>
      <c r="M11">
        <f t="shared" si="0"/>
        <v>1.65</v>
      </c>
      <c r="N11" s="8">
        <v>52</v>
      </c>
      <c r="O11">
        <f t="shared" si="1"/>
        <v>19.1000918273646</v>
      </c>
      <c r="P11" s="26">
        <v>115</v>
      </c>
      <c r="Q11" s="8">
        <v>103</v>
      </c>
      <c r="R11" s="8">
        <v>114</v>
      </c>
      <c r="S11" s="3">
        <v>340</v>
      </c>
      <c r="T11" s="7">
        <v>207</v>
      </c>
      <c r="U11" s="8">
        <v>199</v>
      </c>
      <c r="V11" s="3">
        <v>1.99</v>
      </c>
      <c r="W11" s="3">
        <v>0.86</v>
      </c>
      <c r="X11" s="3">
        <v>2.02</v>
      </c>
      <c r="Y11" s="36">
        <v>4.15</v>
      </c>
      <c r="Z11" s="3">
        <v>3.36</v>
      </c>
      <c r="AA11" s="3">
        <v>2.15</v>
      </c>
      <c r="AB11" s="8">
        <v>149</v>
      </c>
      <c r="AC11" s="8">
        <v>196</v>
      </c>
      <c r="AD11" s="8">
        <v>288</v>
      </c>
      <c r="AE11" s="37">
        <f t="shared" si="2"/>
        <v>0.991304347826087</v>
      </c>
      <c r="AF11" s="37">
        <f t="shared" si="3"/>
        <v>1.93288590604027</v>
      </c>
      <c r="AG11" s="41">
        <f t="shared" si="4"/>
        <v>1.01507537688442</v>
      </c>
      <c r="AH11" s="41">
        <f t="shared" si="5"/>
        <v>0.518072289156627</v>
      </c>
      <c r="AI11" s="41">
        <f t="shared" si="6"/>
        <v>0.585294117647059</v>
      </c>
      <c r="AJ11" s="36">
        <f t="shared" si="7"/>
        <v>2.08542713567839</v>
      </c>
      <c r="AK11" s="36">
        <f t="shared" si="20"/>
        <v>3.90697674418605</v>
      </c>
      <c r="AL11" s="36">
        <f t="shared" si="18"/>
        <v>1.06435643564356</v>
      </c>
      <c r="AM11" s="36">
        <f t="shared" si="9"/>
        <v>0.51037814624836</v>
      </c>
      <c r="AN11" s="41">
        <f t="shared" si="10"/>
        <v>170.854271356784</v>
      </c>
      <c r="AO11" s="36">
        <f t="shared" si="11"/>
        <v>240.697674418605</v>
      </c>
      <c r="AP11" s="41">
        <f t="shared" si="12"/>
        <v>98.5148514851485</v>
      </c>
      <c r="AQ11" s="36">
        <f t="shared" si="13"/>
        <v>0.57660163075131</v>
      </c>
      <c r="AR11" s="36">
        <f t="shared" si="19"/>
        <v>709.045226130653</v>
      </c>
      <c r="AS11" s="36">
        <f t="shared" si="14"/>
        <v>808.744186046512</v>
      </c>
      <c r="AT11" s="41">
        <f t="shared" si="15"/>
        <v>211.806930693069</v>
      </c>
      <c r="AU11" s="36">
        <f t="shared" si="16"/>
        <v>0.298721326774775</v>
      </c>
      <c r="AV11" s="7" t="s">
        <v>50</v>
      </c>
      <c r="AW11" s="43" t="s">
        <v>50</v>
      </c>
    </row>
    <row r="12" spans="1:49">
      <c r="A12">
        <v>12</v>
      </c>
      <c r="B12">
        <v>0</v>
      </c>
      <c r="C12" s="4">
        <v>4.2</v>
      </c>
      <c r="D12" s="5">
        <v>6000</v>
      </c>
      <c r="E12" s="6">
        <v>38</v>
      </c>
      <c r="F12" s="6">
        <f t="shared" si="17"/>
        <v>1140</v>
      </c>
      <c r="G12" s="7" t="s">
        <v>51</v>
      </c>
      <c r="H12" s="7" t="s">
        <v>48</v>
      </c>
      <c r="I12" s="7" t="s">
        <v>49</v>
      </c>
      <c r="J12" s="7">
        <v>75</v>
      </c>
      <c r="K12" s="7" t="s">
        <v>54</v>
      </c>
      <c r="L12" s="7">
        <v>171</v>
      </c>
      <c r="M12">
        <f t="shared" si="0"/>
        <v>1.71</v>
      </c>
      <c r="N12" s="7">
        <v>64</v>
      </c>
      <c r="O12">
        <f t="shared" si="1"/>
        <v>21.8870763653774</v>
      </c>
      <c r="P12" s="25">
        <v>143</v>
      </c>
      <c r="Q12" s="7">
        <v>143</v>
      </c>
      <c r="R12" s="7">
        <v>142</v>
      </c>
      <c r="S12" s="32">
        <v>253</v>
      </c>
      <c r="T12" s="7">
        <v>214</v>
      </c>
      <c r="U12" s="7">
        <v>208</v>
      </c>
      <c r="V12" s="3">
        <v>2.57</v>
      </c>
      <c r="W12" s="3">
        <v>0.87</v>
      </c>
      <c r="X12" s="3">
        <v>0.77</v>
      </c>
      <c r="Y12" s="36">
        <v>6.98</v>
      </c>
      <c r="Z12" s="3">
        <v>5.43</v>
      </c>
      <c r="AA12" s="3">
        <v>4.69</v>
      </c>
      <c r="AB12" s="7">
        <v>211</v>
      </c>
      <c r="AC12" s="7">
        <v>226</v>
      </c>
      <c r="AD12" s="7">
        <v>322</v>
      </c>
      <c r="AE12" s="37">
        <f t="shared" si="2"/>
        <v>0.993006993006993</v>
      </c>
      <c r="AF12" s="37">
        <f t="shared" si="3"/>
        <v>1.5260663507109</v>
      </c>
      <c r="AG12" s="41">
        <f t="shared" si="4"/>
        <v>0.299610894941634</v>
      </c>
      <c r="AH12" s="41">
        <f t="shared" si="5"/>
        <v>0.671919770773639</v>
      </c>
      <c r="AI12" s="41">
        <f t="shared" si="6"/>
        <v>0.822134387351779</v>
      </c>
      <c r="AJ12" s="36">
        <f t="shared" si="7"/>
        <v>2.715953307393</v>
      </c>
      <c r="AK12" s="36">
        <f t="shared" si="20"/>
        <v>6.24137931034483</v>
      </c>
      <c r="AL12" s="36">
        <f t="shared" si="18"/>
        <v>6.09090909090909</v>
      </c>
      <c r="AM12" s="36">
        <f t="shared" si="9"/>
        <v>2.24264131284189</v>
      </c>
      <c r="AN12" s="41">
        <f t="shared" si="10"/>
        <v>98.443579766537</v>
      </c>
      <c r="AO12" s="36">
        <f t="shared" si="11"/>
        <v>245.977011494253</v>
      </c>
      <c r="AP12" s="41">
        <f t="shared" si="12"/>
        <v>270.12987012987</v>
      </c>
      <c r="AQ12" s="36">
        <f t="shared" si="13"/>
        <v>2.74400698116113</v>
      </c>
      <c r="AR12" s="36">
        <f t="shared" si="19"/>
        <v>687.136186770428</v>
      </c>
      <c r="AS12" s="36">
        <f t="shared" si="14"/>
        <v>1335.65517241379</v>
      </c>
      <c r="AT12" s="41">
        <f t="shared" si="15"/>
        <v>1266.90909090909</v>
      </c>
      <c r="AU12" s="36">
        <f t="shared" si="16"/>
        <v>1.84375254178305</v>
      </c>
      <c r="AV12" s="7" t="s">
        <v>55</v>
      </c>
      <c r="AW12" s="43" t="s">
        <v>55</v>
      </c>
    </row>
    <row r="13" spans="1:49">
      <c r="A13">
        <v>13</v>
      </c>
      <c r="B13">
        <v>0</v>
      </c>
      <c r="C13" s="9">
        <v>2.5</v>
      </c>
      <c r="D13" s="12">
        <v>6000</v>
      </c>
      <c r="E13" s="11">
        <v>17</v>
      </c>
      <c r="F13" s="6">
        <f t="shared" si="17"/>
        <v>510</v>
      </c>
      <c r="G13" s="8" t="s">
        <v>47</v>
      </c>
      <c r="H13" s="8" t="s">
        <v>48</v>
      </c>
      <c r="I13" s="8" t="s">
        <v>49</v>
      </c>
      <c r="J13" s="8">
        <v>80</v>
      </c>
      <c r="K13" s="8">
        <v>0</v>
      </c>
      <c r="L13" s="8">
        <v>174</v>
      </c>
      <c r="M13">
        <f t="shared" si="0"/>
        <v>1.74</v>
      </c>
      <c r="N13" s="8">
        <v>76</v>
      </c>
      <c r="O13">
        <f t="shared" si="1"/>
        <v>25.1023913330691</v>
      </c>
      <c r="P13" s="26">
        <v>159</v>
      </c>
      <c r="Q13" s="8">
        <v>147</v>
      </c>
      <c r="R13" s="8">
        <v>144</v>
      </c>
      <c r="S13" s="3">
        <v>226</v>
      </c>
      <c r="T13" s="7">
        <v>189</v>
      </c>
      <c r="U13" s="8">
        <v>157</v>
      </c>
      <c r="V13" s="33">
        <v>1.94</v>
      </c>
      <c r="W13" s="3">
        <v>0.84</v>
      </c>
      <c r="X13" s="3">
        <v>0.99</v>
      </c>
      <c r="Y13" s="36">
        <v>4.64</v>
      </c>
      <c r="Z13" s="3">
        <v>2.38</v>
      </c>
      <c r="AA13" s="3">
        <v>2.45</v>
      </c>
      <c r="AB13" s="8">
        <v>157</v>
      </c>
      <c r="AC13" s="8">
        <v>155</v>
      </c>
      <c r="AD13" s="8">
        <v>171</v>
      </c>
      <c r="AE13" s="37">
        <f t="shared" si="2"/>
        <v>0.905660377358491</v>
      </c>
      <c r="AF13" s="37">
        <f t="shared" si="3"/>
        <v>1.08917197452229</v>
      </c>
      <c r="AG13" s="41">
        <f t="shared" si="4"/>
        <v>0.510309278350515</v>
      </c>
      <c r="AH13" s="41">
        <f t="shared" si="5"/>
        <v>0.52801724137931</v>
      </c>
      <c r="AI13" s="41">
        <f t="shared" si="6"/>
        <v>0.694690265486726</v>
      </c>
      <c r="AJ13" s="36">
        <f t="shared" si="7"/>
        <v>2.39175257731959</v>
      </c>
      <c r="AK13" s="36">
        <f t="shared" si="20"/>
        <v>2.83333333333333</v>
      </c>
      <c r="AL13" s="36">
        <f t="shared" si="18"/>
        <v>2.47474747474748</v>
      </c>
      <c r="AM13" s="36">
        <f t="shared" si="9"/>
        <v>1.0347004528039</v>
      </c>
      <c r="AN13" s="41">
        <f t="shared" si="10"/>
        <v>116.494845360825</v>
      </c>
      <c r="AO13" s="36">
        <f t="shared" si="11"/>
        <v>225</v>
      </c>
      <c r="AP13" s="41">
        <f t="shared" si="12"/>
        <v>158.585858585859</v>
      </c>
      <c r="AQ13" s="36">
        <f t="shared" si="13"/>
        <v>1.36131223741843</v>
      </c>
      <c r="AR13" s="36">
        <f t="shared" si="19"/>
        <v>540.536082474227</v>
      </c>
      <c r="AS13" s="36">
        <f t="shared" si="14"/>
        <v>535.5</v>
      </c>
      <c r="AT13" s="41">
        <f t="shared" si="15"/>
        <v>388.535353535354</v>
      </c>
      <c r="AU13" s="36">
        <f t="shared" si="16"/>
        <v>0.718796332257578</v>
      </c>
      <c r="AV13" s="7" t="s">
        <v>55</v>
      </c>
      <c r="AW13" s="43" t="s">
        <v>55</v>
      </c>
    </row>
    <row r="14" spans="1:49">
      <c r="A14">
        <v>14</v>
      </c>
      <c r="B14">
        <v>0</v>
      </c>
      <c r="C14" s="4">
        <v>3</v>
      </c>
      <c r="D14" s="5">
        <v>6000</v>
      </c>
      <c r="E14" s="6">
        <v>12</v>
      </c>
      <c r="F14" s="6">
        <f t="shared" si="17"/>
        <v>360</v>
      </c>
      <c r="G14" s="7" t="s">
        <v>56</v>
      </c>
      <c r="H14" s="8" t="s">
        <v>58</v>
      </c>
      <c r="I14" s="7" t="s">
        <v>49</v>
      </c>
      <c r="J14" s="7">
        <v>69</v>
      </c>
      <c r="K14" s="7" t="s">
        <v>54</v>
      </c>
      <c r="L14" s="7">
        <v>168</v>
      </c>
      <c r="M14">
        <f t="shared" si="0"/>
        <v>1.68</v>
      </c>
      <c r="N14" s="7">
        <v>58</v>
      </c>
      <c r="O14">
        <f t="shared" si="1"/>
        <v>20.5498866213152</v>
      </c>
      <c r="P14" s="25">
        <v>110</v>
      </c>
      <c r="Q14" s="7">
        <v>123</v>
      </c>
      <c r="R14" s="7">
        <v>104</v>
      </c>
      <c r="S14" s="3">
        <v>302</v>
      </c>
      <c r="T14" s="7">
        <v>234</v>
      </c>
      <c r="U14" s="7">
        <v>169</v>
      </c>
      <c r="V14" s="33">
        <v>2.5</v>
      </c>
      <c r="W14" s="3">
        <v>1.38</v>
      </c>
      <c r="X14" s="3">
        <v>1.17</v>
      </c>
      <c r="Y14" s="36">
        <v>4.01</v>
      </c>
      <c r="Z14" s="3">
        <v>4.89</v>
      </c>
      <c r="AA14" s="3">
        <v>3.63</v>
      </c>
      <c r="AB14" s="7">
        <v>177</v>
      </c>
      <c r="AC14" s="7">
        <v>200</v>
      </c>
      <c r="AD14" s="7">
        <v>263</v>
      </c>
      <c r="AE14" s="37">
        <f t="shared" si="2"/>
        <v>0.945454545454545</v>
      </c>
      <c r="AF14" s="37">
        <f t="shared" si="3"/>
        <v>1.48587570621469</v>
      </c>
      <c r="AG14" s="41">
        <f t="shared" si="4"/>
        <v>0.468</v>
      </c>
      <c r="AH14" s="41">
        <f t="shared" si="5"/>
        <v>0.905236907730673</v>
      </c>
      <c r="AI14" s="41">
        <f t="shared" si="6"/>
        <v>0.559602649006622</v>
      </c>
      <c r="AJ14" s="36">
        <f t="shared" si="7"/>
        <v>1.604</v>
      </c>
      <c r="AK14" s="36">
        <f t="shared" si="20"/>
        <v>3.54347826086957</v>
      </c>
      <c r="AL14" s="36">
        <f t="shared" si="18"/>
        <v>3.1025641025641</v>
      </c>
      <c r="AM14" s="36">
        <f t="shared" si="9"/>
        <v>1.93426689686041</v>
      </c>
      <c r="AN14" s="41">
        <f t="shared" si="10"/>
        <v>120.8</v>
      </c>
      <c r="AO14" s="36">
        <f t="shared" si="11"/>
        <v>169.565217391304</v>
      </c>
      <c r="AP14" s="41">
        <f t="shared" si="12"/>
        <v>144.444444444444</v>
      </c>
      <c r="AQ14" s="36">
        <f t="shared" si="13"/>
        <v>1.19573215599706</v>
      </c>
      <c r="AR14" s="36">
        <f t="shared" si="19"/>
        <v>484.408</v>
      </c>
      <c r="AS14" s="36">
        <f t="shared" si="14"/>
        <v>829.173913043478</v>
      </c>
      <c r="AT14" s="41">
        <f t="shared" si="15"/>
        <v>524.333333333333</v>
      </c>
      <c r="AU14" s="36">
        <f t="shared" si="16"/>
        <v>1.08242087936891</v>
      </c>
      <c r="AV14" s="7" t="s">
        <v>50</v>
      </c>
      <c r="AW14" s="43" t="s">
        <v>50</v>
      </c>
    </row>
    <row r="15" spans="1:49">
      <c r="A15">
        <v>15</v>
      </c>
      <c r="B15">
        <v>0</v>
      </c>
      <c r="C15" s="9">
        <v>1.4</v>
      </c>
      <c r="D15" s="12">
        <v>6600</v>
      </c>
      <c r="E15" s="11">
        <v>2</v>
      </c>
      <c r="F15" s="6">
        <f t="shared" si="17"/>
        <v>60</v>
      </c>
      <c r="G15" s="8" t="s">
        <v>47</v>
      </c>
      <c r="H15" s="8" t="s">
        <v>52</v>
      </c>
      <c r="I15" s="8" t="s">
        <v>53</v>
      </c>
      <c r="J15" s="8">
        <v>78</v>
      </c>
      <c r="K15" s="8" t="s">
        <v>54</v>
      </c>
      <c r="L15" s="8">
        <v>163</v>
      </c>
      <c r="M15">
        <f t="shared" si="0"/>
        <v>1.63</v>
      </c>
      <c r="N15" s="8">
        <v>74</v>
      </c>
      <c r="O15">
        <f t="shared" si="1"/>
        <v>27.8520079792239</v>
      </c>
      <c r="P15" s="26">
        <v>131</v>
      </c>
      <c r="Q15" s="8">
        <v>121</v>
      </c>
      <c r="R15" s="8">
        <v>134</v>
      </c>
      <c r="S15" s="3">
        <v>260</v>
      </c>
      <c r="T15" s="7">
        <v>199</v>
      </c>
      <c r="U15" s="8">
        <v>169</v>
      </c>
      <c r="V15" s="3">
        <v>2.3</v>
      </c>
      <c r="W15" s="3">
        <v>1.34</v>
      </c>
      <c r="X15" s="3">
        <v>1.94</v>
      </c>
      <c r="Y15" s="36">
        <v>4.4</v>
      </c>
      <c r="Z15" s="3">
        <v>4.17</v>
      </c>
      <c r="AA15" s="3">
        <v>2.02</v>
      </c>
      <c r="AB15" s="8">
        <v>143</v>
      </c>
      <c r="AC15" s="8">
        <v>182</v>
      </c>
      <c r="AD15" s="8">
        <v>233</v>
      </c>
      <c r="AE15" s="37">
        <f t="shared" si="2"/>
        <v>1.02290076335878</v>
      </c>
      <c r="AF15" s="37">
        <f t="shared" si="3"/>
        <v>1.62937062937063</v>
      </c>
      <c r="AG15" s="41">
        <f t="shared" si="4"/>
        <v>0.843478260869565</v>
      </c>
      <c r="AH15" s="41">
        <f t="shared" si="5"/>
        <v>0.459090909090909</v>
      </c>
      <c r="AI15" s="41">
        <f t="shared" si="6"/>
        <v>0.65</v>
      </c>
      <c r="AJ15" s="36">
        <f t="shared" si="7"/>
        <v>1.91304347826087</v>
      </c>
      <c r="AK15" s="36">
        <f t="shared" si="20"/>
        <v>3.11194029850746</v>
      </c>
      <c r="AL15" s="36">
        <f t="shared" si="18"/>
        <v>1.04123711340206</v>
      </c>
      <c r="AM15" s="36">
        <f t="shared" si="9"/>
        <v>0.544283036551078</v>
      </c>
      <c r="AN15" s="41">
        <f t="shared" si="10"/>
        <v>113.04347826087</v>
      </c>
      <c r="AO15" s="36">
        <f t="shared" si="11"/>
        <v>148.507462686567</v>
      </c>
      <c r="AP15" s="41">
        <f t="shared" si="12"/>
        <v>87.1134020618557</v>
      </c>
      <c r="AQ15" s="36">
        <f t="shared" si="13"/>
        <v>0.770618556701031</v>
      </c>
      <c r="AR15" s="36">
        <f t="shared" si="19"/>
        <v>497.391304347826</v>
      </c>
      <c r="AS15" s="36">
        <f t="shared" si="14"/>
        <v>619.276119402985</v>
      </c>
      <c r="AT15" s="41">
        <f t="shared" si="15"/>
        <v>175.969072164948</v>
      </c>
      <c r="AU15" s="36">
        <f t="shared" si="16"/>
        <v>0.353783973758201</v>
      </c>
      <c r="AV15" s="7" t="s">
        <v>55</v>
      </c>
      <c r="AW15" s="43" t="s">
        <v>55</v>
      </c>
    </row>
    <row r="16" spans="1:49">
      <c r="A16">
        <v>16</v>
      </c>
      <c r="B16">
        <v>0</v>
      </c>
      <c r="C16" s="9">
        <v>4.9</v>
      </c>
      <c r="D16" s="13">
        <v>5900</v>
      </c>
      <c r="E16" s="11">
        <v>45</v>
      </c>
      <c r="F16" s="6">
        <f t="shared" si="17"/>
        <v>1350</v>
      </c>
      <c r="G16" s="8" t="s">
        <v>51</v>
      </c>
      <c r="H16" s="7" t="s">
        <v>58</v>
      </c>
      <c r="I16" s="8" t="s">
        <v>49</v>
      </c>
      <c r="J16" s="8">
        <v>67</v>
      </c>
      <c r="K16" s="8" t="s">
        <v>54</v>
      </c>
      <c r="L16" s="8">
        <v>171</v>
      </c>
      <c r="M16">
        <f t="shared" si="0"/>
        <v>1.71</v>
      </c>
      <c r="N16" s="8">
        <v>63</v>
      </c>
      <c r="O16">
        <f t="shared" si="1"/>
        <v>21.5450907971684</v>
      </c>
      <c r="P16" s="26">
        <v>102</v>
      </c>
      <c r="Q16" s="8">
        <v>129</v>
      </c>
      <c r="R16" s="8">
        <v>109</v>
      </c>
      <c r="S16" s="32">
        <v>244</v>
      </c>
      <c r="T16" s="7">
        <v>207</v>
      </c>
      <c r="U16" s="8">
        <v>125</v>
      </c>
      <c r="V16" s="3">
        <v>2.45</v>
      </c>
      <c r="W16" s="3">
        <v>1.22</v>
      </c>
      <c r="X16" s="3">
        <v>0.77</v>
      </c>
      <c r="Y16" s="36">
        <v>5.06</v>
      </c>
      <c r="Z16" s="3">
        <v>4.57</v>
      </c>
      <c r="AA16" s="3">
        <v>4.62</v>
      </c>
      <c r="AB16" s="8">
        <v>170</v>
      </c>
      <c r="AC16" s="8">
        <v>180</v>
      </c>
      <c r="AD16" s="8">
        <v>305</v>
      </c>
      <c r="AE16" s="37">
        <f t="shared" si="2"/>
        <v>1.06862745098039</v>
      </c>
      <c r="AF16" s="37">
        <f t="shared" si="3"/>
        <v>1.79411764705882</v>
      </c>
      <c r="AG16" s="41">
        <f t="shared" si="4"/>
        <v>0.314285714285714</v>
      </c>
      <c r="AH16" s="41">
        <f t="shared" si="5"/>
        <v>0.91304347826087</v>
      </c>
      <c r="AI16" s="41">
        <f t="shared" si="6"/>
        <v>0.512295081967213</v>
      </c>
      <c r="AJ16" s="36">
        <f t="shared" si="7"/>
        <v>2.06530612244898</v>
      </c>
      <c r="AK16" s="36">
        <f t="shared" si="20"/>
        <v>3.74590163934426</v>
      </c>
      <c r="AL16" s="36">
        <f t="shared" si="18"/>
        <v>6</v>
      </c>
      <c r="AM16" s="36">
        <f t="shared" si="9"/>
        <v>2.90513833992095</v>
      </c>
      <c r="AN16" s="41">
        <f t="shared" si="10"/>
        <v>99.5918367346939</v>
      </c>
      <c r="AO16" s="36">
        <f t="shared" si="11"/>
        <v>169.672131147541</v>
      </c>
      <c r="AP16" s="41">
        <f t="shared" si="12"/>
        <v>162.337662337662</v>
      </c>
      <c r="AQ16" s="36">
        <f t="shared" si="13"/>
        <v>1.63002980625931</v>
      </c>
      <c r="AR16" s="36">
        <f t="shared" si="19"/>
        <v>503.934693877551</v>
      </c>
      <c r="AS16" s="36">
        <f t="shared" si="14"/>
        <v>775.401639344262</v>
      </c>
      <c r="AT16" s="41">
        <f t="shared" si="15"/>
        <v>750</v>
      </c>
      <c r="AU16" s="36">
        <f t="shared" si="16"/>
        <v>1.4882880839759</v>
      </c>
      <c r="AV16" s="7" t="s">
        <v>50</v>
      </c>
      <c r="AW16" s="43" t="s">
        <v>55</v>
      </c>
    </row>
    <row r="17" spans="1:49">
      <c r="A17">
        <v>17</v>
      </c>
      <c r="B17">
        <v>0</v>
      </c>
      <c r="C17" s="4">
        <v>1.2</v>
      </c>
      <c r="D17" s="14">
        <v>6000</v>
      </c>
      <c r="E17" s="6">
        <v>3</v>
      </c>
      <c r="F17" s="6">
        <f t="shared" si="17"/>
        <v>90</v>
      </c>
      <c r="G17" s="7" t="s">
        <v>56</v>
      </c>
      <c r="H17" s="7" t="s">
        <v>52</v>
      </c>
      <c r="I17" s="7" t="s">
        <v>49</v>
      </c>
      <c r="J17" s="7">
        <v>63</v>
      </c>
      <c r="K17" s="7" t="s">
        <v>47</v>
      </c>
      <c r="L17" s="7">
        <v>169</v>
      </c>
      <c r="M17">
        <f t="shared" si="0"/>
        <v>1.69</v>
      </c>
      <c r="N17" s="7">
        <v>61</v>
      </c>
      <c r="O17">
        <f t="shared" si="1"/>
        <v>21.3577955953923</v>
      </c>
      <c r="P17" s="28">
        <v>137</v>
      </c>
      <c r="Q17" s="7">
        <v>129</v>
      </c>
      <c r="R17" s="7">
        <v>114</v>
      </c>
      <c r="S17" s="3">
        <v>271</v>
      </c>
      <c r="T17" s="3">
        <v>209</v>
      </c>
      <c r="U17" s="7">
        <v>157</v>
      </c>
      <c r="V17" s="3">
        <v>1.9</v>
      </c>
      <c r="W17" s="3">
        <v>1.97</v>
      </c>
      <c r="X17" s="3">
        <v>2.15</v>
      </c>
      <c r="Y17" s="36">
        <v>4.88</v>
      </c>
      <c r="Z17" s="3">
        <v>3.25</v>
      </c>
      <c r="AA17" s="3">
        <v>1.82</v>
      </c>
      <c r="AB17" s="7">
        <v>179</v>
      </c>
      <c r="AC17" s="7">
        <v>201</v>
      </c>
      <c r="AD17" s="7">
        <v>203</v>
      </c>
      <c r="AE17" s="37">
        <f t="shared" si="2"/>
        <v>0.832116788321168</v>
      </c>
      <c r="AF17" s="37">
        <f t="shared" si="3"/>
        <v>1.1340782122905</v>
      </c>
      <c r="AG17" s="41">
        <f t="shared" si="4"/>
        <v>1.13157894736842</v>
      </c>
      <c r="AH17" s="41">
        <f t="shared" si="5"/>
        <v>0.372950819672131</v>
      </c>
      <c r="AI17" s="41">
        <f t="shared" si="6"/>
        <v>0.579335793357934</v>
      </c>
      <c r="AJ17" s="36">
        <f t="shared" si="7"/>
        <v>2.56842105263158</v>
      </c>
      <c r="AK17" s="36">
        <f t="shared" si="20"/>
        <v>1.6497461928934</v>
      </c>
      <c r="AL17" s="36">
        <f t="shared" si="18"/>
        <v>0.846511627906977</v>
      </c>
      <c r="AM17" s="36">
        <f t="shared" si="9"/>
        <v>0.329584445291651</v>
      </c>
      <c r="AN17" s="41">
        <f t="shared" si="10"/>
        <v>142.631578947368</v>
      </c>
      <c r="AO17" s="36">
        <f t="shared" si="11"/>
        <v>106.091370558376</v>
      </c>
      <c r="AP17" s="41">
        <f t="shared" si="12"/>
        <v>73.0232558139535</v>
      </c>
      <c r="AQ17" s="36">
        <f t="shared" si="13"/>
        <v>0.51197116622329</v>
      </c>
      <c r="AR17" s="36">
        <f t="shared" si="19"/>
        <v>696.042105263158</v>
      </c>
      <c r="AS17" s="36">
        <f t="shared" si="14"/>
        <v>344.796954314721</v>
      </c>
      <c r="AT17" s="41">
        <f t="shared" si="15"/>
        <v>132.902325581395</v>
      </c>
      <c r="AU17" s="36">
        <f t="shared" si="16"/>
        <v>0.190940066091473</v>
      </c>
      <c r="AV17" s="7" t="s">
        <v>50</v>
      </c>
      <c r="AW17" s="43" t="s">
        <v>50</v>
      </c>
    </row>
    <row r="18" spans="1:49">
      <c r="A18">
        <v>18</v>
      </c>
      <c r="B18">
        <v>0</v>
      </c>
      <c r="C18" s="9">
        <v>4</v>
      </c>
      <c r="D18" s="10">
        <v>6000</v>
      </c>
      <c r="E18" s="11">
        <v>12</v>
      </c>
      <c r="F18" s="6">
        <f t="shared" si="17"/>
        <v>360</v>
      </c>
      <c r="G18" s="8" t="s">
        <v>51</v>
      </c>
      <c r="H18" s="8" t="s">
        <v>57</v>
      </c>
      <c r="I18" s="8" t="s">
        <v>49</v>
      </c>
      <c r="J18" s="8">
        <v>54</v>
      </c>
      <c r="K18" s="8" t="s">
        <v>54</v>
      </c>
      <c r="L18" s="8">
        <v>171</v>
      </c>
      <c r="M18">
        <f t="shared" si="0"/>
        <v>1.71</v>
      </c>
      <c r="N18" s="8">
        <v>56</v>
      </c>
      <c r="O18">
        <f t="shared" si="1"/>
        <v>19.1511918197052</v>
      </c>
      <c r="P18" s="26">
        <v>124</v>
      </c>
      <c r="Q18" s="8">
        <v>127</v>
      </c>
      <c r="R18" s="8">
        <v>114</v>
      </c>
      <c r="S18" s="32">
        <v>187</v>
      </c>
      <c r="T18" s="8">
        <v>156</v>
      </c>
      <c r="U18" s="8">
        <v>85</v>
      </c>
      <c r="V18" s="3">
        <v>2.02</v>
      </c>
      <c r="W18" s="3">
        <v>1.83</v>
      </c>
      <c r="X18" s="3">
        <v>0.74</v>
      </c>
      <c r="Y18" s="36">
        <v>5.13</v>
      </c>
      <c r="Z18" s="3">
        <v>4.14</v>
      </c>
      <c r="AA18" s="3">
        <v>3.6</v>
      </c>
      <c r="AB18" s="8">
        <v>152</v>
      </c>
      <c r="AC18" s="8">
        <v>165</v>
      </c>
      <c r="AD18" s="8">
        <v>180</v>
      </c>
      <c r="AE18" s="37">
        <f t="shared" si="2"/>
        <v>0.919354838709677</v>
      </c>
      <c r="AF18" s="37">
        <f t="shared" si="3"/>
        <v>1.18421052631579</v>
      </c>
      <c r="AG18" s="41">
        <f t="shared" si="4"/>
        <v>0.366336633663366</v>
      </c>
      <c r="AH18" s="41">
        <f t="shared" si="5"/>
        <v>0.701754385964912</v>
      </c>
      <c r="AI18" s="41">
        <f t="shared" si="6"/>
        <v>0.454545454545455</v>
      </c>
      <c r="AJ18" s="36">
        <f t="shared" si="7"/>
        <v>2.53960396039604</v>
      </c>
      <c r="AK18" s="36">
        <f t="shared" si="20"/>
        <v>2.26229508196721</v>
      </c>
      <c r="AL18" s="36">
        <f t="shared" si="18"/>
        <v>4.86486486486486</v>
      </c>
      <c r="AM18" s="36">
        <f t="shared" si="9"/>
        <v>1.91559981033665</v>
      </c>
      <c r="AN18" s="41">
        <f t="shared" si="10"/>
        <v>92.5742574257426</v>
      </c>
      <c r="AO18" s="36">
        <f t="shared" si="11"/>
        <v>85.2459016393443</v>
      </c>
      <c r="AP18" s="41">
        <f t="shared" si="12"/>
        <v>114.864864864865</v>
      </c>
      <c r="AQ18" s="36">
        <f t="shared" si="13"/>
        <v>1.24078624078624</v>
      </c>
      <c r="AR18" s="36">
        <f t="shared" si="19"/>
        <v>474.905940594059</v>
      </c>
      <c r="AS18" s="36">
        <f t="shared" si="14"/>
        <v>352.918032786885</v>
      </c>
      <c r="AT18" s="41">
        <f t="shared" si="15"/>
        <v>413.513513513513</v>
      </c>
      <c r="AU18" s="36">
        <f t="shared" si="16"/>
        <v>0.87072718651666</v>
      </c>
      <c r="AV18" s="7" t="s">
        <v>50</v>
      </c>
      <c r="AW18" s="43" t="s">
        <v>55</v>
      </c>
    </row>
    <row r="19" ht="13" customHeight="1" spans="1:49">
      <c r="A19">
        <v>19</v>
      </c>
      <c r="B19">
        <v>0</v>
      </c>
      <c r="C19" s="4">
        <v>1.6</v>
      </c>
      <c r="D19" s="14">
        <v>6500</v>
      </c>
      <c r="E19" s="6">
        <v>8</v>
      </c>
      <c r="F19" s="6">
        <f t="shared" si="17"/>
        <v>240</v>
      </c>
      <c r="G19" s="7" t="s">
        <v>47</v>
      </c>
      <c r="H19" s="7" t="s">
        <v>58</v>
      </c>
      <c r="I19" s="7" t="s">
        <v>49</v>
      </c>
      <c r="J19" s="7">
        <v>64</v>
      </c>
      <c r="K19" s="7">
        <v>0</v>
      </c>
      <c r="L19" s="7">
        <v>154</v>
      </c>
      <c r="M19">
        <f t="shared" si="0"/>
        <v>1.54</v>
      </c>
      <c r="N19" s="7">
        <v>42</v>
      </c>
      <c r="O19">
        <f t="shared" si="1"/>
        <v>17.7095631641086</v>
      </c>
      <c r="P19" s="25">
        <v>133</v>
      </c>
      <c r="Q19" s="7">
        <v>142</v>
      </c>
      <c r="R19" s="7">
        <v>121</v>
      </c>
      <c r="S19" s="3">
        <v>329</v>
      </c>
      <c r="T19" s="7">
        <v>248</v>
      </c>
      <c r="U19" s="7">
        <v>259</v>
      </c>
      <c r="V19" s="3">
        <v>1.9</v>
      </c>
      <c r="W19" s="3">
        <v>1.31</v>
      </c>
      <c r="X19" s="3">
        <v>1.68</v>
      </c>
      <c r="Y19" s="36">
        <v>1.81</v>
      </c>
      <c r="Z19" s="3">
        <v>1.57</v>
      </c>
      <c r="AA19" s="3">
        <v>1.82</v>
      </c>
      <c r="AB19" s="7">
        <v>199</v>
      </c>
      <c r="AC19" s="7">
        <v>233</v>
      </c>
      <c r="AD19" s="7">
        <v>294</v>
      </c>
      <c r="AE19" s="37">
        <f t="shared" si="2"/>
        <v>0.909774436090226</v>
      </c>
      <c r="AF19" s="37">
        <f t="shared" si="3"/>
        <v>1.47738693467337</v>
      </c>
      <c r="AG19" s="41">
        <f t="shared" si="4"/>
        <v>0.884210526315789</v>
      </c>
      <c r="AH19" s="41">
        <f t="shared" si="5"/>
        <v>1.00552486187845</v>
      </c>
      <c r="AI19" s="41">
        <f t="shared" si="6"/>
        <v>0.787234042553192</v>
      </c>
      <c r="AJ19" s="36">
        <f t="shared" si="7"/>
        <v>0.952631578947368</v>
      </c>
      <c r="AK19" s="36">
        <f t="shared" si="20"/>
        <v>1.19847328244275</v>
      </c>
      <c r="AL19" s="36">
        <f t="shared" si="18"/>
        <v>1.08333333333333</v>
      </c>
      <c r="AM19" s="36">
        <f t="shared" si="9"/>
        <v>1.13720073664825</v>
      </c>
      <c r="AN19" s="41">
        <f t="shared" si="10"/>
        <v>173.157894736842</v>
      </c>
      <c r="AO19" s="36">
        <f t="shared" si="11"/>
        <v>189.312977099237</v>
      </c>
      <c r="AP19" s="41">
        <f t="shared" si="12"/>
        <v>154.166666666667</v>
      </c>
      <c r="AQ19" s="36">
        <f t="shared" si="13"/>
        <v>0.8903242147923</v>
      </c>
      <c r="AR19" s="36">
        <f t="shared" si="19"/>
        <v>313.415789473684</v>
      </c>
      <c r="AS19" s="36">
        <f t="shared" si="14"/>
        <v>297.221374045801</v>
      </c>
      <c r="AT19" s="41">
        <f t="shared" si="15"/>
        <v>280.583333333333</v>
      </c>
      <c r="AU19" s="36">
        <f t="shared" si="16"/>
        <v>0.89524313310607</v>
      </c>
      <c r="AV19" s="7" t="s">
        <v>50</v>
      </c>
      <c r="AW19" s="43" t="s">
        <v>55</v>
      </c>
    </row>
    <row r="20" spans="1:49">
      <c r="A20">
        <v>20</v>
      </c>
      <c r="B20">
        <v>0</v>
      </c>
      <c r="C20" s="9">
        <v>3.9</v>
      </c>
      <c r="D20" s="12">
        <v>6600</v>
      </c>
      <c r="E20" s="11">
        <v>25</v>
      </c>
      <c r="F20" s="6">
        <f t="shared" si="17"/>
        <v>750</v>
      </c>
      <c r="G20" s="8" t="s">
        <v>51</v>
      </c>
      <c r="H20" s="8" t="s">
        <v>52</v>
      </c>
      <c r="I20" s="8" t="s">
        <v>53</v>
      </c>
      <c r="J20" s="8">
        <v>67</v>
      </c>
      <c r="K20" s="8" t="s">
        <v>54</v>
      </c>
      <c r="L20" s="8">
        <v>158</v>
      </c>
      <c r="M20">
        <f t="shared" si="0"/>
        <v>1.58</v>
      </c>
      <c r="N20" s="8">
        <v>50</v>
      </c>
      <c r="O20">
        <f t="shared" si="1"/>
        <v>20.0288415318058</v>
      </c>
      <c r="P20" s="27">
        <v>151</v>
      </c>
      <c r="Q20" s="8">
        <v>136</v>
      </c>
      <c r="R20" s="8">
        <v>133</v>
      </c>
      <c r="S20" s="32">
        <v>321</v>
      </c>
      <c r="T20" s="8">
        <v>301</v>
      </c>
      <c r="U20" s="8">
        <v>290</v>
      </c>
      <c r="V20" s="3">
        <v>1.27</v>
      </c>
      <c r="W20" s="3">
        <v>0.44</v>
      </c>
      <c r="X20" s="3">
        <v>0.74</v>
      </c>
      <c r="Y20" s="36">
        <v>5.07</v>
      </c>
      <c r="Z20" s="3">
        <v>4.38</v>
      </c>
      <c r="AA20" s="3">
        <v>4.58</v>
      </c>
      <c r="AB20" s="8">
        <v>185</v>
      </c>
      <c r="AC20" s="8">
        <v>167</v>
      </c>
      <c r="AD20" s="8">
        <v>128</v>
      </c>
      <c r="AE20" s="37">
        <f t="shared" si="2"/>
        <v>0.880794701986755</v>
      </c>
      <c r="AF20" s="37">
        <f t="shared" si="3"/>
        <v>0.691891891891892</v>
      </c>
      <c r="AG20" s="41">
        <f t="shared" si="4"/>
        <v>0.582677165354331</v>
      </c>
      <c r="AH20" s="41">
        <f t="shared" si="5"/>
        <v>0.903353057199211</v>
      </c>
      <c r="AI20" s="41">
        <f t="shared" si="6"/>
        <v>0.903426791277259</v>
      </c>
      <c r="AJ20" s="36">
        <f t="shared" si="7"/>
        <v>3.99212598425197</v>
      </c>
      <c r="AK20" s="36">
        <f t="shared" si="20"/>
        <v>9.95454545454546</v>
      </c>
      <c r="AL20" s="36">
        <f t="shared" si="18"/>
        <v>6.18918918918919</v>
      </c>
      <c r="AM20" s="36">
        <f t="shared" si="9"/>
        <v>1.55034916573378</v>
      </c>
      <c r="AN20" s="41">
        <f t="shared" si="10"/>
        <v>252.755905511811</v>
      </c>
      <c r="AO20" s="36">
        <f t="shared" si="11"/>
        <v>684.090909090909</v>
      </c>
      <c r="AP20" s="41">
        <f t="shared" si="12"/>
        <v>391.891891891892</v>
      </c>
      <c r="AQ20" s="36">
        <f t="shared" si="13"/>
        <v>1.55047570935421</v>
      </c>
      <c r="AR20" s="36">
        <f t="shared" si="19"/>
        <v>1281.47244094488</v>
      </c>
      <c r="AS20" s="36">
        <f t="shared" si="14"/>
        <v>2996.31818181818</v>
      </c>
      <c r="AT20" s="41">
        <f t="shared" si="15"/>
        <v>1794.86486486486</v>
      </c>
      <c r="AU20" s="36">
        <f t="shared" si="16"/>
        <v>1.40062697215824</v>
      </c>
      <c r="AV20" s="7" t="s">
        <v>50</v>
      </c>
      <c r="AW20" s="43" t="s">
        <v>50</v>
      </c>
    </row>
    <row r="21" spans="1:49">
      <c r="A21">
        <v>21</v>
      </c>
      <c r="B21">
        <v>0</v>
      </c>
      <c r="C21" s="15">
        <v>2</v>
      </c>
      <c r="D21" s="16">
        <v>6000</v>
      </c>
      <c r="E21" s="17">
        <v>6</v>
      </c>
      <c r="F21" s="6">
        <f t="shared" si="17"/>
        <v>180</v>
      </c>
      <c r="G21" s="18" t="s">
        <v>47</v>
      </c>
      <c r="H21" s="18" t="s">
        <v>52</v>
      </c>
      <c r="I21" s="8" t="s">
        <v>49</v>
      </c>
      <c r="J21" s="18">
        <v>59</v>
      </c>
      <c r="K21" s="18">
        <v>0</v>
      </c>
      <c r="L21" s="18">
        <v>169</v>
      </c>
      <c r="M21">
        <f t="shared" si="0"/>
        <v>1.69</v>
      </c>
      <c r="N21" s="18">
        <v>62</v>
      </c>
      <c r="O21">
        <f t="shared" si="1"/>
        <v>21.7079233920381</v>
      </c>
      <c r="P21" s="29">
        <v>131</v>
      </c>
      <c r="Q21" s="34">
        <v>150</v>
      </c>
      <c r="R21" s="34">
        <v>131</v>
      </c>
      <c r="S21" s="3">
        <v>281</v>
      </c>
      <c r="T21" s="34">
        <v>209</v>
      </c>
      <c r="U21" s="34">
        <v>198</v>
      </c>
      <c r="V21" s="3">
        <v>1.18</v>
      </c>
      <c r="W21" s="3">
        <v>0.88</v>
      </c>
      <c r="X21" s="3">
        <v>1.16</v>
      </c>
      <c r="Y21" s="36">
        <v>2.42</v>
      </c>
      <c r="Z21" s="3">
        <v>3.53</v>
      </c>
      <c r="AA21" s="3">
        <v>2.23</v>
      </c>
      <c r="AB21" s="34">
        <v>145</v>
      </c>
      <c r="AC21" s="34">
        <v>166</v>
      </c>
      <c r="AD21" s="34">
        <v>230</v>
      </c>
      <c r="AE21" s="37">
        <f t="shared" si="2"/>
        <v>1</v>
      </c>
      <c r="AF21" s="37">
        <f t="shared" si="3"/>
        <v>1.58620689655172</v>
      </c>
      <c r="AG21" s="41">
        <f t="shared" si="4"/>
        <v>0.983050847457627</v>
      </c>
      <c r="AH21" s="41">
        <f t="shared" si="5"/>
        <v>0.921487603305785</v>
      </c>
      <c r="AI21" s="41">
        <f t="shared" si="6"/>
        <v>0.704626334519573</v>
      </c>
      <c r="AJ21" s="36">
        <f t="shared" si="7"/>
        <v>2.05084745762712</v>
      </c>
      <c r="AK21" s="36">
        <f t="shared" si="20"/>
        <v>4.01136363636364</v>
      </c>
      <c r="AL21" s="36">
        <f t="shared" si="18"/>
        <v>1.92241379310345</v>
      </c>
      <c r="AM21" s="36">
        <f t="shared" si="9"/>
        <v>0.937375320604161</v>
      </c>
      <c r="AN21" s="41">
        <f t="shared" si="10"/>
        <v>238.135593220339</v>
      </c>
      <c r="AO21" s="36">
        <f t="shared" si="11"/>
        <v>237.5</v>
      </c>
      <c r="AP21" s="41">
        <f t="shared" si="12"/>
        <v>170.689655172414</v>
      </c>
      <c r="AQ21" s="36">
        <f t="shared" si="13"/>
        <v>0.716775064425083</v>
      </c>
      <c r="AR21" s="36">
        <f t="shared" si="19"/>
        <v>576.28813559322</v>
      </c>
      <c r="AS21" s="36">
        <f t="shared" si="14"/>
        <v>838.375</v>
      </c>
      <c r="AT21" s="41">
        <f t="shared" si="15"/>
        <v>380.637931034483</v>
      </c>
      <c r="AU21" s="36">
        <f t="shared" si="16"/>
        <v>0.660499336226419</v>
      </c>
      <c r="AV21" s="7" t="s">
        <v>50</v>
      </c>
      <c r="AW21" s="43" t="s">
        <v>50</v>
      </c>
    </row>
    <row r="22" spans="1:49">
      <c r="A22">
        <v>22</v>
      </c>
      <c r="B22">
        <v>0</v>
      </c>
      <c r="C22" s="19">
        <v>0.5</v>
      </c>
      <c r="D22" s="20">
        <v>6000</v>
      </c>
      <c r="E22" s="21">
        <v>8</v>
      </c>
      <c r="F22" s="6">
        <f t="shared" si="17"/>
        <v>240</v>
      </c>
      <c r="G22" s="22" t="s">
        <v>51</v>
      </c>
      <c r="H22" s="7" t="s">
        <v>52</v>
      </c>
      <c r="I22" s="8" t="s">
        <v>53</v>
      </c>
      <c r="J22" s="22">
        <v>76</v>
      </c>
      <c r="K22" s="22">
        <v>0</v>
      </c>
      <c r="L22" s="22">
        <v>179</v>
      </c>
      <c r="M22">
        <f t="shared" si="0"/>
        <v>1.79</v>
      </c>
      <c r="N22" s="22">
        <v>77</v>
      </c>
      <c r="O22">
        <f t="shared" si="1"/>
        <v>24.0317093723667</v>
      </c>
      <c r="P22" s="30">
        <v>154</v>
      </c>
      <c r="Q22" s="22">
        <v>159</v>
      </c>
      <c r="R22" s="22">
        <v>141</v>
      </c>
      <c r="S22" s="3">
        <v>206</v>
      </c>
      <c r="T22" s="22">
        <v>196</v>
      </c>
      <c r="U22" s="22">
        <v>224</v>
      </c>
      <c r="V22" s="3">
        <v>2.45</v>
      </c>
      <c r="W22" s="3">
        <v>1.51</v>
      </c>
      <c r="X22" s="3">
        <v>1.79</v>
      </c>
      <c r="Y22" s="36">
        <v>2.28</v>
      </c>
      <c r="Z22" s="3">
        <v>1.51</v>
      </c>
      <c r="AA22" s="3">
        <v>1.8</v>
      </c>
      <c r="AB22" s="22">
        <v>159</v>
      </c>
      <c r="AC22" s="22">
        <v>188</v>
      </c>
      <c r="AD22" s="22">
        <v>329</v>
      </c>
      <c r="AE22" s="37">
        <f t="shared" si="2"/>
        <v>0.915584415584416</v>
      </c>
      <c r="AF22" s="37">
        <f t="shared" si="3"/>
        <v>2.06918238993711</v>
      </c>
      <c r="AG22" s="41">
        <f t="shared" si="4"/>
        <v>0.730612244897959</v>
      </c>
      <c r="AH22" s="41">
        <f t="shared" si="5"/>
        <v>0.789473684210526</v>
      </c>
      <c r="AI22" s="41">
        <f t="shared" si="6"/>
        <v>1.0873786407767</v>
      </c>
      <c r="AJ22" s="36">
        <f t="shared" si="7"/>
        <v>0.930612244897959</v>
      </c>
      <c r="AK22" s="36">
        <f t="shared" si="20"/>
        <v>1</v>
      </c>
      <c r="AL22" s="36">
        <f t="shared" si="18"/>
        <v>1.00558659217877</v>
      </c>
      <c r="AM22" s="36">
        <f t="shared" si="9"/>
        <v>1.08056453984122</v>
      </c>
      <c r="AN22" s="41">
        <f t="shared" si="10"/>
        <v>84.0816326530612</v>
      </c>
      <c r="AO22" s="36">
        <f t="shared" si="11"/>
        <v>129.801324503311</v>
      </c>
      <c r="AP22" s="41">
        <f t="shared" si="12"/>
        <v>125.139664804469</v>
      </c>
      <c r="AQ22" s="36">
        <f t="shared" si="13"/>
        <v>1.48831154743179</v>
      </c>
      <c r="AR22" s="36">
        <f t="shared" si="19"/>
        <v>191.70612244898</v>
      </c>
      <c r="AS22" s="36">
        <f t="shared" si="14"/>
        <v>196</v>
      </c>
      <c r="AT22" s="41">
        <f t="shared" si="15"/>
        <v>225.251396648045</v>
      </c>
      <c r="AU22" s="36">
        <f t="shared" si="16"/>
        <v>1.17498280060405</v>
      </c>
      <c r="AV22" s="7" t="s">
        <v>55</v>
      </c>
      <c r="AW22" s="43" t="s">
        <v>50</v>
      </c>
    </row>
    <row r="23" spans="1:49">
      <c r="A23">
        <v>23</v>
      </c>
      <c r="B23">
        <v>0</v>
      </c>
      <c r="C23" s="9">
        <v>3</v>
      </c>
      <c r="D23" s="13">
        <v>5600</v>
      </c>
      <c r="E23" s="11">
        <v>49</v>
      </c>
      <c r="F23" s="6">
        <f t="shared" si="17"/>
        <v>1470</v>
      </c>
      <c r="G23" s="8" t="s">
        <v>51</v>
      </c>
      <c r="H23" s="8" t="s">
        <v>57</v>
      </c>
      <c r="I23" s="7" t="s">
        <v>49</v>
      </c>
      <c r="J23" s="8">
        <v>64</v>
      </c>
      <c r="K23" s="8" t="s">
        <v>59</v>
      </c>
      <c r="L23" s="8">
        <v>168</v>
      </c>
      <c r="M23">
        <f t="shared" si="0"/>
        <v>1.68</v>
      </c>
      <c r="N23" s="8">
        <v>75</v>
      </c>
      <c r="O23">
        <f t="shared" si="1"/>
        <v>26.5731292517007</v>
      </c>
      <c r="P23" s="29">
        <v>169</v>
      </c>
      <c r="Q23" s="8">
        <v>155</v>
      </c>
      <c r="R23" s="8">
        <v>130</v>
      </c>
      <c r="S23" s="3">
        <v>229</v>
      </c>
      <c r="T23" s="8">
        <v>248</v>
      </c>
      <c r="U23" s="8">
        <v>241</v>
      </c>
      <c r="V23" s="33">
        <v>2.21</v>
      </c>
      <c r="W23" s="3">
        <v>1.35</v>
      </c>
      <c r="X23" s="3">
        <v>0.72</v>
      </c>
      <c r="Y23" s="36">
        <v>5.7</v>
      </c>
      <c r="Z23" s="3">
        <v>5.56</v>
      </c>
      <c r="AA23" s="3">
        <v>4.44</v>
      </c>
      <c r="AB23" s="8">
        <v>182</v>
      </c>
      <c r="AC23" s="8">
        <v>153</v>
      </c>
      <c r="AD23" s="8">
        <v>237</v>
      </c>
      <c r="AE23" s="37">
        <f t="shared" si="2"/>
        <v>0.769230769230769</v>
      </c>
      <c r="AF23" s="37">
        <f t="shared" si="3"/>
        <v>1.3021978021978</v>
      </c>
      <c r="AG23" s="41">
        <f t="shared" si="4"/>
        <v>0.32579185520362</v>
      </c>
      <c r="AH23" s="41">
        <f t="shared" si="5"/>
        <v>0.778947368421053</v>
      </c>
      <c r="AI23" s="41">
        <f t="shared" si="6"/>
        <v>1.05240174672489</v>
      </c>
      <c r="AJ23" s="36">
        <f t="shared" si="7"/>
        <v>2.57918552036199</v>
      </c>
      <c r="AK23" s="36">
        <f t="shared" si="20"/>
        <v>4.11851851851852</v>
      </c>
      <c r="AL23" s="36">
        <f t="shared" si="18"/>
        <v>6.16666666666667</v>
      </c>
      <c r="AM23" s="36">
        <f t="shared" si="9"/>
        <v>2.39093567251462</v>
      </c>
      <c r="AN23" s="41">
        <f t="shared" si="10"/>
        <v>103.619909502262</v>
      </c>
      <c r="AO23" s="36">
        <f t="shared" si="11"/>
        <v>183.703703703704</v>
      </c>
      <c r="AP23" s="41">
        <f t="shared" si="12"/>
        <v>334.722222222222</v>
      </c>
      <c r="AQ23" s="36">
        <f t="shared" si="13"/>
        <v>3.23028869480834</v>
      </c>
      <c r="AR23" s="36">
        <f t="shared" si="19"/>
        <v>590.633484162896</v>
      </c>
      <c r="AS23" s="36">
        <f t="shared" si="14"/>
        <v>1021.39259259259</v>
      </c>
      <c r="AT23" s="41">
        <f t="shared" si="15"/>
        <v>1486.16666666667</v>
      </c>
      <c r="AU23" s="36">
        <f t="shared" si="16"/>
        <v>2.51622487806124</v>
      </c>
      <c r="AV23" s="7" t="s">
        <v>50</v>
      </c>
      <c r="AW23" s="43" t="s">
        <v>50</v>
      </c>
    </row>
    <row r="24" spans="1:49">
      <c r="A24">
        <v>24</v>
      </c>
      <c r="B24">
        <v>0</v>
      </c>
      <c r="C24" s="9">
        <v>4.5</v>
      </c>
      <c r="D24" s="12">
        <v>6500</v>
      </c>
      <c r="E24" s="11">
        <v>59</v>
      </c>
      <c r="F24" s="6">
        <f t="shared" si="17"/>
        <v>1770</v>
      </c>
      <c r="G24" s="8" t="s">
        <v>54</v>
      </c>
      <c r="H24" s="7" t="s">
        <v>52</v>
      </c>
      <c r="I24" s="8" t="s">
        <v>49</v>
      </c>
      <c r="J24" s="8">
        <v>78</v>
      </c>
      <c r="K24" s="8" t="s">
        <v>54</v>
      </c>
      <c r="L24" s="8">
        <v>154</v>
      </c>
      <c r="M24">
        <f t="shared" si="0"/>
        <v>1.54</v>
      </c>
      <c r="N24" s="8">
        <v>43</v>
      </c>
      <c r="O24">
        <f t="shared" si="1"/>
        <v>18.1312194299207</v>
      </c>
      <c r="P24" s="26">
        <v>107</v>
      </c>
      <c r="Q24" s="8">
        <v>125</v>
      </c>
      <c r="R24" s="8">
        <v>111</v>
      </c>
      <c r="S24" s="32">
        <v>213</v>
      </c>
      <c r="T24" s="8">
        <v>213</v>
      </c>
      <c r="U24" s="8">
        <v>159</v>
      </c>
      <c r="V24" s="3">
        <v>1.61</v>
      </c>
      <c r="W24" s="3">
        <v>0.45</v>
      </c>
      <c r="X24" s="3">
        <v>0.6</v>
      </c>
      <c r="Y24" s="3">
        <v>2.35</v>
      </c>
      <c r="Z24" s="3">
        <v>3.54</v>
      </c>
      <c r="AA24" s="3">
        <v>4.13</v>
      </c>
      <c r="AB24" s="8">
        <v>188</v>
      </c>
      <c r="AC24" s="8">
        <v>174</v>
      </c>
      <c r="AD24" s="8">
        <v>157</v>
      </c>
      <c r="AE24" s="37">
        <f t="shared" si="2"/>
        <v>1.03738317757009</v>
      </c>
      <c r="AF24" s="37">
        <f t="shared" si="3"/>
        <v>0.835106382978723</v>
      </c>
      <c r="AG24" s="41">
        <f t="shared" si="4"/>
        <v>0.372670807453416</v>
      </c>
      <c r="AH24" s="41">
        <f t="shared" si="5"/>
        <v>1.75744680851064</v>
      </c>
      <c r="AI24" s="41">
        <f t="shared" si="6"/>
        <v>0.746478873239437</v>
      </c>
      <c r="AJ24" s="36">
        <f t="shared" si="7"/>
        <v>1.45962732919255</v>
      </c>
      <c r="AK24" s="36">
        <f t="shared" si="20"/>
        <v>7.86666666666667</v>
      </c>
      <c r="AL24" s="36">
        <f t="shared" si="18"/>
        <v>6.88333333333333</v>
      </c>
      <c r="AM24" s="36">
        <f t="shared" si="9"/>
        <v>4.71581560283688</v>
      </c>
      <c r="AN24" s="41">
        <f t="shared" si="10"/>
        <v>132.298136645963</v>
      </c>
      <c r="AO24" s="36">
        <f t="shared" si="11"/>
        <v>473.333333333333</v>
      </c>
      <c r="AP24" s="41">
        <f t="shared" si="12"/>
        <v>265</v>
      </c>
      <c r="AQ24" s="36">
        <f t="shared" si="13"/>
        <v>2.00305164319249</v>
      </c>
      <c r="AR24" s="36">
        <f t="shared" si="19"/>
        <v>310.900621118012</v>
      </c>
      <c r="AS24" s="36">
        <f t="shared" si="14"/>
        <v>1675.6</v>
      </c>
      <c r="AT24" s="41">
        <f t="shared" si="15"/>
        <v>1094.45</v>
      </c>
      <c r="AU24" s="36">
        <f t="shared" si="16"/>
        <v>3.52025671761063</v>
      </c>
      <c r="AV24" s="7" t="s">
        <v>50</v>
      </c>
      <c r="AW24" s="43" t="s">
        <v>50</v>
      </c>
    </row>
    <row r="25" spans="1:49">
      <c r="A25">
        <v>25</v>
      </c>
      <c r="B25">
        <v>0</v>
      </c>
      <c r="C25" s="4">
        <v>3.6</v>
      </c>
      <c r="D25" s="5">
        <v>6000</v>
      </c>
      <c r="E25" s="6">
        <v>57</v>
      </c>
      <c r="F25" s="6">
        <f t="shared" si="17"/>
        <v>1710</v>
      </c>
      <c r="G25" s="7" t="s">
        <v>51</v>
      </c>
      <c r="H25" s="8" t="s">
        <v>52</v>
      </c>
      <c r="I25" s="7" t="s">
        <v>49</v>
      </c>
      <c r="J25" s="7">
        <v>71</v>
      </c>
      <c r="K25" s="7" t="s">
        <v>54</v>
      </c>
      <c r="L25" s="7">
        <v>165</v>
      </c>
      <c r="M25">
        <f t="shared" si="0"/>
        <v>1.65</v>
      </c>
      <c r="N25" s="7">
        <v>58</v>
      </c>
      <c r="O25">
        <f t="shared" si="1"/>
        <v>21.3039485766759</v>
      </c>
      <c r="P25" s="31">
        <v>130</v>
      </c>
      <c r="Q25" s="7">
        <v>134</v>
      </c>
      <c r="R25" s="7">
        <v>125</v>
      </c>
      <c r="S25" s="32">
        <v>181</v>
      </c>
      <c r="T25" s="7">
        <v>193</v>
      </c>
      <c r="U25" s="7">
        <v>143</v>
      </c>
      <c r="V25" s="3">
        <v>3.32</v>
      </c>
      <c r="W25" s="3">
        <v>1.18</v>
      </c>
      <c r="X25" s="3">
        <v>0.57</v>
      </c>
      <c r="Y25" s="3">
        <v>3.98</v>
      </c>
      <c r="Z25" s="3">
        <v>2.97</v>
      </c>
      <c r="AA25" s="3">
        <v>3.57</v>
      </c>
      <c r="AB25" s="7">
        <v>164</v>
      </c>
      <c r="AC25" s="7">
        <v>175</v>
      </c>
      <c r="AD25" s="7">
        <v>247</v>
      </c>
      <c r="AE25" s="37">
        <f t="shared" si="2"/>
        <v>0.961538461538462</v>
      </c>
      <c r="AF25" s="37">
        <f t="shared" si="3"/>
        <v>1.50609756097561</v>
      </c>
      <c r="AG25" s="41">
        <f t="shared" si="4"/>
        <v>0.171686746987952</v>
      </c>
      <c r="AH25" s="41">
        <f t="shared" si="5"/>
        <v>0.896984924623116</v>
      </c>
      <c r="AI25" s="41">
        <f t="shared" si="6"/>
        <v>0.790055248618785</v>
      </c>
      <c r="AJ25" s="36">
        <f t="shared" si="7"/>
        <v>1.19879518072289</v>
      </c>
      <c r="AK25" s="36">
        <f t="shared" si="20"/>
        <v>2.51694915254237</v>
      </c>
      <c r="AL25" s="36">
        <f t="shared" si="18"/>
        <v>6.26315789473684</v>
      </c>
      <c r="AM25" s="36">
        <f t="shared" si="9"/>
        <v>5.22454377148902</v>
      </c>
      <c r="AN25" s="41">
        <f t="shared" si="10"/>
        <v>54.5180722891566</v>
      </c>
      <c r="AO25" s="36">
        <f t="shared" si="11"/>
        <v>163.559322033898</v>
      </c>
      <c r="AP25" s="41">
        <f t="shared" si="12"/>
        <v>250.877192982456</v>
      </c>
      <c r="AQ25" s="36">
        <f t="shared" si="13"/>
        <v>4.6017253077445</v>
      </c>
      <c r="AR25" s="36">
        <f t="shared" si="19"/>
        <v>216.981927710843</v>
      </c>
      <c r="AS25" s="36">
        <f t="shared" si="14"/>
        <v>485.771186440678</v>
      </c>
      <c r="AT25" s="41">
        <f t="shared" si="15"/>
        <v>895.631578947368</v>
      </c>
      <c r="AU25" s="36">
        <f t="shared" si="16"/>
        <v>4.12767822830348</v>
      </c>
      <c r="AV25" s="7" t="s">
        <v>55</v>
      </c>
      <c r="AW25" s="43" t="s">
        <v>55</v>
      </c>
    </row>
    <row r="26" spans="1:49">
      <c r="A26">
        <v>26</v>
      </c>
      <c r="B26">
        <v>0</v>
      </c>
      <c r="C26" s="9">
        <v>2.6</v>
      </c>
      <c r="D26" s="10">
        <v>6400</v>
      </c>
      <c r="E26" s="11">
        <v>14</v>
      </c>
      <c r="F26" s="6">
        <f t="shared" si="17"/>
        <v>420</v>
      </c>
      <c r="G26" s="8" t="s">
        <v>47</v>
      </c>
      <c r="H26" s="18" t="s">
        <v>52</v>
      </c>
      <c r="I26" s="8" t="s">
        <v>53</v>
      </c>
      <c r="J26" s="8">
        <v>74</v>
      </c>
      <c r="K26" s="8" t="s">
        <v>54</v>
      </c>
      <c r="L26" s="8">
        <v>169</v>
      </c>
      <c r="M26">
        <f t="shared" si="0"/>
        <v>1.69</v>
      </c>
      <c r="N26" s="8">
        <v>63</v>
      </c>
      <c r="O26">
        <f t="shared" si="1"/>
        <v>22.0580511886839</v>
      </c>
      <c r="P26" s="26">
        <v>119</v>
      </c>
      <c r="Q26" s="8">
        <v>134</v>
      </c>
      <c r="R26" s="8">
        <v>133</v>
      </c>
      <c r="S26" s="3">
        <v>262</v>
      </c>
      <c r="T26" s="8">
        <v>226</v>
      </c>
      <c r="U26" s="8">
        <v>197</v>
      </c>
      <c r="V26" s="33">
        <v>1.58</v>
      </c>
      <c r="W26" s="3">
        <v>0.89</v>
      </c>
      <c r="X26" s="3">
        <v>1.15</v>
      </c>
      <c r="Y26" s="36">
        <v>3.26</v>
      </c>
      <c r="Z26" s="3">
        <v>3.24</v>
      </c>
      <c r="AA26" s="3">
        <v>1.75</v>
      </c>
      <c r="AB26" s="8">
        <v>153</v>
      </c>
      <c r="AC26" s="8">
        <v>155</v>
      </c>
      <c r="AD26" s="8">
        <v>157</v>
      </c>
      <c r="AE26" s="37">
        <f t="shared" si="2"/>
        <v>1.11764705882353</v>
      </c>
      <c r="AF26" s="37">
        <f t="shared" si="3"/>
        <v>1.02614379084967</v>
      </c>
      <c r="AG26" s="41">
        <f t="shared" si="4"/>
        <v>0.727848101265823</v>
      </c>
      <c r="AH26" s="41">
        <f t="shared" si="5"/>
        <v>0.53680981595092</v>
      </c>
      <c r="AI26" s="41">
        <f t="shared" si="6"/>
        <v>0.751908396946565</v>
      </c>
      <c r="AJ26" s="36">
        <f t="shared" si="7"/>
        <v>2.06329113924051</v>
      </c>
      <c r="AK26" s="36">
        <f t="shared" si="20"/>
        <v>3.64044943820225</v>
      </c>
      <c r="AL26" s="36">
        <f t="shared" si="18"/>
        <v>1.52173913043478</v>
      </c>
      <c r="AM26" s="36">
        <f t="shared" si="9"/>
        <v>0.737530008002134</v>
      </c>
      <c r="AN26" s="41">
        <f t="shared" si="10"/>
        <v>165.822784810127</v>
      </c>
      <c r="AO26" s="36">
        <f t="shared" si="11"/>
        <v>253.932584269663</v>
      </c>
      <c r="AP26" s="41">
        <f t="shared" si="12"/>
        <v>171.304347826087</v>
      </c>
      <c r="AQ26" s="36">
        <f t="shared" si="13"/>
        <v>1.03305675406571</v>
      </c>
      <c r="AR26" s="36">
        <f t="shared" si="19"/>
        <v>540.582278481013</v>
      </c>
      <c r="AS26" s="36">
        <f t="shared" si="14"/>
        <v>822.741573033708</v>
      </c>
      <c r="AT26" s="41">
        <f t="shared" si="15"/>
        <v>299.782608695652</v>
      </c>
      <c r="AU26" s="36">
        <f t="shared" si="16"/>
        <v>0.554555006016872</v>
      </c>
      <c r="AV26" s="7" t="s">
        <v>55</v>
      </c>
      <c r="AW26" s="43" t="s">
        <v>55</v>
      </c>
    </row>
    <row r="27" spans="1:49">
      <c r="A27">
        <v>27</v>
      </c>
      <c r="B27">
        <v>0</v>
      </c>
      <c r="C27" s="4">
        <v>4</v>
      </c>
      <c r="D27" s="5">
        <v>6660</v>
      </c>
      <c r="E27" s="6">
        <v>41</v>
      </c>
      <c r="F27" s="6">
        <f t="shared" si="17"/>
        <v>1230</v>
      </c>
      <c r="G27" s="7" t="s">
        <v>47</v>
      </c>
      <c r="H27" s="7" t="s">
        <v>52</v>
      </c>
      <c r="I27" s="8" t="s">
        <v>49</v>
      </c>
      <c r="J27" s="7">
        <v>64</v>
      </c>
      <c r="K27" s="7" t="s">
        <v>51</v>
      </c>
      <c r="L27" s="7">
        <v>168</v>
      </c>
      <c r="M27">
        <f t="shared" si="0"/>
        <v>1.68</v>
      </c>
      <c r="N27" s="7">
        <v>75</v>
      </c>
      <c r="O27">
        <f t="shared" si="1"/>
        <v>26.5731292517007</v>
      </c>
      <c r="P27" s="25">
        <v>165</v>
      </c>
      <c r="Q27" s="7">
        <v>170</v>
      </c>
      <c r="R27" s="7">
        <v>140</v>
      </c>
      <c r="S27" s="32">
        <v>214</v>
      </c>
      <c r="T27" s="7">
        <v>231</v>
      </c>
      <c r="U27" s="7">
        <v>244</v>
      </c>
      <c r="V27" s="3">
        <v>1.72</v>
      </c>
      <c r="W27" s="3">
        <v>0.92</v>
      </c>
      <c r="X27" s="3">
        <v>0.56</v>
      </c>
      <c r="Y27" s="3">
        <v>3.69</v>
      </c>
      <c r="Z27" s="3">
        <v>2.89</v>
      </c>
      <c r="AA27" s="3">
        <v>4.12</v>
      </c>
      <c r="AB27" s="7">
        <v>123</v>
      </c>
      <c r="AC27" s="7">
        <v>155</v>
      </c>
      <c r="AD27" s="7">
        <v>254</v>
      </c>
      <c r="AE27" s="37">
        <f t="shared" si="2"/>
        <v>0.848484848484849</v>
      </c>
      <c r="AF27" s="37">
        <f t="shared" si="3"/>
        <v>2.0650406504065</v>
      </c>
      <c r="AG27" s="41">
        <f t="shared" si="4"/>
        <v>0.325581395348837</v>
      </c>
      <c r="AH27" s="41">
        <f t="shared" si="5"/>
        <v>1.11653116531165</v>
      </c>
      <c r="AI27" s="41">
        <f t="shared" si="6"/>
        <v>1.14018691588785</v>
      </c>
      <c r="AJ27" s="36">
        <f t="shared" si="7"/>
        <v>2.1453488372093</v>
      </c>
      <c r="AK27" s="36">
        <f t="shared" si="20"/>
        <v>3.14130434782609</v>
      </c>
      <c r="AL27" s="36">
        <f t="shared" si="18"/>
        <v>7.35714285714286</v>
      </c>
      <c r="AM27" s="36">
        <f t="shared" si="9"/>
        <v>3.42934572202865</v>
      </c>
      <c r="AN27" s="41">
        <f t="shared" si="10"/>
        <v>124.418604651163</v>
      </c>
      <c r="AO27" s="36">
        <f t="shared" si="11"/>
        <v>251.086956521739</v>
      </c>
      <c r="AP27" s="41">
        <f t="shared" si="12"/>
        <v>435.714285714286</v>
      </c>
      <c r="AQ27" s="36">
        <f t="shared" si="13"/>
        <v>3.50200267022697</v>
      </c>
      <c r="AR27" s="36">
        <f t="shared" si="19"/>
        <v>459.104651162791</v>
      </c>
      <c r="AS27" s="36">
        <f t="shared" si="14"/>
        <v>725.641304347826</v>
      </c>
      <c r="AT27" s="41">
        <f t="shared" si="15"/>
        <v>1795.14285714286</v>
      </c>
      <c r="AU27" s="36">
        <f t="shared" si="16"/>
        <v>3.91009512231304</v>
      </c>
      <c r="AV27" s="7" t="s">
        <v>50</v>
      </c>
      <c r="AW27" s="43" t="s">
        <v>50</v>
      </c>
    </row>
    <row r="28" spans="1:49">
      <c r="A28">
        <v>28</v>
      </c>
      <c r="B28">
        <v>0</v>
      </c>
      <c r="C28" s="4">
        <v>3</v>
      </c>
      <c r="D28" s="5">
        <v>6000</v>
      </c>
      <c r="E28" s="6">
        <v>54</v>
      </c>
      <c r="F28" s="6">
        <f t="shared" si="17"/>
        <v>1620</v>
      </c>
      <c r="G28" s="7" t="s">
        <v>51</v>
      </c>
      <c r="H28" s="7" t="s">
        <v>48</v>
      </c>
      <c r="I28" s="8" t="s">
        <v>53</v>
      </c>
      <c r="J28" s="7">
        <v>67</v>
      </c>
      <c r="K28" s="7">
        <v>0</v>
      </c>
      <c r="L28" s="7">
        <v>160</v>
      </c>
      <c r="M28">
        <f t="shared" si="0"/>
        <v>1.6</v>
      </c>
      <c r="N28" s="7">
        <v>50</v>
      </c>
      <c r="O28">
        <f t="shared" si="1"/>
        <v>19.53125</v>
      </c>
      <c r="P28" s="25">
        <v>111</v>
      </c>
      <c r="Q28" s="7">
        <v>118</v>
      </c>
      <c r="R28" s="7">
        <v>129</v>
      </c>
      <c r="S28" s="3">
        <v>206</v>
      </c>
      <c r="T28" s="7">
        <v>248</v>
      </c>
      <c r="U28" s="7">
        <v>243</v>
      </c>
      <c r="V28" s="33">
        <v>2.07</v>
      </c>
      <c r="W28" s="3">
        <v>1.47</v>
      </c>
      <c r="X28" s="3">
        <v>0.56</v>
      </c>
      <c r="Y28" s="36">
        <v>4.45</v>
      </c>
      <c r="Z28" s="3">
        <v>3.77</v>
      </c>
      <c r="AA28" s="3">
        <v>3.42</v>
      </c>
      <c r="AB28" s="7">
        <v>162</v>
      </c>
      <c r="AC28" s="7">
        <v>198</v>
      </c>
      <c r="AD28" s="7">
        <v>211</v>
      </c>
      <c r="AE28" s="37">
        <f t="shared" si="2"/>
        <v>1.16216216216216</v>
      </c>
      <c r="AF28" s="37">
        <f t="shared" si="3"/>
        <v>1.30246913580247</v>
      </c>
      <c r="AG28" s="41">
        <f t="shared" si="4"/>
        <v>0.270531400966184</v>
      </c>
      <c r="AH28" s="41">
        <f t="shared" si="5"/>
        <v>0.768539325842697</v>
      </c>
      <c r="AI28" s="41">
        <f t="shared" si="6"/>
        <v>1.17961165048544</v>
      </c>
      <c r="AJ28" s="36">
        <f t="shared" si="7"/>
        <v>2.14975845410628</v>
      </c>
      <c r="AK28" s="36">
        <f t="shared" si="20"/>
        <v>2.56462585034014</v>
      </c>
      <c r="AL28" s="36">
        <f t="shared" si="18"/>
        <v>6.10714285714286</v>
      </c>
      <c r="AM28" s="36">
        <f t="shared" si="9"/>
        <v>2.8408507223114</v>
      </c>
      <c r="AN28" s="41">
        <f t="shared" si="10"/>
        <v>99.5169082125604</v>
      </c>
      <c r="AO28" s="36">
        <f t="shared" si="11"/>
        <v>168.707482993197</v>
      </c>
      <c r="AP28" s="41">
        <f t="shared" si="12"/>
        <v>433.928571428571</v>
      </c>
      <c r="AQ28" s="36">
        <f t="shared" si="13"/>
        <v>4.36035020804438</v>
      </c>
      <c r="AR28" s="36">
        <f t="shared" si="19"/>
        <v>442.850241545894</v>
      </c>
      <c r="AS28" s="36">
        <f t="shared" si="14"/>
        <v>636.027210884354</v>
      </c>
      <c r="AT28" s="41">
        <f t="shared" si="15"/>
        <v>1484.03571428571</v>
      </c>
      <c r="AU28" s="36">
        <f t="shared" si="16"/>
        <v>3.35110060932849</v>
      </c>
      <c r="AV28" s="7" t="s">
        <v>55</v>
      </c>
      <c r="AW28" s="43" t="s">
        <v>55</v>
      </c>
    </row>
    <row r="29" spans="1:49">
      <c r="A29">
        <v>29</v>
      </c>
      <c r="B29">
        <v>0</v>
      </c>
      <c r="C29" s="9">
        <v>2.4</v>
      </c>
      <c r="D29" s="10">
        <v>6000</v>
      </c>
      <c r="E29" s="11">
        <v>56</v>
      </c>
      <c r="F29" s="6">
        <f t="shared" si="17"/>
        <v>1680</v>
      </c>
      <c r="G29" s="8" t="s">
        <v>54</v>
      </c>
      <c r="H29" s="8" t="s">
        <v>48</v>
      </c>
      <c r="I29" s="7" t="s">
        <v>49</v>
      </c>
      <c r="J29" s="8">
        <v>46</v>
      </c>
      <c r="K29" s="8">
        <v>0</v>
      </c>
      <c r="L29" s="8">
        <v>168</v>
      </c>
      <c r="M29">
        <f t="shared" si="0"/>
        <v>1.68</v>
      </c>
      <c r="N29" s="8">
        <v>53</v>
      </c>
      <c r="O29">
        <f t="shared" si="1"/>
        <v>18.7783446712018</v>
      </c>
      <c r="P29" s="26">
        <v>124</v>
      </c>
      <c r="Q29" s="8">
        <v>124</v>
      </c>
      <c r="R29" s="8">
        <v>128</v>
      </c>
      <c r="S29" s="3">
        <v>258</v>
      </c>
      <c r="T29" s="8">
        <v>207</v>
      </c>
      <c r="U29" s="8">
        <v>176</v>
      </c>
      <c r="V29" s="33">
        <v>1.97</v>
      </c>
      <c r="W29" s="3">
        <v>0.78</v>
      </c>
      <c r="X29" s="3">
        <v>1.13</v>
      </c>
      <c r="Y29" s="36">
        <v>2.42</v>
      </c>
      <c r="Z29" s="3">
        <v>2.27</v>
      </c>
      <c r="AA29" s="3">
        <v>1.71</v>
      </c>
      <c r="AB29" s="8">
        <v>165</v>
      </c>
      <c r="AC29" s="8">
        <v>176</v>
      </c>
      <c r="AD29" s="8">
        <v>156</v>
      </c>
      <c r="AE29" s="37">
        <f t="shared" si="2"/>
        <v>1.03225806451613</v>
      </c>
      <c r="AF29" s="37">
        <f t="shared" si="3"/>
        <v>0.945454545454545</v>
      </c>
      <c r="AG29" s="41">
        <f t="shared" si="4"/>
        <v>0.573604060913706</v>
      </c>
      <c r="AH29" s="41">
        <f t="shared" si="5"/>
        <v>0.706611570247934</v>
      </c>
      <c r="AI29" s="41">
        <f t="shared" si="6"/>
        <v>0.682170542635659</v>
      </c>
      <c r="AJ29" s="36">
        <f t="shared" si="7"/>
        <v>1.22842639593909</v>
      </c>
      <c r="AK29" s="36">
        <f t="shared" si="20"/>
        <v>2.91025641025641</v>
      </c>
      <c r="AL29" s="36">
        <f t="shared" si="18"/>
        <v>1.51327433628319</v>
      </c>
      <c r="AM29" s="36">
        <f t="shared" si="9"/>
        <v>1.23188034813135</v>
      </c>
      <c r="AN29" s="41">
        <f t="shared" si="10"/>
        <v>130.964467005076</v>
      </c>
      <c r="AO29" s="36">
        <f t="shared" si="11"/>
        <v>265.384615384615</v>
      </c>
      <c r="AP29" s="41">
        <f t="shared" si="12"/>
        <v>155.752212389381</v>
      </c>
      <c r="AQ29" s="36">
        <f t="shared" si="13"/>
        <v>1.18927076901969</v>
      </c>
      <c r="AR29" s="36">
        <f t="shared" si="19"/>
        <v>316.934010152284</v>
      </c>
      <c r="AS29" s="36">
        <f t="shared" si="14"/>
        <v>602.423076923077</v>
      </c>
      <c r="AT29" s="41">
        <f t="shared" si="15"/>
        <v>266.336283185841</v>
      </c>
      <c r="AU29" s="36">
        <f t="shared" si="16"/>
        <v>0.84035248554697</v>
      </c>
      <c r="AV29" s="7" t="s">
        <v>55</v>
      </c>
      <c r="AW29" s="43" t="s">
        <v>55</v>
      </c>
    </row>
    <row r="30" spans="1:49">
      <c r="A30">
        <v>30</v>
      </c>
      <c r="B30">
        <v>0</v>
      </c>
      <c r="C30" s="9">
        <v>4</v>
      </c>
      <c r="D30" s="10">
        <v>6600</v>
      </c>
      <c r="E30" s="11">
        <v>58</v>
      </c>
      <c r="F30" s="6">
        <f t="shared" si="17"/>
        <v>1740</v>
      </c>
      <c r="G30" s="8" t="s">
        <v>56</v>
      </c>
      <c r="H30" s="8" t="s">
        <v>58</v>
      </c>
      <c r="I30" s="8" t="s">
        <v>49</v>
      </c>
      <c r="J30" s="8">
        <v>61</v>
      </c>
      <c r="K30" s="8" t="s">
        <v>54</v>
      </c>
      <c r="L30" s="8">
        <v>168</v>
      </c>
      <c r="M30">
        <f t="shared" si="0"/>
        <v>1.68</v>
      </c>
      <c r="N30" s="8">
        <v>82</v>
      </c>
      <c r="O30">
        <f t="shared" si="1"/>
        <v>29.0532879818594</v>
      </c>
      <c r="P30" s="26">
        <v>159</v>
      </c>
      <c r="Q30" s="8">
        <v>135</v>
      </c>
      <c r="R30" s="8">
        <v>131</v>
      </c>
      <c r="S30" s="32">
        <v>187</v>
      </c>
      <c r="T30" s="8">
        <v>232</v>
      </c>
      <c r="U30" s="8">
        <v>250</v>
      </c>
      <c r="V30" s="3">
        <v>1.82</v>
      </c>
      <c r="W30" s="3">
        <v>0.34</v>
      </c>
      <c r="X30" s="3">
        <v>0.54</v>
      </c>
      <c r="Y30" s="3">
        <v>3.59</v>
      </c>
      <c r="Z30" s="3">
        <v>3.98</v>
      </c>
      <c r="AA30" s="3">
        <v>4.1</v>
      </c>
      <c r="AB30" s="8">
        <v>196</v>
      </c>
      <c r="AC30" s="8">
        <v>244</v>
      </c>
      <c r="AD30" s="8">
        <v>263</v>
      </c>
      <c r="AE30" s="37">
        <f t="shared" si="2"/>
        <v>0.823899371069182</v>
      </c>
      <c r="AF30" s="37">
        <f t="shared" si="3"/>
        <v>1.34183673469388</v>
      </c>
      <c r="AG30" s="41">
        <f t="shared" si="4"/>
        <v>0.296703296703297</v>
      </c>
      <c r="AH30" s="41">
        <f t="shared" si="5"/>
        <v>1.14206128133705</v>
      </c>
      <c r="AI30" s="41">
        <f t="shared" si="6"/>
        <v>1.33689839572193</v>
      </c>
      <c r="AJ30" s="36">
        <f t="shared" si="7"/>
        <v>1.97252747252747</v>
      </c>
      <c r="AK30" s="36">
        <f t="shared" si="20"/>
        <v>11.7058823529412</v>
      </c>
      <c r="AL30" s="36">
        <f t="shared" si="18"/>
        <v>7.59259259259259</v>
      </c>
      <c r="AM30" s="36">
        <f t="shared" si="9"/>
        <v>3.8491695037656</v>
      </c>
      <c r="AN30" s="41">
        <f t="shared" si="10"/>
        <v>102.747252747253</v>
      </c>
      <c r="AO30" s="36">
        <f t="shared" si="11"/>
        <v>682.352941176471</v>
      </c>
      <c r="AP30" s="41">
        <f t="shared" si="12"/>
        <v>462.962962962963</v>
      </c>
      <c r="AQ30" s="36">
        <f t="shared" si="13"/>
        <v>4.50584274113686</v>
      </c>
      <c r="AR30" s="36">
        <f t="shared" si="19"/>
        <v>368.862637362637</v>
      </c>
      <c r="AS30" s="36">
        <f t="shared" si="14"/>
        <v>2715.76470588235</v>
      </c>
      <c r="AT30" s="41">
        <f t="shared" si="15"/>
        <v>1898.14814814815</v>
      </c>
      <c r="AU30" s="36">
        <f t="shared" si="16"/>
        <v>5.14594853444599</v>
      </c>
      <c r="AV30" s="7" t="s">
        <v>55</v>
      </c>
      <c r="AW30" s="43" t="s">
        <v>55</v>
      </c>
    </row>
    <row r="31" spans="1:49">
      <c r="A31">
        <v>31</v>
      </c>
      <c r="B31">
        <v>0</v>
      </c>
      <c r="C31" s="9">
        <v>4.5</v>
      </c>
      <c r="D31" s="10">
        <v>6000</v>
      </c>
      <c r="E31" s="11">
        <v>53</v>
      </c>
      <c r="F31" s="6">
        <f t="shared" si="17"/>
        <v>1590</v>
      </c>
      <c r="G31" s="8" t="s">
        <v>51</v>
      </c>
      <c r="H31" s="8" t="s">
        <v>52</v>
      </c>
      <c r="I31" s="7" t="s">
        <v>49</v>
      </c>
      <c r="J31" s="8">
        <v>78</v>
      </c>
      <c r="K31" s="8">
        <v>0</v>
      </c>
      <c r="L31" s="8">
        <v>163</v>
      </c>
      <c r="M31">
        <f t="shared" si="0"/>
        <v>1.63</v>
      </c>
      <c r="N31" s="8">
        <v>54</v>
      </c>
      <c r="O31">
        <f t="shared" si="1"/>
        <v>20.3244382551093</v>
      </c>
      <c r="P31" s="26">
        <v>138</v>
      </c>
      <c r="Q31" s="8">
        <v>151</v>
      </c>
      <c r="R31" s="8">
        <v>137</v>
      </c>
      <c r="S31" s="32">
        <v>203</v>
      </c>
      <c r="T31" s="8">
        <v>197</v>
      </c>
      <c r="U31" s="8">
        <v>133</v>
      </c>
      <c r="V31" s="3">
        <v>1.4</v>
      </c>
      <c r="W31" s="3">
        <v>0.25</v>
      </c>
      <c r="X31" s="3">
        <v>0.53</v>
      </c>
      <c r="Y31" s="3">
        <v>3.52</v>
      </c>
      <c r="Z31" s="3">
        <v>3.56</v>
      </c>
      <c r="AA31" s="3">
        <v>3.97</v>
      </c>
      <c r="AB31" s="8">
        <v>200</v>
      </c>
      <c r="AC31" s="8">
        <v>216</v>
      </c>
      <c r="AD31" s="8">
        <v>303</v>
      </c>
      <c r="AE31" s="37">
        <f t="shared" si="2"/>
        <v>0.992753623188406</v>
      </c>
      <c r="AF31" s="37">
        <f t="shared" si="3"/>
        <v>1.515</v>
      </c>
      <c r="AG31" s="41">
        <f t="shared" si="4"/>
        <v>0.378571428571429</v>
      </c>
      <c r="AH31" s="41">
        <f t="shared" si="5"/>
        <v>1.12784090909091</v>
      </c>
      <c r="AI31" s="41">
        <f t="shared" si="6"/>
        <v>0.655172413793103</v>
      </c>
      <c r="AJ31" s="36">
        <f t="shared" si="7"/>
        <v>2.51428571428571</v>
      </c>
      <c r="AK31" s="36">
        <f t="shared" si="20"/>
        <v>14.24</v>
      </c>
      <c r="AL31" s="36">
        <f t="shared" si="18"/>
        <v>7.49056603773585</v>
      </c>
      <c r="AM31" s="36">
        <f t="shared" si="9"/>
        <v>2.97920240137221</v>
      </c>
      <c r="AN31" s="41">
        <f t="shared" si="10"/>
        <v>145</v>
      </c>
      <c r="AO31" s="36">
        <f t="shared" si="11"/>
        <v>788</v>
      </c>
      <c r="AP31" s="41">
        <f t="shared" si="12"/>
        <v>250.943396226415</v>
      </c>
      <c r="AQ31" s="36">
        <f t="shared" si="13"/>
        <v>1.73064411190631</v>
      </c>
      <c r="AR31" s="36">
        <f t="shared" si="19"/>
        <v>510.4</v>
      </c>
      <c r="AS31" s="36">
        <f t="shared" si="14"/>
        <v>2805.28</v>
      </c>
      <c r="AT31" s="41">
        <f t="shared" si="15"/>
        <v>996.245283018868</v>
      </c>
      <c r="AU31" s="36">
        <f t="shared" si="16"/>
        <v>1.95189122848524</v>
      </c>
      <c r="AV31" s="7" t="s">
        <v>55</v>
      </c>
      <c r="AW31" s="43" t="s">
        <v>55</v>
      </c>
    </row>
    <row r="32" spans="1:49">
      <c r="A32">
        <v>32</v>
      </c>
      <c r="B32">
        <v>0</v>
      </c>
      <c r="C32" s="4">
        <v>2</v>
      </c>
      <c r="D32" s="5">
        <v>6300</v>
      </c>
      <c r="E32" s="6">
        <v>55</v>
      </c>
      <c r="F32" s="6">
        <f t="shared" si="17"/>
        <v>1650</v>
      </c>
      <c r="G32" s="7" t="s">
        <v>47</v>
      </c>
      <c r="H32" s="7" t="s">
        <v>58</v>
      </c>
      <c r="I32" s="8" t="s">
        <v>53</v>
      </c>
      <c r="J32" s="7">
        <v>69</v>
      </c>
      <c r="K32" s="7">
        <v>0</v>
      </c>
      <c r="L32" s="7">
        <v>163</v>
      </c>
      <c r="M32">
        <f t="shared" si="0"/>
        <v>1.63</v>
      </c>
      <c r="N32" s="7">
        <v>55</v>
      </c>
      <c r="O32">
        <f t="shared" si="1"/>
        <v>20.7008167413151</v>
      </c>
      <c r="P32" s="25">
        <v>117</v>
      </c>
      <c r="Q32" s="7">
        <v>102</v>
      </c>
      <c r="R32" s="7">
        <v>119</v>
      </c>
      <c r="S32" s="3">
        <v>183</v>
      </c>
      <c r="T32" s="7">
        <v>192</v>
      </c>
      <c r="U32" s="7">
        <v>157</v>
      </c>
      <c r="V32" s="3">
        <v>1.63</v>
      </c>
      <c r="W32" s="3">
        <v>0.61</v>
      </c>
      <c r="X32" s="3">
        <v>1.1</v>
      </c>
      <c r="Y32" s="36">
        <v>3.66</v>
      </c>
      <c r="Z32" s="3">
        <v>2.82</v>
      </c>
      <c r="AA32" s="3">
        <v>3.2</v>
      </c>
      <c r="AB32" s="7">
        <v>148</v>
      </c>
      <c r="AC32" s="7">
        <v>164</v>
      </c>
      <c r="AD32" s="7">
        <v>242</v>
      </c>
      <c r="AE32" s="37">
        <f t="shared" si="2"/>
        <v>1.01709401709402</v>
      </c>
      <c r="AF32" s="37">
        <f t="shared" si="3"/>
        <v>1.63513513513514</v>
      </c>
      <c r="AG32" s="41">
        <f t="shared" si="4"/>
        <v>0.674846625766871</v>
      </c>
      <c r="AH32" s="41">
        <f t="shared" si="5"/>
        <v>0.87431693989071</v>
      </c>
      <c r="AI32" s="41">
        <f t="shared" si="6"/>
        <v>0.85792349726776</v>
      </c>
      <c r="AJ32" s="36">
        <f t="shared" si="7"/>
        <v>2.24539877300614</v>
      </c>
      <c r="AK32" s="36">
        <f t="shared" si="20"/>
        <v>4.62295081967213</v>
      </c>
      <c r="AL32" s="36">
        <f t="shared" si="18"/>
        <v>2.90909090909091</v>
      </c>
      <c r="AM32" s="36">
        <f t="shared" si="9"/>
        <v>1.29557873820169</v>
      </c>
      <c r="AN32" s="41">
        <f t="shared" si="10"/>
        <v>112.269938650307</v>
      </c>
      <c r="AO32" s="36">
        <f t="shared" si="11"/>
        <v>314.754098360656</v>
      </c>
      <c r="AP32" s="41">
        <f t="shared" si="12"/>
        <v>142.727272727273</v>
      </c>
      <c r="AQ32" s="36">
        <f t="shared" si="13"/>
        <v>1.27128663686041</v>
      </c>
      <c r="AR32" s="36">
        <f t="shared" si="19"/>
        <v>410.907975460123</v>
      </c>
      <c r="AS32" s="36">
        <f t="shared" si="14"/>
        <v>887.606557377049</v>
      </c>
      <c r="AT32" s="41">
        <f t="shared" si="15"/>
        <v>456.727272727273</v>
      </c>
      <c r="AU32" s="36">
        <f t="shared" si="16"/>
        <v>1.11150744206374</v>
      </c>
      <c r="AV32" s="7" t="s">
        <v>50</v>
      </c>
      <c r="AW32" s="43" t="s">
        <v>50</v>
      </c>
    </row>
    <row r="33" spans="1:49">
      <c r="A33">
        <v>33</v>
      </c>
      <c r="B33">
        <v>0</v>
      </c>
      <c r="C33" s="9">
        <v>1.7</v>
      </c>
      <c r="D33" s="10">
        <v>6000</v>
      </c>
      <c r="E33" s="11">
        <v>46</v>
      </c>
      <c r="F33" s="6">
        <f t="shared" si="17"/>
        <v>1380</v>
      </c>
      <c r="G33" s="8" t="s">
        <v>51</v>
      </c>
      <c r="H33" s="8" t="s">
        <v>52</v>
      </c>
      <c r="I33" s="8" t="s">
        <v>49</v>
      </c>
      <c r="J33" s="8">
        <v>58</v>
      </c>
      <c r="K33" s="8">
        <v>0</v>
      </c>
      <c r="L33" s="8">
        <v>172</v>
      </c>
      <c r="M33">
        <f t="shared" si="0"/>
        <v>1.72</v>
      </c>
      <c r="N33" s="8">
        <v>76</v>
      </c>
      <c r="O33">
        <f t="shared" si="1"/>
        <v>25.6895619253651</v>
      </c>
      <c r="P33" s="27">
        <v>125</v>
      </c>
      <c r="Q33" s="8">
        <v>124</v>
      </c>
      <c r="R33" s="8">
        <v>131</v>
      </c>
      <c r="S33" s="3">
        <v>272</v>
      </c>
      <c r="T33" s="8">
        <v>231</v>
      </c>
      <c r="U33" s="8">
        <v>269</v>
      </c>
      <c r="V33" s="3">
        <v>2.13</v>
      </c>
      <c r="W33" s="3">
        <v>0.74</v>
      </c>
      <c r="X33" s="3">
        <v>1.8</v>
      </c>
      <c r="Y33" s="36">
        <v>3.59</v>
      </c>
      <c r="Z33" s="3">
        <v>3.18</v>
      </c>
      <c r="AA33" s="3">
        <v>1.65</v>
      </c>
      <c r="AB33" s="8">
        <v>211</v>
      </c>
      <c r="AC33" s="8">
        <v>174</v>
      </c>
      <c r="AD33" s="8">
        <v>198</v>
      </c>
      <c r="AE33" s="37">
        <f t="shared" si="2"/>
        <v>1.048</v>
      </c>
      <c r="AF33" s="37">
        <f t="shared" si="3"/>
        <v>0.938388625592417</v>
      </c>
      <c r="AG33" s="41">
        <f t="shared" si="4"/>
        <v>0.845070422535211</v>
      </c>
      <c r="AH33" s="41">
        <f t="shared" si="5"/>
        <v>0.459610027855153</v>
      </c>
      <c r="AI33" s="41">
        <f t="shared" si="6"/>
        <v>0.988970588235294</v>
      </c>
      <c r="AJ33" s="36">
        <f t="shared" si="7"/>
        <v>1.68544600938967</v>
      </c>
      <c r="AK33" s="36">
        <f t="shared" si="20"/>
        <v>4.2972972972973</v>
      </c>
      <c r="AL33" s="36">
        <f t="shared" si="18"/>
        <v>0.916666666666667</v>
      </c>
      <c r="AM33" s="36">
        <f t="shared" si="9"/>
        <v>0.543871866295265</v>
      </c>
      <c r="AN33" s="41">
        <f t="shared" si="10"/>
        <v>127.699530516432</v>
      </c>
      <c r="AO33" s="36">
        <f t="shared" si="11"/>
        <v>312.162162162162</v>
      </c>
      <c r="AP33" s="41">
        <f t="shared" si="12"/>
        <v>149.444444444444</v>
      </c>
      <c r="AQ33" s="36">
        <f t="shared" si="13"/>
        <v>1.1702818627451</v>
      </c>
      <c r="AR33" s="36">
        <f t="shared" si="19"/>
        <v>458.441314553991</v>
      </c>
      <c r="AS33" s="36">
        <f t="shared" si="14"/>
        <v>992.675675675676</v>
      </c>
      <c r="AT33" s="41">
        <f t="shared" si="15"/>
        <v>246.583333333333</v>
      </c>
      <c r="AU33" s="36">
        <f t="shared" si="16"/>
        <v>0.537873279534655</v>
      </c>
      <c r="AV33" s="7" t="s">
        <v>50</v>
      </c>
      <c r="AW33" s="43" t="s">
        <v>50</v>
      </c>
    </row>
    <row r="34" spans="1:49">
      <c r="A34">
        <v>34</v>
      </c>
      <c r="B34">
        <v>0</v>
      </c>
      <c r="C34" s="4">
        <v>4</v>
      </c>
      <c r="D34" s="5">
        <v>6600</v>
      </c>
      <c r="E34" s="6">
        <v>61</v>
      </c>
      <c r="F34" s="6">
        <f t="shared" si="17"/>
        <v>1830</v>
      </c>
      <c r="G34" s="7" t="s">
        <v>54</v>
      </c>
      <c r="H34" s="7" t="s">
        <v>48</v>
      </c>
      <c r="I34" s="7" t="s">
        <v>49</v>
      </c>
      <c r="J34" s="7">
        <v>64</v>
      </c>
      <c r="K34" s="7" t="s">
        <v>47</v>
      </c>
      <c r="L34" s="7">
        <v>160</v>
      </c>
      <c r="M34">
        <f t="shared" si="0"/>
        <v>1.6</v>
      </c>
      <c r="N34" s="7">
        <v>53</v>
      </c>
      <c r="O34">
        <f t="shared" si="1"/>
        <v>20.703125</v>
      </c>
      <c r="P34" s="25">
        <v>162</v>
      </c>
      <c r="Q34" s="7">
        <v>151</v>
      </c>
      <c r="R34" s="7">
        <v>131</v>
      </c>
      <c r="S34" s="32">
        <v>235</v>
      </c>
      <c r="T34" s="7">
        <v>232</v>
      </c>
      <c r="U34" s="3">
        <v>236</v>
      </c>
      <c r="V34" s="3">
        <v>1.98</v>
      </c>
      <c r="W34" s="3">
        <v>0.84</v>
      </c>
      <c r="X34" s="3">
        <v>0.52</v>
      </c>
      <c r="Y34" s="3">
        <v>3.14</v>
      </c>
      <c r="Z34" s="3">
        <v>2.31</v>
      </c>
      <c r="AA34" s="3">
        <v>4.79</v>
      </c>
      <c r="AB34" s="7">
        <v>129</v>
      </c>
      <c r="AC34" s="7">
        <v>162</v>
      </c>
      <c r="AD34" s="7">
        <v>175</v>
      </c>
      <c r="AE34" s="37">
        <f t="shared" si="2"/>
        <v>0.808641975308642</v>
      </c>
      <c r="AF34" s="37">
        <f t="shared" si="3"/>
        <v>1.35658914728682</v>
      </c>
      <c r="AG34" s="41">
        <f t="shared" si="4"/>
        <v>0.262626262626263</v>
      </c>
      <c r="AH34" s="41">
        <f t="shared" si="5"/>
        <v>1.52547770700637</v>
      </c>
      <c r="AI34" s="41">
        <f t="shared" si="6"/>
        <v>1.00425531914894</v>
      </c>
      <c r="AJ34" s="36">
        <f t="shared" si="7"/>
        <v>1.58585858585859</v>
      </c>
      <c r="AK34" s="36">
        <f t="shared" si="20"/>
        <v>2.75</v>
      </c>
      <c r="AL34" s="36">
        <f t="shared" si="18"/>
        <v>9.21153846153846</v>
      </c>
      <c r="AM34" s="36">
        <f t="shared" si="9"/>
        <v>5.80854973052425</v>
      </c>
      <c r="AN34" s="41">
        <f t="shared" si="10"/>
        <v>118.686868686869</v>
      </c>
      <c r="AO34" s="36">
        <f t="shared" si="11"/>
        <v>276.190476190476</v>
      </c>
      <c r="AP34" s="41">
        <f t="shared" si="12"/>
        <v>453.846153846154</v>
      </c>
      <c r="AQ34" s="36">
        <f t="shared" si="13"/>
        <v>3.82389525368249</v>
      </c>
      <c r="AR34" s="36">
        <f t="shared" si="19"/>
        <v>372.676767676768</v>
      </c>
      <c r="AS34" s="36">
        <f t="shared" si="14"/>
        <v>638</v>
      </c>
      <c r="AT34" s="41">
        <f t="shared" si="15"/>
        <v>2173.92307692308</v>
      </c>
      <c r="AU34" s="36">
        <f t="shared" si="16"/>
        <v>5.8332669634201</v>
      </c>
      <c r="AV34" s="7" t="s">
        <v>50</v>
      </c>
      <c r="AW34" s="43" t="s">
        <v>55</v>
      </c>
    </row>
    <row r="35" spans="1:49">
      <c r="A35">
        <v>35</v>
      </c>
      <c r="B35">
        <v>0</v>
      </c>
      <c r="C35" s="9">
        <v>2.7</v>
      </c>
      <c r="D35" s="12">
        <v>6600</v>
      </c>
      <c r="E35" s="11">
        <v>68</v>
      </c>
      <c r="F35" s="6">
        <f t="shared" si="17"/>
        <v>2040</v>
      </c>
      <c r="G35" s="8" t="s">
        <v>51</v>
      </c>
      <c r="H35" s="8" t="s">
        <v>52</v>
      </c>
      <c r="I35" s="8" t="s">
        <v>53</v>
      </c>
      <c r="J35" s="8">
        <v>59</v>
      </c>
      <c r="K35" s="8">
        <v>0</v>
      </c>
      <c r="L35" s="8">
        <v>165</v>
      </c>
      <c r="M35">
        <f t="shared" si="0"/>
        <v>1.65</v>
      </c>
      <c r="N35" s="8">
        <v>43</v>
      </c>
      <c r="O35">
        <f t="shared" si="1"/>
        <v>15.7943067033976</v>
      </c>
      <c r="P35" s="26">
        <v>130</v>
      </c>
      <c r="Q35" s="8">
        <v>136</v>
      </c>
      <c r="R35" s="8">
        <v>120</v>
      </c>
      <c r="S35" s="3">
        <v>227</v>
      </c>
      <c r="T35" s="8">
        <v>179</v>
      </c>
      <c r="U35" s="8">
        <v>208</v>
      </c>
      <c r="V35" s="33">
        <v>1.09</v>
      </c>
      <c r="W35" s="3">
        <v>0.79</v>
      </c>
      <c r="X35" s="3">
        <v>1.3</v>
      </c>
      <c r="Y35" s="36">
        <v>3.46</v>
      </c>
      <c r="Z35" s="3">
        <v>3.74</v>
      </c>
      <c r="AA35" s="3">
        <v>2.23</v>
      </c>
      <c r="AB35" s="8">
        <v>162</v>
      </c>
      <c r="AC35" s="8">
        <v>204</v>
      </c>
      <c r="AD35" s="8">
        <v>316</v>
      </c>
      <c r="AE35" s="37">
        <f t="shared" si="2"/>
        <v>0.923076923076923</v>
      </c>
      <c r="AF35" s="37">
        <f t="shared" si="3"/>
        <v>1.95061728395062</v>
      </c>
      <c r="AG35" s="41">
        <f t="shared" si="4"/>
        <v>1.19266055045872</v>
      </c>
      <c r="AH35" s="41">
        <f t="shared" si="5"/>
        <v>0.644508670520231</v>
      </c>
      <c r="AI35" s="41">
        <f t="shared" si="6"/>
        <v>0.916299559471366</v>
      </c>
      <c r="AJ35" s="36">
        <f t="shared" si="7"/>
        <v>3.17431192660551</v>
      </c>
      <c r="AK35" s="36">
        <f t="shared" si="20"/>
        <v>4.73417721518987</v>
      </c>
      <c r="AL35" s="36">
        <f t="shared" si="18"/>
        <v>1.71538461538462</v>
      </c>
      <c r="AM35" s="36">
        <f t="shared" si="9"/>
        <v>0.540395731436194</v>
      </c>
      <c r="AN35" s="41">
        <f t="shared" si="10"/>
        <v>208.256880733945</v>
      </c>
      <c r="AO35" s="36">
        <f t="shared" si="11"/>
        <v>226.582278481013</v>
      </c>
      <c r="AP35" s="41">
        <f t="shared" si="12"/>
        <v>160</v>
      </c>
      <c r="AQ35" s="36">
        <f t="shared" si="13"/>
        <v>0.768281938325991</v>
      </c>
      <c r="AR35" s="36">
        <f t="shared" si="19"/>
        <v>720.56880733945</v>
      </c>
      <c r="AS35" s="36">
        <f t="shared" si="14"/>
        <v>847.417721518987</v>
      </c>
      <c r="AT35" s="41">
        <f t="shared" si="15"/>
        <v>356.8</v>
      </c>
      <c r="AU35" s="36">
        <f t="shared" si="16"/>
        <v>0.495164370655191</v>
      </c>
      <c r="AV35" s="7" t="s">
        <v>50</v>
      </c>
      <c r="AW35" s="43" t="s">
        <v>50</v>
      </c>
    </row>
    <row r="36" spans="1:49">
      <c r="A36">
        <v>36</v>
      </c>
      <c r="B36">
        <v>0</v>
      </c>
      <c r="C36" s="9">
        <v>1.8</v>
      </c>
      <c r="D36" s="10">
        <v>6000</v>
      </c>
      <c r="E36" s="11">
        <v>34</v>
      </c>
      <c r="F36" s="6">
        <f t="shared" si="17"/>
        <v>1020</v>
      </c>
      <c r="G36" s="8" t="s">
        <v>51</v>
      </c>
      <c r="H36" s="8" t="s">
        <v>48</v>
      </c>
      <c r="I36" s="8" t="s">
        <v>49</v>
      </c>
      <c r="J36" s="8">
        <v>61</v>
      </c>
      <c r="K36" s="8">
        <v>0</v>
      </c>
      <c r="L36" s="8">
        <v>159</v>
      </c>
      <c r="M36">
        <f t="shared" si="0"/>
        <v>1.59</v>
      </c>
      <c r="N36" s="8">
        <v>47</v>
      </c>
      <c r="O36">
        <f t="shared" si="1"/>
        <v>18.5910367469641</v>
      </c>
      <c r="P36" s="26">
        <v>132</v>
      </c>
      <c r="Q36" s="8">
        <v>139</v>
      </c>
      <c r="R36" s="8">
        <v>131</v>
      </c>
      <c r="S36" s="3">
        <v>354</v>
      </c>
      <c r="T36" s="8">
        <v>159</v>
      </c>
      <c r="U36" s="8">
        <v>154</v>
      </c>
      <c r="V36" s="3">
        <v>1.84</v>
      </c>
      <c r="W36" s="3">
        <v>0.62</v>
      </c>
      <c r="X36" s="3">
        <v>1.58</v>
      </c>
      <c r="Y36" s="36">
        <v>1.95</v>
      </c>
      <c r="Z36" s="3">
        <v>2.23</v>
      </c>
      <c r="AA36" s="3">
        <v>1.53</v>
      </c>
      <c r="AB36" s="8">
        <v>169</v>
      </c>
      <c r="AC36" s="8">
        <v>200</v>
      </c>
      <c r="AD36" s="8">
        <v>213</v>
      </c>
      <c r="AE36" s="37">
        <f t="shared" si="2"/>
        <v>0.992424242424242</v>
      </c>
      <c r="AF36" s="37">
        <f t="shared" si="3"/>
        <v>1.2603550295858</v>
      </c>
      <c r="AG36" s="41">
        <f t="shared" si="4"/>
        <v>0.858695652173913</v>
      </c>
      <c r="AH36" s="41">
        <f t="shared" si="5"/>
        <v>0.784615384615384</v>
      </c>
      <c r="AI36" s="41">
        <f t="shared" si="6"/>
        <v>0.435028248587571</v>
      </c>
      <c r="AJ36" s="36">
        <f t="shared" si="7"/>
        <v>1.05978260869565</v>
      </c>
      <c r="AK36" s="36">
        <f t="shared" si="20"/>
        <v>3.59677419354839</v>
      </c>
      <c r="AL36" s="36">
        <f t="shared" si="18"/>
        <v>0.968354430379747</v>
      </c>
      <c r="AM36" s="36">
        <f t="shared" si="9"/>
        <v>0.913729308666017</v>
      </c>
      <c r="AN36" s="41">
        <f t="shared" si="10"/>
        <v>192.391304347826</v>
      </c>
      <c r="AO36" s="36">
        <f t="shared" si="11"/>
        <v>256.451612903226</v>
      </c>
      <c r="AP36" s="41">
        <f t="shared" si="12"/>
        <v>97.4683544303797</v>
      </c>
      <c r="AQ36" s="36">
        <f t="shared" si="13"/>
        <v>0.506615175570335</v>
      </c>
      <c r="AR36" s="36">
        <f t="shared" si="19"/>
        <v>375.163043478261</v>
      </c>
      <c r="AS36" s="36">
        <f t="shared" si="14"/>
        <v>571.887096774194</v>
      </c>
      <c r="AT36" s="41">
        <f t="shared" si="15"/>
        <v>149.126582278481</v>
      </c>
      <c r="AU36" s="36">
        <f t="shared" si="16"/>
        <v>0.397498060832109</v>
      </c>
      <c r="AV36" s="7" t="s">
        <v>50</v>
      </c>
      <c r="AW36" s="43" t="s">
        <v>50</v>
      </c>
    </row>
    <row r="37" spans="1:49">
      <c r="A37">
        <v>37</v>
      </c>
      <c r="B37">
        <v>0</v>
      </c>
      <c r="C37" s="4">
        <v>4.2</v>
      </c>
      <c r="D37" s="5">
        <v>6000</v>
      </c>
      <c r="E37" s="6">
        <v>50</v>
      </c>
      <c r="F37" s="6">
        <f t="shared" si="17"/>
        <v>1500</v>
      </c>
      <c r="G37" s="7" t="s">
        <v>51</v>
      </c>
      <c r="H37" s="7" t="s">
        <v>52</v>
      </c>
      <c r="I37" s="7" t="s">
        <v>49</v>
      </c>
      <c r="J37" s="7">
        <v>79</v>
      </c>
      <c r="K37" s="7" t="s">
        <v>54</v>
      </c>
      <c r="L37" s="7">
        <v>162</v>
      </c>
      <c r="M37">
        <f t="shared" si="0"/>
        <v>1.62</v>
      </c>
      <c r="N37" s="7">
        <v>53</v>
      </c>
      <c r="O37">
        <f t="shared" si="1"/>
        <v>20.1950922115531</v>
      </c>
      <c r="P37" s="25">
        <v>168</v>
      </c>
      <c r="Q37" s="7">
        <v>156</v>
      </c>
      <c r="R37" s="7">
        <v>136</v>
      </c>
      <c r="S37" s="7">
        <v>207</v>
      </c>
      <c r="T37" s="7">
        <v>173</v>
      </c>
      <c r="U37" s="3">
        <v>204</v>
      </c>
      <c r="V37" s="3">
        <v>1.48</v>
      </c>
      <c r="W37" s="3">
        <v>0.58</v>
      </c>
      <c r="X37" s="3">
        <v>0.5</v>
      </c>
      <c r="Y37" s="3">
        <v>3.78</v>
      </c>
      <c r="Z37" s="3">
        <v>3.13</v>
      </c>
      <c r="AA37" s="3">
        <v>4.97</v>
      </c>
      <c r="AB37" s="7">
        <v>210</v>
      </c>
      <c r="AC37" s="7">
        <v>190</v>
      </c>
      <c r="AD37" s="7">
        <v>227</v>
      </c>
      <c r="AE37" s="37">
        <f t="shared" si="2"/>
        <v>0.80952380952381</v>
      </c>
      <c r="AF37" s="37">
        <f t="shared" si="3"/>
        <v>1.08095238095238</v>
      </c>
      <c r="AG37" s="41">
        <f t="shared" si="4"/>
        <v>0.337837837837838</v>
      </c>
      <c r="AH37" s="41">
        <f t="shared" si="5"/>
        <v>1.31481481481481</v>
      </c>
      <c r="AI37" s="41">
        <f t="shared" si="6"/>
        <v>0.985507246376812</v>
      </c>
      <c r="AJ37" s="36">
        <f t="shared" si="7"/>
        <v>2.55405405405405</v>
      </c>
      <c r="AK37" s="36">
        <f t="shared" si="20"/>
        <v>5.39655172413793</v>
      </c>
      <c r="AL37" s="36">
        <f t="shared" si="18"/>
        <v>9.94</v>
      </c>
      <c r="AM37" s="36">
        <f t="shared" si="9"/>
        <v>3.89185185185185</v>
      </c>
      <c r="AN37" s="41">
        <f t="shared" si="10"/>
        <v>139.864864864865</v>
      </c>
      <c r="AO37" s="36">
        <f t="shared" si="11"/>
        <v>298.275862068966</v>
      </c>
      <c r="AP37" s="41">
        <f t="shared" si="12"/>
        <v>408</v>
      </c>
      <c r="AQ37" s="36">
        <f t="shared" si="13"/>
        <v>2.91710144927536</v>
      </c>
      <c r="AR37" s="36">
        <f t="shared" si="19"/>
        <v>528.689189189189</v>
      </c>
      <c r="AS37" s="36">
        <f t="shared" si="14"/>
        <v>933.603448275862</v>
      </c>
      <c r="AT37" s="41">
        <f t="shared" si="15"/>
        <v>2027.76</v>
      </c>
      <c r="AU37" s="36">
        <f t="shared" si="16"/>
        <v>3.83544820182501</v>
      </c>
      <c r="AV37" s="7" t="s">
        <v>55</v>
      </c>
      <c r="AW37" s="43" t="s">
        <v>55</v>
      </c>
    </row>
    <row r="38" spans="1:49">
      <c r="A38">
        <v>38</v>
      </c>
      <c r="B38">
        <v>0</v>
      </c>
      <c r="C38" s="9">
        <v>2.7</v>
      </c>
      <c r="D38" s="12">
        <v>6000</v>
      </c>
      <c r="E38" s="11">
        <v>55</v>
      </c>
      <c r="F38" s="6">
        <f t="shared" si="17"/>
        <v>1650</v>
      </c>
      <c r="G38" s="8" t="s">
        <v>47</v>
      </c>
      <c r="H38" s="7" t="s">
        <v>48</v>
      </c>
      <c r="I38" s="8" t="s">
        <v>49</v>
      </c>
      <c r="J38" s="8">
        <v>76</v>
      </c>
      <c r="K38" s="8">
        <v>0</v>
      </c>
      <c r="L38" s="8">
        <v>170</v>
      </c>
      <c r="M38">
        <f t="shared" si="0"/>
        <v>1.7</v>
      </c>
      <c r="N38" s="8">
        <v>71</v>
      </c>
      <c r="O38">
        <f t="shared" si="1"/>
        <v>24.5674740484429</v>
      </c>
      <c r="P38" s="26">
        <v>155</v>
      </c>
      <c r="Q38" s="8">
        <v>131</v>
      </c>
      <c r="R38" s="8">
        <v>114</v>
      </c>
      <c r="S38" s="3">
        <v>130</v>
      </c>
      <c r="T38" s="8">
        <v>87</v>
      </c>
      <c r="U38" s="8">
        <v>110</v>
      </c>
      <c r="V38" s="33">
        <v>1.35</v>
      </c>
      <c r="W38" s="3">
        <v>0.68</v>
      </c>
      <c r="X38" s="3">
        <v>1.03</v>
      </c>
      <c r="Y38" s="36">
        <v>4.1</v>
      </c>
      <c r="Z38" s="3">
        <v>4.31</v>
      </c>
      <c r="AA38" s="3">
        <v>2.22</v>
      </c>
      <c r="AB38" s="8">
        <v>140</v>
      </c>
      <c r="AC38" s="8">
        <v>149</v>
      </c>
      <c r="AD38" s="8">
        <v>272</v>
      </c>
      <c r="AE38" s="37">
        <f t="shared" si="2"/>
        <v>0.735483870967742</v>
      </c>
      <c r="AF38" s="37">
        <f t="shared" si="3"/>
        <v>1.94285714285714</v>
      </c>
      <c r="AG38" s="41">
        <f t="shared" si="4"/>
        <v>0.762962962962963</v>
      </c>
      <c r="AH38" s="41">
        <f t="shared" si="5"/>
        <v>0.541463414634146</v>
      </c>
      <c r="AI38" s="41">
        <f t="shared" si="6"/>
        <v>0.846153846153846</v>
      </c>
      <c r="AJ38" s="36">
        <f t="shared" si="7"/>
        <v>3.03703703703704</v>
      </c>
      <c r="AK38" s="36">
        <f t="shared" si="20"/>
        <v>6.33823529411765</v>
      </c>
      <c r="AL38" s="36">
        <f t="shared" si="18"/>
        <v>2.15533980582524</v>
      </c>
      <c r="AM38" s="36">
        <f t="shared" si="9"/>
        <v>0.709685058015629</v>
      </c>
      <c r="AN38" s="41">
        <f t="shared" si="10"/>
        <v>96.2962962962963</v>
      </c>
      <c r="AO38" s="36">
        <f t="shared" si="11"/>
        <v>127.941176470588</v>
      </c>
      <c r="AP38" s="41">
        <f t="shared" si="12"/>
        <v>106.796116504854</v>
      </c>
      <c r="AQ38" s="36">
        <f t="shared" si="13"/>
        <v>1.10903659447349</v>
      </c>
      <c r="AR38" s="36">
        <f t="shared" si="19"/>
        <v>394.814814814815</v>
      </c>
      <c r="AS38" s="36">
        <f t="shared" si="14"/>
        <v>551.426470588235</v>
      </c>
      <c r="AT38" s="41">
        <f t="shared" si="15"/>
        <v>237.087378640777</v>
      </c>
      <c r="AU38" s="36">
        <f t="shared" si="16"/>
        <v>0.60050274139784</v>
      </c>
      <c r="AV38" s="7" t="s">
        <v>55</v>
      </c>
      <c r="AW38" s="43" t="s">
        <v>55</v>
      </c>
    </row>
    <row r="39" spans="1:49">
      <c r="A39">
        <v>39</v>
      </c>
      <c r="B39">
        <v>0</v>
      </c>
      <c r="C39" s="4">
        <v>2.8</v>
      </c>
      <c r="D39" s="5">
        <v>6000</v>
      </c>
      <c r="E39" s="6">
        <v>52</v>
      </c>
      <c r="F39" s="6">
        <f t="shared" si="17"/>
        <v>1560</v>
      </c>
      <c r="G39" s="7" t="s">
        <v>56</v>
      </c>
      <c r="H39" s="8" t="s">
        <v>48</v>
      </c>
      <c r="I39" s="7" t="s">
        <v>49</v>
      </c>
      <c r="J39" s="7">
        <v>64</v>
      </c>
      <c r="K39" s="7" t="s">
        <v>54</v>
      </c>
      <c r="L39" s="7">
        <v>164</v>
      </c>
      <c r="M39">
        <f t="shared" si="0"/>
        <v>1.64</v>
      </c>
      <c r="N39" s="7">
        <v>55</v>
      </c>
      <c r="O39">
        <f t="shared" si="1"/>
        <v>20.4491374182035</v>
      </c>
      <c r="P39" s="25">
        <v>163</v>
      </c>
      <c r="Q39" s="7">
        <v>119</v>
      </c>
      <c r="R39" s="7">
        <v>131</v>
      </c>
      <c r="S39" s="3">
        <v>228</v>
      </c>
      <c r="T39" s="7">
        <v>142</v>
      </c>
      <c r="U39" s="7">
        <v>159</v>
      </c>
      <c r="V39" s="33">
        <v>1.74</v>
      </c>
      <c r="W39" s="3">
        <v>1.04</v>
      </c>
      <c r="X39" s="3">
        <v>0.58</v>
      </c>
      <c r="Y39" s="36">
        <v>2.57</v>
      </c>
      <c r="Z39" s="3">
        <v>1.98</v>
      </c>
      <c r="AA39" s="3">
        <v>2.19</v>
      </c>
      <c r="AB39" s="7">
        <v>182</v>
      </c>
      <c r="AC39" s="7">
        <v>238</v>
      </c>
      <c r="AD39" s="7">
        <v>243</v>
      </c>
      <c r="AE39" s="37">
        <f t="shared" si="2"/>
        <v>0.803680981595092</v>
      </c>
      <c r="AF39" s="37">
        <f t="shared" si="3"/>
        <v>1.33516483516484</v>
      </c>
      <c r="AG39" s="41">
        <f t="shared" si="4"/>
        <v>0.333333333333333</v>
      </c>
      <c r="AH39" s="41">
        <f t="shared" si="5"/>
        <v>0.852140077821012</v>
      </c>
      <c r="AI39" s="41">
        <f t="shared" si="6"/>
        <v>0.697368421052632</v>
      </c>
      <c r="AJ39" s="36">
        <f t="shared" si="7"/>
        <v>1.47701149425287</v>
      </c>
      <c r="AK39" s="36">
        <f t="shared" ref="AK39:AK70" si="21">Z39/W39</f>
        <v>1.90384615384615</v>
      </c>
      <c r="AL39" s="36">
        <f t="shared" si="18"/>
        <v>3.77586206896552</v>
      </c>
      <c r="AM39" s="36">
        <f t="shared" si="9"/>
        <v>2.55642023346303</v>
      </c>
      <c r="AN39" s="41">
        <f t="shared" si="10"/>
        <v>131.034482758621</v>
      </c>
      <c r="AO39" s="36">
        <f t="shared" si="11"/>
        <v>136.538461538462</v>
      </c>
      <c r="AP39" s="41">
        <f t="shared" si="12"/>
        <v>274.137931034483</v>
      </c>
      <c r="AQ39" s="36">
        <f t="shared" si="13"/>
        <v>2.09210526315789</v>
      </c>
      <c r="AR39" s="36">
        <f t="shared" si="19"/>
        <v>336.758620689655</v>
      </c>
      <c r="AS39" s="36">
        <f t="shared" si="14"/>
        <v>270.346153846154</v>
      </c>
      <c r="AT39" s="41">
        <f t="shared" si="15"/>
        <v>600.362068965517</v>
      </c>
      <c r="AU39" s="36">
        <f t="shared" si="16"/>
        <v>1.78276674175712</v>
      </c>
      <c r="AV39" s="7" t="s">
        <v>50</v>
      </c>
      <c r="AW39" s="43" t="s">
        <v>50</v>
      </c>
    </row>
    <row r="40" spans="1:49">
      <c r="A40">
        <v>40</v>
      </c>
      <c r="B40">
        <v>0</v>
      </c>
      <c r="C40" s="9">
        <v>1.5</v>
      </c>
      <c r="D40" s="12">
        <v>6600</v>
      </c>
      <c r="E40" s="11">
        <v>47</v>
      </c>
      <c r="F40" s="6">
        <f t="shared" si="17"/>
        <v>1410</v>
      </c>
      <c r="G40" s="8" t="s">
        <v>47</v>
      </c>
      <c r="H40" s="8" t="s">
        <v>58</v>
      </c>
      <c r="I40" s="8" t="s">
        <v>53</v>
      </c>
      <c r="J40" s="8">
        <v>78</v>
      </c>
      <c r="K40" s="8" t="s">
        <v>54</v>
      </c>
      <c r="L40" s="8">
        <v>160</v>
      </c>
      <c r="M40">
        <f t="shared" si="0"/>
        <v>1.6</v>
      </c>
      <c r="N40" s="8">
        <v>77</v>
      </c>
      <c r="O40">
        <f t="shared" si="1"/>
        <v>30.078125</v>
      </c>
      <c r="P40" s="26">
        <v>105</v>
      </c>
      <c r="Q40" s="8">
        <v>98</v>
      </c>
      <c r="R40" s="8">
        <v>98</v>
      </c>
      <c r="S40" s="3">
        <v>179</v>
      </c>
      <c r="T40" s="8">
        <v>203</v>
      </c>
      <c r="U40" s="8">
        <v>147</v>
      </c>
      <c r="V40" s="3">
        <v>1.98</v>
      </c>
      <c r="W40" s="3">
        <v>1.38</v>
      </c>
      <c r="X40" s="3">
        <v>0.95</v>
      </c>
      <c r="Y40" s="36">
        <v>4.45</v>
      </c>
      <c r="Z40" s="3">
        <v>3.98</v>
      </c>
      <c r="AA40" s="3">
        <v>1.51</v>
      </c>
      <c r="AB40" s="8">
        <v>134</v>
      </c>
      <c r="AC40" s="8">
        <v>180</v>
      </c>
      <c r="AD40" s="8">
        <v>244</v>
      </c>
      <c r="AE40" s="37">
        <f t="shared" si="2"/>
        <v>0.933333333333333</v>
      </c>
      <c r="AF40" s="37">
        <f t="shared" si="3"/>
        <v>1.82089552238806</v>
      </c>
      <c r="AG40" s="41">
        <f t="shared" si="4"/>
        <v>0.47979797979798</v>
      </c>
      <c r="AH40" s="41">
        <f t="shared" si="5"/>
        <v>0.339325842696629</v>
      </c>
      <c r="AI40" s="41">
        <f t="shared" si="6"/>
        <v>0.82122905027933</v>
      </c>
      <c r="AJ40" s="36">
        <f t="shared" si="7"/>
        <v>2.24747474747475</v>
      </c>
      <c r="AK40" s="36">
        <f t="shared" si="21"/>
        <v>2.88405797101449</v>
      </c>
      <c r="AL40" s="36">
        <f t="shared" si="18"/>
        <v>1.58947368421053</v>
      </c>
      <c r="AM40" s="36">
        <f t="shared" si="9"/>
        <v>0.707226493199291</v>
      </c>
      <c r="AN40" s="41">
        <f t="shared" si="10"/>
        <v>90.4040404040404</v>
      </c>
      <c r="AO40" s="36">
        <f t="shared" si="11"/>
        <v>147.101449275362</v>
      </c>
      <c r="AP40" s="41">
        <f t="shared" si="12"/>
        <v>154.736842105263</v>
      </c>
      <c r="AQ40" s="36">
        <f t="shared" si="13"/>
        <v>1.7116142311085</v>
      </c>
      <c r="AR40" s="36">
        <f t="shared" si="19"/>
        <v>402.29797979798</v>
      </c>
      <c r="AS40" s="36">
        <f t="shared" si="14"/>
        <v>585.463768115942</v>
      </c>
      <c r="AT40" s="41">
        <f t="shared" si="15"/>
        <v>233.652631578947</v>
      </c>
      <c r="AU40" s="36">
        <f t="shared" si="16"/>
        <v>0.580794941342434</v>
      </c>
      <c r="AV40" s="7" t="s">
        <v>55</v>
      </c>
      <c r="AW40" s="43" t="s">
        <v>55</v>
      </c>
    </row>
    <row r="41" spans="1:49">
      <c r="A41">
        <v>41</v>
      </c>
      <c r="B41">
        <v>0</v>
      </c>
      <c r="C41" s="9">
        <v>5.2</v>
      </c>
      <c r="D41" s="13">
        <v>5960</v>
      </c>
      <c r="E41" s="11">
        <v>46</v>
      </c>
      <c r="F41" s="6">
        <f t="shared" si="17"/>
        <v>1380</v>
      </c>
      <c r="G41" s="8" t="s">
        <v>51</v>
      </c>
      <c r="H41" s="8" t="s">
        <v>52</v>
      </c>
      <c r="I41" s="8" t="s">
        <v>49</v>
      </c>
      <c r="J41" s="8">
        <v>62</v>
      </c>
      <c r="K41" s="8" t="s">
        <v>54</v>
      </c>
      <c r="L41" s="8">
        <v>167</v>
      </c>
      <c r="M41">
        <f t="shared" si="0"/>
        <v>1.67</v>
      </c>
      <c r="N41" s="8">
        <v>59</v>
      </c>
      <c r="O41">
        <f t="shared" si="1"/>
        <v>21.1552942020151</v>
      </c>
      <c r="P41" s="26">
        <v>143</v>
      </c>
      <c r="Q41" s="8">
        <v>161</v>
      </c>
      <c r="R41" s="8">
        <v>148</v>
      </c>
      <c r="S41" s="8">
        <v>167</v>
      </c>
      <c r="T41" s="8">
        <v>139</v>
      </c>
      <c r="U41" s="3">
        <v>132</v>
      </c>
      <c r="V41" s="3">
        <v>1.87</v>
      </c>
      <c r="W41" s="3">
        <v>0.55</v>
      </c>
      <c r="X41" s="3">
        <v>0.47</v>
      </c>
      <c r="Y41" s="3">
        <v>3.14</v>
      </c>
      <c r="Z41" s="3">
        <v>2.04</v>
      </c>
      <c r="AA41" s="3">
        <v>4.36</v>
      </c>
      <c r="AB41" s="8">
        <v>182</v>
      </c>
      <c r="AC41" s="8">
        <v>165</v>
      </c>
      <c r="AD41" s="8">
        <v>265</v>
      </c>
      <c r="AE41" s="37">
        <f t="shared" si="2"/>
        <v>1.03496503496504</v>
      </c>
      <c r="AF41" s="37">
        <f t="shared" si="3"/>
        <v>1.45604395604396</v>
      </c>
      <c r="AG41" s="41">
        <f t="shared" si="4"/>
        <v>0.251336898395722</v>
      </c>
      <c r="AH41" s="41">
        <f t="shared" si="5"/>
        <v>1.38853503184713</v>
      </c>
      <c r="AI41" s="41">
        <f t="shared" si="6"/>
        <v>0.790419161676647</v>
      </c>
      <c r="AJ41" s="36">
        <f t="shared" si="7"/>
        <v>1.67914438502674</v>
      </c>
      <c r="AK41" s="36">
        <f t="shared" si="21"/>
        <v>3.70909090909091</v>
      </c>
      <c r="AL41" s="36">
        <f t="shared" si="18"/>
        <v>9.27659574468085</v>
      </c>
      <c r="AM41" s="36">
        <f t="shared" si="9"/>
        <v>5.5245968288386</v>
      </c>
      <c r="AN41" s="41">
        <f t="shared" si="10"/>
        <v>89.3048128342246</v>
      </c>
      <c r="AO41" s="36">
        <f t="shared" si="11"/>
        <v>252.727272727273</v>
      </c>
      <c r="AP41" s="41">
        <f t="shared" si="12"/>
        <v>280.851063829787</v>
      </c>
      <c r="AQ41" s="36">
        <f t="shared" si="13"/>
        <v>3.14485921773474</v>
      </c>
      <c r="AR41" s="36">
        <f t="shared" si="19"/>
        <v>280.417112299465</v>
      </c>
      <c r="AS41" s="36">
        <f t="shared" si="14"/>
        <v>515.563636363636</v>
      </c>
      <c r="AT41" s="41">
        <f t="shared" si="15"/>
        <v>1224.51063829787</v>
      </c>
      <c r="AU41" s="36">
        <f t="shared" si="16"/>
        <v>4.36674719405207</v>
      </c>
      <c r="AV41" s="7" t="s">
        <v>50</v>
      </c>
      <c r="AW41" s="43" t="s">
        <v>55</v>
      </c>
    </row>
    <row r="42" spans="1:49">
      <c r="A42">
        <v>42</v>
      </c>
      <c r="B42">
        <v>0</v>
      </c>
      <c r="C42" s="4">
        <v>1.3</v>
      </c>
      <c r="D42" s="14">
        <v>6000</v>
      </c>
      <c r="E42" s="6">
        <v>31</v>
      </c>
      <c r="F42" s="6">
        <f t="shared" si="17"/>
        <v>930</v>
      </c>
      <c r="G42" s="7" t="s">
        <v>56</v>
      </c>
      <c r="H42" s="7" t="s">
        <v>58</v>
      </c>
      <c r="I42" s="7" t="s">
        <v>49</v>
      </c>
      <c r="J42" s="7">
        <v>63</v>
      </c>
      <c r="K42" s="7" t="s">
        <v>47</v>
      </c>
      <c r="L42" s="7">
        <v>160</v>
      </c>
      <c r="M42">
        <f t="shared" si="0"/>
        <v>1.6</v>
      </c>
      <c r="N42" s="7">
        <v>51</v>
      </c>
      <c r="O42">
        <f t="shared" si="1"/>
        <v>19.921875</v>
      </c>
      <c r="P42" s="28">
        <v>164</v>
      </c>
      <c r="Q42" s="7">
        <v>144</v>
      </c>
      <c r="R42" s="7">
        <v>148</v>
      </c>
      <c r="S42" s="3">
        <v>236</v>
      </c>
      <c r="T42" s="7">
        <v>167</v>
      </c>
      <c r="U42" s="7">
        <v>130</v>
      </c>
      <c r="V42" s="3">
        <v>2.32</v>
      </c>
      <c r="W42" s="3">
        <v>0.74</v>
      </c>
      <c r="X42" s="3">
        <v>1.57</v>
      </c>
      <c r="Y42" s="36">
        <v>3.18</v>
      </c>
      <c r="Z42" s="3">
        <v>1.86</v>
      </c>
      <c r="AA42" s="3">
        <v>1.51</v>
      </c>
      <c r="AB42" s="7">
        <v>165</v>
      </c>
      <c r="AC42" s="7">
        <v>201</v>
      </c>
      <c r="AD42" s="7">
        <v>226</v>
      </c>
      <c r="AE42" s="37">
        <f t="shared" si="2"/>
        <v>0.902439024390244</v>
      </c>
      <c r="AF42" s="37">
        <f t="shared" si="3"/>
        <v>1.36969696969697</v>
      </c>
      <c r="AG42" s="41">
        <f t="shared" si="4"/>
        <v>0.676724137931034</v>
      </c>
      <c r="AH42" s="41">
        <f t="shared" si="5"/>
        <v>0.474842767295597</v>
      </c>
      <c r="AI42" s="41">
        <f t="shared" si="6"/>
        <v>0.550847457627119</v>
      </c>
      <c r="AJ42" s="36">
        <f t="shared" si="7"/>
        <v>1.37068965517241</v>
      </c>
      <c r="AK42" s="36">
        <f t="shared" si="21"/>
        <v>2.51351351351351</v>
      </c>
      <c r="AL42" s="36">
        <f t="shared" si="18"/>
        <v>0.961783439490446</v>
      </c>
      <c r="AM42" s="36">
        <f t="shared" si="9"/>
        <v>0.701678484156552</v>
      </c>
      <c r="AN42" s="41">
        <f t="shared" si="10"/>
        <v>101.724137931034</v>
      </c>
      <c r="AO42" s="36">
        <f t="shared" si="11"/>
        <v>225.675675675676</v>
      </c>
      <c r="AP42" s="41">
        <f t="shared" si="12"/>
        <v>82.8025477707006</v>
      </c>
      <c r="AQ42" s="36">
        <f t="shared" si="13"/>
        <v>0.813991147576379</v>
      </c>
      <c r="AR42" s="36">
        <f t="shared" si="19"/>
        <v>323.48275862069</v>
      </c>
      <c r="AS42" s="36">
        <f t="shared" si="14"/>
        <v>419.756756756757</v>
      </c>
      <c r="AT42" s="41">
        <f t="shared" si="15"/>
        <v>125.031847133758</v>
      </c>
      <c r="AU42" s="36">
        <f t="shared" si="16"/>
        <v>0.386517809069287</v>
      </c>
      <c r="AV42" s="7" t="s">
        <v>50</v>
      </c>
      <c r="AW42" s="43" t="s">
        <v>50</v>
      </c>
    </row>
    <row r="43" spans="1:49">
      <c r="A43">
        <v>43</v>
      </c>
      <c r="B43">
        <v>0</v>
      </c>
      <c r="C43" s="9">
        <v>4</v>
      </c>
      <c r="D43" s="10">
        <v>6000</v>
      </c>
      <c r="E43" s="11">
        <v>43</v>
      </c>
      <c r="F43" s="6">
        <f t="shared" si="17"/>
        <v>1290</v>
      </c>
      <c r="G43" s="8" t="s">
        <v>51</v>
      </c>
      <c r="H43" s="8" t="s">
        <v>52</v>
      </c>
      <c r="I43" s="8" t="s">
        <v>49</v>
      </c>
      <c r="J43" s="8">
        <v>54</v>
      </c>
      <c r="K43" s="8" t="s">
        <v>54</v>
      </c>
      <c r="L43" s="8">
        <v>162</v>
      </c>
      <c r="M43">
        <f t="shared" si="0"/>
        <v>1.62</v>
      </c>
      <c r="N43" s="8">
        <v>51</v>
      </c>
      <c r="O43">
        <f t="shared" si="1"/>
        <v>19.4330132601738</v>
      </c>
      <c r="P43" s="26">
        <v>101</v>
      </c>
      <c r="Q43" s="8">
        <v>128</v>
      </c>
      <c r="R43" s="8">
        <v>81</v>
      </c>
      <c r="S43" s="8">
        <v>249</v>
      </c>
      <c r="T43" s="8">
        <v>157</v>
      </c>
      <c r="U43" s="3">
        <v>161</v>
      </c>
      <c r="V43" s="3">
        <v>1.85</v>
      </c>
      <c r="W43" s="3">
        <v>0.85</v>
      </c>
      <c r="X43" s="3">
        <v>0.46</v>
      </c>
      <c r="Y43" s="3">
        <v>2.31</v>
      </c>
      <c r="Z43" s="3">
        <v>3.57</v>
      </c>
      <c r="AA43" s="3">
        <v>4.27</v>
      </c>
      <c r="AB43" s="8">
        <v>163</v>
      </c>
      <c r="AC43" s="8">
        <v>158</v>
      </c>
      <c r="AD43" s="8">
        <v>211</v>
      </c>
      <c r="AE43" s="37">
        <f t="shared" si="2"/>
        <v>0.801980198019802</v>
      </c>
      <c r="AF43" s="37">
        <f t="shared" si="3"/>
        <v>1.29447852760736</v>
      </c>
      <c r="AG43" s="41">
        <f t="shared" si="4"/>
        <v>0.248648648648649</v>
      </c>
      <c r="AH43" s="41">
        <f t="shared" si="5"/>
        <v>1.84848484848485</v>
      </c>
      <c r="AI43" s="41">
        <f t="shared" si="6"/>
        <v>0.646586345381526</v>
      </c>
      <c r="AJ43" s="36">
        <f t="shared" si="7"/>
        <v>1.24864864864865</v>
      </c>
      <c r="AK43" s="36">
        <f t="shared" si="21"/>
        <v>4.2</v>
      </c>
      <c r="AL43" s="36">
        <f t="shared" si="18"/>
        <v>9.28260869565217</v>
      </c>
      <c r="AM43" s="36">
        <f t="shared" si="9"/>
        <v>7.43412384716732</v>
      </c>
      <c r="AN43" s="41">
        <f t="shared" si="10"/>
        <v>134.594594594595</v>
      </c>
      <c r="AO43" s="36">
        <f t="shared" si="11"/>
        <v>184.705882352941</v>
      </c>
      <c r="AP43" s="41">
        <f t="shared" si="12"/>
        <v>350</v>
      </c>
      <c r="AQ43" s="36">
        <f t="shared" si="13"/>
        <v>2.6004016064257</v>
      </c>
      <c r="AR43" s="36">
        <f t="shared" si="19"/>
        <v>310.913513513514</v>
      </c>
      <c r="AS43" s="36">
        <f t="shared" si="14"/>
        <v>659.4</v>
      </c>
      <c r="AT43" s="41">
        <f t="shared" si="15"/>
        <v>1494.5</v>
      </c>
      <c r="AU43" s="36">
        <f t="shared" si="16"/>
        <v>4.80680296945357</v>
      </c>
      <c r="AV43" s="7" t="s">
        <v>50</v>
      </c>
      <c r="AW43" s="43" t="s">
        <v>55</v>
      </c>
    </row>
    <row r="44" spans="1:49">
      <c r="A44">
        <v>44</v>
      </c>
      <c r="B44">
        <v>0</v>
      </c>
      <c r="C44" s="4">
        <v>1.4</v>
      </c>
      <c r="D44" s="14">
        <v>6300</v>
      </c>
      <c r="E44" s="6">
        <v>32</v>
      </c>
      <c r="F44" s="6">
        <f t="shared" si="17"/>
        <v>960</v>
      </c>
      <c r="G44" s="7" t="s">
        <v>56</v>
      </c>
      <c r="H44" s="7" t="s">
        <v>48</v>
      </c>
      <c r="I44" s="7" t="s">
        <v>53</v>
      </c>
      <c r="J44" s="7">
        <v>69</v>
      </c>
      <c r="K44" s="7">
        <v>0</v>
      </c>
      <c r="L44" s="7">
        <v>157</v>
      </c>
      <c r="M44">
        <f t="shared" si="0"/>
        <v>1.57</v>
      </c>
      <c r="N44" s="7">
        <v>44</v>
      </c>
      <c r="O44">
        <f t="shared" si="1"/>
        <v>17.8506227433162</v>
      </c>
      <c r="P44" s="25">
        <v>135</v>
      </c>
      <c r="Q44" s="7">
        <v>141</v>
      </c>
      <c r="R44" s="7">
        <v>126</v>
      </c>
      <c r="S44" s="3">
        <v>319</v>
      </c>
      <c r="T44" s="7">
        <v>208</v>
      </c>
      <c r="U44" s="7">
        <v>286</v>
      </c>
      <c r="V44" s="3">
        <v>1.65</v>
      </c>
      <c r="W44" s="3">
        <v>0.64</v>
      </c>
      <c r="X44" s="3">
        <v>1.56</v>
      </c>
      <c r="Y44" s="36">
        <v>1.93</v>
      </c>
      <c r="Z44" s="3">
        <v>1.87</v>
      </c>
      <c r="AA44" s="3">
        <v>1.47</v>
      </c>
      <c r="AB44" s="7">
        <v>187</v>
      </c>
      <c r="AC44" s="7">
        <v>192</v>
      </c>
      <c r="AD44" s="7">
        <v>195</v>
      </c>
      <c r="AE44" s="37">
        <f t="shared" si="2"/>
        <v>0.933333333333333</v>
      </c>
      <c r="AF44" s="37">
        <f t="shared" si="3"/>
        <v>1.0427807486631</v>
      </c>
      <c r="AG44" s="41">
        <f t="shared" si="4"/>
        <v>0.945454545454546</v>
      </c>
      <c r="AH44" s="41">
        <f t="shared" si="5"/>
        <v>0.761658031088083</v>
      </c>
      <c r="AI44" s="41">
        <f t="shared" si="6"/>
        <v>0.896551724137931</v>
      </c>
      <c r="AJ44" s="36">
        <f t="shared" si="7"/>
        <v>1.16969696969697</v>
      </c>
      <c r="AK44" s="36">
        <f t="shared" si="21"/>
        <v>2.921875</v>
      </c>
      <c r="AL44" s="36">
        <f t="shared" si="18"/>
        <v>0.942307692307692</v>
      </c>
      <c r="AM44" s="36">
        <f t="shared" si="9"/>
        <v>0.805599840573934</v>
      </c>
      <c r="AN44" s="41">
        <f t="shared" si="10"/>
        <v>193.333333333333</v>
      </c>
      <c r="AO44" s="36">
        <f t="shared" si="11"/>
        <v>325</v>
      </c>
      <c r="AP44" s="41">
        <f t="shared" si="12"/>
        <v>183.333333333333</v>
      </c>
      <c r="AQ44" s="36">
        <f t="shared" si="13"/>
        <v>0.948275862068965</v>
      </c>
      <c r="AR44" s="36">
        <f t="shared" si="19"/>
        <v>373.133333333333</v>
      </c>
      <c r="AS44" s="36">
        <f t="shared" si="14"/>
        <v>607.75</v>
      </c>
      <c r="AT44" s="41">
        <f t="shared" si="15"/>
        <v>269.5</v>
      </c>
      <c r="AU44" s="36">
        <f t="shared" si="16"/>
        <v>0.722261926031803</v>
      </c>
      <c r="AV44" s="7" t="s">
        <v>50</v>
      </c>
      <c r="AW44" s="43" t="s">
        <v>55</v>
      </c>
    </row>
    <row r="45" spans="1:49">
      <c r="A45">
        <v>45</v>
      </c>
      <c r="B45">
        <v>0</v>
      </c>
      <c r="C45" s="9">
        <v>4</v>
      </c>
      <c r="D45" s="12">
        <v>6600</v>
      </c>
      <c r="E45" s="11">
        <v>40</v>
      </c>
      <c r="F45" s="6">
        <f t="shared" si="17"/>
        <v>1200</v>
      </c>
      <c r="G45" s="8" t="s">
        <v>51</v>
      </c>
      <c r="H45" s="8" t="s">
        <v>52</v>
      </c>
      <c r="I45" s="8" t="s">
        <v>49</v>
      </c>
      <c r="J45" s="8">
        <v>63</v>
      </c>
      <c r="K45" s="8" t="s">
        <v>54</v>
      </c>
      <c r="L45" s="8">
        <v>159</v>
      </c>
      <c r="M45">
        <f t="shared" si="0"/>
        <v>1.59</v>
      </c>
      <c r="N45" s="8">
        <v>51</v>
      </c>
      <c r="O45">
        <f t="shared" si="1"/>
        <v>20.1732526403228</v>
      </c>
      <c r="P45" s="27">
        <v>106</v>
      </c>
      <c r="Q45" s="8">
        <v>116</v>
      </c>
      <c r="R45" s="8">
        <v>100</v>
      </c>
      <c r="S45" s="8">
        <v>263</v>
      </c>
      <c r="T45" s="8">
        <v>146</v>
      </c>
      <c r="U45" s="3">
        <v>155</v>
      </c>
      <c r="V45" s="3">
        <v>1.41</v>
      </c>
      <c r="W45" s="3">
        <v>1.11</v>
      </c>
      <c r="X45" s="3">
        <v>0.38</v>
      </c>
      <c r="Y45" s="3">
        <v>2.37</v>
      </c>
      <c r="Z45" s="3">
        <v>2.13</v>
      </c>
      <c r="AA45" s="3">
        <v>3.18</v>
      </c>
      <c r="AB45" s="8">
        <v>191</v>
      </c>
      <c r="AC45" s="8">
        <v>162</v>
      </c>
      <c r="AD45" s="8">
        <v>172</v>
      </c>
      <c r="AE45" s="37">
        <f t="shared" si="2"/>
        <v>0.943396226415094</v>
      </c>
      <c r="AF45" s="37">
        <f t="shared" si="3"/>
        <v>0.900523560209424</v>
      </c>
      <c r="AG45" s="41">
        <f t="shared" si="4"/>
        <v>0.269503546099291</v>
      </c>
      <c r="AH45" s="41">
        <f t="shared" si="5"/>
        <v>1.34177215189873</v>
      </c>
      <c r="AI45" s="41">
        <f t="shared" si="6"/>
        <v>0.5893536121673</v>
      </c>
      <c r="AJ45" s="36">
        <f t="shared" si="7"/>
        <v>1.68085106382979</v>
      </c>
      <c r="AK45" s="36">
        <f t="shared" si="21"/>
        <v>1.91891891891892</v>
      </c>
      <c r="AL45" s="36">
        <f t="shared" si="18"/>
        <v>8.36842105263158</v>
      </c>
      <c r="AM45" s="36">
        <f t="shared" si="9"/>
        <v>4.97868087941372</v>
      </c>
      <c r="AN45" s="41">
        <f t="shared" si="10"/>
        <v>186.524822695035</v>
      </c>
      <c r="AO45" s="36">
        <f t="shared" si="11"/>
        <v>131.531531531532</v>
      </c>
      <c r="AP45" s="41">
        <f t="shared" si="12"/>
        <v>407.894736842105</v>
      </c>
      <c r="AQ45" s="36">
        <f t="shared" si="13"/>
        <v>2.18681208725235</v>
      </c>
      <c r="AR45" s="36">
        <f t="shared" si="19"/>
        <v>442.063829787234</v>
      </c>
      <c r="AS45" s="36">
        <f t="shared" si="14"/>
        <v>280.162162162162</v>
      </c>
      <c r="AT45" s="41">
        <f t="shared" si="15"/>
        <v>1297.10526315789</v>
      </c>
      <c r="AU45" s="36">
        <f t="shared" si="16"/>
        <v>2.93420356011075</v>
      </c>
      <c r="AV45" s="7" t="s">
        <v>50</v>
      </c>
      <c r="AW45" s="43" t="s">
        <v>50</v>
      </c>
    </row>
    <row r="46" spans="1:49">
      <c r="A46">
        <v>46</v>
      </c>
      <c r="B46">
        <v>0</v>
      </c>
      <c r="C46" s="15">
        <v>2</v>
      </c>
      <c r="D46" s="16">
        <v>6000</v>
      </c>
      <c r="E46" s="17">
        <v>44</v>
      </c>
      <c r="F46" s="6">
        <f t="shared" si="17"/>
        <v>1320</v>
      </c>
      <c r="G46" s="18" t="s">
        <v>47</v>
      </c>
      <c r="H46" s="8" t="s">
        <v>48</v>
      </c>
      <c r="I46" s="18" t="s">
        <v>49</v>
      </c>
      <c r="J46" s="18">
        <v>66</v>
      </c>
      <c r="K46" s="18">
        <v>0</v>
      </c>
      <c r="L46" s="18">
        <v>173</v>
      </c>
      <c r="M46">
        <f t="shared" si="0"/>
        <v>1.73</v>
      </c>
      <c r="N46" s="18">
        <v>65</v>
      </c>
      <c r="O46">
        <f t="shared" si="1"/>
        <v>21.7180660897457</v>
      </c>
      <c r="P46" s="29">
        <v>138</v>
      </c>
      <c r="Q46" s="34">
        <v>129</v>
      </c>
      <c r="R46" s="34">
        <v>128</v>
      </c>
      <c r="S46" s="3">
        <v>269</v>
      </c>
      <c r="T46" s="34">
        <v>192</v>
      </c>
      <c r="U46" s="34">
        <v>183</v>
      </c>
      <c r="V46" s="3">
        <v>1.6</v>
      </c>
      <c r="W46" s="3">
        <v>1.23</v>
      </c>
      <c r="X46" s="3">
        <v>1.2</v>
      </c>
      <c r="Y46" s="36">
        <v>3.24</v>
      </c>
      <c r="Z46" s="3">
        <v>2.68</v>
      </c>
      <c r="AA46" s="3">
        <v>2.53</v>
      </c>
      <c r="AB46" s="34">
        <v>149</v>
      </c>
      <c r="AC46" s="34">
        <v>170</v>
      </c>
      <c r="AD46" s="34">
        <v>211</v>
      </c>
      <c r="AE46" s="37">
        <f t="shared" si="2"/>
        <v>0.927536231884058</v>
      </c>
      <c r="AF46" s="37">
        <f t="shared" si="3"/>
        <v>1.41610738255034</v>
      </c>
      <c r="AG46" s="41">
        <f t="shared" si="4"/>
        <v>0.75</v>
      </c>
      <c r="AH46" s="41">
        <f t="shared" si="5"/>
        <v>0.780864197530864</v>
      </c>
      <c r="AI46" s="41">
        <f t="shared" si="6"/>
        <v>0.680297397769517</v>
      </c>
      <c r="AJ46" s="36">
        <f t="shared" si="7"/>
        <v>2.025</v>
      </c>
      <c r="AK46" s="36">
        <f t="shared" si="21"/>
        <v>2.17886178861789</v>
      </c>
      <c r="AL46" s="36">
        <f t="shared" si="18"/>
        <v>2.10833333333333</v>
      </c>
      <c r="AM46" s="36">
        <f t="shared" si="9"/>
        <v>1.04115226337449</v>
      </c>
      <c r="AN46" s="41">
        <f t="shared" si="10"/>
        <v>168.125</v>
      </c>
      <c r="AO46" s="36">
        <f t="shared" si="11"/>
        <v>156.09756097561</v>
      </c>
      <c r="AP46" s="41">
        <f t="shared" si="12"/>
        <v>152.5</v>
      </c>
      <c r="AQ46" s="36">
        <f t="shared" si="13"/>
        <v>0.907063197026022</v>
      </c>
      <c r="AR46" s="36">
        <f t="shared" si="19"/>
        <v>544.725</v>
      </c>
      <c r="AS46" s="36">
        <f t="shared" si="14"/>
        <v>418.341463414634</v>
      </c>
      <c r="AT46" s="41">
        <f t="shared" si="15"/>
        <v>385.825</v>
      </c>
      <c r="AU46" s="36">
        <f t="shared" si="16"/>
        <v>0.708293175455505</v>
      </c>
      <c r="AV46" s="7" t="s">
        <v>50</v>
      </c>
      <c r="AW46" s="43" t="s">
        <v>50</v>
      </c>
    </row>
    <row r="47" spans="1:49">
      <c r="A47">
        <v>47</v>
      </c>
      <c r="B47">
        <v>0</v>
      </c>
      <c r="C47" s="19">
        <v>0.4</v>
      </c>
      <c r="D47" s="23">
        <v>6000</v>
      </c>
      <c r="E47" s="21">
        <v>39</v>
      </c>
      <c r="F47" s="6">
        <f t="shared" si="17"/>
        <v>1170</v>
      </c>
      <c r="G47" s="22" t="s">
        <v>51</v>
      </c>
      <c r="H47" s="22" t="s">
        <v>52</v>
      </c>
      <c r="I47" s="22" t="s">
        <v>49</v>
      </c>
      <c r="J47" s="22">
        <v>78</v>
      </c>
      <c r="K47" s="22">
        <v>0</v>
      </c>
      <c r="L47" s="22">
        <v>186</v>
      </c>
      <c r="M47">
        <f t="shared" si="0"/>
        <v>1.86</v>
      </c>
      <c r="N47" s="22">
        <v>82</v>
      </c>
      <c r="O47">
        <f t="shared" si="1"/>
        <v>23.7021620996647</v>
      </c>
      <c r="P47" s="30">
        <v>121</v>
      </c>
      <c r="Q47" s="22">
        <v>146</v>
      </c>
      <c r="R47" s="22">
        <v>128</v>
      </c>
      <c r="S47" s="3">
        <v>196</v>
      </c>
      <c r="T47" s="22">
        <v>148</v>
      </c>
      <c r="U47" s="22">
        <v>162</v>
      </c>
      <c r="V47" s="3">
        <v>1.39</v>
      </c>
      <c r="W47" s="3">
        <v>0.81</v>
      </c>
      <c r="X47" s="3">
        <v>1.47</v>
      </c>
      <c r="Y47" s="36">
        <v>6.1</v>
      </c>
      <c r="Z47" s="3">
        <v>3.36</v>
      </c>
      <c r="AA47" s="3">
        <v>1.73</v>
      </c>
      <c r="AB47" s="22">
        <v>134</v>
      </c>
      <c r="AC47" s="22">
        <v>114</v>
      </c>
      <c r="AD47" s="22">
        <v>181</v>
      </c>
      <c r="AE47" s="37">
        <f t="shared" si="2"/>
        <v>1.05785123966942</v>
      </c>
      <c r="AF47" s="37">
        <f t="shared" si="3"/>
        <v>1.35074626865672</v>
      </c>
      <c r="AG47" s="41">
        <f t="shared" si="4"/>
        <v>1.05755395683453</v>
      </c>
      <c r="AH47" s="41">
        <f t="shared" si="5"/>
        <v>0.283606557377049</v>
      </c>
      <c r="AI47" s="41">
        <f t="shared" si="6"/>
        <v>0.826530612244898</v>
      </c>
      <c r="AJ47" s="36">
        <f t="shared" si="7"/>
        <v>4.38848920863309</v>
      </c>
      <c r="AK47" s="36">
        <f t="shared" si="21"/>
        <v>4.14814814814815</v>
      </c>
      <c r="AL47" s="36">
        <f t="shared" si="18"/>
        <v>1.17687074829932</v>
      </c>
      <c r="AM47" s="36">
        <f t="shared" si="9"/>
        <v>0.26817218690755</v>
      </c>
      <c r="AN47" s="41">
        <f t="shared" si="10"/>
        <v>141.007194244604</v>
      </c>
      <c r="AO47" s="36">
        <f t="shared" si="11"/>
        <v>182.716049382716</v>
      </c>
      <c r="AP47" s="41">
        <f t="shared" si="12"/>
        <v>110.204081632653</v>
      </c>
      <c r="AQ47" s="36">
        <f t="shared" si="13"/>
        <v>0.781549354435652</v>
      </c>
      <c r="AR47" s="36">
        <f t="shared" si="19"/>
        <v>860.143884892086</v>
      </c>
      <c r="AS47" s="36">
        <f t="shared" si="14"/>
        <v>613.925925925926</v>
      </c>
      <c r="AT47" s="41">
        <f t="shared" si="15"/>
        <v>190.65306122449</v>
      </c>
      <c r="AU47" s="36">
        <f t="shared" si="16"/>
        <v>0.22165252183175</v>
      </c>
      <c r="AV47" s="7" t="s">
        <v>55</v>
      </c>
      <c r="AW47" s="43" t="s">
        <v>50</v>
      </c>
    </row>
    <row r="48" spans="1:49">
      <c r="A48">
        <v>48</v>
      </c>
      <c r="B48">
        <v>0</v>
      </c>
      <c r="C48" s="9">
        <v>3</v>
      </c>
      <c r="D48" s="13">
        <v>5600</v>
      </c>
      <c r="E48" s="11">
        <v>42</v>
      </c>
      <c r="F48" s="6">
        <f t="shared" si="17"/>
        <v>1260</v>
      </c>
      <c r="G48" s="8" t="s">
        <v>51</v>
      </c>
      <c r="H48" s="8" t="s">
        <v>52</v>
      </c>
      <c r="I48" s="8" t="s">
        <v>49</v>
      </c>
      <c r="J48" s="8">
        <v>62</v>
      </c>
      <c r="K48" s="8" t="s">
        <v>59</v>
      </c>
      <c r="L48" s="8">
        <v>176</v>
      </c>
      <c r="M48">
        <f t="shared" si="0"/>
        <v>1.76</v>
      </c>
      <c r="N48" s="8">
        <v>81</v>
      </c>
      <c r="O48">
        <f t="shared" si="1"/>
        <v>26.1492768595041</v>
      </c>
      <c r="P48" s="29">
        <v>141</v>
      </c>
      <c r="Q48" s="8">
        <v>134</v>
      </c>
      <c r="R48" s="8">
        <v>119</v>
      </c>
      <c r="S48" s="3">
        <v>248</v>
      </c>
      <c r="T48" s="8">
        <v>172</v>
      </c>
      <c r="U48" s="3">
        <v>145</v>
      </c>
      <c r="V48" s="33">
        <v>1.69</v>
      </c>
      <c r="W48" s="3">
        <v>1.26</v>
      </c>
      <c r="X48" s="3">
        <v>0.47</v>
      </c>
      <c r="Y48" s="36">
        <v>3.14</v>
      </c>
      <c r="Z48" s="3">
        <v>2.17</v>
      </c>
      <c r="AA48" s="3">
        <v>2.26</v>
      </c>
      <c r="AB48" s="8">
        <v>175</v>
      </c>
      <c r="AC48" s="8">
        <v>141</v>
      </c>
      <c r="AD48" s="8">
        <v>270</v>
      </c>
      <c r="AE48" s="37">
        <f t="shared" si="2"/>
        <v>0.843971631205674</v>
      </c>
      <c r="AF48" s="37">
        <f t="shared" si="3"/>
        <v>1.54285714285714</v>
      </c>
      <c r="AG48" s="41">
        <f t="shared" si="4"/>
        <v>0.27810650887574</v>
      </c>
      <c r="AH48" s="41">
        <f t="shared" si="5"/>
        <v>0.719745222929936</v>
      </c>
      <c r="AI48" s="41">
        <f t="shared" si="6"/>
        <v>0.584677419354839</v>
      </c>
      <c r="AJ48" s="36">
        <f t="shared" si="7"/>
        <v>1.85798816568047</v>
      </c>
      <c r="AK48" s="36">
        <f t="shared" si="21"/>
        <v>1.72222222222222</v>
      </c>
      <c r="AL48" s="36">
        <f t="shared" si="18"/>
        <v>4.80851063829787</v>
      </c>
      <c r="AM48" s="36">
        <f t="shared" si="9"/>
        <v>2.58802005691828</v>
      </c>
      <c r="AN48" s="41">
        <f t="shared" si="10"/>
        <v>146.745562130177</v>
      </c>
      <c r="AO48" s="36">
        <f t="shared" si="11"/>
        <v>136.507936507936</v>
      </c>
      <c r="AP48" s="41">
        <f t="shared" si="12"/>
        <v>308.510638297872</v>
      </c>
      <c r="AQ48" s="36">
        <f t="shared" si="13"/>
        <v>2.10235072065889</v>
      </c>
      <c r="AR48" s="36">
        <f t="shared" si="19"/>
        <v>460.781065088757</v>
      </c>
      <c r="AS48" s="36">
        <f t="shared" si="14"/>
        <v>296.222222222222</v>
      </c>
      <c r="AT48" s="41">
        <f t="shared" si="15"/>
        <v>697.234042553191</v>
      </c>
      <c r="AU48" s="36">
        <f t="shared" si="16"/>
        <v>1.51315688811754</v>
      </c>
      <c r="AV48" s="7" t="s">
        <v>50</v>
      </c>
      <c r="AW48" s="43" t="s">
        <v>50</v>
      </c>
    </row>
    <row r="49" spans="1:49">
      <c r="A49">
        <v>49</v>
      </c>
      <c r="B49">
        <v>0</v>
      </c>
      <c r="C49" s="9">
        <v>4.6</v>
      </c>
      <c r="D49" s="12">
        <v>6600</v>
      </c>
      <c r="E49" s="11">
        <v>38</v>
      </c>
      <c r="F49" s="6">
        <f t="shared" si="17"/>
        <v>1140</v>
      </c>
      <c r="G49" s="8" t="s">
        <v>54</v>
      </c>
      <c r="H49" s="8" t="s">
        <v>52</v>
      </c>
      <c r="I49" s="8" t="s">
        <v>49</v>
      </c>
      <c r="J49" s="8">
        <v>74</v>
      </c>
      <c r="K49" s="8" t="s">
        <v>54</v>
      </c>
      <c r="L49" s="8">
        <v>159</v>
      </c>
      <c r="M49">
        <f t="shared" si="0"/>
        <v>1.59</v>
      </c>
      <c r="N49" s="8">
        <v>47</v>
      </c>
      <c r="O49">
        <f t="shared" si="1"/>
        <v>18.5910367469641</v>
      </c>
      <c r="P49" s="26">
        <v>167</v>
      </c>
      <c r="Q49" s="8">
        <v>129</v>
      </c>
      <c r="R49" s="8">
        <v>138</v>
      </c>
      <c r="S49" s="8">
        <v>194</v>
      </c>
      <c r="T49" s="8">
        <v>192</v>
      </c>
      <c r="U49" s="3">
        <v>189</v>
      </c>
      <c r="V49" s="3">
        <v>1.32</v>
      </c>
      <c r="W49" s="3">
        <v>0.91</v>
      </c>
      <c r="X49" s="3">
        <v>0.35</v>
      </c>
      <c r="Y49" s="3">
        <v>1.97</v>
      </c>
      <c r="Z49" s="3">
        <v>3.57</v>
      </c>
      <c r="AA49" s="3">
        <v>3.01</v>
      </c>
      <c r="AB49" s="8">
        <v>188</v>
      </c>
      <c r="AC49" s="8">
        <v>154</v>
      </c>
      <c r="AD49" s="8">
        <v>273</v>
      </c>
      <c r="AE49" s="37">
        <f t="shared" si="2"/>
        <v>0.826347305389222</v>
      </c>
      <c r="AF49" s="37">
        <f t="shared" si="3"/>
        <v>1.45212765957447</v>
      </c>
      <c r="AG49" s="41">
        <f t="shared" si="4"/>
        <v>0.265151515151515</v>
      </c>
      <c r="AH49" s="41">
        <f t="shared" si="5"/>
        <v>1.52791878172589</v>
      </c>
      <c r="AI49" s="41">
        <f t="shared" si="6"/>
        <v>0.974226804123711</v>
      </c>
      <c r="AJ49" s="36">
        <f t="shared" si="7"/>
        <v>1.49242424242424</v>
      </c>
      <c r="AK49" s="36">
        <f t="shared" si="21"/>
        <v>3.92307692307692</v>
      </c>
      <c r="AL49" s="36">
        <f t="shared" si="18"/>
        <v>8.6</v>
      </c>
      <c r="AM49" s="36">
        <f t="shared" si="9"/>
        <v>5.76243654822335</v>
      </c>
      <c r="AN49" s="41">
        <f t="shared" si="10"/>
        <v>146.969696969697</v>
      </c>
      <c r="AO49" s="36">
        <f t="shared" si="11"/>
        <v>210.989010989011</v>
      </c>
      <c r="AP49" s="41">
        <f t="shared" si="12"/>
        <v>540</v>
      </c>
      <c r="AQ49" s="36">
        <f t="shared" si="13"/>
        <v>3.67422680412371</v>
      </c>
      <c r="AR49" s="36">
        <f t="shared" si="19"/>
        <v>289.530303030303</v>
      </c>
      <c r="AS49" s="36">
        <f t="shared" si="14"/>
        <v>753.230769230769</v>
      </c>
      <c r="AT49" s="41">
        <f t="shared" si="15"/>
        <v>1625.4</v>
      </c>
      <c r="AU49" s="36">
        <f t="shared" si="16"/>
        <v>5.61392014234131</v>
      </c>
      <c r="AV49" s="7" t="s">
        <v>50</v>
      </c>
      <c r="AW49" s="43" t="s">
        <v>50</v>
      </c>
    </row>
    <row r="50" spans="1:49">
      <c r="A50">
        <v>50</v>
      </c>
      <c r="B50">
        <v>0</v>
      </c>
      <c r="C50" s="4">
        <v>3.4</v>
      </c>
      <c r="D50" s="5">
        <v>6000</v>
      </c>
      <c r="E50" s="6">
        <v>39</v>
      </c>
      <c r="F50" s="6">
        <f t="shared" si="17"/>
        <v>1170</v>
      </c>
      <c r="G50" s="7" t="s">
        <v>51</v>
      </c>
      <c r="H50" s="7" t="s">
        <v>58</v>
      </c>
      <c r="I50" s="7" t="s">
        <v>53</v>
      </c>
      <c r="J50" s="7">
        <v>70</v>
      </c>
      <c r="K50" s="7" t="s">
        <v>54</v>
      </c>
      <c r="L50" s="7">
        <v>173</v>
      </c>
      <c r="M50">
        <f t="shared" si="0"/>
        <v>1.73</v>
      </c>
      <c r="N50" s="7">
        <v>66</v>
      </c>
      <c r="O50">
        <f t="shared" si="1"/>
        <v>22.0521901834341</v>
      </c>
      <c r="P50" s="31">
        <v>136</v>
      </c>
      <c r="Q50" s="7">
        <v>123</v>
      </c>
      <c r="R50" s="7">
        <v>140</v>
      </c>
      <c r="S50" s="7">
        <v>175</v>
      </c>
      <c r="T50" s="7">
        <v>152</v>
      </c>
      <c r="U50" s="3">
        <v>140</v>
      </c>
      <c r="V50" s="3">
        <v>1.48</v>
      </c>
      <c r="W50" s="3">
        <v>0.78</v>
      </c>
      <c r="X50" s="3">
        <v>0.2</v>
      </c>
      <c r="Y50" s="3">
        <v>1.94</v>
      </c>
      <c r="Z50" s="3">
        <v>2.07</v>
      </c>
      <c r="AA50" s="3">
        <v>2.79</v>
      </c>
      <c r="AB50" s="7">
        <v>152</v>
      </c>
      <c r="AC50" s="7">
        <v>101</v>
      </c>
      <c r="AD50" s="7">
        <v>222</v>
      </c>
      <c r="AE50" s="37">
        <f t="shared" si="2"/>
        <v>1.02941176470588</v>
      </c>
      <c r="AF50" s="37">
        <f t="shared" si="3"/>
        <v>1.46052631578947</v>
      </c>
      <c r="AG50" s="41">
        <f t="shared" si="4"/>
        <v>0.135135135135135</v>
      </c>
      <c r="AH50" s="41">
        <f t="shared" si="5"/>
        <v>1.43814432989691</v>
      </c>
      <c r="AI50" s="41">
        <f t="shared" si="6"/>
        <v>0.8</v>
      </c>
      <c r="AJ50" s="36">
        <f t="shared" si="7"/>
        <v>1.31081081081081</v>
      </c>
      <c r="AK50" s="36">
        <f t="shared" si="21"/>
        <v>2.65384615384615</v>
      </c>
      <c r="AL50" s="36">
        <f t="shared" si="18"/>
        <v>13.95</v>
      </c>
      <c r="AM50" s="36">
        <f t="shared" si="9"/>
        <v>10.6422680412371</v>
      </c>
      <c r="AN50" s="41">
        <f t="shared" si="10"/>
        <v>118.243243243243</v>
      </c>
      <c r="AO50" s="36">
        <f t="shared" si="11"/>
        <v>194.871794871795</v>
      </c>
      <c r="AP50" s="41">
        <f t="shared" si="12"/>
        <v>700</v>
      </c>
      <c r="AQ50" s="36">
        <f t="shared" si="13"/>
        <v>5.92</v>
      </c>
      <c r="AR50" s="36">
        <f t="shared" si="19"/>
        <v>229.391891891892</v>
      </c>
      <c r="AS50" s="36">
        <f t="shared" si="14"/>
        <v>403.384615384615</v>
      </c>
      <c r="AT50" s="41">
        <f t="shared" si="15"/>
        <v>1953</v>
      </c>
      <c r="AU50" s="36">
        <f t="shared" si="16"/>
        <v>8.51381443298969</v>
      </c>
      <c r="AV50" s="7" t="s">
        <v>55</v>
      </c>
      <c r="AW50" s="43" t="s">
        <v>55</v>
      </c>
    </row>
    <row r="51" ht="14.5" customHeight="1" spans="1:49">
      <c r="A51">
        <v>51</v>
      </c>
      <c r="B51">
        <v>0</v>
      </c>
      <c r="C51" s="9">
        <v>2.8</v>
      </c>
      <c r="D51" s="10">
        <v>6400</v>
      </c>
      <c r="E51" s="11">
        <v>56</v>
      </c>
      <c r="F51" s="6">
        <f t="shared" si="17"/>
        <v>1680</v>
      </c>
      <c r="G51" s="8" t="s">
        <v>47</v>
      </c>
      <c r="H51" s="8" t="s">
        <v>48</v>
      </c>
      <c r="I51" s="8" t="s">
        <v>49</v>
      </c>
      <c r="J51" s="8">
        <v>71</v>
      </c>
      <c r="K51" s="8" t="s">
        <v>54</v>
      </c>
      <c r="L51" s="8">
        <v>176</v>
      </c>
      <c r="M51">
        <f t="shared" si="0"/>
        <v>1.76</v>
      </c>
      <c r="N51" s="8">
        <v>68</v>
      </c>
      <c r="O51">
        <f t="shared" si="1"/>
        <v>21.952479338843</v>
      </c>
      <c r="P51" s="26">
        <v>149</v>
      </c>
      <c r="Q51" s="8">
        <v>156</v>
      </c>
      <c r="R51" s="8">
        <v>162</v>
      </c>
      <c r="S51" s="3">
        <v>142</v>
      </c>
      <c r="T51" s="8">
        <v>167</v>
      </c>
      <c r="U51" s="8">
        <v>188</v>
      </c>
      <c r="V51" s="33">
        <v>1.73</v>
      </c>
      <c r="W51" s="3">
        <v>1.44</v>
      </c>
      <c r="X51" s="3">
        <v>1.14</v>
      </c>
      <c r="Y51" s="36">
        <v>3.79</v>
      </c>
      <c r="Z51" s="3">
        <v>2.56</v>
      </c>
      <c r="AA51" s="3">
        <v>1.68</v>
      </c>
      <c r="AB51" s="8">
        <v>141</v>
      </c>
      <c r="AC51" s="8">
        <v>133</v>
      </c>
      <c r="AD51" s="8">
        <v>214</v>
      </c>
      <c r="AE51" s="37">
        <f t="shared" si="2"/>
        <v>1.08724832214765</v>
      </c>
      <c r="AF51" s="37">
        <f t="shared" si="3"/>
        <v>1.5177304964539</v>
      </c>
      <c r="AG51" s="41">
        <f t="shared" si="4"/>
        <v>0.658959537572254</v>
      </c>
      <c r="AH51" s="41">
        <f t="shared" si="5"/>
        <v>0.443271767810026</v>
      </c>
      <c r="AI51" s="41">
        <f t="shared" si="6"/>
        <v>1.32394366197183</v>
      </c>
      <c r="AJ51" s="36">
        <f t="shared" si="7"/>
        <v>2.19075144508671</v>
      </c>
      <c r="AK51" s="36">
        <f t="shared" si="21"/>
        <v>1.77777777777778</v>
      </c>
      <c r="AL51" s="36">
        <f t="shared" si="18"/>
        <v>1.47368421052632</v>
      </c>
      <c r="AM51" s="36">
        <f t="shared" si="9"/>
        <v>0.672684349395917</v>
      </c>
      <c r="AN51" s="41">
        <f t="shared" si="10"/>
        <v>82.0809248554913</v>
      </c>
      <c r="AO51" s="36">
        <f t="shared" si="11"/>
        <v>115.972222222222</v>
      </c>
      <c r="AP51" s="41">
        <f t="shared" si="12"/>
        <v>164.912280701754</v>
      </c>
      <c r="AQ51" s="36">
        <f t="shared" si="13"/>
        <v>2.00914257474673</v>
      </c>
      <c r="AR51" s="36">
        <f t="shared" si="19"/>
        <v>311.086705202312</v>
      </c>
      <c r="AS51" s="36">
        <f t="shared" si="14"/>
        <v>296.888888888889</v>
      </c>
      <c r="AT51" s="41">
        <f t="shared" si="15"/>
        <v>277.052631578947</v>
      </c>
      <c r="AU51" s="36">
        <f t="shared" si="16"/>
        <v>0.890596180890369</v>
      </c>
      <c r="AV51" s="7" t="s">
        <v>55</v>
      </c>
      <c r="AW51" s="43" t="s">
        <v>55</v>
      </c>
    </row>
    <row r="52" spans="1:49">
      <c r="A52">
        <v>52</v>
      </c>
      <c r="B52">
        <v>0</v>
      </c>
      <c r="C52" s="4">
        <v>4.2</v>
      </c>
      <c r="D52" s="5">
        <v>6660</v>
      </c>
      <c r="E52" s="6">
        <v>12</v>
      </c>
      <c r="F52" s="6">
        <f t="shared" si="17"/>
        <v>360</v>
      </c>
      <c r="G52" s="7" t="s">
        <v>47</v>
      </c>
      <c r="H52" s="7" t="s">
        <v>52</v>
      </c>
      <c r="I52" s="7" t="s">
        <v>49</v>
      </c>
      <c r="J52" s="7">
        <v>63</v>
      </c>
      <c r="K52" s="7" t="s">
        <v>51</v>
      </c>
      <c r="L52" s="7">
        <v>172</v>
      </c>
      <c r="M52">
        <f t="shared" si="0"/>
        <v>1.72</v>
      </c>
      <c r="N52" s="7">
        <v>80</v>
      </c>
      <c r="O52">
        <f t="shared" si="1"/>
        <v>27.0416441319632</v>
      </c>
      <c r="P52" s="25">
        <v>138</v>
      </c>
      <c r="Q52" s="7">
        <v>141</v>
      </c>
      <c r="R52" s="7">
        <v>163</v>
      </c>
      <c r="S52" s="7">
        <v>204</v>
      </c>
      <c r="T52" s="7">
        <v>157</v>
      </c>
      <c r="U52" s="3">
        <v>201</v>
      </c>
      <c r="V52" s="3">
        <v>2.35</v>
      </c>
      <c r="W52" s="3">
        <v>0.29</v>
      </c>
      <c r="X52" s="3">
        <v>0.43</v>
      </c>
      <c r="Y52" s="3">
        <v>6.97</v>
      </c>
      <c r="Z52" s="7">
        <v>4.5</v>
      </c>
      <c r="AA52" s="3">
        <v>2.15</v>
      </c>
      <c r="AB52" s="7">
        <v>162</v>
      </c>
      <c r="AC52" s="7">
        <v>206</v>
      </c>
      <c r="AD52" s="7">
        <v>165</v>
      </c>
      <c r="AE52" s="37">
        <f t="shared" si="2"/>
        <v>1.18115942028985</v>
      </c>
      <c r="AF52" s="37">
        <f t="shared" si="3"/>
        <v>1.01851851851852</v>
      </c>
      <c r="AG52" s="41">
        <f t="shared" si="4"/>
        <v>0.182978723404255</v>
      </c>
      <c r="AH52" s="41">
        <f t="shared" si="5"/>
        <v>0.308464849354376</v>
      </c>
      <c r="AI52" s="41">
        <f t="shared" si="6"/>
        <v>0.985294117647059</v>
      </c>
      <c r="AJ52" s="36">
        <f t="shared" si="7"/>
        <v>2.96595744680851</v>
      </c>
      <c r="AK52" s="36">
        <f t="shared" si="21"/>
        <v>15.5172413793103</v>
      </c>
      <c r="AL52" s="36">
        <f t="shared" si="18"/>
        <v>5</v>
      </c>
      <c r="AM52" s="36">
        <f t="shared" si="9"/>
        <v>1.6857962697274</v>
      </c>
      <c r="AN52" s="41">
        <f t="shared" si="10"/>
        <v>86.8085106382979</v>
      </c>
      <c r="AO52" s="36">
        <f t="shared" si="11"/>
        <v>541.379310344828</v>
      </c>
      <c r="AP52" s="41">
        <f t="shared" si="12"/>
        <v>467.441860465116</v>
      </c>
      <c r="AQ52" s="36">
        <f t="shared" si="13"/>
        <v>5.38474692202462</v>
      </c>
      <c r="AR52" s="36">
        <f t="shared" si="19"/>
        <v>605.055319148936</v>
      </c>
      <c r="AS52" s="36">
        <f t="shared" si="14"/>
        <v>2436.20689655172</v>
      </c>
      <c r="AT52" s="41">
        <f t="shared" si="15"/>
        <v>1005</v>
      </c>
      <c r="AU52" s="36">
        <f t="shared" si="16"/>
        <v>1.66100514811377</v>
      </c>
      <c r="AV52" s="7" t="s">
        <v>50</v>
      </c>
      <c r="AW52" s="43" t="s">
        <v>50</v>
      </c>
    </row>
    <row r="53" spans="1:49">
      <c r="A53">
        <v>53</v>
      </c>
      <c r="B53">
        <v>0</v>
      </c>
      <c r="C53" s="4">
        <v>3</v>
      </c>
      <c r="D53" s="5">
        <v>6000</v>
      </c>
      <c r="E53" s="6">
        <v>46</v>
      </c>
      <c r="F53" s="6">
        <f t="shared" si="17"/>
        <v>1380</v>
      </c>
      <c r="G53" s="7" t="s">
        <v>51</v>
      </c>
      <c r="H53" s="7" t="s">
        <v>48</v>
      </c>
      <c r="I53" s="7" t="s">
        <v>53</v>
      </c>
      <c r="J53" s="7">
        <v>65</v>
      </c>
      <c r="K53" s="7">
        <v>0</v>
      </c>
      <c r="L53" s="7">
        <v>155</v>
      </c>
      <c r="M53">
        <f t="shared" si="0"/>
        <v>1.55</v>
      </c>
      <c r="N53" s="7">
        <v>44</v>
      </c>
      <c r="O53">
        <f t="shared" si="1"/>
        <v>18.3142559833507</v>
      </c>
      <c r="P53" s="25">
        <v>120</v>
      </c>
      <c r="Q53" s="7">
        <v>111</v>
      </c>
      <c r="R53" s="7">
        <v>125</v>
      </c>
      <c r="S53" s="3">
        <v>183</v>
      </c>
      <c r="T53" s="7">
        <v>234</v>
      </c>
      <c r="U53" s="3">
        <v>226</v>
      </c>
      <c r="V53" s="33">
        <v>2.19</v>
      </c>
      <c r="W53" s="3">
        <v>0.23</v>
      </c>
      <c r="X53" s="3">
        <v>0.56</v>
      </c>
      <c r="Y53" s="36">
        <v>3.45</v>
      </c>
      <c r="Z53" s="7">
        <v>4.87</v>
      </c>
      <c r="AA53" s="3">
        <v>4.6</v>
      </c>
      <c r="AB53" s="7">
        <v>206</v>
      </c>
      <c r="AC53" s="7">
        <v>223</v>
      </c>
      <c r="AD53" s="7">
        <v>247</v>
      </c>
      <c r="AE53" s="37">
        <f t="shared" si="2"/>
        <v>1.04166666666667</v>
      </c>
      <c r="AF53" s="37">
        <f t="shared" si="3"/>
        <v>1.19902912621359</v>
      </c>
      <c r="AG53" s="41">
        <f t="shared" si="4"/>
        <v>0.255707762557078</v>
      </c>
      <c r="AH53" s="41">
        <f t="shared" si="5"/>
        <v>1.33333333333333</v>
      </c>
      <c r="AI53" s="41">
        <f t="shared" si="6"/>
        <v>1.23497267759563</v>
      </c>
      <c r="AJ53" s="36">
        <f t="shared" si="7"/>
        <v>1.57534246575343</v>
      </c>
      <c r="AK53" s="36">
        <f t="shared" si="21"/>
        <v>21.1739130434783</v>
      </c>
      <c r="AL53" s="36">
        <f t="shared" si="18"/>
        <v>8.21428571428571</v>
      </c>
      <c r="AM53" s="36">
        <f t="shared" si="9"/>
        <v>5.21428571428571</v>
      </c>
      <c r="AN53" s="41">
        <f t="shared" si="10"/>
        <v>83.5616438356165</v>
      </c>
      <c r="AO53" s="36">
        <f t="shared" si="11"/>
        <v>1017.39130434783</v>
      </c>
      <c r="AP53" s="41">
        <f t="shared" si="12"/>
        <v>403.571428571429</v>
      </c>
      <c r="AQ53" s="36">
        <f t="shared" si="13"/>
        <v>4.82962529274005</v>
      </c>
      <c r="AR53" s="36">
        <f t="shared" si="19"/>
        <v>288.287671232877</v>
      </c>
      <c r="AS53" s="36">
        <f t="shared" si="14"/>
        <v>4954.69565217391</v>
      </c>
      <c r="AT53" s="41">
        <f t="shared" si="15"/>
        <v>1856.42857142857</v>
      </c>
      <c r="AU53" s="36">
        <f t="shared" si="16"/>
        <v>6.43950039032006</v>
      </c>
      <c r="AV53" s="7" t="s">
        <v>55</v>
      </c>
      <c r="AW53" s="43" t="s">
        <v>55</v>
      </c>
    </row>
    <row r="54" spans="1:49">
      <c r="A54">
        <v>54</v>
      </c>
      <c r="B54">
        <v>0</v>
      </c>
      <c r="C54" s="9">
        <v>2.4</v>
      </c>
      <c r="D54" s="10">
        <v>6000</v>
      </c>
      <c r="E54" s="11">
        <v>35</v>
      </c>
      <c r="F54" s="6">
        <f t="shared" si="17"/>
        <v>1050</v>
      </c>
      <c r="G54" s="8" t="s">
        <v>54</v>
      </c>
      <c r="H54" s="8" t="s">
        <v>48</v>
      </c>
      <c r="I54" s="8" t="s">
        <v>53</v>
      </c>
      <c r="J54" s="8">
        <v>44</v>
      </c>
      <c r="K54" s="8">
        <v>0</v>
      </c>
      <c r="L54" s="8">
        <v>161</v>
      </c>
      <c r="M54">
        <f t="shared" si="0"/>
        <v>1.61</v>
      </c>
      <c r="N54" s="8">
        <v>48</v>
      </c>
      <c r="O54">
        <f t="shared" si="1"/>
        <v>18.5178040970642</v>
      </c>
      <c r="P54" s="26">
        <v>129</v>
      </c>
      <c r="Q54" s="8">
        <v>128</v>
      </c>
      <c r="R54" s="8">
        <v>126</v>
      </c>
      <c r="S54" s="3">
        <v>234</v>
      </c>
      <c r="T54" s="8">
        <v>209</v>
      </c>
      <c r="U54" s="8">
        <v>199</v>
      </c>
      <c r="V54" s="33">
        <v>2.75</v>
      </c>
      <c r="W54" s="3">
        <v>0.79</v>
      </c>
      <c r="X54" s="3">
        <v>1.4</v>
      </c>
      <c r="Y54" s="36">
        <v>2.91</v>
      </c>
      <c r="Z54" s="8">
        <v>6.18</v>
      </c>
      <c r="AA54" s="3">
        <v>4.6</v>
      </c>
      <c r="AB54" s="8">
        <v>148</v>
      </c>
      <c r="AC54" s="8">
        <v>153</v>
      </c>
      <c r="AD54" s="8">
        <v>189</v>
      </c>
      <c r="AE54" s="37">
        <f t="shared" si="2"/>
        <v>0.976744186046512</v>
      </c>
      <c r="AF54" s="37">
        <f t="shared" si="3"/>
        <v>1.27702702702703</v>
      </c>
      <c r="AG54" s="41">
        <f t="shared" si="4"/>
        <v>0.509090909090909</v>
      </c>
      <c r="AH54" s="41">
        <f t="shared" si="5"/>
        <v>1.5807560137457</v>
      </c>
      <c r="AI54" s="41">
        <f t="shared" si="6"/>
        <v>0.85042735042735</v>
      </c>
      <c r="AJ54" s="36">
        <f t="shared" si="7"/>
        <v>1.05818181818182</v>
      </c>
      <c r="AK54" s="36">
        <f t="shared" si="21"/>
        <v>7.82278481012658</v>
      </c>
      <c r="AL54" s="36">
        <f t="shared" si="18"/>
        <v>3.28571428571428</v>
      </c>
      <c r="AM54" s="36">
        <f t="shared" si="9"/>
        <v>3.10505645557192</v>
      </c>
      <c r="AN54" s="41">
        <f t="shared" si="10"/>
        <v>85.0909090909091</v>
      </c>
      <c r="AO54" s="36">
        <f t="shared" si="11"/>
        <v>264.556962025316</v>
      </c>
      <c r="AP54" s="41">
        <f t="shared" si="12"/>
        <v>142.142857142857</v>
      </c>
      <c r="AQ54" s="36">
        <f t="shared" si="13"/>
        <v>1.6704822954823</v>
      </c>
      <c r="AR54" s="36">
        <f t="shared" si="19"/>
        <v>247.614545454545</v>
      </c>
      <c r="AS54" s="36">
        <f t="shared" si="14"/>
        <v>1634.96202531646</v>
      </c>
      <c r="AT54" s="41">
        <f t="shared" si="15"/>
        <v>653.857142857143</v>
      </c>
      <c r="AU54" s="36">
        <f t="shared" si="16"/>
        <v>2.64062493443937</v>
      </c>
      <c r="AV54" s="7" t="s">
        <v>55</v>
      </c>
      <c r="AW54" s="43" t="s">
        <v>55</v>
      </c>
    </row>
    <row r="55" spans="1:49">
      <c r="A55">
        <v>55</v>
      </c>
      <c r="B55">
        <v>0</v>
      </c>
      <c r="C55" s="9">
        <v>4</v>
      </c>
      <c r="D55" s="10">
        <v>6600</v>
      </c>
      <c r="E55" s="11">
        <v>45</v>
      </c>
      <c r="F55" s="6">
        <f t="shared" si="17"/>
        <v>1350</v>
      </c>
      <c r="G55" s="8" t="s">
        <v>56</v>
      </c>
      <c r="H55" s="8" t="s">
        <v>58</v>
      </c>
      <c r="I55" s="8" t="s">
        <v>49</v>
      </c>
      <c r="J55" s="8">
        <v>60</v>
      </c>
      <c r="K55" s="8" t="s">
        <v>54</v>
      </c>
      <c r="L55" s="8">
        <v>164</v>
      </c>
      <c r="M55">
        <f t="shared" si="0"/>
        <v>1.64</v>
      </c>
      <c r="N55" s="8">
        <v>79</v>
      </c>
      <c r="O55">
        <f t="shared" si="1"/>
        <v>29.3723973825104</v>
      </c>
      <c r="P55" s="26">
        <v>157</v>
      </c>
      <c r="Q55" s="8">
        <v>144</v>
      </c>
      <c r="R55" s="8">
        <v>125</v>
      </c>
      <c r="S55" s="8">
        <v>184</v>
      </c>
      <c r="T55" s="8">
        <v>165</v>
      </c>
      <c r="U55" s="3">
        <v>131</v>
      </c>
      <c r="V55" s="3">
        <v>2.45</v>
      </c>
      <c r="W55" s="3">
        <v>0.71</v>
      </c>
      <c r="X55" s="3">
        <v>0.46</v>
      </c>
      <c r="Y55" s="3">
        <v>3.33</v>
      </c>
      <c r="Z55" s="8">
        <v>3.31</v>
      </c>
      <c r="AA55" s="3">
        <v>4.58</v>
      </c>
      <c r="AB55" s="8">
        <v>201</v>
      </c>
      <c r="AC55" s="8">
        <v>193</v>
      </c>
      <c r="AD55" s="8">
        <v>221</v>
      </c>
      <c r="AE55" s="37">
        <f t="shared" si="2"/>
        <v>0.796178343949045</v>
      </c>
      <c r="AF55" s="37">
        <f t="shared" si="3"/>
        <v>1.09950248756219</v>
      </c>
      <c r="AG55" s="41">
        <f t="shared" si="4"/>
        <v>0.187755102040816</v>
      </c>
      <c r="AH55" s="41">
        <f t="shared" si="5"/>
        <v>1.37537537537538</v>
      </c>
      <c r="AI55" s="41">
        <f t="shared" si="6"/>
        <v>0.71195652173913</v>
      </c>
      <c r="AJ55" s="36">
        <f t="shared" si="7"/>
        <v>1.35918367346939</v>
      </c>
      <c r="AK55" s="36">
        <f t="shared" si="21"/>
        <v>4.66197183098592</v>
      </c>
      <c r="AL55" s="36">
        <f t="shared" si="18"/>
        <v>9.95652173913043</v>
      </c>
      <c r="AM55" s="36">
        <f t="shared" si="9"/>
        <v>7.32536884710798</v>
      </c>
      <c r="AN55" s="41">
        <f t="shared" si="10"/>
        <v>75.1020408163265</v>
      </c>
      <c r="AO55" s="36">
        <f t="shared" si="11"/>
        <v>232.394366197183</v>
      </c>
      <c r="AP55" s="41">
        <f t="shared" si="12"/>
        <v>284.782608695652</v>
      </c>
      <c r="AQ55" s="36">
        <f t="shared" si="13"/>
        <v>3.79194234404537</v>
      </c>
      <c r="AR55" s="36">
        <f t="shared" si="19"/>
        <v>250.089795918367</v>
      </c>
      <c r="AS55" s="36">
        <f t="shared" si="14"/>
        <v>769.225352112676</v>
      </c>
      <c r="AT55" s="41">
        <f t="shared" si="15"/>
        <v>1304.30434782609</v>
      </c>
      <c r="AU55" s="36">
        <f t="shared" si="16"/>
        <v>5.21534412484318</v>
      </c>
      <c r="AV55" s="7" t="s">
        <v>55</v>
      </c>
      <c r="AW55" s="43" t="s">
        <v>55</v>
      </c>
    </row>
    <row r="56" spans="1:49">
      <c r="A56">
        <v>56</v>
      </c>
      <c r="B56">
        <v>0</v>
      </c>
      <c r="C56" s="9">
        <v>4.5</v>
      </c>
      <c r="D56" s="10">
        <v>6000</v>
      </c>
      <c r="E56" s="11">
        <v>63</v>
      </c>
      <c r="F56" s="6">
        <f t="shared" si="17"/>
        <v>1890</v>
      </c>
      <c r="G56" s="8" t="s">
        <v>51</v>
      </c>
      <c r="H56" s="8" t="s">
        <v>52</v>
      </c>
      <c r="I56" s="8" t="s">
        <v>53</v>
      </c>
      <c r="J56" s="8">
        <v>77</v>
      </c>
      <c r="K56" s="8">
        <v>0</v>
      </c>
      <c r="L56" s="8">
        <v>160</v>
      </c>
      <c r="M56">
        <f t="shared" si="0"/>
        <v>1.6</v>
      </c>
      <c r="N56" s="8">
        <v>51.5</v>
      </c>
      <c r="O56">
        <f t="shared" si="1"/>
        <v>20.1171875</v>
      </c>
      <c r="P56" s="26">
        <v>127</v>
      </c>
      <c r="Q56" s="8">
        <v>133</v>
      </c>
      <c r="R56" s="8">
        <v>123</v>
      </c>
      <c r="S56" s="8">
        <v>187</v>
      </c>
      <c r="T56" s="8">
        <v>158</v>
      </c>
      <c r="U56" s="3">
        <v>126</v>
      </c>
      <c r="V56" s="3">
        <v>1.34</v>
      </c>
      <c r="W56" s="3">
        <v>0.33</v>
      </c>
      <c r="X56" s="3">
        <v>0.47</v>
      </c>
      <c r="Y56" s="3">
        <v>1.77</v>
      </c>
      <c r="Z56" s="8">
        <v>2.66</v>
      </c>
      <c r="AA56" s="3">
        <v>2.4</v>
      </c>
      <c r="AB56" s="8">
        <v>132</v>
      </c>
      <c r="AC56" s="8">
        <v>152</v>
      </c>
      <c r="AD56" s="8">
        <v>178</v>
      </c>
      <c r="AE56" s="37">
        <f t="shared" si="2"/>
        <v>0.968503937007874</v>
      </c>
      <c r="AF56" s="37">
        <f t="shared" si="3"/>
        <v>1.34848484848485</v>
      </c>
      <c r="AG56" s="41">
        <f t="shared" si="4"/>
        <v>0.350746268656716</v>
      </c>
      <c r="AH56" s="41">
        <f t="shared" si="5"/>
        <v>1.35593220338983</v>
      </c>
      <c r="AI56" s="41">
        <f t="shared" si="6"/>
        <v>0.67379679144385</v>
      </c>
      <c r="AJ56" s="36">
        <f t="shared" si="7"/>
        <v>1.32089552238806</v>
      </c>
      <c r="AK56" s="36">
        <f t="shared" si="21"/>
        <v>8.06060606060606</v>
      </c>
      <c r="AL56" s="36">
        <f t="shared" si="18"/>
        <v>5.1063829787234</v>
      </c>
      <c r="AM56" s="36">
        <f t="shared" si="9"/>
        <v>3.86584926072845</v>
      </c>
      <c r="AN56" s="41">
        <f t="shared" si="10"/>
        <v>139.55223880597</v>
      </c>
      <c r="AO56" s="36">
        <f t="shared" si="11"/>
        <v>478.787878787879</v>
      </c>
      <c r="AP56" s="41">
        <f t="shared" si="12"/>
        <v>268.085106382979</v>
      </c>
      <c r="AQ56" s="36">
        <f t="shared" si="13"/>
        <v>1.92103766071225</v>
      </c>
      <c r="AR56" s="36">
        <f t="shared" si="19"/>
        <v>247.007462686567</v>
      </c>
      <c r="AS56" s="36">
        <f t="shared" si="14"/>
        <v>1273.57575757576</v>
      </c>
      <c r="AT56" s="41">
        <f t="shared" si="15"/>
        <v>643.404255319149</v>
      </c>
      <c r="AU56" s="36">
        <f t="shared" si="16"/>
        <v>2.60479682808441</v>
      </c>
      <c r="AV56" s="7" t="s">
        <v>55</v>
      </c>
      <c r="AW56" s="43" t="s">
        <v>55</v>
      </c>
    </row>
    <row r="57" spans="1:49">
      <c r="A57">
        <v>57</v>
      </c>
      <c r="B57">
        <v>0</v>
      </c>
      <c r="C57" s="4">
        <v>2</v>
      </c>
      <c r="D57" s="5">
        <v>6400</v>
      </c>
      <c r="E57" s="6">
        <v>22</v>
      </c>
      <c r="F57" s="6">
        <f t="shared" si="17"/>
        <v>660</v>
      </c>
      <c r="G57" s="7" t="s">
        <v>47</v>
      </c>
      <c r="H57" s="7" t="s">
        <v>58</v>
      </c>
      <c r="I57" s="7" t="s">
        <v>49</v>
      </c>
      <c r="J57" s="7">
        <v>66</v>
      </c>
      <c r="K57" s="7">
        <v>0</v>
      </c>
      <c r="L57" s="7">
        <v>167</v>
      </c>
      <c r="M57">
        <f t="shared" si="0"/>
        <v>1.67</v>
      </c>
      <c r="N57" s="7">
        <v>58</v>
      </c>
      <c r="O57">
        <f t="shared" si="1"/>
        <v>20.7967298935064</v>
      </c>
      <c r="P57" s="25">
        <v>131</v>
      </c>
      <c r="Q57" s="7">
        <v>127</v>
      </c>
      <c r="R57" s="7">
        <v>128</v>
      </c>
      <c r="S57" s="3">
        <v>188</v>
      </c>
      <c r="T57" s="7">
        <v>163</v>
      </c>
      <c r="U57" s="7">
        <v>94</v>
      </c>
      <c r="V57" s="3">
        <v>2.23</v>
      </c>
      <c r="W57" s="3">
        <v>1.32</v>
      </c>
      <c r="X57" s="3">
        <v>1.49</v>
      </c>
      <c r="Y57" s="36">
        <v>3.48</v>
      </c>
      <c r="Z57" s="7">
        <v>3.89</v>
      </c>
      <c r="AA57" s="3">
        <v>2.73</v>
      </c>
      <c r="AB57" s="7">
        <v>145</v>
      </c>
      <c r="AC57" s="7">
        <v>156</v>
      </c>
      <c r="AD57" s="7">
        <v>163</v>
      </c>
      <c r="AE57" s="37">
        <f t="shared" si="2"/>
        <v>0.977099236641221</v>
      </c>
      <c r="AF57" s="37">
        <f t="shared" si="3"/>
        <v>1.12413793103448</v>
      </c>
      <c r="AG57" s="41">
        <f t="shared" si="4"/>
        <v>0.668161434977579</v>
      </c>
      <c r="AH57" s="41">
        <f t="shared" si="5"/>
        <v>0.78448275862069</v>
      </c>
      <c r="AI57" s="41">
        <f t="shared" si="6"/>
        <v>0.5</v>
      </c>
      <c r="AJ57" s="36">
        <f t="shared" si="7"/>
        <v>1.56053811659193</v>
      </c>
      <c r="AK57" s="36">
        <f t="shared" si="21"/>
        <v>2.9469696969697</v>
      </c>
      <c r="AL57" s="36">
        <f t="shared" si="18"/>
        <v>1.83221476510067</v>
      </c>
      <c r="AM57" s="36">
        <f t="shared" si="9"/>
        <v>1.17409164545244</v>
      </c>
      <c r="AN57" s="41">
        <f t="shared" si="10"/>
        <v>84.304932735426</v>
      </c>
      <c r="AO57" s="36">
        <f t="shared" si="11"/>
        <v>123.484848484848</v>
      </c>
      <c r="AP57" s="41">
        <f t="shared" si="12"/>
        <v>63.0872483221477</v>
      </c>
      <c r="AQ57" s="36">
        <f t="shared" si="13"/>
        <v>0.748322147651007</v>
      </c>
      <c r="AR57" s="36">
        <f t="shared" si="19"/>
        <v>293.381165919283</v>
      </c>
      <c r="AS57" s="36">
        <f t="shared" si="14"/>
        <v>480.356060606061</v>
      </c>
      <c r="AT57" s="41">
        <f t="shared" si="15"/>
        <v>172.228187919463</v>
      </c>
      <c r="AU57" s="36">
        <f t="shared" si="16"/>
        <v>0.587045822726221</v>
      </c>
      <c r="AV57" s="7" t="s">
        <v>50</v>
      </c>
      <c r="AW57" s="43" t="s">
        <v>50</v>
      </c>
    </row>
    <row r="58" spans="1:49">
      <c r="A58">
        <v>58</v>
      </c>
      <c r="B58">
        <v>0</v>
      </c>
      <c r="C58" s="9">
        <v>1.5</v>
      </c>
      <c r="D58" s="10">
        <v>6000</v>
      </c>
      <c r="E58" s="11">
        <v>5</v>
      </c>
      <c r="F58" s="6">
        <f t="shared" si="17"/>
        <v>150</v>
      </c>
      <c r="G58" s="8" t="s">
        <v>51</v>
      </c>
      <c r="H58" s="8" t="s">
        <v>52</v>
      </c>
      <c r="I58" s="8" t="s">
        <v>49</v>
      </c>
      <c r="J58" s="8">
        <v>56</v>
      </c>
      <c r="K58" s="8">
        <v>0</v>
      </c>
      <c r="L58" s="8">
        <v>177</v>
      </c>
      <c r="M58">
        <f t="shared" si="0"/>
        <v>1.77</v>
      </c>
      <c r="N58" s="8">
        <v>80</v>
      </c>
      <c r="O58">
        <f t="shared" si="1"/>
        <v>25.5354463915222</v>
      </c>
      <c r="P58" s="27">
        <v>166</v>
      </c>
      <c r="Q58" s="8">
        <v>158</v>
      </c>
      <c r="R58" s="8">
        <v>152</v>
      </c>
      <c r="S58" s="3">
        <v>219</v>
      </c>
      <c r="T58" s="8">
        <v>214</v>
      </c>
      <c r="U58" s="8">
        <v>225</v>
      </c>
      <c r="V58" s="3">
        <v>3.12</v>
      </c>
      <c r="W58" s="3">
        <v>0.63</v>
      </c>
      <c r="X58" s="3">
        <v>1.59</v>
      </c>
      <c r="Y58" s="36">
        <v>4.52</v>
      </c>
      <c r="Z58" s="8">
        <v>4.18</v>
      </c>
      <c r="AA58" s="3">
        <v>4.22</v>
      </c>
      <c r="AB58" s="8">
        <v>206</v>
      </c>
      <c r="AC58" s="8">
        <v>168</v>
      </c>
      <c r="AD58" s="8">
        <v>179</v>
      </c>
      <c r="AE58" s="37">
        <f t="shared" si="2"/>
        <v>0.91566265060241</v>
      </c>
      <c r="AF58" s="37">
        <f t="shared" si="3"/>
        <v>0.868932038834951</v>
      </c>
      <c r="AG58" s="41">
        <f t="shared" si="4"/>
        <v>0.509615384615385</v>
      </c>
      <c r="AH58" s="41">
        <f t="shared" si="5"/>
        <v>0.933628318584071</v>
      </c>
      <c r="AI58" s="41">
        <f t="shared" si="6"/>
        <v>1.02739726027397</v>
      </c>
      <c r="AJ58" s="36">
        <f t="shared" si="7"/>
        <v>1.44871794871795</v>
      </c>
      <c r="AK58" s="36">
        <f t="shared" si="21"/>
        <v>6.63492063492063</v>
      </c>
      <c r="AL58" s="36">
        <f t="shared" si="18"/>
        <v>2.65408805031447</v>
      </c>
      <c r="AM58" s="36">
        <f t="shared" si="9"/>
        <v>1.83202537986308</v>
      </c>
      <c r="AN58" s="41">
        <f t="shared" si="10"/>
        <v>70.1923076923077</v>
      </c>
      <c r="AO58" s="36">
        <f t="shared" si="11"/>
        <v>339.68253968254</v>
      </c>
      <c r="AP58" s="41">
        <f t="shared" si="12"/>
        <v>141.509433962264</v>
      </c>
      <c r="AQ58" s="36">
        <f t="shared" si="13"/>
        <v>2.01602481261308</v>
      </c>
      <c r="AR58" s="36">
        <f t="shared" si="19"/>
        <v>317.269230769231</v>
      </c>
      <c r="AS58" s="36">
        <f t="shared" si="14"/>
        <v>1419.87301587302</v>
      </c>
      <c r="AT58" s="41">
        <f t="shared" si="15"/>
        <v>597.169811320755</v>
      </c>
      <c r="AU58" s="36">
        <f t="shared" si="16"/>
        <v>1.88221785602371</v>
      </c>
      <c r="AV58" s="7" t="s">
        <v>50</v>
      </c>
      <c r="AW58" s="43" t="s">
        <v>50</v>
      </c>
    </row>
    <row r="59" spans="1:49">
      <c r="A59">
        <v>59</v>
      </c>
      <c r="B59">
        <v>0</v>
      </c>
      <c r="C59" s="4">
        <v>4</v>
      </c>
      <c r="D59" s="5">
        <v>6600</v>
      </c>
      <c r="E59" s="6">
        <v>60</v>
      </c>
      <c r="F59" s="6">
        <f t="shared" si="17"/>
        <v>1800</v>
      </c>
      <c r="G59" s="7" t="s">
        <v>54</v>
      </c>
      <c r="H59" s="7" t="s">
        <v>48</v>
      </c>
      <c r="I59" s="7" t="s">
        <v>49</v>
      </c>
      <c r="J59" s="7">
        <v>63</v>
      </c>
      <c r="K59" s="7" t="s">
        <v>47</v>
      </c>
      <c r="L59" s="7">
        <v>164</v>
      </c>
      <c r="M59">
        <f t="shared" si="0"/>
        <v>1.64</v>
      </c>
      <c r="N59" s="7">
        <v>56</v>
      </c>
      <c r="O59">
        <f t="shared" si="1"/>
        <v>20.8209399167162</v>
      </c>
      <c r="P59" s="25">
        <v>148</v>
      </c>
      <c r="Q59" s="7">
        <v>138</v>
      </c>
      <c r="R59" s="7">
        <v>116</v>
      </c>
      <c r="S59" s="7">
        <v>165</v>
      </c>
      <c r="T59" s="7">
        <v>252</v>
      </c>
      <c r="U59" s="3">
        <v>293</v>
      </c>
      <c r="V59" s="3">
        <v>2.55</v>
      </c>
      <c r="W59" s="3">
        <v>0.35</v>
      </c>
      <c r="X59" s="3">
        <v>0.5</v>
      </c>
      <c r="Y59" s="3">
        <v>3.19</v>
      </c>
      <c r="Z59" s="7">
        <v>5.52</v>
      </c>
      <c r="AA59" s="3">
        <v>6.64</v>
      </c>
      <c r="AB59" s="7">
        <v>178</v>
      </c>
      <c r="AC59" s="7">
        <v>143</v>
      </c>
      <c r="AD59" s="7">
        <v>152</v>
      </c>
      <c r="AE59" s="37">
        <f t="shared" si="2"/>
        <v>0.783783783783784</v>
      </c>
      <c r="AF59" s="37">
        <f t="shared" si="3"/>
        <v>0.853932584269663</v>
      </c>
      <c r="AG59" s="41">
        <f t="shared" si="4"/>
        <v>0.196078431372549</v>
      </c>
      <c r="AH59" s="41">
        <f t="shared" si="5"/>
        <v>2.08150470219436</v>
      </c>
      <c r="AI59" s="41">
        <f t="shared" si="6"/>
        <v>1.77575757575758</v>
      </c>
      <c r="AJ59" s="36">
        <f t="shared" si="7"/>
        <v>1.25098039215686</v>
      </c>
      <c r="AK59" s="36">
        <f t="shared" si="21"/>
        <v>15.7714285714286</v>
      </c>
      <c r="AL59" s="36">
        <f t="shared" si="18"/>
        <v>13.28</v>
      </c>
      <c r="AM59" s="36">
        <f t="shared" si="9"/>
        <v>10.6156739811912</v>
      </c>
      <c r="AN59" s="41">
        <f t="shared" si="10"/>
        <v>64.7058823529412</v>
      </c>
      <c r="AO59" s="36">
        <f t="shared" si="11"/>
        <v>720</v>
      </c>
      <c r="AP59" s="41">
        <f t="shared" si="12"/>
        <v>586</v>
      </c>
      <c r="AQ59" s="36">
        <f t="shared" si="13"/>
        <v>9.05636363636363</v>
      </c>
      <c r="AR59" s="36">
        <f t="shared" si="19"/>
        <v>206.411764705882</v>
      </c>
      <c r="AS59" s="36">
        <f t="shared" si="14"/>
        <v>3974.4</v>
      </c>
      <c r="AT59" s="41">
        <f t="shared" si="15"/>
        <v>3891.04</v>
      </c>
      <c r="AU59" s="36">
        <f t="shared" si="16"/>
        <v>18.8508634938729</v>
      </c>
      <c r="AV59" s="7" t="s">
        <v>50</v>
      </c>
      <c r="AW59" s="43" t="s">
        <v>55</v>
      </c>
    </row>
    <row r="60" spans="1:49">
      <c r="A60">
        <v>60</v>
      </c>
      <c r="B60">
        <v>0</v>
      </c>
      <c r="C60" s="9">
        <v>2.7</v>
      </c>
      <c r="D60" s="12">
        <v>6600</v>
      </c>
      <c r="E60" s="11">
        <v>38</v>
      </c>
      <c r="F60" s="6">
        <f t="shared" si="17"/>
        <v>1140</v>
      </c>
      <c r="G60" s="8" t="s">
        <v>51</v>
      </c>
      <c r="H60" s="8" t="s">
        <v>52</v>
      </c>
      <c r="I60" s="8" t="s">
        <v>49</v>
      </c>
      <c r="J60" s="8">
        <v>56</v>
      </c>
      <c r="K60" s="8">
        <v>0</v>
      </c>
      <c r="L60" s="8">
        <v>170</v>
      </c>
      <c r="M60">
        <f t="shared" si="0"/>
        <v>1.7</v>
      </c>
      <c r="N60" s="8">
        <v>48</v>
      </c>
      <c r="O60">
        <f t="shared" si="1"/>
        <v>16.6089965397924</v>
      </c>
      <c r="P60" s="26">
        <v>155</v>
      </c>
      <c r="Q60" s="8">
        <v>135</v>
      </c>
      <c r="R60" s="8">
        <v>134</v>
      </c>
      <c r="S60" s="8">
        <v>175</v>
      </c>
      <c r="T60" s="8">
        <v>179</v>
      </c>
      <c r="U60" s="8">
        <v>217</v>
      </c>
      <c r="V60" s="33">
        <v>1.72</v>
      </c>
      <c r="W60" s="3">
        <v>1</v>
      </c>
      <c r="X60" s="3">
        <v>0.94</v>
      </c>
      <c r="Y60" s="36">
        <v>3.69</v>
      </c>
      <c r="Z60" s="8">
        <v>4.61</v>
      </c>
      <c r="AA60" s="3">
        <v>3.98</v>
      </c>
      <c r="AB60" s="8">
        <v>168</v>
      </c>
      <c r="AC60" s="8">
        <v>207</v>
      </c>
      <c r="AD60" s="8">
        <v>197</v>
      </c>
      <c r="AE60" s="37">
        <f t="shared" si="2"/>
        <v>0.864516129032258</v>
      </c>
      <c r="AF60" s="37">
        <f t="shared" si="3"/>
        <v>1.17261904761905</v>
      </c>
      <c r="AG60" s="41">
        <f t="shared" si="4"/>
        <v>0.546511627906977</v>
      </c>
      <c r="AH60" s="41">
        <f t="shared" si="5"/>
        <v>1.07859078590786</v>
      </c>
      <c r="AI60" s="41">
        <f t="shared" si="6"/>
        <v>1.24</v>
      </c>
      <c r="AJ60" s="36">
        <f t="shared" si="7"/>
        <v>2.1453488372093</v>
      </c>
      <c r="AK60" s="36">
        <f t="shared" si="21"/>
        <v>4.61</v>
      </c>
      <c r="AL60" s="36">
        <f t="shared" si="18"/>
        <v>4.23404255319149</v>
      </c>
      <c r="AM60" s="36">
        <f t="shared" si="9"/>
        <v>1.97359165081012</v>
      </c>
      <c r="AN60" s="41">
        <f t="shared" si="10"/>
        <v>101.744186046512</v>
      </c>
      <c r="AO60" s="36">
        <f t="shared" si="11"/>
        <v>179</v>
      </c>
      <c r="AP60" s="41">
        <f t="shared" si="12"/>
        <v>230.851063829787</v>
      </c>
      <c r="AQ60" s="36">
        <f t="shared" si="13"/>
        <v>2.26893617021277</v>
      </c>
      <c r="AR60" s="36">
        <f t="shared" si="19"/>
        <v>375.436046511628</v>
      </c>
      <c r="AS60" s="36">
        <f t="shared" si="14"/>
        <v>825.19</v>
      </c>
      <c r="AT60" s="41">
        <f t="shared" si="15"/>
        <v>918.787234042553</v>
      </c>
      <c r="AU60" s="36">
        <f t="shared" si="16"/>
        <v>2.44725364700455</v>
      </c>
      <c r="AV60" s="7" t="s">
        <v>50</v>
      </c>
      <c r="AW60" s="43" t="s">
        <v>50</v>
      </c>
    </row>
    <row r="61" spans="1:49">
      <c r="A61">
        <v>61</v>
      </c>
      <c r="B61">
        <v>0</v>
      </c>
      <c r="C61" s="9">
        <v>1.8</v>
      </c>
      <c r="D61" s="10">
        <v>6000</v>
      </c>
      <c r="E61" s="11">
        <v>8</v>
      </c>
      <c r="F61" s="6">
        <f t="shared" si="17"/>
        <v>240</v>
      </c>
      <c r="G61" s="8" t="s">
        <v>51</v>
      </c>
      <c r="H61" s="8" t="s">
        <v>48</v>
      </c>
      <c r="I61" s="8" t="s">
        <v>49</v>
      </c>
      <c r="J61" s="8">
        <v>66</v>
      </c>
      <c r="K61" s="8">
        <v>0</v>
      </c>
      <c r="L61" s="8">
        <v>163</v>
      </c>
      <c r="M61">
        <f t="shared" si="0"/>
        <v>1.63</v>
      </c>
      <c r="N61" s="8">
        <v>50</v>
      </c>
      <c r="O61">
        <f t="shared" si="1"/>
        <v>18.8189243102864</v>
      </c>
      <c r="P61" s="26">
        <v>119</v>
      </c>
      <c r="Q61" s="8">
        <v>105</v>
      </c>
      <c r="R61" s="8">
        <v>104</v>
      </c>
      <c r="S61" s="8">
        <v>316</v>
      </c>
      <c r="T61" s="8">
        <v>193</v>
      </c>
      <c r="U61" s="8">
        <v>185</v>
      </c>
      <c r="V61" s="3">
        <v>2.7</v>
      </c>
      <c r="W61" s="3">
        <v>0.98</v>
      </c>
      <c r="X61" s="3">
        <v>1.67</v>
      </c>
      <c r="Y61" s="36">
        <v>5.96</v>
      </c>
      <c r="Z61" s="8">
        <v>4.87</v>
      </c>
      <c r="AA61" s="3">
        <v>2.95</v>
      </c>
      <c r="AB61" s="8">
        <v>162</v>
      </c>
      <c r="AC61" s="8">
        <v>206</v>
      </c>
      <c r="AD61" s="8">
        <v>223</v>
      </c>
      <c r="AE61" s="37">
        <f t="shared" si="2"/>
        <v>0.873949579831933</v>
      </c>
      <c r="AF61" s="37">
        <f t="shared" si="3"/>
        <v>1.37654320987654</v>
      </c>
      <c r="AG61" s="41">
        <f t="shared" si="4"/>
        <v>0.618518518518519</v>
      </c>
      <c r="AH61" s="41">
        <f t="shared" si="5"/>
        <v>0.49496644295302</v>
      </c>
      <c r="AI61" s="41">
        <f t="shared" si="6"/>
        <v>0.585443037974684</v>
      </c>
      <c r="AJ61" s="36">
        <f t="shared" si="7"/>
        <v>2.20740740740741</v>
      </c>
      <c r="AK61" s="36">
        <f t="shared" si="21"/>
        <v>4.96938775510204</v>
      </c>
      <c r="AL61" s="36">
        <f t="shared" si="18"/>
        <v>1.76646706586826</v>
      </c>
      <c r="AM61" s="36">
        <f t="shared" si="9"/>
        <v>0.800245147289314</v>
      </c>
      <c r="AN61" s="41">
        <f t="shared" si="10"/>
        <v>117.037037037037</v>
      </c>
      <c r="AO61" s="36">
        <f t="shared" si="11"/>
        <v>196.938775510204</v>
      </c>
      <c r="AP61" s="41">
        <f t="shared" si="12"/>
        <v>110.778443113772</v>
      </c>
      <c r="AQ61" s="36">
        <f t="shared" si="13"/>
        <v>0.946524672174638</v>
      </c>
      <c r="AR61" s="36">
        <f t="shared" si="19"/>
        <v>697.540740740741</v>
      </c>
      <c r="AS61" s="36">
        <f t="shared" si="14"/>
        <v>959.091836734694</v>
      </c>
      <c r="AT61" s="41">
        <f t="shared" si="15"/>
        <v>326.796407185629</v>
      </c>
      <c r="AU61" s="36">
        <f t="shared" si="16"/>
        <v>0.468497950153554</v>
      </c>
      <c r="AV61" s="7" t="s">
        <v>50</v>
      </c>
      <c r="AW61" s="43" t="s">
        <v>50</v>
      </c>
    </row>
    <row r="62" spans="1:49">
      <c r="A62">
        <v>62</v>
      </c>
      <c r="B62">
        <v>0</v>
      </c>
      <c r="C62" s="4">
        <v>4.5</v>
      </c>
      <c r="D62" s="5">
        <v>6000</v>
      </c>
      <c r="E62" s="6">
        <v>38</v>
      </c>
      <c r="F62" s="6">
        <f t="shared" si="17"/>
        <v>1140</v>
      </c>
      <c r="G62" s="7" t="s">
        <v>51</v>
      </c>
      <c r="H62" s="7" t="s">
        <v>52</v>
      </c>
      <c r="I62" s="7" t="s">
        <v>49</v>
      </c>
      <c r="J62" s="7">
        <v>76</v>
      </c>
      <c r="K62" s="7" t="s">
        <v>54</v>
      </c>
      <c r="L62" s="7">
        <v>169</v>
      </c>
      <c r="M62">
        <f t="shared" si="0"/>
        <v>1.69</v>
      </c>
      <c r="N62" s="7">
        <v>62</v>
      </c>
      <c r="O62">
        <f t="shared" si="1"/>
        <v>21.7079233920381</v>
      </c>
      <c r="P62" s="25">
        <v>150</v>
      </c>
      <c r="Q62" s="7">
        <v>145</v>
      </c>
      <c r="R62" s="7">
        <v>152</v>
      </c>
      <c r="S62" s="7">
        <v>208</v>
      </c>
      <c r="T62" s="7">
        <v>204</v>
      </c>
      <c r="U62" s="3">
        <v>197</v>
      </c>
      <c r="V62" s="3">
        <v>2.45</v>
      </c>
      <c r="W62" s="3">
        <v>0.82</v>
      </c>
      <c r="X62" s="3">
        <v>0.52</v>
      </c>
      <c r="Y62" s="3">
        <v>3.01</v>
      </c>
      <c r="Z62" s="7">
        <v>3.16</v>
      </c>
      <c r="AA62" s="3">
        <v>4.31</v>
      </c>
      <c r="AB62" s="7">
        <v>210</v>
      </c>
      <c r="AC62" s="7">
        <v>225</v>
      </c>
      <c r="AD62" s="7">
        <v>259</v>
      </c>
      <c r="AE62" s="37">
        <f t="shared" si="2"/>
        <v>1.01333333333333</v>
      </c>
      <c r="AF62" s="37">
        <f t="shared" si="3"/>
        <v>1.23333333333333</v>
      </c>
      <c r="AG62" s="41">
        <f t="shared" si="4"/>
        <v>0.212244897959184</v>
      </c>
      <c r="AH62" s="41">
        <f t="shared" si="5"/>
        <v>1.43189368770764</v>
      </c>
      <c r="AI62" s="41">
        <f t="shared" si="6"/>
        <v>0.947115384615385</v>
      </c>
      <c r="AJ62" s="36">
        <f t="shared" si="7"/>
        <v>1.22857142857143</v>
      </c>
      <c r="AK62" s="36">
        <f t="shared" si="21"/>
        <v>3.85365853658537</v>
      </c>
      <c r="AL62" s="36">
        <f t="shared" si="18"/>
        <v>8.28846153846154</v>
      </c>
      <c r="AM62" s="36">
        <f t="shared" si="9"/>
        <v>6.74642218246869</v>
      </c>
      <c r="AN62" s="41">
        <f t="shared" si="10"/>
        <v>84.8979591836735</v>
      </c>
      <c r="AO62" s="36">
        <f t="shared" si="11"/>
        <v>248.780487804878</v>
      </c>
      <c r="AP62" s="41">
        <f t="shared" si="12"/>
        <v>378.846153846154</v>
      </c>
      <c r="AQ62" s="36">
        <f t="shared" si="13"/>
        <v>4.46237056213018</v>
      </c>
      <c r="AR62" s="36">
        <f t="shared" si="19"/>
        <v>255.542857142857</v>
      </c>
      <c r="AS62" s="36">
        <f t="shared" si="14"/>
        <v>786.146341463415</v>
      </c>
      <c r="AT62" s="41">
        <f t="shared" si="15"/>
        <v>1632.82692307692</v>
      </c>
      <c r="AU62" s="36">
        <f t="shared" si="16"/>
        <v>6.3896402401266</v>
      </c>
      <c r="AV62" s="7" t="s">
        <v>55</v>
      </c>
      <c r="AW62" s="43" t="s">
        <v>55</v>
      </c>
    </row>
    <row r="63" spans="1:49">
      <c r="A63">
        <v>63</v>
      </c>
      <c r="B63">
        <v>0</v>
      </c>
      <c r="C63" s="9">
        <v>2.7</v>
      </c>
      <c r="D63" s="12">
        <v>6000</v>
      </c>
      <c r="E63" s="11">
        <v>26</v>
      </c>
      <c r="F63" s="6">
        <f t="shared" si="17"/>
        <v>780</v>
      </c>
      <c r="G63" s="8" t="s">
        <v>47</v>
      </c>
      <c r="H63" s="8" t="s">
        <v>48</v>
      </c>
      <c r="I63" s="8" t="s">
        <v>49</v>
      </c>
      <c r="J63" s="8">
        <v>76</v>
      </c>
      <c r="K63" s="8">
        <v>0</v>
      </c>
      <c r="L63" s="8">
        <v>173</v>
      </c>
      <c r="M63">
        <f t="shared" si="0"/>
        <v>1.73</v>
      </c>
      <c r="N63" s="8">
        <v>74</v>
      </c>
      <c r="O63">
        <f t="shared" si="1"/>
        <v>24.7251829329413</v>
      </c>
      <c r="P63" s="26">
        <v>151</v>
      </c>
      <c r="Q63" s="8">
        <v>146</v>
      </c>
      <c r="R63" s="8">
        <v>144</v>
      </c>
      <c r="S63" s="8">
        <v>151</v>
      </c>
      <c r="T63" s="8">
        <v>111</v>
      </c>
      <c r="U63" s="8">
        <v>148</v>
      </c>
      <c r="V63" s="33">
        <v>2.39</v>
      </c>
      <c r="W63" s="3">
        <v>0.64</v>
      </c>
      <c r="X63" s="3">
        <v>1.4</v>
      </c>
      <c r="Y63" s="36">
        <v>3.47</v>
      </c>
      <c r="Z63" s="8">
        <v>4.98</v>
      </c>
      <c r="AA63" s="3">
        <v>4.17</v>
      </c>
      <c r="AB63" s="8">
        <v>152</v>
      </c>
      <c r="AC63" s="8">
        <v>144</v>
      </c>
      <c r="AD63" s="8">
        <v>168</v>
      </c>
      <c r="AE63" s="37">
        <f t="shared" si="2"/>
        <v>0.95364238410596</v>
      </c>
      <c r="AF63" s="37">
        <f t="shared" si="3"/>
        <v>1.10526315789474</v>
      </c>
      <c r="AG63" s="41">
        <f t="shared" si="4"/>
        <v>0.585774058577406</v>
      </c>
      <c r="AH63" s="41">
        <f t="shared" si="5"/>
        <v>1.20172910662824</v>
      </c>
      <c r="AI63" s="41">
        <f t="shared" si="6"/>
        <v>0.980132450331126</v>
      </c>
      <c r="AJ63" s="36">
        <f t="shared" si="7"/>
        <v>1.45188284518828</v>
      </c>
      <c r="AK63" s="36">
        <f t="shared" si="21"/>
        <v>7.78125</v>
      </c>
      <c r="AL63" s="36">
        <f t="shared" si="18"/>
        <v>2.97857142857143</v>
      </c>
      <c r="AM63" s="36">
        <f t="shared" si="9"/>
        <v>2.05152326060107</v>
      </c>
      <c r="AN63" s="41">
        <f t="shared" si="10"/>
        <v>63.1799163179916</v>
      </c>
      <c r="AO63" s="36">
        <f t="shared" si="11"/>
        <v>173.4375</v>
      </c>
      <c r="AP63" s="41">
        <f t="shared" si="12"/>
        <v>105.714285714286</v>
      </c>
      <c r="AQ63" s="36">
        <f t="shared" si="13"/>
        <v>1.67322611163671</v>
      </c>
      <c r="AR63" s="36">
        <f t="shared" si="19"/>
        <v>219.234309623431</v>
      </c>
      <c r="AS63" s="36">
        <f t="shared" si="14"/>
        <v>863.71875</v>
      </c>
      <c r="AT63" s="41">
        <f t="shared" si="15"/>
        <v>440.828571428571</v>
      </c>
      <c r="AU63" s="36">
        <f t="shared" si="16"/>
        <v>2.01076452032423</v>
      </c>
      <c r="AV63" s="7" t="s">
        <v>55</v>
      </c>
      <c r="AW63" s="43" t="s">
        <v>55</v>
      </c>
    </row>
    <row r="64" spans="1:49">
      <c r="A64">
        <v>64</v>
      </c>
      <c r="B64">
        <v>0</v>
      </c>
      <c r="C64" s="4">
        <v>3</v>
      </c>
      <c r="D64" s="5">
        <v>6000</v>
      </c>
      <c r="E64" s="6">
        <v>7</v>
      </c>
      <c r="F64" s="6">
        <f t="shared" si="17"/>
        <v>210</v>
      </c>
      <c r="G64" s="7" t="s">
        <v>56</v>
      </c>
      <c r="H64" s="7" t="s">
        <v>48</v>
      </c>
      <c r="I64" s="7" t="s">
        <v>49</v>
      </c>
      <c r="J64" s="7">
        <v>68</v>
      </c>
      <c r="K64" s="7" t="s">
        <v>54</v>
      </c>
      <c r="L64" s="7">
        <v>168</v>
      </c>
      <c r="M64">
        <f t="shared" si="0"/>
        <v>1.68</v>
      </c>
      <c r="N64" s="7">
        <v>60</v>
      </c>
      <c r="O64">
        <f t="shared" si="1"/>
        <v>21.2585034013605</v>
      </c>
      <c r="P64" s="25">
        <v>109</v>
      </c>
      <c r="Q64" s="7">
        <v>120</v>
      </c>
      <c r="R64" s="7">
        <v>97</v>
      </c>
      <c r="S64" s="7">
        <v>229</v>
      </c>
      <c r="T64" s="7">
        <v>161</v>
      </c>
      <c r="U64" s="3">
        <v>146</v>
      </c>
      <c r="V64" s="33">
        <v>1.23</v>
      </c>
      <c r="W64" s="3">
        <v>0.59</v>
      </c>
      <c r="X64" s="3">
        <v>0.64</v>
      </c>
      <c r="Y64" s="36">
        <v>2.96</v>
      </c>
      <c r="Z64" s="7">
        <v>2.54</v>
      </c>
      <c r="AA64" s="3">
        <v>1.22</v>
      </c>
      <c r="AB64" s="7">
        <v>172</v>
      </c>
      <c r="AC64" s="7">
        <v>192</v>
      </c>
      <c r="AD64" s="7">
        <v>201</v>
      </c>
      <c r="AE64" s="37">
        <f t="shared" si="2"/>
        <v>0.889908256880734</v>
      </c>
      <c r="AF64" s="37">
        <f t="shared" si="3"/>
        <v>1.16860465116279</v>
      </c>
      <c r="AG64" s="41">
        <f t="shared" si="4"/>
        <v>0.520325203252033</v>
      </c>
      <c r="AH64" s="41">
        <f t="shared" si="5"/>
        <v>0.412162162162162</v>
      </c>
      <c r="AI64" s="41">
        <f t="shared" si="6"/>
        <v>0.637554585152838</v>
      </c>
      <c r="AJ64" s="36">
        <f t="shared" si="7"/>
        <v>2.40650406504065</v>
      </c>
      <c r="AK64" s="36">
        <f t="shared" si="21"/>
        <v>4.30508474576271</v>
      </c>
      <c r="AL64" s="36">
        <f t="shared" si="18"/>
        <v>1.90625</v>
      </c>
      <c r="AM64" s="36">
        <f t="shared" si="9"/>
        <v>0.792124155405405</v>
      </c>
      <c r="AN64" s="41">
        <f t="shared" si="10"/>
        <v>186.178861788618</v>
      </c>
      <c r="AO64" s="36">
        <f t="shared" si="11"/>
        <v>272.881355932203</v>
      </c>
      <c r="AP64" s="41">
        <f t="shared" si="12"/>
        <v>228.125</v>
      </c>
      <c r="AQ64" s="36">
        <f t="shared" si="13"/>
        <v>1.22530021834061</v>
      </c>
      <c r="AR64" s="36">
        <f t="shared" si="19"/>
        <v>551.089430894309</v>
      </c>
      <c r="AS64" s="36">
        <f t="shared" si="14"/>
        <v>693.118644067797</v>
      </c>
      <c r="AT64" s="41">
        <f t="shared" si="15"/>
        <v>278.3125</v>
      </c>
      <c r="AU64" s="36">
        <f t="shared" si="16"/>
        <v>0.505022387289036</v>
      </c>
      <c r="AV64" s="7" t="s">
        <v>50</v>
      </c>
      <c r="AW64" s="43" t="s">
        <v>50</v>
      </c>
    </row>
    <row r="65" spans="1:49">
      <c r="A65">
        <v>65</v>
      </c>
      <c r="B65">
        <v>0</v>
      </c>
      <c r="C65" s="9">
        <v>1.2</v>
      </c>
      <c r="D65" s="12">
        <v>6600</v>
      </c>
      <c r="E65" s="11">
        <v>2</v>
      </c>
      <c r="F65" s="6">
        <f t="shared" si="17"/>
        <v>60</v>
      </c>
      <c r="G65" s="8" t="s">
        <v>47</v>
      </c>
      <c r="H65" s="8" t="s">
        <v>48</v>
      </c>
      <c r="I65" s="8" t="s">
        <v>53</v>
      </c>
      <c r="J65" s="8">
        <v>72</v>
      </c>
      <c r="K65" s="8" t="s">
        <v>54</v>
      </c>
      <c r="L65" s="8">
        <v>160</v>
      </c>
      <c r="M65">
        <f t="shared" si="0"/>
        <v>1.6</v>
      </c>
      <c r="N65" s="8">
        <v>71</v>
      </c>
      <c r="O65">
        <f t="shared" si="1"/>
        <v>27.734375</v>
      </c>
      <c r="P65" s="26">
        <v>124</v>
      </c>
      <c r="Q65" s="8">
        <v>128</v>
      </c>
      <c r="R65" s="8">
        <v>132</v>
      </c>
      <c r="S65" s="8">
        <v>173</v>
      </c>
      <c r="T65" s="8">
        <v>215</v>
      </c>
      <c r="U65" s="8">
        <v>167</v>
      </c>
      <c r="V65" s="3">
        <v>1.28</v>
      </c>
      <c r="W65" s="3">
        <v>0.72</v>
      </c>
      <c r="X65" s="3">
        <v>0.96</v>
      </c>
      <c r="Y65" s="36">
        <v>4.35</v>
      </c>
      <c r="Z65" s="8">
        <v>4.38</v>
      </c>
      <c r="AA65" s="3">
        <v>2.54</v>
      </c>
      <c r="AB65" s="8">
        <v>136</v>
      </c>
      <c r="AC65" s="8">
        <v>189</v>
      </c>
      <c r="AD65" s="8">
        <v>198</v>
      </c>
      <c r="AE65" s="37">
        <f t="shared" si="2"/>
        <v>1.06451612903226</v>
      </c>
      <c r="AF65" s="37">
        <f t="shared" si="3"/>
        <v>1.45588235294118</v>
      </c>
      <c r="AG65" s="41">
        <f t="shared" si="4"/>
        <v>0.75</v>
      </c>
      <c r="AH65" s="41">
        <f t="shared" si="5"/>
        <v>0.583908045977012</v>
      </c>
      <c r="AI65" s="41">
        <f t="shared" si="6"/>
        <v>0.965317919075145</v>
      </c>
      <c r="AJ65" s="36">
        <f t="shared" si="7"/>
        <v>3.3984375</v>
      </c>
      <c r="AK65" s="36">
        <f t="shared" si="21"/>
        <v>6.08333333333333</v>
      </c>
      <c r="AL65" s="36">
        <f t="shared" si="18"/>
        <v>2.64583333333333</v>
      </c>
      <c r="AM65" s="36">
        <f t="shared" si="9"/>
        <v>0.778544061302682</v>
      </c>
      <c r="AN65" s="41">
        <f t="shared" si="10"/>
        <v>135.15625</v>
      </c>
      <c r="AO65" s="36">
        <f t="shared" si="11"/>
        <v>298.611111111111</v>
      </c>
      <c r="AP65" s="41">
        <f t="shared" si="12"/>
        <v>173.958333333333</v>
      </c>
      <c r="AQ65" s="36">
        <f t="shared" si="13"/>
        <v>1.28709055876686</v>
      </c>
      <c r="AR65" s="36">
        <f t="shared" si="19"/>
        <v>587.9296875</v>
      </c>
      <c r="AS65" s="36">
        <f t="shared" si="14"/>
        <v>1307.91666666667</v>
      </c>
      <c r="AT65" s="41">
        <f t="shared" si="15"/>
        <v>441.854166666667</v>
      </c>
      <c r="AU65" s="36">
        <f t="shared" si="16"/>
        <v>0.751542533165017</v>
      </c>
      <c r="AV65" s="7" t="s">
        <v>55</v>
      </c>
      <c r="AW65" s="43" t="s">
        <v>55</v>
      </c>
    </row>
    <row r="66" spans="1:49">
      <c r="A66">
        <v>66</v>
      </c>
      <c r="B66">
        <v>0</v>
      </c>
      <c r="C66" s="9">
        <v>4.8</v>
      </c>
      <c r="D66" s="13">
        <v>5960</v>
      </c>
      <c r="E66" s="11">
        <v>45</v>
      </c>
      <c r="F66" s="6">
        <f t="shared" si="17"/>
        <v>1350</v>
      </c>
      <c r="G66" s="8" t="s">
        <v>51</v>
      </c>
      <c r="H66" s="8" t="s">
        <v>48</v>
      </c>
      <c r="I66" s="8" t="s">
        <v>49</v>
      </c>
      <c r="J66" s="8">
        <v>63</v>
      </c>
      <c r="K66" s="8" t="s">
        <v>54</v>
      </c>
      <c r="L66" s="8">
        <v>169</v>
      </c>
      <c r="M66">
        <f t="shared" ref="M66:M129" si="22">L66/100</f>
        <v>1.69</v>
      </c>
      <c r="N66" s="8">
        <v>60</v>
      </c>
      <c r="O66">
        <f t="shared" ref="O66:O129" si="23">N66/M66^2</f>
        <v>21.0076677987465</v>
      </c>
      <c r="P66" s="26">
        <v>110</v>
      </c>
      <c r="Q66" s="8">
        <v>126</v>
      </c>
      <c r="R66" s="8">
        <v>111</v>
      </c>
      <c r="S66" s="8">
        <v>170</v>
      </c>
      <c r="T66" s="8">
        <v>139</v>
      </c>
      <c r="U66" s="3">
        <v>108</v>
      </c>
      <c r="V66" s="3">
        <v>1.28</v>
      </c>
      <c r="W66" s="3">
        <v>0.75</v>
      </c>
      <c r="X66" s="3">
        <v>0.59</v>
      </c>
      <c r="Y66" s="3">
        <v>3.54</v>
      </c>
      <c r="Z66" s="8">
        <v>2.62</v>
      </c>
      <c r="AA66" s="3">
        <v>2.66</v>
      </c>
      <c r="AB66" s="8">
        <v>177</v>
      </c>
      <c r="AC66" s="8">
        <v>166</v>
      </c>
      <c r="AD66" s="8">
        <v>203</v>
      </c>
      <c r="AE66" s="37">
        <f t="shared" ref="AE66:AE129" si="24">R66/P66</f>
        <v>1.00909090909091</v>
      </c>
      <c r="AF66" s="37">
        <f t="shared" ref="AF66:AF129" si="25">AD66/AB66</f>
        <v>1.14689265536723</v>
      </c>
      <c r="AG66" s="41">
        <f t="shared" ref="AG66:AG129" si="26">X66/V66</f>
        <v>0.4609375</v>
      </c>
      <c r="AH66" s="41">
        <f t="shared" ref="AH66:AH129" si="27">AA66/Y66</f>
        <v>0.751412429378531</v>
      </c>
      <c r="AI66" s="41">
        <f t="shared" ref="AI66:AI129" si="28">U66/S66</f>
        <v>0.635294117647059</v>
      </c>
      <c r="AJ66" s="36">
        <f t="shared" ref="AJ66:AJ129" si="29">Y66/V66</f>
        <v>2.765625</v>
      </c>
      <c r="AK66" s="36">
        <f t="shared" si="21"/>
        <v>3.49333333333333</v>
      </c>
      <c r="AL66" s="36">
        <f t="shared" ref="AL66:AL129" si="30">AA66/X66</f>
        <v>4.50847457627119</v>
      </c>
      <c r="AM66" s="36">
        <f t="shared" ref="AM66:AM129" si="31">AL66/AJ66</f>
        <v>1.63018289763478</v>
      </c>
      <c r="AN66" s="41">
        <f t="shared" ref="AN66:AN129" si="32">S66/V66</f>
        <v>132.8125</v>
      </c>
      <c r="AO66" s="36">
        <f t="shared" ref="AO66:AO129" si="33">T66/W66</f>
        <v>185.333333333333</v>
      </c>
      <c r="AP66" s="41">
        <f t="shared" ref="AP66:AP129" si="34">U66/X66</f>
        <v>183.050847457627</v>
      </c>
      <c r="AQ66" s="36">
        <f t="shared" ref="AQ66:AQ129" si="35">AP66/AN66</f>
        <v>1.37826520438684</v>
      </c>
      <c r="AR66" s="36">
        <f t="shared" ref="AR66:AR129" si="36">S66*Y66/V66</f>
        <v>470.15625</v>
      </c>
      <c r="AS66" s="36">
        <f t="shared" ref="AS66:AS129" si="37">T66*Z66/W66</f>
        <v>485.573333333333</v>
      </c>
      <c r="AT66" s="41">
        <f t="shared" ref="AT66:AT129" si="38">U66*AA66/X66</f>
        <v>486.915254237288</v>
      </c>
      <c r="AU66" s="36">
        <f t="shared" ref="AU66:AU129" si="39">AT66/AR66</f>
        <v>1.03564560555621</v>
      </c>
      <c r="AV66" s="7" t="s">
        <v>50</v>
      </c>
      <c r="AW66" s="43" t="s">
        <v>55</v>
      </c>
    </row>
    <row r="67" spans="1:49">
      <c r="A67">
        <v>67</v>
      </c>
      <c r="B67">
        <v>0</v>
      </c>
      <c r="C67" s="4">
        <v>1</v>
      </c>
      <c r="D67" s="14">
        <v>6000</v>
      </c>
      <c r="E67" s="6">
        <v>3</v>
      </c>
      <c r="F67" s="6">
        <f t="shared" ref="F67:F130" si="40">E67*30</f>
        <v>90</v>
      </c>
      <c r="G67" s="7" t="s">
        <v>56</v>
      </c>
      <c r="H67" s="7" t="s">
        <v>52</v>
      </c>
      <c r="I67" s="7" t="s">
        <v>49</v>
      </c>
      <c r="J67" s="7">
        <v>60</v>
      </c>
      <c r="K67" s="7" t="s">
        <v>47</v>
      </c>
      <c r="L67" s="7">
        <v>166</v>
      </c>
      <c r="M67">
        <f t="shared" si="22"/>
        <v>1.66</v>
      </c>
      <c r="N67" s="7">
        <v>60</v>
      </c>
      <c r="O67">
        <f t="shared" si="23"/>
        <v>21.7738423573813</v>
      </c>
      <c r="P67" s="28">
        <v>142</v>
      </c>
      <c r="Q67" s="7">
        <v>127</v>
      </c>
      <c r="R67" s="7">
        <v>119</v>
      </c>
      <c r="S67" s="7">
        <v>203</v>
      </c>
      <c r="T67" s="7">
        <v>224</v>
      </c>
      <c r="U67" s="7">
        <v>132</v>
      </c>
      <c r="V67" s="3">
        <v>1.52</v>
      </c>
      <c r="W67" s="3">
        <v>1.28</v>
      </c>
      <c r="X67" s="3">
        <v>1.99</v>
      </c>
      <c r="Y67" s="36">
        <v>4.66</v>
      </c>
      <c r="Z67" s="7">
        <v>2.18</v>
      </c>
      <c r="AA67" s="3">
        <v>1.4</v>
      </c>
      <c r="AB67" s="7">
        <v>184</v>
      </c>
      <c r="AC67" s="7">
        <v>203</v>
      </c>
      <c r="AD67" s="7">
        <v>180</v>
      </c>
      <c r="AE67" s="37">
        <f t="shared" si="24"/>
        <v>0.838028169014085</v>
      </c>
      <c r="AF67" s="37">
        <f t="shared" si="25"/>
        <v>0.978260869565217</v>
      </c>
      <c r="AG67" s="41">
        <f t="shared" si="26"/>
        <v>1.30921052631579</v>
      </c>
      <c r="AH67" s="41">
        <f t="shared" si="27"/>
        <v>0.300429184549356</v>
      </c>
      <c r="AI67" s="41">
        <f t="shared" si="28"/>
        <v>0.650246305418719</v>
      </c>
      <c r="AJ67" s="36">
        <f t="shared" si="29"/>
        <v>3.06578947368421</v>
      </c>
      <c r="AK67" s="36">
        <f t="shared" si="21"/>
        <v>1.703125</v>
      </c>
      <c r="AL67" s="36">
        <f t="shared" si="30"/>
        <v>0.703517587939698</v>
      </c>
      <c r="AM67" s="36">
        <f t="shared" si="31"/>
        <v>0.229473547997498</v>
      </c>
      <c r="AN67" s="41">
        <f t="shared" si="32"/>
        <v>133.552631578947</v>
      </c>
      <c r="AO67" s="36">
        <f t="shared" si="33"/>
        <v>175</v>
      </c>
      <c r="AP67" s="41">
        <f t="shared" si="34"/>
        <v>66.3316582914573</v>
      </c>
      <c r="AQ67" s="36">
        <f t="shared" si="35"/>
        <v>0.496670544842439</v>
      </c>
      <c r="AR67" s="36">
        <f t="shared" si="36"/>
        <v>622.355263157895</v>
      </c>
      <c r="AS67" s="36">
        <f t="shared" si="37"/>
        <v>381.5</v>
      </c>
      <c r="AT67" s="41">
        <f t="shared" si="38"/>
        <v>92.8643216080402</v>
      </c>
      <c r="AU67" s="36">
        <f t="shared" si="39"/>
        <v>0.149214326776698</v>
      </c>
      <c r="AV67" s="7" t="s">
        <v>50</v>
      </c>
      <c r="AW67" s="43" t="s">
        <v>50</v>
      </c>
    </row>
    <row r="68" spans="1:49">
      <c r="A68">
        <v>68</v>
      </c>
      <c r="B68">
        <v>0</v>
      </c>
      <c r="C68" s="9">
        <v>4</v>
      </c>
      <c r="D68" s="10">
        <v>6000</v>
      </c>
      <c r="E68" s="11">
        <v>12</v>
      </c>
      <c r="F68" s="6">
        <f t="shared" si="40"/>
        <v>360</v>
      </c>
      <c r="G68" s="8" t="s">
        <v>51</v>
      </c>
      <c r="H68" s="8" t="s">
        <v>57</v>
      </c>
      <c r="I68" s="8" t="s">
        <v>49</v>
      </c>
      <c r="J68" s="8">
        <v>51</v>
      </c>
      <c r="K68" s="8" t="s">
        <v>54</v>
      </c>
      <c r="L68" s="8">
        <v>170</v>
      </c>
      <c r="M68">
        <f t="shared" si="22"/>
        <v>1.7</v>
      </c>
      <c r="N68" s="8">
        <v>55</v>
      </c>
      <c r="O68">
        <f t="shared" si="23"/>
        <v>19.0311418685121</v>
      </c>
      <c r="P68" s="26">
        <v>124</v>
      </c>
      <c r="Q68" s="8">
        <v>136</v>
      </c>
      <c r="R68" s="8">
        <v>119</v>
      </c>
      <c r="S68" s="32">
        <v>116</v>
      </c>
      <c r="T68" s="8">
        <v>113</v>
      </c>
      <c r="U68" s="3">
        <v>98</v>
      </c>
      <c r="V68" s="3">
        <v>1.55</v>
      </c>
      <c r="W68" s="3">
        <v>0.76</v>
      </c>
      <c r="X68" s="3">
        <v>0.59</v>
      </c>
      <c r="Y68" s="3">
        <v>3.12</v>
      </c>
      <c r="Z68" s="8">
        <v>1.91</v>
      </c>
      <c r="AA68" s="3">
        <v>11</v>
      </c>
      <c r="AB68" s="8">
        <v>158</v>
      </c>
      <c r="AC68" s="8">
        <v>162</v>
      </c>
      <c r="AD68" s="8">
        <v>179</v>
      </c>
      <c r="AE68" s="37">
        <f t="shared" si="24"/>
        <v>0.959677419354839</v>
      </c>
      <c r="AF68" s="37">
        <f t="shared" si="25"/>
        <v>1.13291139240506</v>
      </c>
      <c r="AG68" s="41">
        <f t="shared" si="26"/>
        <v>0.380645161290323</v>
      </c>
      <c r="AH68" s="41">
        <f t="shared" si="27"/>
        <v>3.52564102564103</v>
      </c>
      <c r="AI68" s="41">
        <f t="shared" si="28"/>
        <v>0.844827586206897</v>
      </c>
      <c r="AJ68" s="36">
        <f t="shared" si="29"/>
        <v>2.01290322580645</v>
      </c>
      <c r="AK68" s="36">
        <f t="shared" si="21"/>
        <v>2.51315789473684</v>
      </c>
      <c r="AL68" s="36">
        <f t="shared" si="30"/>
        <v>18.6440677966102</v>
      </c>
      <c r="AM68" s="36">
        <f t="shared" si="31"/>
        <v>9.26227727075185</v>
      </c>
      <c r="AN68" s="41">
        <f t="shared" si="32"/>
        <v>74.8387096774193</v>
      </c>
      <c r="AO68" s="36">
        <f t="shared" si="33"/>
        <v>148.684210526316</v>
      </c>
      <c r="AP68" s="41">
        <f t="shared" si="34"/>
        <v>166.101694915254</v>
      </c>
      <c r="AQ68" s="36">
        <f t="shared" si="35"/>
        <v>2.21946230274693</v>
      </c>
      <c r="AR68" s="36">
        <f t="shared" si="36"/>
        <v>233.496774193548</v>
      </c>
      <c r="AS68" s="36">
        <f t="shared" si="37"/>
        <v>283.986842105263</v>
      </c>
      <c r="AT68" s="41">
        <f t="shared" si="38"/>
        <v>1827.1186440678</v>
      </c>
      <c r="AU68" s="36">
        <f t="shared" si="39"/>
        <v>7.82502734942829</v>
      </c>
      <c r="AV68" s="7" t="s">
        <v>50</v>
      </c>
      <c r="AW68" s="43" t="s">
        <v>55</v>
      </c>
    </row>
    <row r="69" spans="1:49">
      <c r="A69">
        <v>69</v>
      </c>
      <c r="B69">
        <v>0</v>
      </c>
      <c r="C69" s="4">
        <v>1.2</v>
      </c>
      <c r="D69" s="14">
        <v>6530</v>
      </c>
      <c r="E69" s="6">
        <v>8</v>
      </c>
      <c r="F69" s="6">
        <f t="shared" si="40"/>
        <v>240</v>
      </c>
      <c r="G69" s="7" t="s">
        <v>56</v>
      </c>
      <c r="H69" s="7" t="s">
        <v>52</v>
      </c>
      <c r="I69" s="7" t="s">
        <v>53</v>
      </c>
      <c r="J69" s="7">
        <v>71</v>
      </c>
      <c r="K69" s="7">
        <v>0</v>
      </c>
      <c r="L69" s="7">
        <v>157</v>
      </c>
      <c r="M69">
        <f t="shared" si="22"/>
        <v>1.57</v>
      </c>
      <c r="N69" s="7">
        <v>44</v>
      </c>
      <c r="O69">
        <f t="shared" si="23"/>
        <v>17.8506227433162</v>
      </c>
      <c r="P69" s="25">
        <v>138</v>
      </c>
      <c r="Q69" s="7">
        <v>139</v>
      </c>
      <c r="R69" s="7">
        <v>127</v>
      </c>
      <c r="S69" s="32">
        <v>232</v>
      </c>
      <c r="T69" s="7">
        <v>208</v>
      </c>
      <c r="U69" s="7">
        <v>298</v>
      </c>
      <c r="V69" s="3">
        <v>1.66</v>
      </c>
      <c r="W69" s="3">
        <v>1.42</v>
      </c>
      <c r="X69" s="3">
        <v>1.99</v>
      </c>
      <c r="Y69" s="36">
        <v>3.69</v>
      </c>
      <c r="Z69" s="7">
        <v>3.81</v>
      </c>
      <c r="AA69" s="3">
        <v>1.98</v>
      </c>
      <c r="AB69" s="7">
        <v>191</v>
      </c>
      <c r="AC69" s="7">
        <v>232</v>
      </c>
      <c r="AD69" s="7">
        <v>202</v>
      </c>
      <c r="AE69" s="37">
        <f t="shared" si="24"/>
        <v>0.920289855072464</v>
      </c>
      <c r="AF69" s="37">
        <f t="shared" si="25"/>
        <v>1.05759162303665</v>
      </c>
      <c r="AG69" s="41">
        <f t="shared" si="26"/>
        <v>1.19879518072289</v>
      </c>
      <c r="AH69" s="41">
        <f t="shared" si="27"/>
        <v>0.536585365853658</v>
      </c>
      <c r="AI69" s="41">
        <f t="shared" si="28"/>
        <v>1.28448275862069</v>
      </c>
      <c r="AJ69" s="36">
        <f t="shared" si="29"/>
        <v>2.22289156626506</v>
      </c>
      <c r="AK69" s="36">
        <f t="shared" si="21"/>
        <v>2.6830985915493</v>
      </c>
      <c r="AL69" s="36">
        <f t="shared" si="30"/>
        <v>0.994974874371859</v>
      </c>
      <c r="AM69" s="36">
        <f t="shared" si="31"/>
        <v>0.447603873023655</v>
      </c>
      <c r="AN69" s="41">
        <f t="shared" si="32"/>
        <v>139.759036144578</v>
      </c>
      <c r="AO69" s="36">
        <f t="shared" si="33"/>
        <v>146.478873239437</v>
      </c>
      <c r="AP69" s="41">
        <f t="shared" si="34"/>
        <v>149.748743718593</v>
      </c>
      <c r="AQ69" s="36">
        <f t="shared" si="35"/>
        <v>1.07147808005545</v>
      </c>
      <c r="AR69" s="36">
        <f t="shared" si="36"/>
        <v>515.710843373494</v>
      </c>
      <c r="AS69" s="36">
        <f t="shared" si="37"/>
        <v>558.084507042253</v>
      </c>
      <c r="AT69" s="41">
        <f t="shared" si="38"/>
        <v>296.502512562814</v>
      </c>
      <c r="AU69" s="36">
        <f t="shared" si="39"/>
        <v>0.574939457590729</v>
      </c>
      <c r="AV69" s="7" t="s">
        <v>50</v>
      </c>
      <c r="AW69" s="43" t="s">
        <v>55</v>
      </c>
    </row>
    <row r="70" spans="1:49">
      <c r="A70">
        <v>70</v>
      </c>
      <c r="B70">
        <v>0</v>
      </c>
      <c r="C70" s="9">
        <v>4</v>
      </c>
      <c r="D70" s="12">
        <v>6600</v>
      </c>
      <c r="E70" s="11">
        <v>25</v>
      </c>
      <c r="F70" s="6">
        <f t="shared" si="40"/>
        <v>750</v>
      </c>
      <c r="G70" s="8" t="s">
        <v>51</v>
      </c>
      <c r="H70" s="8" t="s">
        <v>52</v>
      </c>
      <c r="I70" s="8" t="s">
        <v>49</v>
      </c>
      <c r="J70" s="8">
        <v>65</v>
      </c>
      <c r="K70" s="8" t="s">
        <v>54</v>
      </c>
      <c r="L70" s="8">
        <v>164</v>
      </c>
      <c r="M70">
        <f t="shared" si="22"/>
        <v>1.64</v>
      </c>
      <c r="N70" s="8">
        <v>56</v>
      </c>
      <c r="O70">
        <f t="shared" si="23"/>
        <v>20.8209399167162</v>
      </c>
      <c r="P70" s="27">
        <v>148</v>
      </c>
      <c r="Q70" s="8">
        <v>134</v>
      </c>
      <c r="R70" s="8">
        <v>134</v>
      </c>
      <c r="S70" s="32">
        <v>232</v>
      </c>
      <c r="T70" s="8">
        <v>184</v>
      </c>
      <c r="U70" s="3">
        <v>266</v>
      </c>
      <c r="V70" s="3">
        <v>1.89</v>
      </c>
      <c r="W70" s="3">
        <v>0.52</v>
      </c>
      <c r="X70" s="3">
        <v>0.63</v>
      </c>
      <c r="Y70" s="3">
        <v>3.55</v>
      </c>
      <c r="Z70" s="8">
        <v>5.97</v>
      </c>
      <c r="AA70" s="3">
        <v>16.58</v>
      </c>
      <c r="AB70" s="8">
        <v>188</v>
      </c>
      <c r="AC70" s="8">
        <v>175</v>
      </c>
      <c r="AD70" s="8">
        <v>140</v>
      </c>
      <c r="AE70" s="37">
        <f t="shared" si="24"/>
        <v>0.905405405405405</v>
      </c>
      <c r="AF70" s="37">
        <f t="shared" si="25"/>
        <v>0.74468085106383</v>
      </c>
      <c r="AG70" s="41">
        <f t="shared" si="26"/>
        <v>0.333333333333333</v>
      </c>
      <c r="AH70" s="41">
        <f t="shared" si="27"/>
        <v>4.67042253521127</v>
      </c>
      <c r="AI70" s="41">
        <f t="shared" si="28"/>
        <v>1.14655172413793</v>
      </c>
      <c r="AJ70" s="36">
        <f t="shared" si="29"/>
        <v>1.87830687830688</v>
      </c>
      <c r="AK70" s="36">
        <f t="shared" si="21"/>
        <v>11.4807692307692</v>
      </c>
      <c r="AL70" s="36">
        <f t="shared" si="30"/>
        <v>26.3174603174603</v>
      </c>
      <c r="AM70" s="36">
        <f t="shared" si="31"/>
        <v>14.0112676056338</v>
      </c>
      <c r="AN70" s="41">
        <f t="shared" si="32"/>
        <v>122.751322751323</v>
      </c>
      <c r="AO70" s="36">
        <f t="shared" si="33"/>
        <v>353.846153846154</v>
      </c>
      <c r="AP70" s="41">
        <f t="shared" si="34"/>
        <v>422.222222222222</v>
      </c>
      <c r="AQ70" s="36">
        <f t="shared" si="35"/>
        <v>3.43965517241379</v>
      </c>
      <c r="AR70" s="36">
        <f t="shared" si="36"/>
        <v>435.767195767196</v>
      </c>
      <c r="AS70" s="36">
        <f t="shared" si="37"/>
        <v>2112.46153846154</v>
      </c>
      <c r="AT70" s="41">
        <f t="shared" si="38"/>
        <v>7000.44444444445</v>
      </c>
      <c r="AU70" s="36">
        <f t="shared" si="39"/>
        <v>16.0646430305974</v>
      </c>
      <c r="AV70" s="7" t="s">
        <v>50</v>
      </c>
      <c r="AW70" s="43" t="s">
        <v>50</v>
      </c>
    </row>
    <row r="71" spans="1:49">
      <c r="A71">
        <v>71</v>
      </c>
      <c r="B71">
        <v>0</v>
      </c>
      <c r="C71" s="15">
        <v>2</v>
      </c>
      <c r="D71" s="16">
        <v>6000</v>
      </c>
      <c r="E71" s="17">
        <v>6</v>
      </c>
      <c r="F71" s="6">
        <f t="shared" si="40"/>
        <v>180</v>
      </c>
      <c r="G71" s="18" t="s">
        <v>47</v>
      </c>
      <c r="H71" s="18" t="s">
        <v>52</v>
      </c>
      <c r="I71" s="18" t="s">
        <v>49</v>
      </c>
      <c r="J71" s="18">
        <v>62</v>
      </c>
      <c r="K71" s="18">
        <v>0</v>
      </c>
      <c r="L71" s="18">
        <v>173</v>
      </c>
      <c r="M71">
        <f t="shared" si="22"/>
        <v>1.73</v>
      </c>
      <c r="N71" s="18">
        <v>65</v>
      </c>
      <c r="O71">
        <f t="shared" si="23"/>
        <v>21.7180660897457</v>
      </c>
      <c r="P71" s="29">
        <v>139</v>
      </c>
      <c r="Q71" s="34">
        <v>142</v>
      </c>
      <c r="R71" s="34">
        <v>139</v>
      </c>
      <c r="S71" s="32">
        <v>208</v>
      </c>
      <c r="T71" s="34">
        <v>203</v>
      </c>
      <c r="U71" s="34">
        <v>191</v>
      </c>
      <c r="V71" s="3">
        <v>2.22</v>
      </c>
      <c r="W71" s="3">
        <v>0.83</v>
      </c>
      <c r="X71" s="3">
        <v>1.28</v>
      </c>
      <c r="Y71" s="36">
        <v>4.64</v>
      </c>
      <c r="Z71" s="34">
        <v>7.57</v>
      </c>
      <c r="AA71" s="3">
        <v>2.12</v>
      </c>
      <c r="AB71" s="34">
        <v>143</v>
      </c>
      <c r="AC71" s="34">
        <v>162</v>
      </c>
      <c r="AD71" s="34">
        <v>174</v>
      </c>
      <c r="AE71" s="37">
        <f t="shared" si="24"/>
        <v>1</v>
      </c>
      <c r="AF71" s="37">
        <f t="shared" si="25"/>
        <v>1.21678321678322</v>
      </c>
      <c r="AG71" s="41">
        <f t="shared" si="26"/>
        <v>0.576576576576577</v>
      </c>
      <c r="AH71" s="41">
        <f t="shared" si="27"/>
        <v>0.456896551724138</v>
      </c>
      <c r="AI71" s="41">
        <f t="shared" si="28"/>
        <v>0.918269230769231</v>
      </c>
      <c r="AJ71" s="36">
        <f t="shared" si="29"/>
        <v>2.09009009009009</v>
      </c>
      <c r="AK71" s="36">
        <f t="shared" ref="AK71:AK102" si="41">Z71/W71</f>
        <v>9.12048192771084</v>
      </c>
      <c r="AL71" s="36">
        <f t="shared" si="30"/>
        <v>1.65625</v>
      </c>
      <c r="AM71" s="36">
        <f t="shared" si="31"/>
        <v>0.792429956896552</v>
      </c>
      <c r="AN71" s="41">
        <f t="shared" si="32"/>
        <v>93.6936936936937</v>
      </c>
      <c r="AO71" s="36">
        <f t="shared" si="33"/>
        <v>244.578313253012</v>
      </c>
      <c r="AP71" s="41">
        <f t="shared" si="34"/>
        <v>149.21875</v>
      </c>
      <c r="AQ71" s="36">
        <f t="shared" si="35"/>
        <v>1.59262319711538</v>
      </c>
      <c r="AR71" s="36">
        <f t="shared" si="36"/>
        <v>434.738738738739</v>
      </c>
      <c r="AS71" s="36">
        <f t="shared" si="37"/>
        <v>1851.4578313253</v>
      </c>
      <c r="AT71" s="41">
        <f t="shared" si="38"/>
        <v>316.34375</v>
      </c>
      <c r="AU71" s="36">
        <f t="shared" si="39"/>
        <v>0.727664046957891</v>
      </c>
      <c r="AV71" s="7" t="s">
        <v>50</v>
      </c>
      <c r="AW71" s="43" t="s">
        <v>50</v>
      </c>
    </row>
    <row r="72" spans="1:49">
      <c r="A72">
        <v>72</v>
      </c>
      <c r="B72">
        <v>0</v>
      </c>
      <c r="C72" s="19">
        <v>0.5</v>
      </c>
      <c r="D72" s="20">
        <v>6000</v>
      </c>
      <c r="E72" s="21">
        <v>8</v>
      </c>
      <c r="F72" s="6">
        <f t="shared" si="40"/>
        <v>240</v>
      </c>
      <c r="G72" s="22" t="s">
        <v>51</v>
      </c>
      <c r="H72" s="22" t="s">
        <v>52</v>
      </c>
      <c r="I72" s="22" t="s">
        <v>49</v>
      </c>
      <c r="J72" s="22">
        <v>75</v>
      </c>
      <c r="K72" s="22">
        <v>0</v>
      </c>
      <c r="L72" s="22">
        <v>182</v>
      </c>
      <c r="M72">
        <f t="shared" si="22"/>
        <v>1.82</v>
      </c>
      <c r="N72" s="22">
        <v>80</v>
      </c>
      <c r="O72">
        <f t="shared" si="23"/>
        <v>24.1516725033209</v>
      </c>
      <c r="P72" s="30">
        <v>155</v>
      </c>
      <c r="Q72" s="22">
        <v>156</v>
      </c>
      <c r="R72" s="22">
        <v>149</v>
      </c>
      <c r="S72" s="32">
        <v>137</v>
      </c>
      <c r="T72" s="22">
        <v>138</v>
      </c>
      <c r="U72" s="22">
        <v>233</v>
      </c>
      <c r="V72" s="3">
        <v>1.59</v>
      </c>
      <c r="W72" s="3">
        <v>0.92</v>
      </c>
      <c r="X72" s="3">
        <v>1.86</v>
      </c>
      <c r="Y72" s="36">
        <v>3.52</v>
      </c>
      <c r="Z72" s="22">
        <v>3.98</v>
      </c>
      <c r="AA72" s="3">
        <v>1.67</v>
      </c>
      <c r="AB72" s="22">
        <v>156</v>
      </c>
      <c r="AC72" s="22">
        <v>193</v>
      </c>
      <c r="AD72" s="22">
        <v>231</v>
      </c>
      <c r="AE72" s="37">
        <f t="shared" si="24"/>
        <v>0.961290322580645</v>
      </c>
      <c r="AF72" s="37">
        <f t="shared" si="25"/>
        <v>1.48076923076923</v>
      </c>
      <c r="AG72" s="41">
        <f t="shared" si="26"/>
        <v>1.16981132075472</v>
      </c>
      <c r="AH72" s="41">
        <f t="shared" si="27"/>
        <v>0.474431818181818</v>
      </c>
      <c r="AI72" s="41">
        <f t="shared" si="28"/>
        <v>1.7007299270073</v>
      </c>
      <c r="AJ72" s="36">
        <f t="shared" si="29"/>
        <v>2.21383647798742</v>
      </c>
      <c r="AK72" s="36">
        <f t="shared" si="41"/>
        <v>4.32608695652174</v>
      </c>
      <c r="AL72" s="36">
        <f t="shared" si="30"/>
        <v>0.897849462365591</v>
      </c>
      <c r="AM72" s="36">
        <f t="shared" si="31"/>
        <v>0.405562683284457</v>
      </c>
      <c r="AN72" s="41">
        <f t="shared" si="32"/>
        <v>86.1635220125786</v>
      </c>
      <c r="AO72" s="36">
        <f t="shared" si="33"/>
        <v>150</v>
      </c>
      <c r="AP72" s="41">
        <f t="shared" si="34"/>
        <v>125.268817204301</v>
      </c>
      <c r="AQ72" s="36">
        <f t="shared" si="35"/>
        <v>1.45384977631269</v>
      </c>
      <c r="AR72" s="36">
        <f t="shared" si="36"/>
        <v>303.295597484277</v>
      </c>
      <c r="AS72" s="36">
        <f t="shared" si="37"/>
        <v>597</v>
      </c>
      <c r="AT72" s="41">
        <f t="shared" si="38"/>
        <v>209.198924731183</v>
      </c>
      <c r="AU72" s="36">
        <f t="shared" si="39"/>
        <v>0.68975259273926</v>
      </c>
      <c r="AV72" s="7" t="s">
        <v>55</v>
      </c>
      <c r="AW72" s="43" t="s">
        <v>50</v>
      </c>
    </row>
    <row r="73" spans="1:49">
      <c r="A73">
        <v>73</v>
      </c>
      <c r="B73">
        <v>0</v>
      </c>
      <c r="C73" s="9">
        <v>3</v>
      </c>
      <c r="D73" s="13">
        <v>5600</v>
      </c>
      <c r="E73" s="11">
        <v>45</v>
      </c>
      <c r="F73" s="6">
        <f t="shared" si="40"/>
        <v>1350</v>
      </c>
      <c r="G73" s="8" t="s">
        <v>51</v>
      </c>
      <c r="H73" s="8" t="s">
        <v>52</v>
      </c>
      <c r="I73" s="8" t="s">
        <v>49</v>
      </c>
      <c r="J73" s="8">
        <v>63</v>
      </c>
      <c r="K73" s="8" t="s">
        <v>59</v>
      </c>
      <c r="L73" s="8">
        <v>172</v>
      </c>
      <c r="M73">
        <f t="shared" si="22"/>
        <v>1.72</v>
      </c>
      <c r="N73" s="8">
        <v>78</v>
      </c>
      <c r="O73">
        <f t="shared" si="23"/>
        <v>26.3656030286641</v>
      </c>
      <c r="P73" s="29">
        <v>174</v>
      </c>
      <c r="Q73" s="8">
        <v>148</v>
      </c>
      <c r="R73" s="8">
        <v>127</v>
      </c>
      <c r="S73" s="32">
        <v>154</v>
      </c>
      <c r="T73" s="8">
        <v>72</v>
      </c>
      <c r="U73" s="3">
        <v>226</v>
      </c>
      <c r="V73" s="33">
        <v>2.58</v>
      </c>
      <c r="W73" s="3">
        <v>0.6</v>
      </c>
      <c r="X73" s="3">
        <v>0.71</v>
      </c>
      <c r="Y73" s="36">
        <v>3.42</v>
      </c>
      <c r="Z73" s="8">
        <v>2.82</v>
      </c>
      <c r="AA73" s="3">
        <v>2.01</v>
      </c>
      <c r="AB73" s="8">
        <v>184</v>
      </c>
      <c r="AC73" s="8">
        <v>153</v>
      </c>
      <c r="AD73" s="8">
        <v>210</v>
      </c>
      <c r="AE73" s="37">
        <f t="shared" si="24"/>
        <v>0.729885057471264</v>
      </c>
      <c r="AF73" s="37">
        <f t="shared" si="25"/>
        <v>1.14130434782609</v>
      </c>
      <c r="AG73" s="41">
        <f t="shared" si="26"/>
        <v>0.275193798449612</v>
      </c>
      <c r="AH73" s="41">
        <f t="shared" si="27"/>
        <v>0.587719298245614</v>
      </c>
      <c r="AI73" s="41">
        <f t="shared" si="28"/>
        <v>1.46753246753247</v>
      </c>
      <c r="AJ73" s="36">
        <f t="shared" si="29"/>
        <v>1.32558139534884</v>
      </c>
      <c r="AK73" s="36">
        <f t="shared" si="41"/>
        <v>4.7</v>
      </c>
      <c r="AL73" s="36">
        <f t="shared" si="30"/>
        <v>2.83098591549296</v>
      </c>
      <c r="AM73" s="36">
        <f t="shared" si="31"/>
        <v>2.13565604151223</v>
      </c>
      <c r="AN73" s="41">
        <f t="shared" si="32"/>
        <v>59.6899224806202</v>
      </c>
      <c r="AO73" s="36">
        <f t="shared" si="33"/>
        <v>120</v>
      </c>
      <c r="AP73" s="41">
        <f t="shared" si="34"/>
        <v>318.30985915493</v>
      </c>
      <c r="AQ73" s="36">
        <f t="shared" si="35"/>
        <v>5.33272361441375</v>
      </c>
      <c r="AR73" s="36">
        <f t="shared" si="36"/>
        <v>204.139534883721</v>
      </c>
      <c r="AS73" s="36">
        <f t="shared" si="37"/>
        <v>338.4</v>
      </c>
      <c r="AT73" s="41">
        <f t="shared" si="38"/>
        <v>639.802816901408</v>
      </c>
      <c r="AU73" s="36">
        <f t="shared" si="39"/>
        <v>3.13414458040107</v>
      </c>
      <c r="AV73" s="7" t="s">
        <v>50</v>
      </c>
      <c r="AW73" s="43" t="s">
        <v>50</v>
      </c>
    </row>
    <row r="74" spans="1:49">
      <c r="A74">
        <v>74</v>
      </c>
      <c r="B74">
        <v>0</v>
      </c>
      <c r="C74" s="9">
        <v>4.5</v>
      </c>
      <c r="D74" s="12">
        <v>6600</v>
      </c>
      <c r="E74" s="11">
        <v>57</v>
      </c>
      <c r="F74" s="6">
        <f t="shared" si="40"/>
        <v>1710</v>
      </c>
      <c r="G74" s="8" t="s">
        <v>54</v>
      </c>
      <c r="H74" s="8" t="s">
        <v>52</v>
      </c>
      <c r="I74" s="8" t="s">
        <v>49</v>
      </c>
      <c r="J74" s="8">
        <v>77</v>
      </c>
      <c r="K74" s="8" t="s">
        <v>54</v>
      </c>
      <c r="L74" s="8">
        <v>155</v>
      </c>
      <c r="M74">
        <f t="shared" si="22"/>
        <v>1.55</v>
      </c>
      <c r="N74" s="8">
        <v>44</v>
      </c>
      <c r="O74">
        <f t="shared" si="23"/>
        <v>18.3142559833507</v>
      </c>
      <c r="P74" s="26">
        <v>113</v>
      </c>
      <c r="Q74" s="8">
        <v>117</v>
      </c>
      <c r="R74" s="8">
        <v>106</v>
      </c>
      <c r="S74" s="32">
        <v>168</v>
      </c>
      <c r="T74" s="8">
        <v>192</v>
      </c>
      <c r="U74" s="3">
        <v>126</v>
      </c>
      <c r="V74" s="3">
        <v>1.49</v>
      </c>
      <c r="W74" s="3">
        <v>0.59</v>
      </c>
      <c r="X74" s="3">
        <v>0.69</v>
      </c>
      <c r="Y74" s="3">
        <v>4.45</v>
      </c>
      <c r="Z74" s="8">
        <v>8.58</v>
      </c>
      <c r="AA74" s="3">
        <v>4.07</v>
      </c>
      <c r="AB74" s="8">
        <v>190</v>
      </c>
      <c r="AC74" s="8">
        <v>173</v>
      </c>
      <c r="AD74" s="8">
        <v>156</v>
      </c>
      <c r="AE74" s="37">
        <f t="shared" si="24"/>
        <v>0.938053097345133</v>
      </c>
      <c r="AF74" s="37">
        <f t="shared" si="25"/>
        <v>0.821052631578947</v>
      </c>
      <c r="AG74" s="41">
        <f t="shared" si="26"/>
        <v>0.463087248322148</v>
      </c>
      <c r="AH74" s="41">
        <f t="shared" si="27"/>
        <v>0.914606741573034</v>
      </c>
      <c r="AI74" s="41">
        <f t="shared" si="28"/>
        <v>0.75</v>
      </c>
      <c r="AJ74" s="36">
        <f t="shared" si="29"/>
        <v>2.98657718120805</v>
      </c>
      <c r="AK74" s="36">
        <f t="shared" si="41"/>
        <v>14.5423728813559</v>
      </c>
      <c r="AL74" s="36">
        <f t="shared" si="30"/>
        <v>5.89855072463768</v>
      </c>
      <c r="AM74" s="36">
        <f t="shared" si="31"/>
        <v>1.97502035499104</v>
      </c>
      <c r="AN74" s="41">
        <f t="shared" si="32"/>
        <v>112.751677852349</v>
      </c>
      <c r="AO74" s="36">
        <f t="shared" si="33"/>
        <v>325.423728813559</v>
      </c>
      <c r="AP74" s="41">
        <f t="shared" si="34"/>
        <v>182.608695652174</v>
      </c>
      <c r="AQ74" s="36">
        <f t="shared" si="35"/>
        <v>1.6195652173913</v>
      </c>
      <c r="AR74" s="36">
        <f t="shared" si="36"/>
        <v>501.744966442953</v>
      </c>
      <c r="AS74" s="36">
        <f t="shared" si="37"/>
        <v>2792.13559322034</v>
      </c>
      <c r="AT74" s="41">
        <f t="shared" si="38"/>
        <v>743.217391304348</v>
      </c>
      <c r="AU74" s="36">
        <f t="shared" si="39"/>
        <v>1.48126526624328</v>
      </c>
      <c r="AV74" s="7" t="s">
        <v>50</v>
      </c>
      <c r="AW74" s="43" t="s">
        <v>50</v>
      </c>
    </row>
    <row r="75" spans="1:49">
      <c r="A75">
        <v>75</v>
      </c>
      <c r="B75">
        <v>0</v>
      </c>
      <c r="C75" s="4">
        <v>3.3</v>
      </c>
      <c r="D75" s="5">
        <v>6000</v>
      </c>
      <c r="E75" s="6">
        <v>56</v>
      </c>
      <c r="F75" s="6">
        <f t="shared" si="40"/>
        <v>1680</v>
      </c>
      <c r="G75" s="7" t="s">
        <v>51</v>
      </c>
      <c r="H75" s="7" t="s">
        <v>58</v>
      </c>
      <c r="I75" s="7" t="s">
        <v>53</v>
      </c>
      <c r="J75" s="7">
        <v>73</v>
      </c>
      <c r="K75" s="7" t="s">
        <v>54</v>
      </c>
      <c r="L75" s="7">
        <v>170</v>
      </c>
      <c r="M75">
        <f t="shared" si="22"/>
        <v>1.7</v>
      </c>
      <c r="N75" s="7">
        <v>64</v>
      </c>
      <c r="O75">
        <f t="shared" si="23"/>
        <v>22.1453287197232</v>
      </c>
      <c r="P75" s="31">
        <v>140</v>
      </c>
      <c r="Q75" s="7">
        <v>131</v>
      </c>
      <c r="R75" s="7">
        <v>129</v>
      </c>
      <c r="S75" s="32">
        <v>179</v>
      </c>
      <c r="T75" s="7">
        <v>152</v>
      </c>
      <c r="U75" s="3">
        <v>131</v>
      </c>
      <c r="V75" s="3">
        <v>1.35</v>
      </c>
      <c r="W75" s="3">
        <v>0.35</v>
      </c>
      <c r="X75" s="3">
        <v>0.69</v>
      </c>
      <c r="Y75" s="3">
        <v>2.09</v>
      </c>
      <c r="Z75" s="7">
        <v>3.95</v>
      </c>
      <c r="AA75" s="3">
        <v>3.88</v>
      </c>
      <c r="AB75" s="7">
        <v>147</v>
      </c>
      <c r="AC75" s="7">
        <v>186</v>
      </c>
      <c r="AD75" s="7">
        <v>152</v>
      </c>
      <c r="AE75" s="37">
        <f t="shared" si="24"/>
        <v>0.921428571428571</v>
      </c>
      <c r="AF75" s="37">
        <f t="shared" si="25"/>
        <v>1.03401360544218</v>
      </c>
      <c r="AG75" s="41">
        <f t="shared" si="26"/>
        <v>0.511111111111111</v>
      </c>
      <c r="AH75" s="41">
        <f t="shared" si="27"/>
        <v>1.85645933014354</v>
      </c>
      <c r="AI75" s="41">
        <f t="shared" si="28"/>
        <v>0.731843575418994</v>
      </c>
      <c r="AJ75" s="36">
        <f t="shared" si="29"/>
        <v>1.54814814814815</v>
      </c>
      <c r="AK75" s="36">
        <f t="shared" si="41"/>
        <v>11.2857142857143</v>
      </c>
      <c r="AL75" s="36">
        <f t="shared" si="30"/>
        <v>5.6231884057971</v>
      </c>
      <c r="AM75" s="36">
        <f t="shared" si="31"/>
        <v>3.63220303723736</v>
      </c>
      <c r="AN75" s="41">
        <f t="shared" si="32"/>
        <v>132.592592592593</v>
      </c>
      <c r="AO75" s="36">
        <f t="shared" si="33"/>
        <v>434.285714285714</v>
      </c>
      <c r="AP75" s="41">
        <f t="shared" si="34"/>
        <v>189.855072463768</v>
      </c>
      <c r="AQ75" s="36">
        <f t="shared" si="35"/>
        <v>1.43186786495021</v>
      </c>
      <c r="AR75" s="36">
        <f t="shared" si="36"/>
        <v>277.118518518518</v>
      </c>
      <c r="AS75" s="36">
        <f t="shared" si="37"/>
        <v>1715.42857142857</v>
      </c>
      <c r="AT75" s="41">
        <f t="shared" si="38"/>
        <v>736.63768115942</v>
      </c>
      <c r="AU75" s="36">
        <f t="shared" si="39"/>
        <v>2.65820445741952</v>
      </c>
      <c r="AV75" s="7" t="s">
        <v>55</v>
      </c>
      <c r="AW75" s="43" t="s">
        <v>55</v>
      </c>
    </row>
    <row r="76" spans="1:49">
      <c r="A76">
        <v>76</v>
      </c>
      <c r="B76">
        <v>0</v>
      </c>
      <c r="C76" s="9">
        <v>2.7</v>
      </c>
      <c r="D76" s="10">
        <v>6400</v>
      </c>
      <c r="E76" s="11">
        <v>52</v>
      </c>
      <c r="F76" s="6">
        <f t="shared" si="40"/>
        <v>1560</v>
      </c>
      <c r="G76" s="8" t="s">
        <v>47</v>
      </c>
      <c r="H76" s="8" t="s">
        <v>48</v>
      </c>
      <c r="I76" s="8" t="s">
        <v>49</v>
      </c>
      <c r="J76" s="8">
        <v>75</v>
      </c>
      <c r="K76" s="8" t="s">
        <v>54</v>
      </c>
      <c r="L76" s="8">
        <v>172</v>
      </c>
      <c r="M76">
        <f t="shared" si="22"/>
        <v>1.72</v>
      </c>
      <c r="N76" s="8">
        <v>65</v>
      </c>
      <c r="O76">
        <f t="shared" si="23"/>
        <v>21.9713358572201</v>
      </c>
      <c r="P76" s="26">
        <v>129</v>
      </c>
      <c r="Q76" s="8">
        <v>130</v>
      </c>
      <c r="R76" s="8">
        <v>125</v>
      </c>
      <c r="S76" s="32">
        <v>172</v>
      </c>
      <c r="T76" s="8">
        <v>226</v>
      </c>
      <c r="U76" s="8">
        <v>191</v>
      </c>
      <c r="V76" s="50">
        <v>1.65</v>
      </c>
      <c r="W76" s="51">
        <v>0.59</v>
      </c>
      <c r="X76" s="51">
        <v>0.83</v>
      </c>
      <c r="Y76" s="36">
        <v>6.45</v>
      </c>
      <c r="Z76" s="8">
        <v>3.26</v>
      </c>
      <c r="AA76" s="3">
        <v>4.92</v>
      </c>
      <c r="AB76" s="8">
        <v>148</v>
      </c>
      <c r="AC76" s="8">
        <v>163</v>
      </c>
      <c r="AD76" s="8">
        <v>158</v>
      </c>
      <c r="AE76" s="37">
        <f t="shared" si="24"/>
        <v>0.968992248062015</v>
      </c>
      <c r="AF76" s="37">
        <f t="shared" si="25"/>
        <v>1.06756756756757</v>
      </c>
      <c r="AG76" s="41">
        <f t="shared" si="26"/>
        <v>0.503030303030303</v>
      </c>
      <c r="AH76" s="41">
        <f t="shared" si="27"/>
        <v>0.762790697674419</v>
      </c>
      <c r="AI76" s="41">
        <f t="shared" si="28"/>
        <v>1.11046511627907</v>
      </c>
      <c r="AJ76" s="36">
        <f t="shared" si="29"/>
        <v>3.90909090909091</v>
      </c>
      <c r="AK76" s="36">
        <f t="shared" si="41"/>
        <v>5.52542372881356</v>
      </c>
      <c r="AL76" s="36">
        <f t="shared" si="30"/>
        <v>5.92771084337349</v>
      </c>
      <c r="AM76" s="36">
        <f t="shared" si="31"/>
        <v>1.51639114597927</v>
      </c>
      <c r="AN76" s="41">
        <f t="shared" si="32"/>
        <v>104.242424242424</v>
      </c>
      <c r="AO76" s="36">
        <f t="shared" si="33"/>
        <v>383.050847457627</v>
      </c>
      <c r="AP76" s="41">
        <f t="shared" si="34"/>
        <v>230.120481927711</v>
      </c>
      <c r="AQ76" s="36">
        <f t="shared" si="35"/>
        <v>2.20755113477164</v>
      </c>
      <c r="AR76" s="36">
        <f t="shared" si="36"/>
        <v>672.363636363636</v>
      </c>
      <c r="AS76" s="36">
        <f t="shared" si="37"/>
        <v>1248.74576271186</v>
      </c>
      <c r="AT76" s="41">
        <f t="shared" si="38"/>
        <v>1132.19277108434</v>
      </c>
      <c r="AU76" s="36">
        <f t="shared" si="39"/>
        <v>1.68389947024442</v>
      </c>
      <c r="AV76" s="7" t="s">
        <v>55</v>
      </c>
      <c r="AW76" s="43" t="s">
        <v>55</v>
      </c>
    </row>
    <row r="77" spans="1:49">
      <c r="A77">
        <v>77</v>
      </c>
      <c r="B77">
        <v>0</v>
      </c>
      <c r="C77" s="4">
        <v>4</v>
      </c>
      <c r="D77" s="5">
        <v>6660</v>
      </c>
      <c r="E77" s="6">
        <v>45</v>
      </c>
      <c r="F77" s="6">
        <f t="shared" si="40"/>
        <v>1350</v>
      </c>
      <c r="G77" s="7" t="s">
        <v>47</v>
      </c>
      <c r="H77" s="7" t="s">
        <v>52</v>
      </c>
      <c r="I77" s="7" t="s">
        <v>49</v>
      </c>
      <c r="J77" s="7">
        <v>63</v>
      </c>
      <c r="K77" s="7" t="s">
        <v>51</v>
      </c>
      <c r="L77" s="7">
        <v>172</v>
      </c>
      <c r="M77">
        <f t="shared" si="22"/>
        <v>1.72</v>
      </c>
      <c r="N77" s="7">
        <v>80</v>
      </c>
      <c r="O77">
        <f t="shared" si="23"/>
        <v>27.0416441319632</v>
      </c>
      <c r="P77" s="25">
        <v>157</v>
      </c>
      <c r="Q77" s="7">
        <v>161</v>
      </c>
      <c r="R77" s="7">
        <v>142</v>
      </c>
      <c r="S77" s="32">
        <v>161</v>
      </c>
      <c r="T77" s="7">
        <v>94</v>
      </c>
      <c r="U77" s="3">
        <v>220</v>
      </c>
      <c r="V77" s="51">
        <v>1.75</v>
      </c>
      <c r="W77" s="51">
        <v>0.73</v>
      </c>
      <c r="X77" s="51">
        <v>0.46</v>
      </c>
      <c r="Y77" s="3">
        <v>2.35</v>
      </c>
      <c r="Z77" s="7">
        <v>3.35</v>
      </c>
      <c r="AA77" s="3">
        <v>3.34</v>
      </c>
      <c r="AB77" s="7">
        <v>124</v>
      </c>
      <c r="AC77" s="7">
        <v>154</v>
      </c>
      <c r="AD77" s="7">
        <v>172</v>
      </c>
      <c r="AE77" s="37">
        <f t="shared" si="24"/>
        <v>0.904458598726115</v>
      </c>
      <c r="AF77" s="37">
        <f t="shared" si="25"/>
        <v>1.38709677419355</v>
      </c>
      <c r="AG77" s="41">
        <f t="shared" si="26"/>
        <v>0.262857142857143</v>
      </c>
      <c r="AH77" s="41">
        <f t="shared" si="27"/>
        <v>1.42127659574468</v>
      </c>
      <c r="AI77" s="41">
        <f t="shared" si="28"/>
        <v>1.36645962732919</v>
      </c>
      <c r="AJ77" s="36">
        <f t="shared" si="29"/>
        <v>1.34285714285714</v>
      </c>
      <c r="AK77" s="36">
        <f t="shared" si="41"/>
        <v>4.58904109589041</v>
      </c>
      <c r="AL77" s="36">
        <f t="shared" si="30"/>
        <v>7.26086956521739</v>
      </c>
      <c r="AM77" s="36">
        <f t="shared" si="31"/>
        <v>5.40703052728955</v>
      </c>
      <c r="AN77" s="41">
        <f t="shared" si="32"/>
        <v>92</v>
      </c>
      <c r="AO77" s="36">
        <f t="shared" si="33"/>
        <v>128.767123287671</v>
      </c>
      <c r="AP77" s="41">
        <f t="shared" si="34"/>
        <v>478.260869565217</v>
      </c>
      <c r="AQ77" s="36">
        <f t="shared" si="35"/>
        <v>5.19848771266541</v>
      </c>
      <c r="AR77" s="36">
        <f t="shared" si="36"/>
        <v>216.2</v>
      </c>
      <c r="AS77" s="36">
        <f t="shared" si="37"/>
        <v>431.369863013699</v>
      </c>
      <c r="AT77" s="41">
        <f t="shared" si="38"/>
        <v>1597.39130434783</v>
      </c>
      <c r="AU77" s="36">
        <f t="shared" si="39"/>
        <v>7.38848891927764</v>
      </c>
      <c r="AV77" s="7" t="s">
        <v>50</v>
      </c>
      <c r="AW77" s="43" t="s">
        <v>50</v>
      </c>
    </row>
    <row r="78" spans="1:49">
      <c r="A78">
        <v>78</v>
      </c>
      <c r="B78">
        <v>0</v>
      </c>
      <c r="C78" s="4">
        <v>3</v>
      </c>
      <c r="D78" s="5">
        <v>6000</v>
      </c>
      <c r="E78" s="6">
        <v>35</v>
      </c>
      <c r="F78" s="6">
        <f t="shared" si="40"/>
        <v>1050</v>
      </c>
      <c r="G78" s="7" t="s">
        <v>51</v>
      </c>
      <c r="H78" s="7" t="s">
        <v>48</v>
      </c>
      <c r="I78" s="7" t="s">
        <v>53</v>
      </c>
      <c r="J78" s="7">
        <v>65</v>
      </c>
      <c r="K78" s="7">
        <v>0</v>
      </c>
      <c r="L78" s="7">
        <v>165</v>
      </c>
      <c r="M78">
        <f t="shared" si="22"/>
        <v>1.65</v>
      </c>
      <c r="N78" s="7">
        <v>54</v>
      </c>
      <c r="O78">
        <f t="shared" si="23"/>
        <v>19.8347107438017</v>
      </c>
      <c r="P78" s="25">
        <v>120</v>
      </c>
      <c r="Q78" s="7">
        <v>111</v>
      </c>
      <c r="R78" s="7">
        <v>125</v>
      </c>
      <c r="S78" s="32">
        <v>124</v>
      </c>
      <c r="T78" s="7">
        <v>100</v>
      </c>
      <c r="U78" s="3">
        <v>220</v>
      </c>
      <c r="V78" s="50">
        <v>2.2</v>
      </c>
      <c r="W78" s="51">
        <v>1.34</v>
      </c>
      <c r="X78" s="51">
        <v>0.67</v>
      </c>
      <c r="Y78" s="36">
        <v>4.52</v>
      </c>
      <c r="Z78" s="7">
        <v>2.68</v>
      </c>
      <c r="AA78" s="3">
        <v>4.76</v>
      </c>
      <c r="AB78" s="7">
        <v>168</v>
      </c>
      <c r="AC78" s="7">
        <v>198</v>
      </c>
      <c r="AD78" s="7">
        <v>206</v>
      </c>
      <c r="AE78" s="37">
        <f t="shared" si="24"/>
        <v>1.04166666666667</v>
      </c>
      <c r="AF78" s="37">
        <f t="shared" si="25"/>
        <v>1.22619047619048</v>
      </c>
      <c r="AG78" s="41">
        <f t="shared" si="26"/>
        <v>0.304545454545455</v>
      </c>
      <c r="AH78" s="41">
        <f t="shared" si="27"/>
        <v>1.05309734513274</v>
      </c>
      <c r="AI78" s="41">
        <f t="shared" si="28"/>
        <v>1.7741935483871</v>
      </c>
      <c r="AJ78" s="36">
        <f t="shared" si="29"/>
        <v>2.05454545454545</v>
      </c>
      <c r="AK78" s="36">
        <f t="shared" si="41"/>
        <v>2</v>
      </c>
      <c r="AL78" s="36">
        <f t="shared" si="30"/>
        <v>7.1044776119403</v>
      </c>
      <c r="AM78" s="36">
        <f t="shared" si="31"/>
        <v>3.45793158103289</v>
      </c>
      <c r="AN78" s="41">
        <f t="shared" si="32"/>
        <v>56.3636363636364</v>
      </c>
      <c r="AO78" s="36">
        <f t="shared" si="33"/>
        <v>74.6268656716418</v>
      </c>
      <c r="AP78" s="41">
        <f t="shared" si="34"/>
        <v>328.358208955224</v>
      </c>
      <c r="AQ78" s="36">
        <f t="shared" si="35"/>
        <v>5.825710158883</v>
      </c>
      <c r="AR78" s="36">
        <f t="shared" si="36"/>
        <v>254.763636363636</v>
      </c>
      <c r="AS78" s="36">
        <f t="shared" si="37"/>
        <v>200</v>
      </c>
      <c r="AT78" s="41">
        <f t="shared" si="38"/>
        <v>1562.98507462687</v>
      </c>
      <c r="AU78" s="36">
        <f t="shared" si="39"/>
        <v>6.13503990183255</v>
      </c>
      <c r="AV78" s="7" t="s">
        <v>55</v>
      </c>
      <c r="AW78" s="43" t="s">
        <v>55</v>
      </c>
    </row>
    <row r="79" spans="1:49">
      <c r="A79">
        <v>79</v>
      </c>
      <c r="B79">
        <v>0</v>
      </c>
      <c r="C79" s="9">
        <v>2.6</v>
      </c>
      <c r="D79" s="10">
        <v>6000</v>
      </c>
      <c r="E79" s="11">
        <v>69</v>
      </c>
      <c r="F79" s="6">
        <f t="shared" si="40"/>
        <v>2070</v>
      </c>
      <c r="G79" s="8" t="s">
        <v>54</v>
      </c>
      <c r="H79" s="8" t="s">
        <v>48</v>
      </c>
      <c r="I79" s="8" t="s">
        <v>53</v>
      </c>
      <c r="J79" s="8">
        <v>44</v>
      </c>
      <c r="K79" s="8">
        <v>0</v>
      </c>
      <c r="L79" s="8">
        <v>161</v>
      </c>
      <c r="M79">
        <f t="shared" si="22"/>
        <v>1.61</v>
      </c>
      <c r="N79" s="8">
        <v>48</v>
      </c>
      <c r="O79">
        <f t="shared" si="23"/>
        <v>18.5178040970642</v>
      </c>
      <c r="P79" s="26">
        <v>129</v>
      </c>
      <c r="Q79" s="8">
        <v>128</v>
      </c>
      <c r="R79" s="8">
        <v>126</v>
      </c>
      <c r="S79" s="32">
        <v>198</v>
      </c>
      <c r="T79" s="8">
        <v>177</v>
      </c>
      <c r="U79" s="8">
        <v>171</v>
      </c>
      <c r="V79" s="52">
        <v>2.2</v>
      </c>
      <c r="W79" s="53">
        <v>0.74</v>
      </c>
      <c r="X79" s="53">
        <v>0.81</v>
      </c>
      <c r="Y79" s="36">
        <v>3.19</v>
      </c>
      <c r="Z79" s="8">
        <v>3.18</v>
      </c>
      <c r="AA79" s="3">
        <v>2.43</v>
      </c>
      <c r="AB79" s="8">
        <v>164</v>
      </c>
      <c r="AC79" s="8">
        <v>172</v>
      </c>
      <c r="AD79" s="8">
        <v>138</v>
      </c>
      <c r="AE79" s="37">
        <f t="shared" si="24"/>
        <v>0.976744186046512</v>
      </c>
      <c r="AF79" s="37">
        <f t="shared" si="25"/>
        <v>0.841463414634146</v>
      </c>
      <c r="AG79" s="41">
        <f t="shared" si="26"/>
        <v>0.368181818181818</v>
      </c>
      <c r="AH79" s="41">
        <f t="shared" si="27"/>
        <v>0.761755485893417</v>
      </c>
      <c r="AI79" s="41">
        <f t="shared" si="28"/>
        <v>0.863636363636364</v>
      </c>
      <c r="AJ79" s="36">
        <f t="shared" si="29"/>
        <v>1.45</v>
      </c>
      <c r="AK79" s="36">
        <f t="shared" si="41"/>
        <v>4.2972972972973</v>
      </c>
      <c r="AL79" s="36">
        <f t="shared" si="30"/>
        <v>3</v>
      </c>
      <c r="AM79" s="36">
        <f t="shared" si="31"/>
        <v>2.06896551724138</v>
      </c>
      <c r="AN79" s="41">
        <f t="shared" si="32"/>
        <v>90</v>
      </c>
      <c r="AO79" s="36">
        <f t="shared" si="33"/>
        <v>239.189189189189</v>
      </c>
      <c r="AP79" s="41">
        <f t="shared" si="34"/>
        <v>211.111111111111</v>
      </c>
      <c r="AQ79" s="36">
        <f t="shared" si="35"/>
        <v>2.34567901234568</v>
      </c>
      <c r="AR79" s="36">
        <f t="shared" si="36"/>
        <v>287.1</v>
      </c>
      <c r="AS79" s="36">
        <f t="shared" si="37"/>
        <v>760.621621621622</v>
      </c>
      <c r="AT79" s="41">
        <f t="shared" si="38"/>
        <v>513</v>
      </c>
      <c r="AU79" s="36">
        <f t="shared" si="39"/>
        <v>1.78683385579937</v>
      </c>
      <c r="AV79" s="7" t="s">
        <v>55</v>
      </c>
      <c r="AW79" s="43" t="s">
        <v>55</v>
      </c>
    </row>
    <row r="80" spans="1:49">
      <c r="A80">
        <v>80</v>
      </c>
      <c r="B80">
        <v>0</v>
      </c>
      <c r="C80" s="9">
        <v>4</v>
      </c>
      <c r="D80" s="10">
        <v>6600</v>
      </c>
      <c r="E80" s="11">
        <v>64</v>
      </c>
      <c r="F80" s="6">
        <f t="shared" si="40"/>
        <v>1920</v>
      </c>
      <c r="G80" s="8" t="s">
        <v>56</v>
      </c>
      <c r="H80" s="8" t="s">
        <v>58</v>
      </c>
      <c r="I80" s="8" t="s">
        <v>49</v>
      </c>
      <c r="J80" s="8">
        <v>60</v>
      </c>
      <c r="K80" s="8" t="s">
        <v>54</v>
      </c>
      <c r="L80" s="8">
        <v>164</v>
      </c>
      <c r="M80">
        <f t="shared" si="22"/>
        <v>1.64</v>
      </c>
      <c r="N80" s="8">
        <v>79</v>
      </c>
      <c r="O80">
        <f t="shared" si="23"/>
        <v>29.3723973825104</v>
      </c>
      <c r="P80" s="26">
        <v>157</v>
      </c>
      <c r="Q80" s="8">
        <v>144</v>
      </c>
      <c r="R80" s="8">
        <v>125</v>
      </c>
      <c r="S80" s="32">
        <v>153</v>
      </c>
      <c r="T80" s="8">
        <v>165</v>
      </c>
      <c r="U80" s="3">
        <v>218</v>
      </c>
      <c r="V80" s="51">
        <v>3.31</v>
      </c>
      <c r="W80" s="51">
        <v>0.18</v>
      </c>
      <c r="X80" s="51">
        <v>0.45</v>
      </c>
      <c r="Y80" s="3">
        <v>4.43</v>
      </c>
      <c r="Z80" s="8">
        <v>4.31</v>
      </c>
      <c r="AA80" s="3">
        <v>3.26</v>
      </c>
      <c r="AB80" s="8">
        <v>201</v>
      </c>
      <c r="AC80" s="8">
        <v>232</v>
      </c>
      <c r="AD80" s="8">
        <v>257</v>
      </c>
      <c r="AE80" s="37">
        <f t="shared" si="24"/>
        <v>0.796178343949045</v>
      </c>
      <c r="AF80" s="37">
        <f t="shared" si="25"/>
        <v>1.27860696517413</v>
      </c>
      <c r="AG80" s="41">
        <f t="shared" si="26"/>
        <v>0.13595166163142</v>
      </c>
      <c r="AH80" s="41">
        <f t="shared" si="27"/>
        <v>0.735891647855531</v>
      </c>
      <c r="AI80" s="41">
        <f t="shared" si="28"/>
        <v>1.42483660130719</v>
      </c>
      <c r="AJ80" s="36">
        <f t="shared" si="29"/>
        <v>1.33836858006042</v>
      </c>
      <c r="AK80" s="36">
        <f t="shared" si="41"/>
        <v>23.9444444444444</v>
      </c>
      <c r="AL80" s="36">
        <f t="shared" si="30"/>
        <v>7.24444444444445</v>
      </c>
      <c r="AM80" s="36">
        <f t="shared" si="31"/>
        <v>5.41289189867068</v>
      </c>
      <c r="AN80" s="41">
        <f t="shared" si="32"/>
        <v>46.2235649546828</v>
      </c>
      <c r="AO80" s="36">
        <f t="shared" si="33"/>
        <v>916.666666666667</v>
      </c>
      <c r="AP80" s="41">
        <f t="shared" si="34"/>
        <v>484.444444444444</v>
      </c>
      <c r="AQ80" s="36">
        <f t="shared" si="35"/>
        <v>10.480464778504</v>
      </c>
      <c r="AR80" s="36">
        <f t="shared" si="36"/>
        <v>204.770392749245</v>
      </c>
      <c r="AS80" s="36">
        <f t="shared" si="37"/>
        <v>3950.83333333333</v>
      </c>
      <c r="AT80" s="41">
        <f t="shared" si="38"/>
        <v>1579.28888888889</v>
      </c>
      <c r="AU80" s="36">
        <f t="shared" si="39"/>
        <v>7.71248649614515</v>
      </c>
      <c r="AV80" s="7" t="s">
        <v>55</v>
      </c>
      <c r="AW80" s="43" t="s">
        <v>55</v>
      </c>
    </row>
    <row r="81" spans="1:49">
      <c r="A81">
        <v>81</v>
      </c>
      <c r="B81">
        <v>0</v>
      </c>
      <c r="C81" s="9">
        <v>4.5</v>
      </c>
      <c r="D81" s="10">
        <v>6000</v>
      </c>
      <c r="E81" s="11">
        <v>53</v>
      </c>
      <c r="F81" s="6">
        <f t="shared" si="40"/>
        <v>1590</v>
      </c>
      <c r="G81" s="8" t="s">
        <v>51</v>
      </c>
      <c r="H81" s="8" t="s">
        <v>52</v>
      </c>
      <c r="I81" s="8" t="s">
        <v>53</v>
      </c>
      <c r="J81" s="8">
        <v>77</v>
      </c>
      <c r="K81" s="8">
        <v>0</v>
      </c>
      <c r="L81" s="8">
        <v>160</v>
      </c>
      <c r="M81">
        <f t="shared" si="22"/>
        <v>1.6</v>
      </c>
      <c r="N81" s="8">
        <v>51.5</v>
      </c>
      <c r="O81">
        <f t="shared" si="23"/>
        <v>20.1171875</v>
      </c>
      <c r="P81" s="26">
        <v>147</v>
      </c>
      <c r="Q81" s="8">
        <v>158</v>
      </c>
      <c r="R81" s="8">
        <v>134</v>
      </c>
      <c r="S81" s="32">
        <v>159</v>
      </c>
      <c r="T81" s="8">
        <v>148</v>
      </c>
      <c r="U81" s="3">
        <v>121</v>
      </c>
      <c r="V81" s="53">
        <v>1.94</v>
      </c>
      <c r="W81" s="53">
        <v>0.14</v>
      </c>
      <c r="X81" s="53">
        <v>0.4</v>
      </c>
      <c r="Y81" s="3">
        <v>3.57</v>
      </c>
      <c r="Z81" s="8">
        <v>1.66</v>
      </c>
      <c r="AA81" s="3">
        <v>2.62</v>
      </c>
      <c r="AB81" s="8">
        <v>198</v>
      </c>
      <c r="AC81" s="8">
        <v>206</v>
      </c>
      <c r="AD81" s="8">
        <v>245</v>
      </c>
      <c r="AE81" s="37">
        <f t="shared" si="24"/>
        <v>0.91156462585034</v>
      </c>
      <c r="AF81" s="37">
        <f t="shared" si="25"/>
        <v>1.23737373737374</v>
      </c>
      <c r="AG81" s="41">
        <f t="shared" si="26"/>
        <v>0.206185567010309</v>
      </c>
      <c r="AH81" s="41">
        <f t="shared" si="27"/>
        <v>0.733893557422969</v>
      </c>
      <c r="AI81" s="41">
        <f t="shared" si="28"/>
        <v>0.761006289308176</v>
      </c>
      <c r="AJ81" s="36">
        <f t="shared" si="29"/>
        <v>1.84020618556701</v>
      </c>
      <c r="AK81" s="36">
        <f t="shared" si="41"/>
        <v>11.8571428571429</v>
      </c>
      <c r="AL81" s="36">
        <f t="shared" si="30"/>
        <v>6.55</v>
      </c>
      <c r="AM81" s="36">
        <f t="shared" si="31"/>
        <v>3.5593837535014</v>
      </c>
      <c r="AN81" s="41">
        <f t="shared" si="32"/>
        <v>81.9587628865979</v>
      </c>
      <c r="AO81" s="36">
        <f t="shared" si="33"/>
        <v>1057.14285714286</v>
      </c>
      <c r="AP81" s="41">
        <f t="shared" si="34"/>
        <v>302.5</v>
      </c>
      <c r="AQ81" s="36">
        <f t="shared" si="35"/>
        <v>3.69088050314465</v>
      </c>
      <c r="AR81" s="36">
        <f t="shared" si="36"/>
        <v>292.592783505155</v>
      </c>
      <c r="AS81" s="36">
        <f t="shared" si="37"/>
        <v>1754.85714285714</v>
      </c>
      <c r="AT81" s="41">
        <f t="shared" si="38"/>
        <v>792.55</v>
      </c>
      <c r="AU81" s="36">
        <f t="shared" si="39"/>
        <v>2.70871342247591</v>
      </c>
      <c r="AV81" s="7" t="s">
        <v>55</v>
      </c>
      <c r="AW81" s="43" t="s">
        <v>55</v>
      </c>
    </row>
    <row r="82" spans="1:49">
      <c r="A82">
        <v>82</v>
      </c>
      <c r="B82">
        <v>0</v>
      </c>
      <c r="C82" s="4">
        <v>2</v>
      </c>
      <c r="D82" s="5">
        <v>6400</v>
      </c>
      <c r="E82" s="6">
        <v>59</v>
      </c>
      <c r="F82" s="6">
        <f t="shared" si="40"/>
        <v>1770</v>
      </c>
      <c r="G82" s="7" t="s">
        <v>47</v>
      </c>
      <c r="H82" s="7" t="s">
        <v>58</v>
      </c>
      <c r="I82" s="7" t="s">
        <v>49</v>
      </c>
      <c r="J82" s="7">
        <v>66</v>
      </c>
      <c r="K82" s="7">
        <v>0</v>
      </c>
      <c r="L82" s="7">
        <v>167</v>
      </c>
      <c r="M82">
        <f t="shared" si="22"/>
        <v>1.67</v>
      </c>
      <c r="N82" s="7">
        <v>58</v>
      </c>
      <c r="O82">
        <f t="shared" si="23"/>
        <v>20.7967298935064</v>
      </c>
      <c r="P82" s="25">
        <v>117</v>
      </c>
      <c r="Q82" s="7">
        <v>104</v>
      </c>
      <c r="R82" s="7">
        <v>120</v>
      </c>
      <c r="S82" s="32">
        <v>152</v>
      </c>
      <c r="T82" s="7">
        <v>163</v>
      </c>
      <c r="U82" s="7">
        <v>143</v>
      </c>
      <c r="V82" s="51">
        <v>2.04</v>
      </c>
      <c r="W82" s="51">
        <v>0.86</v>
      </c>
      <c r="X82" s="51">
        <v>1.19</v>
      </c>
      <c r="Y82" s="36">
        <v>3.27</v>
      </c>
      <c r="Z82" s="7">
        <v>9.89</v>
      </c>
      <c r="AA82" s="3">
        <v>1.44</v>
      </c>
      <c r="AB82" s="7">
        <v>145</v>
      </c>
      <c r="AC82" s="7">
        <v>168</v>
      </c>
      <c r="AD82" s="7">
        <v>152</v>
      </c>
      <c r="AE82" s="37">
        <f t="shared" si="24"/>
        <v>1.02564102564103</v>
      </c>
      <c r="AF82" s="37">
        <f t="shared" si="25"/>
        <v>1.04827586206897</v>
      </c>
      <c r="AG82" s="41">
        <f t="shared" si="26"/>
        <v>0.583333333333333</v>
      </c>
      <c r="AH82" s="41">
        <f t="shared" si="27"/>
        <v>0.440366972477064</v>
      </c>
      <c r="AI82" s="41">
        <f t="shared" si="28"/>
        <v>0.940789473684211</v>
      </c>
      <c r="AJ82" s="36">
        <f t="shared" si="29"/>
        <v>1.60294117647059</v>
      </c>
      <c r="AK82" s="36">
        <f t="shared" si="41"/>
        <v>11.5</v>
      </c>
      <c r="AL82" s="36">
        <f t="shared" si="30"/>
        <v>1.21008403361345</v>
      </c>
      <c r="AM82" s="36">
        <f t="shared" si="31"/>
        <v>0.754914809960682</v>
      </c>
      <c r="AN82" s="41">
        <f t="shared" si="32"/>
        <v>74.5098039215686</v>
      </c>
      <c r="AO82" s="36">
        <f t="shared" si="33"/>
        <v>189.53488372093</v>
      </c>
      <c r="AP82" s="41">
        <f t="shared" si="34"/>
        <v>120.168067226891</v>
      </c>
      <c r="AQ82" s="36">
        <f t="shared" si="35"/>
        <v>1.61278195488722</v>
      </c>
      <c r="AR82" s="36">
        <f t="shared" si="36"/>
        <v>243.647058823529</v>
      </c>
      <c r="AS82" s="36">
        <f t="shared" si="37"/>
        <v>1874.5</v>
      </c>
      <c r="AT82" s="41">
        <f t="shared" si="38"/>
        <v>173.042016806723</v>
      </c>
      <c r="AU82" s="36">
        <f t="shared" si="39"/>
        <v>0.710215906739326</v>
      </c>
      <c r="AV82" s="7" t="s">
        <v>50</v>
      </c>
      <c r="AW82" s="43" t="s">
        <v>50</v>
      </c>
    </row>
    <row r="83" spans="1:49">
      <c r="A83">
        <v>83</v>
      </c>
      <c r="B83">
        <v>0</v>
      </c>
      <c r="C83" s="9">
        <v>1.5</v>
      </c>
      <c r="D83" s="10">
        <v>6000</v>
      </c>
      <c r="E83" s="11">
        <v>46</v>
      </c>
      <c r="F83" s="6">
        <f t="shared" si="40"/>
        <v>1380</v>
      </c>
      <c r="G83" s="8" t="s">
        <v>51</v>
      </c>
      <c r="H83" s="8" t="s">
        <v>52</v>
      </c>
      <c r="I83" s="8" t="s">
        <v>49</v>
      </c>
      <c r="J83" s="8">
        <v>56</v>
      </c>
      <c r="K83" s="8">
        <v>0</v>
      </c>
      <c r="L83" s="8">
        <v>177</v>
      </c>
      <c r="M83">
        <f t="shared" si="22"/>
        <v>1.77</v>
      </c>
      <c r="N83" s="8">
        <v>80</v>
      </c>
      <c r="O83">
        <f t="shared" si="23"/>
        <v>25.5354463915222</v>
      </c>
      <c r="P83" s="27">
        <v>124</v>
      </c>
      <c r="Q83" s="8">
        <v>123</v>
      </c>
      <c r="R83" s="8">
        <v>126</v>
      </c>
      <c r="S83" s="32">
        <v>157</v>
      </c>
      <c r="T83" s="8">
        <v>139</v>
      </c>
      <c r="U83" s="8">
        <v>226</v>
      </c>
      <c r="V83" s="51">
        <v>2.74</v>
      </c>
      <c r="W83" s="51">
        <v>0.63</v>
      </c>
      <c r="X83" s="51">
        <v>1.15</v>
      </c>
      <c r="Y83" s="36">
        <v>4.16</v>
      </c>
      <c r="Z83" s="8">
        <v>2.1</v>
      </c>
      <c r="AA83" s="3">
        <v>3.23</v>
      </c>
      <c r="AB83" s="8">
        <v>206</v>
      </c>
      <c r="AC83" s="8">
        <v>168</v>
      </c>
      <c r="AD83" s="8">
        <v>146</v>
      </c>
      <c r="AE83" s="37">
        <f t="shared" si="24"/>
        <v>1.01612903225806</v>
      </c>
      <c r="AF83" s="37">
        <f t="shared" si="25"/>
        <v>0.70873786407767</v>
      </c>
      <c r="AG83" s="41">
        <f t="shared" si="26"/>
        <v>0.41970802919708</v>
      </c>
      <c r="AH83" s="41">
        <f t="shared" si="27"/>
        <v>0.776442307692308</v>
      </c>
      <c r="AI83" s="41">
        <f t="shared" si="28"/>
        <v>1.43949044585987</v>
      </c>
      <c r="AJ83" s="36">
        <f t="shared" si="29"/>
        <v>1.51824817518248</v>
      </c>
      <c r="AK83" s="36">
        <f t="shared" si="41"/>
        <v>3.33333333333333</v>
      </c>
      <c r="AL83" s="36">
        <f t="shared" si="30"/>
        <v>2.80869565217391</v>
      </c>
      <c r="AM83" s="36">
        <f t="shared" si="31"/>
        <v>1.84995819397993</v>
      </c>
      <c r="AN83" s="41">
        <f t="shared" si="32"/>
        <v>57.2992700729927</v>
      </c>
      <c r="AO83" s="36">
        <f t="shared" si="33"/>
        <v>220.634920634921</v>
      </c>
      <c r="AP83" s="41">
        <f t="shared" si="34"/>
        <v>196.521739130435</v>
      </c>
      <c r="AQ83" s="36">
        <f t="shared" si="35"/>
        <v>3.42974245361396</v>
      </c>
      <c r="AR83" s="36">
        <f t="shared" si="36"/>
        <v>238.36496350365</v>
      </c>
      <c r="AS83" s="36">
        <f t="shared" si="37"/>
        <v>463.333333333333</v>
      </c>
      <c r="AT83" s="41">
        <f t="shared" si="38"/>
        <v>634.765217391305</v>
      </c>
      <c r="AU83" s="36">
        <f t="shared" si="39"/>
        <v>2.6629971454743</v>
      </c>
      <c r="AV83" s="7" t="s">
        <v>50</v>
      </c>
      <c r="AW83" s="43" t="s">
        <v>50</v>
      </c>
    </row>
    <row r="84" spans="1:49">
      <c r="A84">
        <v>84</v>
      </c>
      <c r="B84">
        <v>0</v>
      </c>
      <c r="C84" s="4">
        <v>4</v>
      </c>
      <c r="D84" s="5">
        <v>6600</v>
      </c>
      <c r="E84" s="6">
        <v>53</v>
      </c>
      <c r="F84" s="6">
        <f t="shared" si="40"/>
        <v>1590</v>
      </c>
      <c r="G84" s="7" t="s">
        <v>54</v>
      </c>
      <c r="H84" s="7" t="s">
        <v>48</v>
      </c>
      <c r="I84" s="7" t="s">
        <v>49</v>
      </c>
      <c r="J84" s="7">
        <v>63</v>
      </c>
      <c r="K84" s="7" t="s">
        <v>47</v>
      </c>
      <c r="L84" s="7">
        <v>164</v>
      </c>
      <c r="M84">
        <f t="shared" si="22"/>
        <v>1.64</v>
      </c>
      <c r="N84" s="7">
        <v>56</v>
      </c>
      <c r="O84">
        <f t="shared" si="23"/>
        <v>20.8209399167162</v>
      </c>
      <c r="P84" s="25">
        <v>151</v>
      </c>
      <c r="Q84" s="7">
        <v>152</v>
      </c>
      <c r="R84" s="7">
        <v>134</v>
      </c>
      <c r="S84" s="32">
        <v>148</v>
      </c>
      <c r="T84" s="7">
        <v>232</v>
      </c>
      <c r="U84" s="3">
        <v>237</v>
      </c>
      <c r="V84" s="51">
        <v>2.36</v>
      </c>
      <c r="W84" s="51">
        <v>0.19</v>
      </c>
      <c r="X84" s="51">
        <v>0.37</v>
      </c>
      <c r="Y84" s="3">
        <v>5.78</v>
      </c>
      <c r="Z84" s="7">
        <v>2.52</v>
      </c>
      <c r="AA84" s="3">
        <v>4.93</v>
      </c>
      <c r="AB84" s="7">
        <v>132</v>
      </c>
      <c r="AC84" s="7">
        <v>156</v>
      </c>
      <c r="AD84" s="7">
        <v>129</v>
      </c>
      <c r="AE84" s="37">
        <f t="shared" si="24"/>
        <v>0.887417218543046</v>
      </c>
      <c r="AF84" s="37">
        <f t="shared" si="25"/>
        <v>0.977272727272727</v>
      </c>
      <c r="AG84" s="41">
        <f t="shared" si="26"/>
        <v>0.156779661016949</v>
      </c>
      <c r="AH84" s="41">
        <f t="shared" si="27"/>
        <v>0.852941176470588</v>
      </c>
      <c r="AI84" s="41">
        <f t="shared" si="28"/>
        <v>1.60135135135135</v>
      </c>
      <c r="AJ84" s="36">
        <f t="shared" si="29"/>
        <v>2.44915254237288</v>
      </c>
      <c r="AK84" s="36">
        <f t="shared" si="41"/>
        <v>13.2631578947368</v>
      </c>
      <c r="AL84" s="36">
        <f t="shared" si="30"/>
        <v>13.3243243243243</v>
      </c>
      <c r="AM84" s="36">
        <f t="shared" si="31"/>
        <v>5.44038155802862</v>
      </c>
      <c r="AN84" s="41">
        <f t="shared" si="32"/>
        <v>62.7118644067797</v>
      </c>
      <c r="AO84" s="36">
        <f t="shared" si="33"/>
        <v>1221.05263157895</v>
      </c>
      <c r="AP84" s="41">
        <f t="shared" si="34"/>
        <v>640.540540540541</v>
      </c>
      <c r="AQ84" s="36">
        <f t="shared" si="35"/>
        <v>10.2140248356465</v>
      </c>
      <c r="AR84" s="36">
        <f t="shared" si="36"/>
        <v>362.474576271186</v>
      </c>
      <c r="AS84" s="36">
        <f t="shared" si="37"/>
        <v>3077.05263157895</v>
      </c>
      <c r="AT84" s="41">
        <f t="shared" si="38"/>
        <v>3157.86486486487</v>
      </c>
      <c r="AU84" s="36">
        <f t="shared" si="39"/>
        <v>8.7119623598161</v>
      </c>
      <c r="AV84" s="7" t="s">
        <v>50</v>
      </c>
      <c r="AW84" s="43" t="s">
        <v>55</v>
      </c>
    </row>
    <row r="85" spans="1:49">
      <c r="A85">
        <v>85</v>
      </c>
      <c r="B85">
        <v>0</v>
      </c>
      <c r="C85" s="9">
        <v>2.7</v>
      </c>
      <c r="D85" s="12">
        <v>6600</v>
      </c>
      <c r="E85" s="11">
        <v>56</v>
      </c>
      <c r="F85" s="6">
        <f t="shared" si="40"/>
        <v>1680</v>
      </c>
      <c r="G85" s="8" t="s">
        <v>51</v>
      </c>
      <c r="H85" s="8" t="s">
        <v>52</v>
      </c>
      <c r="I85" s="8" t="s">
        <v>49</v>
      </c>
      <c r="J85" s="8">
        <v>56</v>
      </c>
      <c r="K85" s="8">
        <v>0</v>
      </c>
      <c r="L85" s="8">
        <v>170</v>
      </c>
      <c r="M85">
        <f t="shared" si="22"/>
        <v>1.7</v>
      </c>
      <c r="N85" s="8">
        <v>48</v>
      </c>
      <c r="O85">
        <f t="shared" si="23"/>
        <v>16.6089965397924</v>
      </c>
      <c r="P85" s="26">
        <v>132</v>
      </c>
      <c r="Q85" s="8">
        <v>133</v>
      </c>
      <c r="R85" s="8">
        <v>116</v>
      </c>
      <c r="S85" s="32">
        <v>166</v>
      </c>
      <c r="T85" s="8">
        <v>179</v>
      </c>
      <c r="U85" s="8">
        <v>220</v>
      </c>
      <c r="V85" s="50">
        <v>2.96</v>
      </c>
      <c r="W85" s="51">
        <v>0.9</v>
      </c>
      <c r="X85" s="51">
        <v>0.79</v>
      </c>
      <c r="Y85" s="36">
        <v>3.66</v>
      </c>
      <c r="Z85" s="8">
        <v>5.61</v>
      </c>
      <c r="AA85" s="3">
        <v>3.52</v>
      </c>
      <c r="AB85" s="8">
        <v>168</v>
      </c>
      <c r="AC85" s="8">
        <v>207</v>
      </c>
      <c r="AD85" s="8">
        <v>213</v>
      </c>
      <c r="AE85" s="37">
        <f t="shared" si="24"/>
        <v>0.878787878787879</v>
      </c>
      <c r="AF85" s="37">
        <f t="shared" si="25"/>
        <v>1.26785714285714</v>
      </c>
      <c r="AG85" s="41">
        <f t="shared" si="26"/>
        <v>0.266891891891892</v>
      </c>
      <c r="AH85" s="41">
        <f t="shared" si="27"/>
        <v>0.961748633879781</v>
      </c>
      <c r="AI85" s="41">
        <f t="shared" si="28"/>
        <v>1.32530120481928</v>
      </c>
      <c r="AJ85" s="36">
        <f t="shared" si="29"/>
        <v>1.23648648648649</v>
      </c>
      <c r="AK85" s="36">
        <f t="shared" si="41"/>
        <v>6.23333333333333</v>
      </c>
      <c r="AL85" s="36">
        <f t="shared" si="30"/>
        <v>4.45569620253165</v>
      </c>
      <c r="AM85" s="36">
        <f t="shared" si="31"/>
        <v>3.60351386871412</v>
      </c>
      <c r="AN85" s="41">
        <f t="shared" si="32"/>
        <v>56.0810810810811</v>
      </c>
      <c r="AO85" s="36">
        <f t="shared" si="33"/>
        <v>198.888888888889</v>
      </c>
      <c r="AP85" s="41">
        <f t="shared" si="34"/>
        <v>278.481012658228</v>
      </c>
      <c r="AQ85" s="36">
        <f t="shared" si="35"/>
        <v>4.9656855269178</v>
      </c>
      <c r="AR85" s="36">
        <f t="shared" si="36"/>
        <v>205.256756756757</v>
      </c>
      <c r="AS85" s="36">
        <f t="shared" si="37"/>
        <v>1115.76666666667</v>
      </c>
      <c r="AT85" s="41">
        <f t="shared" si="38"/>
        <v>980.253164556962</v>
      </c>
      <c r="AU85" s="36">
        <f t="shared" si="39"/>
        <v>4.77574127178979</v>
      </c>
      <c r="AV85" s="7" t="s">
        <v>50</v>
      </c>
      <c r="AW85" s="43" t="s">
        <v>50</v>
      </c>
    </row>
    <row r="86" spans="1:49">
      <c r="A86">
        <v>86</v>
      </c>
      <c r="B86">
        <v>0</v>
      </c>
      <c r="C86" s="9">
        <v>1.8</v>
      </c>
      <c r="D86" s="10">
        <v>6000</v>
      </c>
      <c r="E86" s="11">
        <v>34</v>
      </c>
      <c r="F86" s="6">
        <f t="shared" si="40"/>
        <v>1020</v>
      </c>
      <c r="G86" s="8" t="s">
        <v>51</v>
      </c>
      <c r="H86" s="8" t="s">
        <v>48</v>
      </c>
      <c r="I86" s="8" t="s">
        <v>49</v>
      </c>
      <c r="J86" s="8">
        <v>66</v>
      </c>
      <c r="K86" s="8">
        <v>0</v>
      </c>
      <c r="L86" s="8">
        <v>163</v>
      </c>
      <c r="M86">
        <f t="shared" si="22"/>
        <v>1.63</v>
      </c>
      <c r="N86" s="8">
        <v>50</v>
      </c>
      <c r="O86">
        <f t="shared" si="23"/>
        <v>18.8189243102864</v>
      </c>
      <c r="P86" s="26">
        <v>134</v>
      </c>
      <c r="Q86" s="8">
        <v>129</v>
      </c>
      <c r="R86" s="8">
        <v>128</v>
      </c>
      <c r="S86" s="32">
        <v>292</v>
      </c>
      <c r="T86" s="8">
        <v>187</v>
      </c>
      <c r="U86" s="8">
        <v>139</v>
      </c>
      <c r="V86" s="53">
        <v>1.51</v>
      </c>
      <c r="W86" s="53">
        <v>0.68</v>
      </c>
      <c r="X86" s="53">
        <v>1.12</v>
      </c>
      <c r="Y86" s="36">
        <v>3.62</v>
      </c>
      <c r="Z86" s="8">
        <v>7.87</v>
      </c>
      <c r="AA86" s="3">
        <v>0.44</v>
      </c>
      <c r="AB86" s="8">
        <v>172</v>
      </c>
      <c r="AC86" s="8">
        <v>192</v>
      </c>
      <c r="AD86" s="8">
        <v>183</v>
      </c>
      <c r="AE86" s="37">
        <f t="shared" si="24"/>
        <v>0.955223880597015</v>
      </c>
      <c r="AF86" s="37">
        <f t="shared" si="25"/>
        <v>1.06395348837209</v>
      </c>
      <c r="AG86" s="41">
        <f t="shared" si="26"/>
        <v>0.741721854304636</v>
      </c>
      <c r="AH86" s="41">
        <f t="shared" si="27"/>
        <v>0.121546961325967</v>
      </c>
      <c r="AI86" s="41">
        <f t="shared" si="28"/>
        <v>0.476027397260274</v>
      </c>
      <c r="AJ86" s="36">
        <f t="shared" si="29"/>
        <v>2.39735099337748</v>
      </c>
      <c r="AK86" s="36">
        <f t="shared" si="41"/>
        <v>11.5735294117647</v>
      </c>
      <c r="AL86" s="36">
        <f t="shared" si="30"/>
        <v>0.392857142857143</v>
      </c>
      <c r="AM86" s="36">
        <f t="shared" si="31"/>
        <v>0.16387134964483</v>
      </c>
      <c r="AN86" s="41">
        <f t="shared" si="32"/>
        <v>193.377483443709</v>
      </c>
      <c r="AO86" s="36">
        <f t="shared" si="33"/>
        <v>275</v>
      </c>
      <c r="AP86" s="41">
        <f t="shared" si="34"/>
        <v>124.107142857143</v>
      </c>
      <c r="AQ86" s="36">
        <f t="shared" si="35"/>
        <v>0.641786937377691</v>
      </c>
      <c r="AR86" s="36">
        <f t="shared" si="36"/>
        <v>700.026490066225</v>
      </c>
      <c r="AS86" s="36">
        <f t="shared" si="37"/>
        <v>2164.25</v>
      </c>
      <c r="AT86" s="41">
        <f t="shared" si="38"/>
        <v>54.6071428571429</v>
      </c>
      <c r="AU86" s="36">
        <f t="shared" si="39"/>
        <v>0.0780072520569569</v>
      </c>
      <c r="AV86" s="7" t="s">
        <v>50</v>
      </c>
      <c r="AW86" s="43" t="s">
        <v>50</v>
      </c>
    </row>
    <row r="87" spans="1:49">
      <c r="A87">
        <v>87</v>
      </c>
      <c r="B87">
        <v>0</v>
      </c>
      <c r="C87" s="4">
        <v>4.2</v>
      </c>
      <c r="D87" s="5">
        <v>6000</v>
      </c>
      <c r="E87" s="6">
        <v>50</v>
      </c>
      <c r="F87" s="6">
        <f t="shared" si="40"/>
        <v>1500</v>
      </c>
      <c r="G87" s="7" t="s">
        <v>51</v>
      </c>
      <c r="H87" s="7" t="s">
        <v>52</v>
      </c>
      <c r="I87" s="7" t="s">
        <v>49</v>
      </c>
      <c r="J87" s="7">
        <v>74</v>
      </c>
      <c r="K87" s="7" t="s">
        <v>54</v>
      </c>
      <c r="L87" s="7">
        <v>169</v>
      </c>
      <c r="M87">
        <f t="shared" si="22"/>
        <v>1.69</v>
      </c>
      <c r="N87" s="7">
        <v>61</v>
      </c>
      <c r="O87">
        <f t="shared" si="23"/>
        <v>21.3577955953923</v>
      </c>
      <c r="P87" s="25">
        <v>173</v>
      </c>
      <c r="Q87" s="7">
        <v>164</v>
      </c>
      <c r="R87" s="7">
        <v>145</v>
      </c>
      <c r="S87" s="32">
        <v>189</v>
      </c>
      <c r="T87" s="7">
        <v>156</v>
      </c>
      <c r="U87" s="3">
        <v>196</v>
      </c>
      <c r="V87" s="53">
        <v>1.87</v>
      </c>
      <c r="W87" s="53">
        <v>0.73</v>
      </c>
      <c r="X87" s="53">
        <v>0.29</v>
      </c>
      <c r="Y87" s="3">
        <v>2.43</v>
      </c>
      <c r="Z87" s="7">
        <v>2.53</v>
      </c>
      <c r="AA87" s="3">
        <v>4.28</v>
      </c>
      <c r="AB87" s="7">
        <v>210</v>
      </c>
      <c r="AC87" s="7">
        <v>205</v>
      </c>
      <c r="AD87" s="7">
        <v>183</v>
      </c>
      <c r="AE87" s="37">
        <f t="shared" si="24"/>
        <v>0.838150289017341</v>
      </c>
      <c r="AF87" s="37">
        <f t="shared" si="25"/>
        <v>0.871428571428571</v>
      </c>
      <c r="AG87" s="41">
        <f t="shared" si="26"/>
        <v>0.155080213903743</v>
      </c>
      <c r="AH87" s="41">
        <f t="shared" si="27"/>
        <v>1.76131687242798</v>
      </c>
      <c r="AI87" s="41">
        <f t="shared" si="28"/>
        <v>1.03703703703704</v>
      </c>
      <c r="AJ87" s="36">
        <f t="shared" si="29"/>
        <v>1.29946524064171</v>
      </c>
      <c r="AK87" s="36">
        <f t="shared" si="41"/>
        <v>3.46575342465753</v>
      </c>
      <c r="AL87" s="36">
        <f t="shared" si="30"/>
        <v>14.7586206896552</v>
      </c>
      <c r="AM87" s="36">
        <f t="shared" si="31"/>
        <v>11.3574570739322</v>
      </c>
      <c r="AN87" s="41">
        <f t="shared" si="32"/>
        <v>101.069518716578</v>
      </c>
      <c r="AO87" s="36">
        <f t="shared" si="33"/>
        <v>213.698630136986</v>
      </c>
      <c r="AP87" s="41">
        <f t="shared" si="34"/>
        <v>675.862068965517</v>
      </c>
      <c r="AQ87" s="36">
        <f t="shared" si="35"/>
        <v>6.68710089399745</v>
      </c>
      <c r="AR87" s="36">
        <f t="shared" si="36"/>
        <v>245.598930481283</v>
      </c>
      <c r="AS87" s="36">
        <f t="shared" si="37"/>
        <v>540.657534246575</v>
      </c>
      <c r="AT87" s="41">
        <f t="shared" si="38"/>
        <v>2892.68965517241</v>
      </c>
      <c r="AU87" s="36">
        <f t="shared" si="39"/>
        <v>11.778103632226</v>
      </c>
      <c r="AV87" s="7" t="s">
        <v>55</v>
      </c>
      <c r="AW87" s="43" t="s">
        <v>55</v>
      </c>
    </row>
    <row r="88" spans="1:49">
      <c r="A88">
        <v>88</v>
      </c>
      <c r="B88">
        <v>0</v>
      </c>
      <c r="C88" s="9">
        <v>2.7</v>
      </c>
      <c r="D88" s="12">
        <v>6000</v>
      </c>
      <c r="E88" s="11">
        <v>49</v>
      </c>
      <c r="F88" s="6">
        <f t="shared" si="40"/>
        <v>1470</v>
      </c>
      <c r="G88" s="8" t="s">
        <v>47</v>
      </c>
      <c r="H88" s="8" t="s">
        <v>48</v>
      </c>
      <c r="I88" s="8" t="s">
        <v>49</v>
      </c>
      <c r="J88" s="8">
        <v>78</v>
      </c>
      <c r="K88" s="8">
        <v>0</v>
      </c>
      <c r="L88" s="8">
        <v>173</v>
      </c>
      <c r="M88">
        <f t="shared" si="22"/>
        <v>1.73</v>
      </c>
      <c r="N88" s="8">
        <v>75</v>
      </c>
      <c r="O88">
        <f t="shared" si="23"/>
        <v>25.0593070266297</v>
      </c>
      <c r="P88" s="26">
        <v>150</v>
      </c>
      <c r="Q88" s="8">
        <v>130</v>
      </c>
      <c r="R88" s="8">
        <v>112</v>
      </c>
      <c r="S88" s="32">
        <v>101</v>
      </c>
      <c r="T88" s="8">
        <v>91</v>
      </c>
      <c r="U88" s="8">
        <v>121</v>
      </c>
      <c r="V88" s="50">
        <v>1.83</v>
      </c>
      <c r="W88" s="51">
        <v>0.97</v>
      </c>
      <c r="X88" s="51">
        <v>0.92</v>
      </c>
      <c r="Y88" s="36">
        <v>5.3</v>
      </c>
      <c r="Z88" s="8">
        <v>4.1</v>
      </c>
      <c r="AA88" s="3">
        <v>6.98</v>
      </c>
      <c r="AB88" s="8">
        <v>152</v>
      </c>
      <c r="AC88" s="8">
        <v>144</v>
      </c>
      <c r="AD88" s="8">
        <v>168</v>
      </c>
      <c r="AE88" s="37">
        <f t="shared" si="24"/>
        <v>0.746666666666667</v>
      </c>
      <c r="AF88" s="37">
        <f t="shared" si="25"/>
        <v>1.10526315789474</v>
      </c>
      <c r="AG88" s="41">
        <f t="shared" si="26"/>
        <v>0.502732240437159</v>
      </c>
      <c r="AH88" s="41">
        <f t="shared" si="27"/>
        <v>1.31698113207547</v>
      </c>
      <c r="AI88" s="41">
        <f t="shared" si="28"/>
        <v>1.1980198019802</v>
      </c>
      <c r="AJ88" s="36">
        <f t="shared" si="29"/>
        <v>2.89617486338798</v>
      </c>
      <c r="AK88" s="36">
        <f t="shared" si="41"/>
        <v>4.22680412371134</v>
      </c>
      <c r="AL88" s="36">
        <f t="shared" si="30"/>
        <v>7.58695652173913</v>
      </c>
      <c r="AM88" s="36">
        <f t="shared" si="31"/>
        <v>2.61964725184577</v>
      </c>
      <c r="AN88" s="41">
        <f t="shared" si="32"/>
        <v>55.1912568306011</v>
      </c>
      <c r="AO88" s="36">
        <f t="shared" si="33"/>
        <v>93.8144329896907</v>
      </c>
      <c r="AP88" s="41">
        <f t="shared" si="34"/>
        <v>131.521739130435</v>
      </c>
      <c r="AQ88" s="36">
        <f t="shared" si="35"/>
        <v>2.38301764959105</v>
      </c>
      <c r="AR88" s="36">
        <f t="shared" si="36"/>
        <v>292.513661202186</v>
      </c>
      <c r="AS88" s="36">
        <f t="shared" si="37"/>
        <v>384.639175257732</v>
      </c>
      <c r="AT88" s="41">
        <f t="shared" si="38"/>
        <v>918.021739130435</v>
      </c>
      <c r="AU88" s="36">
        <f t="shared" si="39"/>
        <v>3.13838928191425</v>
      </c>
      <c r="AV88" s="7" t="s">
        <v>55</v>
      </c>
      <c r="AW88" s="43" t="s">
        <v>55</v>
      </c>
    </row>
    <row r="89" spans="1:49">
      <c r="A89">
        <v>89</v>
      </c>
      <c r="B89">
        <v>0</v>
      </c>
      <c r="C89" s="4">
        <v>3</v>
      </c>
      <c r="D89" s="5">
        <v>6000</v>
      </c>
      <c r="E89" s="6">
        <v>48</v>
      </c>
      <c r="F89" s="6">
        <f t="shared" si="40"/>
        <v>1440</v>
      </c>
      <c r="G89" s="7" t="s">
        <v>56</v>
      </c>
      <c r="H89" s="7" t="s">
        <v>48</v>
      </c>
      <c r="I89" s="7" t="s">
        <v>49</v>
      </c>
      <c r="J89" s="7">
        <v>66</v>
      </c>
      <c r="K89" s="7" t="s">
        <v>54</v>
      </c>
      <c r="L89" s="7">
        <v>168</v>
      </c>
      <c r="M89">
        <f t="shared" si="22"/>
        <v>1.68</v>
      </c>
      <c r="N89" s="7">
        <v>58</v>
      </c>
      <c r="O89">
        <f t="shared" si="23"/>
        <v>20.5498866213152</v>
      </c>
      <c r="P89" s="25">
        <v>165</v>
      </c>
      <c r="Q89" s="7">
        <v>127</v>
      </c>
      <c r="R89" s="7">
        <v>126</v>
      </c>
      <c r="S89" s="32">
        <v>218</v>
      </c>
      <c r="T89" s="7">
        <v>198</v>
      </c>
      <c r="U89" s="7">
        <v>153</v>
      </c>
      <c r="V89" s="54">
        <v>1.6</v>
      </c>
      <c r="W89" s="55">
        <v>0.19</v>
      </c>
      <c r="X89" s="55">
        <v>0.26</v>
      </c>
      <c r="Y89" s="36">
        <v>3.23</v>
      </c>
      <c r="Z89" s="7">
        <v>3.54</v>
      </c>
      <c r="AA89" s="3">
        <v>1.14</v>
      </c>
      <c r="AB89" s="7">
        <v>172</v>
      </c>
      <c r="AC89" s="7">
        <v>223</v>
      </c>
      <c r="AD89" s="7">
        <v>201</v>
      </c>
      <c r="AE89" s="37">
        <f t="shared" si="24"/>
        <v>0.763636363636364</v>
      </c>
      <c r="AF89" s="37">
        <f t="shared" si="25"/>
        <v>1.16860465116279</v>
      </c>
      <c r="AG89" s="41">
        <f t="shared" si="26"/>
        <v>0.1625</v>
      </c>
      <c r="AH89" s="41">
        <f t="shared" si="27"/>
        <v>0.352941176470588</v>
      </c>
      <c r="AI89" s="41">
        <f t="shared" si="28"/>
        <v>0.701834862385321</v>
      </c>
      <c r="AJ89" s="36">
        <f t="shared" si="29"/>
        <v>2.01875</v>
      </c>
      <c r="AK89" s="36">
        <f t="shared" si="41"/>
        <v>18.6315789473684</v>
      </c>
      <c r="AL89" s="36">
        <f t="shared" si="30"/>
        <v>4.38461538461539</v>
      </c>
      <c r="AM89" s="36">
        <f t="shared" si="31"/>
        <v>2.17194570135747</v>
      </c>
      <c r="AN89" s="41">
        <f t="shared" si="32"/>
        <v>136.25</v>
      </c>
      <c r="AO89" s="36">
        <f t="shared" si="33"/>
        <v>1042.10526315789</v>
      </c>
      <c r="AP89" s="41">
        <f t="shared" si="34"/>
        <v>588.461538461538</v>
      </c>
      <c r="AQ89" s="36">
        <f t="shared" si="35"/>
        <v>4.31898376852505</v>
      </c>
      <c r="AR89" s="36">
        <f t="shared" si="36"/>
        <v>440.0875</v>
      </c>
      <c r="AS89" s="36">
        <f t="shared" si="37"/>
        <v>3689.05263157895</v>
      </c>
      <c r="AT89" s="41">
        <f t="shared" si="38"/>
        <v>670.846153846154</v>
      </c>
      <c r="AU89" s="36">
        <f t="shared" si="39"/>
        <v>1.52434721242061</v>
      </c>
      <c r="AV89" s="7" t="s">
        <v>50</v>
      </c>
      <c r="AW89" s="43" t="s">
        <v>50</v>
      </c>
    </row>
    <row r="90" spans="1:49">
      <c r="A90">
        <v>90</v>
      </c>
      <c r="B90">
        <v>0</v>
      </c>
      <c r="C90" s="9">
        <v>1.4</v>
      </c>
      <c r="D90" s="12">
        <v>6600</v>
      </c>
      <c r="E90" s="11">
        <v>47</v>
      </c>
      <c r="F90" s="6">
        <f t="shared" si="40"/>
        <v>1410</v>
      </c>
      <c r="G90" s="8" t="s">
        <v>47</v>
      </c>
      <c r="H90" s="8" t="s">
        <v>48</v>
      </c>
      <c r="I90" s="8" t="s">
        <v>53</v>
      </c>
      <c r="J90" s="8">
        <v>75</v>
      </c>
      <c r="K90" s="8" t="s">
        <v>54</v>
      </c>
      <c r="L90" s="8">
        <v>160</v>
      </c>
      <c r="M90">
        <f t="shared" si="22"/>
        <v>1.6</v>
      </c>
      <c r="N90" s="8">
        <v>70</v>
      </c>
      <c r="O90">
        <f t="shared" si="23"/>
        <v>27.34375</v>
      </c>
      <c r="P90" s="26">
        <v>114</v>
      </c>
      <c r="Q90" s="8">
        <v>101</v>
      </c>
      <c r="R90" s="8">
        <v>102</v>
      </c>
      <c r="S90" s="32">
        <v>131</v>
      </c>
      <c r="T90" s="8">
        <v>188</v>
      </c>
      <c r="U90" s="8">
        <v>169</v>
      </c>
      <c r="V90" s="51">
        <v>2.2</v>
      </c>
      <c r="W90" s="51">
        <v>0.94</v>
      </c>
      <c r="X90" s="51">
        <v>0.72</v>
      </c>
      <c r="Y90" s="36">
        <v>4.32</v>
      </c>
      <c r="Z90" s="8">
        <v>4.38</v>
      </c>
      <c r="AA90" s="3">
        <v>3.88</v>
      </c>
      <c r="AB90" s="8">
        <v>145</v>
      </c>
      <c r="AC90" s="8">
        <v>168</v>
      </c>
      <c r="AD90" s="8">
        <v>156</v>
      </c>
      <c r="AE90" s="37">
        <f t="shared" si="24"/>
        <v>0.894736842105263</v>
      </c>
      <c r="AF90" s="37">
        <f t="shared" si="25"/>
        <v>1.07586206896552</v>
      </c>
      <c r="AG90" s="41">
        <f t="shared" si="26"/>
        <v>0.327272727272727</v>
      </c>
      <c r="AH90" s="41">
        <f t="shared" si="27"/>
        <v>0.898148148148149</v>
      </c>
      <c r="AI90" s="41">
        <f t="shared" si="28"/>
        <v>1.29007633587786</v>
      </c>
      <c r="AJ90" s="36">
        <f t="shared" si="29"/>
        <v>1.96363636363636</v>
      </c>
      <c r="AK90" s="36">
        <f t="shared" si="41"/>
        <v>4.65957446808511</v>
      </c>
      <c r="AL90" s="36">
        <f t="shared" si="30"/>
        <v>5.38888888888889</v>
      </c>
      <c r="AM90" s="36">
        <f t="shared" si="31"/>
        <v>2.74434156378601</v>
      </c>
      <c r="AN90" s="41">
        <f t="shared" si="32"/>
        <v>59.5454545454545</v>
      </c>
      <c r="AO90" s="36">
        <f t="shared" si="33"/>
        <v>200</v>
      </c>
      <c r="AP90" s="41">
        <f t="shared" si="34"/>
        <v>234.722222222222</v>
      </c>
      <c r="AQ90" s="36">
        <f t="shared" si="35"/>
        <v>3.94189991518236</v>
      </c>
      <c r="AR90" s="36">
        <f t="shared" si="36"/>
        <v>257.236363636364</v>
      </c>
      <c r="AS90" s="36">
        <f t="shared" si="37"/>
        <v>876</v>
      </c>
      <c r="AT90" s="41">
        <f t="shared" si="38"/>
        <v>910.722222222223</v>
      </c>
      <c r="AU90" s="36">
        <f t="shared" si="39"/>
        <v>3.54041010900638</v>
      </c>
      <c r="AV90" s="7" t="s">
        <v>55</v>
      </c>
      <c r="AW90" s="43" t="s">
        <v>55</v>
      </c>
    </row>
    <row r="91" spans="1:49">
      <c r="A91">
        <v>91</v>
      </c>
      <c r="B91">
        <v>0</v>
      </c>
      <c r="C91" s="9">
        <v>4.8</v>
      </c>
      <c r="D91" s="13">
        <v>5960</v>
      </c>
      <c r="E91" s="11">
        <v>46</v>
      </c>
      <c r="F91" s="6">
        <f t="shared" si="40"/>
        <v>1380</v>
      </c>
      <c r="G91" s="8" t="s">
        <v>51</v>
      </c>
      <c r="H91" s="8" t="s">
        <v>48</v>
      </c>
      <c r="I91" s="8" t="s">
        <v>49</v>
      </c>
      <c r="J91" s="8">
        <v>66</v>
      </c>
      <c r="K91" s="8" t="s">
        <v>54</v>
      </c>
      <c r="L91" s="8">
        <v>169</v>
      </c>
      <c r="M91">
        <f t="shared" si="22"/>
        <v>1.69</v>
      </c>
      <c r="N91" s="8">
        <v>60</v>
      </c>
      <c r="O91">
        <f t="shared" si="23"/>
        <v>21.0076677987465</v>
      </c>
      <c r="P91" s="26">
        <v>146</v>
      </c>
      <c r="Q91" s="8">
        <v>155</v>
      </c>
      <c r="R91" s="8">
        <v>150</v>
      </c>
      <c r="S91" s="32">
        <v>138</v>
      </c>
      <c r="T91" s="8">
        <v>149</v>
      </c>
      <c r="U91" s="8">
        <v>135</v>
      </c>
      <c r="V91" s="56">
        <v>1.78</v>
      </c>
      <c r="W91" s="56">
        <v>1.02</v>
      </c>
      <c r="X91" s="56">
        <v>0.2</v>
      </c>
      <c r="Y91" s="3">
        <v>3.12</v>
      </c>
      <c r="Z91" s="8">
        <v>2.62</v>
      </c>
      <c r="AA91" s="3">
        <v>3.42</v>
      </c>
      <c r="AB91" s="8">
        <v>177</v>
      </c>
      <c r="AC91" s="8">
        <v>166</v>
      </c>
      <c r="AD91" s="8">
        <v>157</v>
      </c>
      <c r="AE91" s="37">
        <f t="shared" si="24"/>
        <v>1.02739726027397</v>
      </c>
      <c r="AF91" s="37">
        <f t="shared" si="25"/>
        <v>0.887005649717514</v>
      </c>
      <c r="AG91" s="41">
        <f t="shared" si="26"/>
        <v>0.112359550561798</v>
      </c>
      <c r="AH91" s="41">
        <f t="shared" si="27"/>
        <v>1.09615384615385</v>
      </c>
      <c r="AI91" s="41">
        <f t="shared" si="28"/>
        <v>0.978260869565217</v>
      </c>
      <c r="AJ91" s="36">
        <f t="shared" si="29"/>
        <v>1.75280898876404</v>
      </c>
      <c r="AK91" s="36">
        <f t="shared" si="41"/>
        <v>2.56862745098039</v>
      </c>
      <c r="AL91" s="36">
        <f t="shared" si="30"/>
        <v>17.1</v>
      </c>
      <c r="AM91" s="36">
        <f t="shared" si="31"/>
        <v>9.75576923076923</v>
      </c>
      <c r="AN91" s="41">
        <f t="shared" si="32"/>
        <v>77.5280898876404</v>
      </c>
      <c r="AO91" s="36">
        <f t="shared" si="33"/>
        <v>146.078431372549</v>
      </c>
      <c r="AP91" s="41">
        <f t="shared" si="34"/>
        <v>675</v>
      </c>
      <c r="AQ91" s="36">
        <f t="shared" si="35"/>
        <v>8.70652173913044</v>
      </c>
      <c r="AR91" s="36">
        <f t="shared" si="36"/>
        <v>241.887640449438</v>
      </c>
      <c r="AS91" s="36">
        <f t="shared" si="37"/>
        <v>382.725490196078</v>
      </c>
      <c r="AT91" s="41">
        <f t="shared" si="38"/>
        <v>2308.5</v>
      </c>
      <c r="AU91" s="36">
        <f t="shared" si="39"/>
        <v>9.5436872909699</v>
      </c>
      <c r="AV91" s="7" t="s">
        <v>50</v>
      </c>
      <c r="AW91" s="43" t="s">
        <v>55</v>
      </c>
    </row>
    <row r="92" spans="1:49">
      <c r="A92">
        <v>92</v>
      </c>
      <c r="B92">
        <v>0</v>
      </c>
      <c r="C92" s="4">
        <v>1</v>
      </c>
      <c r="D92" s="14">
        <v>6000</v>
      </c>
      <c r="E92" s="6">
        <v>33</v>
      </c>
      <c r="F92" s="6">
        <f t="shared" si="40"/>
        <v>990</v>
      </c>
      <c r="G92" s="7" t="s">
        <v>56</v>
      </c>
      <c r="H92" s="7" t="s">
        <v>52</v>
      </c>
      <c r="I92" s="7" t="s">
        <v>49</v>
      </c>
      <c r="J92" s="7">
        <v>60</v>
      </c>
      <c r="K92" s="7" t="s">
        <v>47</v>
      </c>
      <c r="L92" s="7">
        <v>166</v>
      </c>
      <c r="M92">
        <f t="shared" si="22"/>
        <v>1.66</v>
      </c>
      <c r="N92" s="7">
        <v>60</v>
      </c>
      <c r="O92">
        <f t="shared" si="23"/>
        <v>21.7738423573813</v>
      </c>
      <c r="P92" s="28">
        <v>160</v>
      </c>
      <c r="Q92" s="7">
        <v>154</v>
      </c>
      <c r="R92" s="7">
        <v>145</v>
      </c>
      <c r="S92" s="32">
        <v>180</v>
      </c>
      <c r="T92" s="7">
        <v>224</v>
      </c>
      <c r="U92" s="7">
        <v>141</v>
      </c>
      <c r="V92" s="53">
        <v>1.69</v>
      </c>
      <c r="W92" s="53">
        <v>0.95</v>
      </c>
      <c r="X92" s="53">
        <v>1.02</v>
      </c>
      <c r="Y92" s="36">
        <v>7.01</v>
      </c>
      <c r="Z92" s="7">
        <v>2.18</v>
      </c>
      <c r="AA92" s="3">
        <v>3.29</v>
      </c>
      <c r="AB92" s="7">
        <v>184</v>
      </c>
      <c r="AC92" s="7">
        <v>203</v>
      </c>
      <c r="AD92" s="7">
        <v>163</v>
      </c>
      <c r="AE92" s="37">
        <f t="shared" si="24"/>
        <v>0.90625</v>
      </c>
      <c r="AF92" s="37">
        <f t="shared" si="25"/>
        <v>0.885869565217391</v>
      </c>
      <c r="AG92" s="41">
        <f t="shared" si="26"/>
        <v>0.603550295857988</v>
      </c>
      <c r="AH92" s="41">
        <f t="shared" si="27"/>
        <v>0.469329529243937</v>
      </c>
      <c r="AI92" s="41">
        <f t="shared" si="28"/>
        <v>0.783333333333333</v>
      </c>
      <c r="AJ92" s="36">
        <f t="shared" si="29"/>
        <v>4.14792899408284</v>
      </c>
      <c r="AK92" s="36">
        <f t="shared" si="41"/>
        <v>2.29473684210526</v>
      </c>
      <c r="AL92" s="36">
        <f t="shared" si="30"/>
        <v>3.22549019607843</v>
      </c>
      <c r="AM92" s="36">
        <f t="shared" si="31"/>
        <v>0.77761461217868</v>
      </c>
      <c r="AN92" s="41">
        <f t="shared" si="32"/>
        <v>106.508875739645</v>
      </c>
      <c r="AO92" s="36">
        <f t="shared" si="33"/>
        <v>235.78947368421</v>
      </c>
      <c r="AP92" s="41">
        <f t="shared" si="34"/>
        <v>138.235294117647</v>
      </c>
      <c r="AQ92" s="36">
        <f t="shared" si="35"/>
        <v>1.29787581699346</v>
      </c>
      <c r="AR92" s="36">
        <f t="shared" si="36"/>
        <v>746.627218934911</v>
      </c>
      <c r="AS92" s="36">
        <f t="shared" si="37"/>
        <v>514.021052631579</v>
      </c>
      <c r="AT92" s="41">
        <f t="shared" si="38"/>
        <v>454.794117647059</v>
      </c>
      <c r="AU92" s="36">
        <f t="shared" si="39"/>
        <v>0.609131446206633</v>
      </c>
      <c r="AV92" s="7" t="s">
        <v>50</v>
      </c>
      <c r="AW92" s="43" t="s">
        <v>50</v>
      </c>
    </row>
    <row r="93" spans="1:49">
      <c r="A93">
        <v>93</v>
      </c>
      <c r="B93">
        <v>0</v>
      </c>
      <c r="C93" s="9">
        <v>4</v>
      </c>
      <c r="D93" s="10">
        <v>6000</v>
      </c>
      <c r="E93" s="11">
        <v>43</v>
      </c>
      <c r="F93" s="6">
        <f t="shared" si="40"/>
        <v>1290</v>
      </c>
      <c r="G93" s="8" t="s">
        <v>51</v>
      </c>
      <c r="H93" s="8" t="s">
        <v>57</v>
      </c>
      <c r="I93" s="8" t="s">
        <v>49</v>
      </c>
      <c r="J93" s="8">
        <v>51</v>
      </c>
      <c r="K93" s="8" t="s">
        <v>54</v>
      </c>
      <c r="L93" s="8">
        <v>170</v>
      </c>
      <c r="M93">
        <f t="shared" si="22"/>
        <v>1.7</v>
      </c>
      <c r="N93" s="8">
        <v>55</v>
      </c>
      <c r="O93">
        <f t="shared" si="23"/>
        <v>19.0311418685121</v>
      </c>
      <c r="P93" s="26">
        <v>106</v>
      </c>
      <c r="Q93" s="8">
        <v>122</v>
      </c>
      <c r="R93" s="8">
        <v>91</v>
      </c>
      <c r="S93" s="32">
        <v>96</v>
      </c>
      <c r="T93" s="8">
        <v>113</v>
      </c>
      <c r="U93" s="8">
        <v>125</v>
      </c>
      <c r="V93" s="51">
        <v>2.52</v>
      </c>
      <c r="W93" s="51">
        <v>0.31</v>
      </c>
      <c r="X93" s="51">
        <v>0.2</v>
      </c>
      <c r="Y93" s="3">
        <v>6.61</v>
      </c>
      <c r="Z93" s="8">
        <v>4.91</v>
      </c>
      <c r="AA93" s="3">
        <v>5.22</v>
      </c>
      <c r="AB93" s="8">
        <v>158</v>
      </c>
      <c r="AC93" s="8">
        <v>162</v>
      </c>
      <c r="AD93" s="8">
        <v>178</v>
      </c>
      <c r="AE93" s="37">
        <f t="shared" si="24"/>
        <v>0.858490566037736</v>
      </c>
      <c r="AF93" s="37">
        <f t="shared" si="25"/>
        <v>1.12658227848101</v>
      </c>
      <c r="AG93" s="41">
        <f t="shared" si="26"/>
        <v>0.0793650793650794</v>
      </c>
      <c r="AH93" s="41">
        <f t="shared" si="27"/>
        <v>0.789712556732224</v>
      </c>
      <c r="AI93" s="41">
        <f t="shared" si="28"/>
        <v>1.30208333333333</v>
      </c>
      <c r="AJ93" s="36">
        <f t="shared" si="29"/>
        <v>2.62301587301587</v>
      </c>
      <c r="AK93" s="36">
        <f t="shared" si="41"/>
        <v>15.8387096774194</v>
      </c>
      <c r="AL93" s="36">
        <f t="shared" si="30"/>
        <v>26.1</v>
      </c>
      <c r="AM93" s="36">
        <f t="shared" si="31"/>
        <v>9.95037821482602</v>
      </c>
      <c r="AN93" s="41">
        <f t="shared" si="32"/>
        <v>38.0952380952381</v>
      </c>
      <c r="AO93" s="36">
        <f t="shared" si="33"/>
        <v>364.516129032258</v>
      </c>
      <c r="AP93" s="41">
        <f t="shared" si="34"/>
        <v>625</v>
      </c>
      <c r="AQ93" s="36">
        <f t="shared" si="35"/>
        <v>16.40625</v>
      </c>
      <c r="AR93" s="36">
        <f t="shared" si="36"/>
        <v>251.809523809524</v>
      </c>
      <c r="AS93" s="36">
        <f t="shared" si="37"/>
        <v>1789.77419354839</v>
      </c>
      <c r="AT93" s="41">
        <f t="shared" si="38"/>
        <v>3262.5</v>
      </c>
      <c r="AU93" s="36">
        <f t="shared" si="39"/>
        <v>12.9562216338881</v>
      </c>
      <c r="AV93" s="7" t="s">
        <v>50</v>
      </c>
      <c r="AW93" s="43" t="s">
        <v>55</v>
      </c>
    </row>
    <row r="94" spans="1:49">
      <c r="A94">
        <v>94</v>
      </c>
      <c r="B94">
        <v>0</v>
      </c>
      <c r="C94" s="4">
        <v>1.2</v>
      </c>
      <c r="D94" s="14">
        <v>6530</v>
      </c>
      <c r="E94" s="6">
        <v>32</v>
      </c>
      <c r="F94" s="6">
        <f t="shared" si="40"/>
        <v>960</v>
      </c>
      <c r="G94" s="7" t="s">
        <v>56</v>
      </c>
      <c r="H94" s="7" t="s">
        <v>52</v>
      </c>
      <c r="I94" s="7" t="s">
        <v>53</v>
      </c>
      <c r="J94" s="7">
        <v>71</v>
      </c>
      <c r="K94" s="7">
        <v>0</v>
      </c>
      <c r="L94" s="7">
        <v>157</v>
      </c>
      <c r="M94">
        <f t="shared" si="22"/>
        <v>1.57</v>
      </c>
      <c r="N94" s="7">
        <v>44</v>
      </c>
      <c r="O94">
        <f t="shared" si="23"/>
        <v>17.8506227433162</v>
      </c>
      <c r="P94" s="25">
        <v>128</v>
      </c>
      <c r="Q94" s="7">
        <v>134</v>
      </c>
      <c r="R94" s="7">
        <v>135</v>
      </c>
      <c r="S94" s="32">
        <v>289</v>
      </c>
      <c r="T94" s="7">
        <v>263</v>
      </c>
      <c r="U94" s="7">
        <v>275</v>
      </c>
      <c r="V94" s="53">
        <v>2.15</v>
      </c>
      <c r="W94" s="53">
        <v>0.65</v>
      </c>
      <c r="X94" s="53">
        <v>1</v>
      </c>
      <c r="Y94" s="36">
        <v>3.51</v>
      </c>
      <c r="Z94" s="7">
        <v>3.81</v>
      </c>
      <c r="AA94" s="3">
        <v>1.8</v>
      </c>
      <c r="AB94" s="7">
        <v>191</v>
      </c>
      <c r="AC94" s="7">
        <v>192</v>
      </c>
      <c r="AD94" s="7">
        <v>163</v>
      </c>
      <c r="AE94" s="37">
        <f t="shared" si="24"/>
        <v>1.0546875</v>
      </c>
      <c r="AF94" s="37">
        <f t="shared" si="25"/>
        <v>0.853403141361257</v>
      </c>
      <c r="AG94" s="41">
        <f t="shared" si="26"/>
        <v>0.465116279069768</v>
      </c>
      <c r="AH94" s="41">
        <f t="shared" si="27"/>
        <v>0.512820512820513</v>
      </c>
      <c r="AI94" s="41">
        <f t="shared" si="28"/>
        <v>0.951557093425606</v>
      </c>
      <c r="AJ94" s="36">
        <f t="shared" si="29"/>
        <v>1.63255813953488</v>
      </c>
      <c r="AK94" s="36">
        <f t="shared" si="41"/>
        <v>5.86153846153846</v>
      </c>
      <c r="AL94" s="36">
        <f t="shared" si="30"/>
        <v>1.8</v>
      </c>
      <c r="AM94" s="36">
        <f t="shared" si="31"/>
        <v>1.1025641025641</v>
      </c>
      <c r="AN94" s="41">
        <f t="shared" si="32"/>
        <v>134.418604651163</v>
      </c>
      <c r="AO94" s="36">
        <f t="shared" si="33"/>
        <v>404.615384615385</v>
      </c>
      <c r="AP94" s="41">
        <f t="shared" si="34"/>
        <v>275</v>
      </c>
      <c r="AQ94" s="36">
        <f t="shared" si="35"/>
        <v>2.04584775086505</v>
      </c>
      <c r="AR94" s="36">
        <f t="shared" si="36"/>
        <v>471.809302325582</v>
      </c>
      <c r="AS94" s="36">
        <f t="shared" si="37"/>
        <v>1541.58461538462</v>
      </c>
      <c r="AT94" s="41">
        <f t="shared" si="38"/>
        <v>495</v>
      </c>
      <c r="AU94" s="36">
        <f t="shared" si="39"/>
        <v>1.04915269275131</v>
      </c>
      <c r="AV94" s="7" t="s">
        <v>50</v>
      </c>
      <c r="AW94" s="43" t="s">
        <v>55</v>
      </c>
    </row>
    <row r="95" ht="13" customHeight="1" spans="1:49">
      <c r="A95">
        <v>95</v>
      </c>
      <c r="B95">
        <v>0</v>
      </c>
      <c r="C95" s="9">
        <v>4</v>
      </c>
      <c r="D95" s="12">
        <v>6600</v>
      </c>
      <c r="E95" s="11">
        <v>40</v>
      </c>
      <c r="F95" s="6">
        <f t="shared" si="40"/>
        <v>1200</v>
      </c>
      <c r="G95" s="8" t="s">
        <v>51</v>
      </c>
      <c r="H95" s="8" t="s">
        <v>52</v>
      </c>
      <c r="I95" s="8" t="s">
        <v>49</v>
      </c>
      <c r="J95" s="8">
        <v>65</v>
      </c>
      <c r="K95" s="8" t="s">
        <v>54</v>
      </c>
      <c r="L95" s="8">
        <v>164</v>
      </c>
      <c r="M95">
        <f t="shared" si="22"/>
        <v>1.64</v>
      </c>
      <c r="N95" s="8">
        <v>56</v>
      </c>
      <c r="O95">
        <f t="shared" si="23"/>
        <v>20.8209399167162</v>
      </c>
      <c r="P95" s="27">
        <v>112</v>
      </c>
      <c r="Q95" s="8">
        <v>122</v>
      </c>
      <c r="R95" s="8">
        <v>101</v>
      </c>
      <c r="S95" s="8">
        <v>253</v>
      </c>
      <c r="T95" s="8">
        <v>184</v>
      </c>
      <c r="U95" s="8">
        <v>249</v>
      </c>
      <c r="V95" s="3">
        <v>2.03</v>
      </c>
      <c r="W95" s="3">
        <v>1.23</v>
      </c>
      <c r="X95" s="3">
        <v>0.43</v>
      </c>
      <c r="Y95" s="3">
        <v>5.89</v>
      </c>
      <c r="Z95" s="8">
        <v>3.97</v>
      </c>
      <c r="AA95" s="3">
        <v>13.6</v>
      </c>
      <c r="AB95" s="8">
        <v>188</v>
      </c>
      <c r="AC95" s="8">
        <v>175</v>
      </c>
      <c r="AD95" s="8">
        <v>140</v>
      </c>
      <c r="AE95" s="37">
        <f t="shared" si="24"/>
        <v>0.901785714285714</v>
      </c>
      <c r="AF95" s="37">
        <f t="shared" si="25"/>
        <v>0.74468085106383</v>
      </c>
      <c r="AG95" s="41">
        <f t="shared" si="26"/>
        <v>0.211822660098522</v>
      </c>
      <c r="AH95" s="41">
        <f t="shared" si="27"/>
        <v>2.30899830220713</v>
      </c>
      <c r="AI95" s="41">
        <f t="shared" si="28"/>
        <v>0.984189723320158</v>
      </c>
      <c r="AJ95" s="36">
        <f t="shared" si="29"/>
        <v>2.90147783251231</v>
      </c>
      <c r="AK95" s="36">
        <f t="shared" si="41"/>
        <v>3.22764227642276</v>
      </c>
      <c r="AL95" s="36">
        <f t="shared" si="30"/>
        <v>31.6279069767442</v>
      </c>
      <c r="AM95" s="36">
        <f t="shared" si="31"/>
        <v>10.9006198918151</v>
      </c>
      <c r="AN95" s="41">
        <f t="shared" si="32"/>
        <v>124.630541871921</v>
      </c>
      <c r="AO95" s="36">
        <f t="shared" si="33"/>
        <v>149.593495934959</v>
      </c>
      <c r="AP95" s="41">
        <f t="shared" si="34"/>
        <v>579.06976744186</v>
      </c>
      <c r="AQ95" s="36">
        <f t="shared" si="35"/>
        <v>4.64629101939516</v>
      </c>
      <c r="AR95" s="36">
        <f t="shared" si="36"/>
        <v>734.073891625616</v>
      </c>
      <c r="AS95" s="36">
        <f t="shared" si="37"/>
        <v>593.886178861788</v>
      </c>
      <c r="AT95" s="41">
        <f t="shared" si="38"/>
        <v>7875.3488372093</v>
      </c>
      <c r="AU95" s="36">
        <f t="shared" si="39"/>
        <v>10.7282780753437</v>
      </c>
      <c r="AV95" s="7" t="s">
        <v>50</v>
      </c>
      <c r="AW95" s="43" t="s">
        <v>50</v>
      </c>
    </row>
    <row r="96" spans="1:49">
      <c r="A96">
        <v>96</v>
      </c>
      <c r="B96">
        <v>0</v>
      </c>
      <c r="C96" s="15">
        <v>2</v>
      </c>
      <c r="D96" s="16">
        <v>6000</v>
      </c>
      <c r="E96" s="17">
        <v>39</v>
      </c>
      <c r="F96" s="6">
        <f t="shared" si="40"/>
        <v>1170</v>
      </c>
      <c r="G96" s="18" t="s">
        <v>47</v>
      </c>
      <c r="H96" s="18" t="s">
        <v>52</v>
      </c>
      <c r="I96" s="18" t="s">
        <v>49</v>
      </c>
      <c r="J96" s="18">
        <v>62</v>
      </c>
      <c r="K96" s="18">
        <v>0</v>
      </c>
      <c r="L96" s="18">
        <v>173</v>
      </c>
      <c r="M96">
        <f t="shared" si="22"/>
        <v>1.73</v>
      </c>
      <c r="N96" s="18">
        <v>65</v>
      </c>
      <c r="O96">
        <f t="shared" si="23"/>
        <v>21.7180660897457</v>
      </c>
      <c r="P96" s="29">
        <v>137</v>
      </c>
      <c r="Q96" s="34">
        <v>137</v>
      </c>
      <c r="R96" s="34">
        <v>127</v>
      </c>
      <c r="S96" s="34">
        <v>233</v>
      </c>
      <c r="T96" s="34">
        <v>203</v>
      </c>
      <c r="U96" s="34">
        <v>200</v>
      </c>
      <c r="V96" s="51">
        <v>1.87</v>
      </c>
      <c r="W96" s="51">
        <v>0.26</v>
      </c>
      <c r="X96" s="51">
        <v>0.92</v>
      </c>
      <c r="Y96" s="36">
        <v>8.86</v>
      </c>
      <c r="Z96" s="34">
        <v>7.57</v>
      </c>
      <c r="AA96" s="3">
        <v>1.43</v>
      </c>
      <c r="AB96" s="34">
        <v>143</v>
      </c>
      <c r="AC96" s="34">
        <v>156</v>
      </c>
      <c r="AD96" s="34">
        <v>174</v>
      </c>
      <c r="AE96" s="37">
        <f t="shared" si="24"/>
        <v>0.927007299270073</v>
      </c>
      <c r="AF96" s="37">
        <f t="shared" si="25"/>
        <v>1.21678321678322</v>
      </c>
      <c r="AG96" s="41">
        <f t="shared" si="26"/>
        <v>0.491978609625668</v>
      </c>
      <c r="AH96" s="41">
        <f t="shared" si="27"/>
        <v>0.161399548532731</v>
      </c>
      <c r="AI96" s="41">
        <f t="shared" si="28"/>
        <v>0.858369098712446</v>
      </c>
      <c r="AJ96" s="36">
        <f t="shared" si="29"/>
        <v>4.7379679144385</v>
      </c>
      <c r="AK96" s="36">
        <f t="shared" si="41"/>
        <v>29.1153846153846</v>
      </c>
      <c r="AL96" s="36">
        <f t="shared" si="30"/>
        <v>1.55434782608696</v>
      </c>
      <c r="AM96" s="36">
        <f t="shared" si="31"/>
        <v>0.328062125821965</v>
      </c>
      <c r="AN96" s="41">
        <f t="shared" si="32"/>
        <v>124.598930481283</v>
      </c>
      <c r="AO96" s="36">
        <f t="shared" si="33"/>
        <v>780.769230769231</v>
      </c>
      <c r="AP96" s="41">
        <f t="shared" si="34"/>
        <v>217.391304347826</v>
      </c>
      <c r="AQ96" s="36">
        <f t="shared" si="35"/>
        <v>1.74472849412204</v>
      </c>
      <c r="AR96" s="36">
        <f t="shared" si="36"/>
        <v>1103.94652406417</v>
      </c>
      <c r="AS96" s="36">
        <f t="shared" si="37"/>
        <v>5910.42307692308</v>
      </c>
      <c r="AT96" s="41">
        <f t="shared" si="38"/>
        <v>310.869565217391</v>
      </c>
      <c r="AU96" s="36">
        <f t="shared" si="39"/>
        <v>0.281598391263489</v>
      </c>
      <c r="AV96" s="7" t="s">
        <v>50</v>
      </c>
      <c r="AW96" s="43" t="s">
        <v>50</v>
      </c>
    </row>
    <row r="97" spans="1:49">
      <c r="A97">
        <v>97</v>
      </c>
      <c r="B97">
        <v>0</v>
      </c>
      <c r="C97" s="19">
        <v>0.3</v>
      </c>
      <c r="D97" s="23">
        <v>6000</v>
      </c>
      <c r="E97" s="21">
        <v>39</v>
      </c>
      <c r="F97" s="6">
        <f t="shared" si="40"/>
        <v>1170</v>
      </c>
      <c r="G97" s="22" t="s">
        <v>51</v>
      </c>
      <c r="H97" s="22" t="s">
        <v>52</v>
      </c>
      <c r="I97" s="22" t="s">
        <v>49</v>
      </c>
      <c r="J97" s="22">
        <v>75</v>
      </c>
      <c r="K97" s="22">
        <v>0</v>
      </c>
      <c r="L97" s="22">
        <v>182</v>
      </c>
      <c r="M97">
        <f t="shared" si="22"/>
        <v>1.82</v>
      </c>
      <c r="N97" s="22">
        <v>80</v>
      </c>
      <c r="O97">
        <f t="shared" si="23"/>
        <v>24.1516725033209</v>
      </c>
      <c r="P97" s="30">
        <v>125</v>
      </c>
      <c r="Q97" s="22">
        <v>136</v>
      </c>
      <c r="R97" s="22">
        <v>119</v>
      </c>
      <c r="S97" s="22">
        <v>154</v>
      </c>
      <c r="T97" s="22">
        <v>138</v>
      </c>
      <c r="U97" s="22">
        <v>140</v>
      </c>
      <c r="V97" s="51">
        <v>1.93</v>
      </c>
      <c r="W97" s="51">
        <v>0.18</v>
      </c>
      <c r="X97" s="51">
        <v>0.97</v>
      </c>
      <c r="Y97" s="36">
        <v>5.36</v>
      </c>
      <c r="Z97" s="22">
        <v>1.98</v>
      </c>
      <c r="AA97" s="3">
        <v>1.94</v>
      </c>
      <c r="AB97" s="22">
        <v>132</v>
      </c>
      <c r="AC97" s="22">
        <v>112</v>
      </c>
      <c r="AD97" s="22">
        <v>158</v>
      </c>
      <c r="AE97" s="37">
        <f t="shared" si="24"/>
        <v>0.952</v>
      </c>
      <c r="AF97" s="37">
        <f t="shared" si="25"/>
        <v>1.1969696969697</v>
      </c>
      <c r="AG97" s="41">
        <f t="shared" si="26"/>
        <v>0.50259067357513</v>
      </c>
      <c r="AH97" s="41">
        <f t="shared" si="27"/>
        <v>0.361940298507463</v>
      </c>
      <c r="AI97" s="41">
        <f t="shared" si="28"/>
        <v>0.909090909090909</v>
      </c>
      <c r="AJ97" s="36">
        <f t="shared" si="29"/>
        <v>2.77720207253886</v>
      </c>
      <c r="AK97" s="36">
        <f t="shared" si="41"/>
        <v>11</v>
      </c>
      <c r="AL97" s="36">
        <f t="shared" si="30"/>
        <v>2</v>
      </c>
      <c r="AM97" s="36">
        <f t="shared" si="31"/>
        <v>0.720149253731343</v>
      </c>
      <c r="AN97" s="41">
        <f t="shared" si="32"/>
        <v>79.7927461139896</v>
      </c>
      <c r="AO97" s="36">
        <f t="shared" si="33"/>
        <v>766.666666666667</v>
      </c>
      <c r="AP97" s="41">
        <f t="shared" si="34"/>
        <v>144.329896907216</v>
      </c>
      <c r="AQ97" s="36">
        <f t="shared" si="35"/>
        <v>1.80880974695408</v>
      </c>
      <c r="AR97" s="36">
        <f t="shared" si="36"/>
        <v>427.689119170984</v>
      </c>
      <c r="AS97" s="36">
        <f t="shared" si="37"/>
        <v>1518</v>
      </c>
      <c r="AT97" s="41">
        <f t="shared" si="38"/>
        <v>280</v>
      </c>
      <c r="AU97" s="36">
        <f t="shared" si="39"/>
        <v>0.654681139755767</v>
      </c>
      <c r="AV97" s="7" t="s">
        <v>55</v>
      </c>
      <c r="AW97" s="43" t="s">
        <v>50</v>
      </c>
    </row>
    <row r="98" spans="1:49">
      <c r="A98">
        <v>98</v>
      </c>
      <c r="B98">
        <v>0</v>
      </c>
      <c r="C98" s="9">
        <v>3</v>
      </c>
      <c r="D98" s="13">
        <v>5600</v>
      </c>
      <c r="E98" s="11">
        <v>38</v>
      </c>
      <c r="F98" s="6">
        <f t="shared" si="40"/>
        <v>1140</v>
      </c>
      <c r="G98" s="8" t="s">
        <v>51</v>
      </c>
      <c r="H98" s="8" t="s">
        <v>52</v>
      </c>
      <c r="I98" s="8" t="s">
        <v>49</v>
      </c>
      <c r="J98" s="8">
        <v>63</v>
      </c>
      <c r="K98" s="8" t="s">
        <v>59</v>
      </c>
      <c r="L98" s="8">
        <v>172</v>
      </c>
      <c r="M98">
        <f t="shared" si="22"/>
        <v>1.72</v>
      </c>
      <c r="N98" s="8">
        <v>78</v>
      </c>
      <c r="O98">
        <f t="shared" si="23"/>
        <v>26.3656030286641</v>
      </c>
      <c r="P98" s="29">
        <v>139</v>
      </c>
      <c r="Q98" s="8">
        <v>130</v>
      </c>
      <c r="R98" s="8">
        <v>124</v>
      </c>
      <c r="S98" s="8">
        <v>172</v>
      </c>
      <c r="T98" s="8">
        <v>107</v>
      </c>
      <c r="U98" s="8">
        <v>145</v>
      </c>
      <c r="V98" s="50">
        <v>2</v>
      </c>
      <c r="W98" s="51">
        <v>0.24</v>
      </c>
      <c r="X98" s="51">
        <v>0.08</v>
      </c>
      <c r="Y98" s="36">
        <v>3.17</v>
      </c>
      <c r="Z98" s="8">
        <v>1.82</v>
      </c>
      <c r="AA98" s="3">
        <v>1.36</v>
      </c>
      <c r="AB98" s="8">
        <v>184</v>
      </c>
      <c r="AC98" s="8">
        <v>153</v>
      </c>
      <c r="AD98" s="8">
        <v>210</v>
      </c>
      <c r="AE98" s="37">
        <f t="shared" si="24"/>
        <v>0.892086330935252</v>
      </c>
      <c r="AF98" s="37">
        <f t="shared" si="25"/>
        <v>1.14130434782609</v>
      </c>
      <c r="AG98" s="41">
        <f t="shared" si="26"/>
        <v>0.04</v>
      </c>
      <c r="AH98" s="41">
        <f t="shared" si="27"/>
        <v>0.429022082018927</v>
      </c>
      <c r="AI98" s="41">
        <f t="shared" si="28"/>
        <v>0.843023255813954</v>
      </c>
      <c r="AJ98" s="36">
        <f t="shared" si="29"/>
        <v>1.585</v>
      </c>
      <c r="AK98" s="36">
        <f t="shared" si="41"/>
        <v>7.58333333333333</v>
      </c>
      <c r="AL98" s="36">
        <f t="shared" si="30"/>
        <v>17</v>
      </c>
      <c r="AM98" s="36">
        <f t="shared" si="31"/>
        <v>10.7255520504732</v>
      </c>
      <c r="AN98" s="41">
        <f t="shared" si="32"/>
        <v>86</v>
      </c>
      <c r="AO98" s="36">
        <f t="shared" si="33"/>
        <v>445.833333333333</v>
      </c>
      <c r="AP98" s="41">
        <f t="shared" si="34"/>
        <v>1812.5</v>
      </c>
      <c r="AQ98" s="36">
        <f t="shared" si="35"/>
        <v>21.0755813953488</v>
      </c>
      <c r="AR98" s="36">
        <f t="shared" si="36"/>
        <v>272.62</v>
      </c>
      <c r="AS98" s="36">
        <f t="shared" si="37"/>
        <v>811.416666666667</v>
      </c>
      <c r="AT98" s="41">
        <f t="shared" si="38"/>
        <v>2465</v>
      </c>
      <c r="AU98" s="36">
        <f t="shared" si="39"/>
        <v>9.04188980999193</v>
      </c>
      <c r="AV98" s="7" t="s">
        <v>50</v>
      </c>
      <c r="AW98" s="43" t="s">
        <v>50</v>
      </c>
    </row>
    <row r="99" spans="1:49">
      <c r="A99">
        <v>99</v>
      </c>
      <c r="B99">
        <v>0</v>
      </c>
      <c r="C99" s="9">
        <v>4.5</v>
      </c>
      <c r="D99" s="12">
        <v>6600</v>
      </c>
      <c r="E99" s="11">
        <v>38</v>
      </c>
      <c r="F99" s="6">
        <f t="shared" si="40"/>
        <v>1140</v>
      </c>
      <c r="G99" s="8" t="s">
        <v>54</v>
      </c>
      <c r="H99" s="8" t="s">
        <v>52</v>
      </c>
      <c r="I99" s="8" t="s">
        <v>49</v>
      </c>
      <c r="J99" s="8">
        <v>77</v>
      </c>
      <c r="K99" s="8" t="s">
        <v>54</v>
      </c>
      <c r="L99" s="8">
        <v>155</v>
      </c>
      <c r="M99">
        <f t="shared" si="22"/>
        <v>1.55</v>
      </c>
      <c r="N99" s="8">
        <v>44</v>
      </c>
      <c r="O99">
        <f t="shared" si="23"/>
        <v>18.3142559833507</v>
      </c>
      <c r="P99" s="26">
        <v>158</v>
      </c>
      <c r="Q99" s="8">
        <v>124</v>
      </c>
      <c r="R99" s="8">
        <v>134</v>
      </c>
      <c r="S99" s="8">
        <v>188</v>
      </c>
      <c r="T99" s="8">
        <v>192</v>
      </c>
      <c r="U99" s="8">
        <v>159</v>
      </c>
      <c r="V99" s="53">
        <v>1.81</v>
      </c>
      <c r="W99" s="53">
        <v>0.19</v>
      </c>
      <c r="X99" s="53">
        <v>0.12</v>
      </c>
      <c r="Y99" s="3">
        <v>3.13</v>
      </c>
      <c r="Z99" s="8">
        <v>10.58</v>
      </c>
      <c r="AA99" s="3">
        <v>4.51</v>
      </c>
      <c r="AB99" s="8">
        <v>190</v>
      </c>
      <c r="AC99" s="8">
        <v>156</v>
      </c>
      <c r="AD99" s="8">
        <v>178</v>
      </c>
      <c r="AE99" s="37">
        <f t="shared" si="24"/>
        <v>0.848101265822785</v>
      </c>
      <c r="AF99" s="37">
        <f t="shared" si="25"/>
        <v>0.936842105263158</v>
      </c>
      <c r="AG99" s="41">
        <f t="shared" si="26"/>
        <v>0.0662983425414365</v>
      </c>
      <c r="AH99" s="41">
        <f t="shared" si="27"/>
        <v>1.4408945686901</v>
      </c>
      <c r="AI99" s="41">
        <f t="shared" si="28"/>
        <v>0.845744680851064</v>
      </c>
      <c r="AJ99" s="36">
        <f t="shared" si="29"/>
        <v>1.7292817679558</v>
      </c>
      <c r="AK99" s="36">
        <f t="shared" si="41"/>
        <v>55.6842105263158</v>
      </c>
      <c r="AL99" s="36">
        <f t="shared" si="30"/>
        <v>37.5833333333333</v>
      </c>
      <c r="AM99" s="36">
        <f t="shared" si="31"/>
        <v>21.7334930777423</v>
      </c>
      <c r="AN99" s="41">
        <f t="shared" si="32"/>
        <v>103.867403314917</v>
      </c>
      <c r="AO99" s="36">
        <f t="shared" si="33"/>
        <v>1010.52631578947</v>
      </c>
      <c r="AP99" s="41">
        <f t="shared" si="34"/>
        <v>1325</v>
      </c>
      <c r="AQ99" s="36">
        <f t="shared" si="35"/>
        <v>12.7566489361702</v>
      </c>
      <c r="AR99" s="36">
        <f t="shared" si="36"/>
        <v>325.104972375691</v>
      </c>
      <c r="AS99" s="36">
        <f t="shared" si="37"/>
        <v>10691.3684210526</v>
      </c>
      <c r="AT99" s="41">
        <f t="shared" si="38"/>
        <v>5975.75</v>
      </c>
      <c r="AU99" s="36">
        <f t="shared" si="39"/>
        <v>18.3809861668139</v>
      </c>
      <c r="AV99" s="7" t="s">
        <v>50</v>
      </c>
      <c r="AW99" s="43" t="s">
        <v>50</v>
      </c>
    </row>
    <row r="100" spans="1:49">
      <c r="A100">
        <v>100</v>
      </c>
      <c r="B100">
        <v>0</v>
      </c>
      <c r="C100" s="4">
        <v>3.3</v>
      </c>
      <c r="D100" s="5">
        <v>6000</v>
      </c>
      <c r="E100" s="6">
        <v>37</v>
      </c>
      <c r="F100" s="6">
        <f t="shared" si="40"/>
        <v>1110</v>
      </c>
      <c r="G100" s="7" t="s">
        <v>51</v>
      </c>
      <c r="H100" s="7" t="s">
        <v>58</v>
      </c>
      <c r="I100" s="7" t="s">
        <v>53</v>
      </c>
      <c r="J100" s="7">
        <v>73</v>
      </c>
      <c r="K100" s="7" t="s">
        <v>54</v>
      </c>
      <c r="L100" s="7">
        <v>170</v>
      </c>
      <c r="M100">
        <f t="shared" si="22"/>
        <v>1.7</v>
      </c>
      <c r="N100" s="7">
        <v>64</v>
      </c>
      <c r="O100">
        <f t="shared" si="23"/>
        <v>22.1453287197232</v>
      </c>
      <c r="P100" s="31">
        <v>132</v>
      </c>
      <c r="Q100" s="7">
        <v>133</v>
      </c>
      <c r="R100" s="7">
        <v>132</v>
      </c>
      <c r="S100" s="7">
        <v>138</v>
      </c>
      <c r="T100" s="7">
        <v>152</v>
      </c>
      <c r="U100" s="7">
        <v>168</v>
      </c>
      <c r="V100" s="53">
        <v>1.76</v>
      </c>
      <c r="W100" s="53">
        <v>0.41</v>
      </c>
      <c r="X100" s="53">
        <v>0.19</v>
      </c>
      <c r="Y100" s="36">
        <v>3.34</v>
      </c>
      <c r="Z100" s="7">
        <v>3.95</v>
      </c>
      <c r="AA100" s="3">
        <v>4.16</v>
      </c>
      <c r="AB100" s="7">
        <v>147</v>
      </c>
      <c r="AC100" s="7">
        <v>116</v>
      </c>
      <c r="AD100" s="7">
        <v>152</v>
      </c>
      <c r="AE100" s="37">
        <f t="shared" si="24"/>
        <v>1</v>
      </c>
      <c r="AF100" s="37">
        <f t="shared" si="25"/>
        <v>1.03401360544218</v>
      </c>
      <c r="AG100" s="41">
        <f t="shared" si="26"/>
        <v>0.107954545454545</v>
      </c>
      <c r="AH100" s="41">
        <f t="shared" si="27"/>
        <v>1.24550898203593</v>
      </c>
      <c r="AI100" s="41">
        <f t="shared" si="28"/>
        <v>1.21739130434783</v>
      </c>
      <c r="AJ100" s="36">
        <f t="shared" si="29"/>
        <v>1.89772727272727</v>
      </c>
      <c r="AK100" s="36">
        <f t="shared" si="41"/>
        <v>9.63414634146342</v>
      </c>
      <c r="AL100" s="36">
        <f t="shared" si="30"/>
        <v>21.8947368421053</v>
      </c>
      <c r="AM100" s="36">
        <f t="shared" si="31"/>
        <v>11.5373463599118</v>
      </c>
      <c r="AN100" s="41">
        <f t="shared" si="32"/>
        <v>78.4090909090909</v>
      </c>
      <c r="AO100" s="36">
        <f t="shared" si="33"/>
        <v>370.731707317073</v>
      </c>
      <c r="AP100" s="41">
        <f t="shared" si="34"/>
        <v>884.210526315789</v>
      </c>
      <c r="AQ100" s="36">
        <f t="shared" si="35"/>
        <v>11.2768878718535</v>
      </c>
      <c r="AR100" s="36">
        <f t="shared" si="36"/>
        <v>261.886363636364</v>
      </c>
      <c r="AS100" s="36">
        <f t="shared" si="37"/>
        <v>1464.39024390244</v>
      </c>
      <c r="AT100" s="41">
        <f t="shared" si="38"/>
        <v>3678.31578947368</v>
      </c>
      <c r="AU100" s="36">
        <f t="shared" si="39"/>
        <v>14.0454651338056</v>
      </c>
      <c r="AV100" s="7" t="s">
        <v>55</v>
      </c>
      <c r="AW100" s="43" t="s">
        <v>55</v>
      </c>
    </row>
    <row r="101" spans="1:49">
      <c r="A101">
        <v>101</v>
      </c>
      <c r="B101">
        <v>0</v>
      </c>
      <c r="C101" s="9">
        <v>2.7</v>
      </c>
      <c r="D101" s="10">
        <v>6400</v>
      </c>
      <c r="E101" s="11">
        <v>36</v>
      </c>
      <c r="F101" s="6">
        <f t="shared" si="40"/>
        <v>1080</v>
      </c>
      <c r="G101" s="8" t="s">
        <v>47</v>
      </c>
      <c r="H101" s="8" t="s">
        <v>48</v>
      </c>
      <c r="I101" s="8" t="s">
        <v>49</v>
      </c>
      <c r="J101" s="8">
        <v>75</v>
      </c>
      <c r="K101" s="8" t="s">
        <v>54</v>
      </c>
      <c r="L101" s="8">
        <v>172</v>
      </c>
      <c r="M101">
        <f t="shared" si="22"/>
        <v>1.72</v>
      </c>
      <c r="N101" s="8">
        <v>65</v>
      </c>
      <c r="O101">
        <f t="shared" si="23"/>
        <v>21.9713358572201</v>
      </c>
      <c r="P101" s="26">
        <v>150</v>
      </c>
      <c r="Q101" s="8">
        <v>148</v>
      </c>
      <c r="R101" s="8">
        <v>158</v>
      </c>
      <c r="S101" s="8">
        <v>133</v>
      </c>
      <c r="T101" s="8">
        <v>226</v>
      </c>
      <c r="U101" s="8">
        <v>189</v>
      </c>
      <c r="V101" s="52">
        <v>2.57</v>
      </c>
      <c r="W101" s="53">
        <v>0.27</v>
      </c>
      <c r="X101" s="53">
        <v>0.96</v>
      </c>
      <c r="Y101" s="36">
        <v>6.18</v>
      </c>
      <c r="Z101" s="8">
        <v>3.26</v>
      </c>
      <c r="AA101" s="3">
        <v>7.07</v>
      </c>
      <c r="AB101" s="8">
        <v>136</v>
      </c>
      <c r="AC101" s="8">
        <v>145</v>
      </c>
      <c r="AD101" s="8">
        <v>158</v>
      </c>
      <c r="AE101" s="37">
        <f t="shared" si="24"/>
        <v>1.05333333333333</v>
      </c>
      <c r="AF101" s="37">
        <f t="shared" si="25"/>
        <v>1.16176470588235</v>
      </c>
      <c r="AG101" s="41">
        <f t="shared" si="26"/>
        <v>0.373540856031128</v>
      </c>
      <c r="AH101" s="41">
        <f t="shared" si="27"/>
        <v>1.14401294498382</v>
      </c>
      <c r="AI101" s="41">
        <f t="shared" si="28"/>
        <v>1.42105263157895</v>
      </c>
      <c r="AJ101" s="36">
        <f t="shared" si="29"/>
        <v>2.40466926070039</v>
      </c>
      <c r="AK101" s="36">
        <f t="shared" si="41"/>
        <v>12.0740740740741</v>
      </c>
      <c r="AL101" s="36">
        <f t="shared" si="30"/>
        <v>7.36458333333333</v>
      </c>
      <c r="AM101" s="36">
        <f t="shared" si="31"/>
        <v>3.06261798813376</v>
      </c>
      <c r="AN101" s="41">
        <f t="shared" si="32"/>
        <v>51.7509727626459</v>
      </c>
      <c r="AO101" s="36">
        <f t="shared" si="33"/>
        <v>837.037037037037</v>
      </c>
      <c r="AP101" s="41">
        <f t="shared" si="34"/>
        <v>196.875</v>
      </c>
      <c r="AQ101" s="36">
        <f t="shared" si="35"/>
        <v>3.80427631578947</v>
      </c>
      <c r="AR101" s="36">
        <f t="shared" si="36"/>
        <v>319.821011673152</v>
      </c>
      <c r="AS101" s="36">
        <f t="shared" si="37"/>
        <v>2728.74074074074</v>
      </c>
      <c r="AT101" s="41">
        <f t="shared" si="38"/>
        <v>1391.90625</v>
      </c>
      <c r="AU101" s="36">
        <f t="shared" si="39"/>
        <v>4.35214135155851</v>
      </c>
      <c r="AV101" s="7" t="s">
        <v>55</v>
      </c>
      <c r="AW101" s="43" t="s">
        <v>55</v>
      </c>
    </row>
    <row r="102" spans="1:49">
      <c r="A102">
        <v>102</v>
      </c>
      <c r="B102">
        <v>0</v>
      </c>
      <c r="C102" s="4">
        <v>0.3</v>
      </c>
      <c r="D102" s="23">
        <v>5800</v>
      </c>
      <c r="E102" s="6">
        <v>16</v>
      </c>
      <c r="F102" s="6">
        <f t="shared" si="40"/>
        <v>480</v>
      </c>
      <c r="G102" s="7" t="s">
        <v>51</v>
      </c>
      <c r="H102" s="7" t="s">
        <v>48</v>
      </c>
      <c r="I102" s="7" t="s">
        <v>49</v>
      </c>
      <c r="J102" s="7">
        <v>50</v>
      </c>
      <c r="K102" s="7">
        <v>0</v>
      </c>
      <c r="L102" s="7">
        <v>172</v>
      </c>
      <c r="M102">
        <f t="shared" si="22"/>
        <v>1.72</v>
      </c>
      <c r="N102" s="7">
        <v>75</v>
      </c>
      <c r="O102">
        <f t="shared" si="23"/>
        <v>25.3515413737155</v>
      </c>
      <c r="P102" s="27">
        <v>177</v>
      </c>
      <c r="Q102" s="7">
        <v>140</v>
      </c>
      <c r="R102" s="7">
        <v>134</v>
      </c>
      <c r="S102" s="7">
        <v>200</v>
      </c>
      <c r="T102" s="7">
        <v>203</v>
      </c>
      <c r="U102" s="7">
        <v>136</v>
      </c>
      <c r="V102" s="7">
        <v>0.69</v>
      </c>
      <c r="W102" s="7">
        <v>0.39</v>
      </c>
      <c r="X102" s="7">
        <v>0.39</v>
      </c>
      <c r="Y102" s="7">
        <v>4.26</v>
      </c>
      <c r="Z102" s="7">
        <v>4.27</v>
      </c>
      <c r="AA102" s="3">
        <v>1.89</v>
      </c>
      <c r="AB102" s="7">
        <v>138</v>
      </c>
      <c r="AC102" s="7">
        <v>154</v>
      </c>
      <c r="AD102" s="7">
        <v>179</v>
      </c>
      <c r="AE102" s="37">
        <f t="shared" si="24"/>
        <v>0.757062146892655</v>
      </c>
      <c r="AF102" s="37">
        <f t="shared" si="25"/>
        <v>1.29710144927536</v>
      </c>
      <c r="AG102" s="41">
        <f t="shared" si="26"/>
        <v>0.565217391304348</v>
      </c>
      <c r="AH102" s="41">
        <f t="shared" si="27"/>
        <v>0.443661971830986</v>
      </c>
      <c r="AI102" s="41">
        <f t="shared" si="28"/>
        <v>0.68</v>
      </c>
      <c r="AJ102" s="36">
        <f t="shared" si="29"/>
        <v>6.17391304347826</v>
      </c>
      <c r="AK102" s="36">
        <f t="shared" si="41"/>
        <v>10.9487179487179</v>
      </c>
      <c r="AL102" s="36">
        <f t="shared" si="30"/>
        <v>4.84615384615385</v>
      </c>
      <c r="AM102" s="36">
        <f t="shared" si="31"/>
        <v>0.784940411700975</v>
      </c>
      <c r="AN102" s="41">
        <f t="shared" si="32"/>
        <v>289.855072463768</v>
      </c>
      <c r="AO102" s="36">
        <f t="shared" si="33"/>
        <v>520.51282051282</v>
      </c>
      <c r="AP102" s="41">
        <f t="shared" si="34"/>
        <v>348.717948717949</v>
      </c>
      <c r="AQ102" s="36">
        <f t="shared" si="35"/>
        <v>1.20307692307692</v>
      </c>
      <c r="AR102" s="36">
        <f t="shared" si="36"/>
        <v>1234.78260869565</v>
      </c>
      <c r="AS102" s="36">
        <f t="shared" si="37"/>
        <v>2222.58974358974</v>
      </c>
      <c r="AT102" s="41">
        <f t="shared" si="38"/>
        <v>659.076923076923</v>
      </c>
      <c r="AU102" s="36">
        <f t="shared" si="39"/>
        <v>0.533759479956663</v>
      </c>
      <c r="AV102" s="7" t="s">
        <v>50</v>
      </c>
      <c r="AW102" s="43" t="s">
        <v>50</v>
      </c>
    </row>
    <row r="103" spans="1:49">
      <c r="A103">
        <v>103</v>
      </c>
      <c r="B103">
        <v>0</v>
      </c>
      <c r="C103" s="9">
        <v>0.9</v>
      </c>
      <c r="D103" s="44">
        <v>5940</v>
      </c>
      <c r="E103" s="11">
        <v>9</v>
      </c>
      <c r="F103" s="6">
        <f t="shared" si="40"/>
        <v>270</v>
      </c>
      <c r="G103" s="8" t="s">
        <v>51</v>
      </c>
      <c r="H103" s="8" t="s">
        <v>52</v>
      </c>
      <c r="I103" s="8" t="s">
        <v>49</v>
      </c>
      <c r="J103" s="8">
        <v>53</v>
      </c>
      <c r="K103" s="8" t="s">
        <v>51</v>
      </c>
      <c r="L103" s="8">
        <v>175</v>
      </c>
      <c r="M103">
        <f t="shared" si="22"/>
        <v>1.75</v>
      </c>
      <c r="N103" s="8">
        <v>65</v>
      </c>
      <c r="O103">
        <f t="shared" si="23"/>
        <v>21.2244897959184</v>
      </c>
      <c r="P103" s="26">
        <v>120</v>
      </c>
      <c r="Q103" s="8">
        <v>111</v>
      </c>
      <c r="R103" s="8">
        <v>109</v>
      </c>
      <c r="S103" s="8">
        <v>271</v>
      </c>
      <c r="T103" s="8">
        <v>208</v>
      </c>
      <c r="U103" s="8">
        <v>226</v>
      </c>
      <c r="V103" s="8">
        <v>2.59</v>
      </c>
      <c r="W103" s="8">
        <v>0.53</v>
      </c>
      <c r="X103" s="8">
        <v>1.3</v>
      </c>
      <c r="Y103" s="8">
        <v>3.83</v>
      </c>
      <c r="Z103" s="8">
        <v>1.85</v>
      </c>
      <c r="AA103" s="3">
        <v>1.03</v>
      </c>
      <c r="AB103" s="8">
        <v>132</v>
      </c>
      <c r="AC103" s="8">
        <v>150</v>
      </c>
      <c r="AD103" s="8">
        <v>236</v>
      </c>
      <c r="AE103" s="37">
        <f t="shared" si="24"/>
        <v>0.908333333333333</v>
      </c>
      <c r="AF103" s="37">
        <f t="shared" si="25"/>
        <v>1.78787878787879</v>
      </c>
      <c r="AG103" s="41">
        <f t="shared" si="26"/>
        <v>0.501930501930502</v>
      </c>
      <c r="AH103" s="41">
        <f t="shared" si="27"/>
        <v>0.268929503916449</v>
      </c>
      <c r="AI103" s="41">
        <f t="shared" si="28"/>
        <v>0.833948339483395</v>
      </c>
      <c r="AJ103" s="36">
        <f t="shared" si="29"/>
        <v>1.47876447876448</v>
      </c>
      <c r="AK103" s="36">
        <f t="shared" ref="AK103:AK134" si="42">Z103/W103</f>
        <v>3.49056603773585</v>
      </c>
      <c r="AL103" s="36">
        <f t="shared" si="30"/>
        <v>0.792307692307692</v>
      </c>
      <c r="AM103" s="36">
        <f t="shared" si="31"/>
        <v>0.535790319341233</v>
      </c>
      <c r="AN103" s="41">
        <f t="shared" si="32"/>
        <v>104.633204633205</v>
      </c>
      <c r="AO103" s="36">
        <f t="shared" si="33"/>
        <v>392.452830188679</v>
      </c>
      <c r="AP103" s="41">
        <f t="shared" si="34"/>
        <v>173.846153846154</v>
      </c>
      <c r="AQ103" s="36">
        <f t="shared" si="35"/>
        <v>1.66148169173999</v>
      </c>
      <c r="AR103" s="36">
        <f t="shared" si="36"/>
        <v>400.745173745174</v>
      </c>
      <c r="AS103" s="36">
        <f t="shared" si="37"/>
        <v>726.037735849057</v>
      </c>
      <c r="AT103" s="41">
        <f t="shared" si="38"/>
        <v>179.061538461538</v>
      </c>
      <c r="AU103" s="36">
        <f t="shared" si="39"/>
        <v>0.446821447125899</v>
      </c>
      <c r="AV103" s="7" t="s">
        <v>50</v>
      </c>
      <c r="AW103" s="43" t="s">
        <v>50</v>
      </c>
    </row>
    <row r="104" spans="1:49">
      <c r="A104">
        <v>104</v>
      </c>
      <c r="B104">
        <v>0</v>
      </c>
      <c r="C104" s="9">
        <v>1.5</v>
      </c>
      <c r="D104" s="13">
        <v>5580</v>
      </c>
      <c r="E104" s="11">
        <v>14</v>
      </c>
      <c r="F104" s="6">
        <f t="shared" si="40"/>
        <v>420</v>
      </c>
      <c r="G104" s="8" t="s">
        <v>47</v>
      </c>
      <c r="H104" s="8" t="s">
        <v>58</v>
      </c>
      <c r="I104" s="8" t="s">
        <v>49</v>
      </c>
      <c r="J104" s="8">
        <v>62</v>
      </c>
      <c r="K104" s="8">
        <v>0</v>
      </c>
      <c r="L104" s="8">
        <v>168</v>
      </c>
      <c r="M104">
        <f t="shared" si="22"/>
        <v>1.68</v>
      </c>
      <c r="N104" s="8">
        <v>51</v>
      </c>
      <c r="O104">
        <f t="shared" si="23"/>
        <v>18.0697278911565</v>
      </c>
      <c r="P104" s="26">
        <v>144</v>
      </c>
      <c r="Q104" s="8">
        <v>136</v>
      </c>
      <c r="R104" s="8">
        <v>131</v>
      </c>
      <c r="S104" s="8">
        <v>186</v>
      </c>
      <c r="T104" s="8">
        <v>157</v>
      </c>
      <c r="U104" s="8">
        <v>174</v>
      </c>
      <c r="V104" s="8">
        <v>2.22</v>
      </c>
      <c r="W104" s="8">
        <v>0.86</v>
      </c>
      <c r="X104" s="8">
        <v>0.52</v>
      </c>
      <c r="Y104" s="8">
        <v>2.67</v>
      </c>
      <c r="Z104" s="8">
        <v>3.62</v>
      </c>
      <c r="AA104" s="3">
        <v>2.85</v>
      </c>
      <c r="AB104" s="8">
        <v>130</v>
      </c>
      <c r="AC104" s="8">
        <v>178</v>
      </c>
      <c r="AD104" s="8">
        <v>226</v>
      </c>
      <c r="AE104" s="37">
        <f t="shared" si="24"/>
        <v>0.909722222222222</v>
      </c>
      <c r="AF104" s="37">
        <f t="shared" si="25"/>
        <v>1.73846153846154</v>
      </c>
      <c r="AG104" s="41">
        <f t="shared" si="26"/>
        <v>0.234234234234234</v>
      </c>
      <c r="AH104" s="41">
        <f t="shared" si="27"/>
        <v>1.06741573033708</v>
      </c>
      <c r="AI104" s="41">
        <f t="shared" si="28"/>
        <v>0.935483870967742</v>
      </c>
      <c r="AJ104" s="36">
        <f t="shared" si="29"/>
        <v>1.2027027027027</v>
      </c>
      <c r="AK104" s="36">
        <f t="shared" si="42"/>
        <v>4.2093023255814</v>
      </c>
      <c r="AL104" s="36">
        <f t="shared" si="30"/>
        <v>5.48076923076923</v>
      </c>
      <c r="AM104" s="36">
        <f t="shared" si="31"/>
        <v>4.55704407951599</v>
      </c>
      <c r="AN104" s="41">
        <f t="shared" si="32"/>
        <v>83.7837837837838</v>
      </c>
      <c r="AO104" s="36">
        <f t="shared" si="33"/>
        <v>182.558139534884</v>
      </c>
      <c r="AP104" s="41">
        <f t="shared" si="34"/>
        <v>334.615384615385</v>
      </c>
      <c r="AQ104" s="36">
        <f t="shared" si="35"/>
        <v>3.99379652605459</v>
      </c>
      <c r="AR104" s="36">
        <f t="shared" si="36"/>
        <v>223.702702702703</v>
      </c>
      <c r="AS104" s="36">
        <f t="shared" si="37"/>
        <v>660.860465116279</v>
      </c>
      <c r="AT104" s="41">
        <f t="shared" si="38"/>
        <v>953.653846153846</v>
      </c>
      <c r="AU104" s="36">
        <f t="shared" si="39"/>
        <v>4.26304123567625</v>
      </c>
      <c r="AV104" s="7" t="s">
        <v>50</v>
      </c>
      <c r="AW104" s="43" t="s">
        <v>50</v>
      </c>
    </row>
    <row r="105" spans="1:49">
      <c r="A105">
        <v>105</v>
      </c>
      <c r="B105">
        <v>0</v>
      </c>
      <c r="C105" s="4">
        <v>1.2</v>
      </c>
      <c r="D105" s="45">
        <v>5960</v>
      </c>
      <c r="E105" s="6">
        <v>9</v>
      </c>
      <c r="F105" s="6">
        <f t="shared" si="40"/>
        <v>270</v>
      </c>
      <c r="G105" s="7" t="s">
        <v>51</v>
      </c>
      <c r="H105" s="7" t="s">
        <v>57</v>
      </c>
      <c r="I105" s="7" t="s">
        <v>49</v>
      </c>
      <c r="J105" s="7">
        <v>49</v>
      </c>
      <c r="K105" s="7" t="s">
        <v>54</v>
      </c>
      <c r="L105" s="7">
        <v>170</v>
      </c>
      <c r="M105">
        <f t="shared" si="22"/>
        <v>1.7</v>
      </c>
      <c r="N105" s="7">
        <v>59</v>
      </c>
      <c r="O105">
        <f t="shared" si="23"/>
        <v>20.4152249134948</v>
      </c>
      <c r="P105" s="25">
        <v>123</v>
      </c>
      <c r="Q105" s="7">
        <v>138</v>
      </c>
      <c r="R105" s="7">
        <v>118</v>
      </c>
      <c r="S105" s="7">
        <v>142</v>
      </c>
      <c r="T105" s="7">
        <v>163</v>
      </c>
      <c r="U105" s="7">
        <v>154</v>
      </c>
      <c r="V105" s="7">
        <v>2.19</v>
      </c>
      <c r="W105" s="7">
        <v>0.77</v>
      </c>
      <c r="X105" s="7">
        <v>0.62</v>
      </c>
      <c r="Y105" s="7">
        <v>6.34</v>
      </c>
      <c r="Z105" s="7">
        <v>6.96</v>
      </c>
      <c r="AA105" s="3">
        <v>10.68</v>
      </c>
      <c r="AB105" s="7">
        <v>128</v>
      </c>
      <c r="AC105" s="7">
        <v>156</v>
      </c>
      <c r="AD105" s="7">
        <v>183</v>
      </c>
      <c r="AE105" s="37">
        <f t="shared" si="24"/>
        <v>0.959349593495935</v>
      </c>
      <c r="AF105" s="37">
        <f t="shared" si="25"/>
        <v>1.4296875</v>
      </c>
      <c r="AG105" s="41">
        <f t="shared" si="26"/>
        <v>0.28310502283105</v>
      </c>
      <c r="AH105" s="41">
        <f t="shared" si="27"/>
        <v>1.68454258675079</v>
      </c>
      <c r="AI105" s="41">
        <f t="shared" si="28"/>
        <v>1.08450704225352</v>
      </c>
      <c r="AJ105" s="36">
        <f t="shared" si="29"/>
        <v>2.89497716894977</v>
      </c>
      <c r="AK105" s="36">
        <f t="shared" si="42"/>
        <v>9.03896103896104</v>
      </c>
      <c r="AL105" s="36">
        <f t="shared" si="30"/>
        <v>17.2258064516129</v>
      </c>
      <c r="AM105" s="36">
        <f t="shared" si="31"/>
        <v>5.95023913707134</v>
      </c>
      <c r="AN105" s="41">
        <f t="shared" si="32"/>
        <v>64.8401826484018</v>
      </c>
      <c r="AO105" s="36">
        <f t="shared" si="33"/>
        <v>211.688311688312</v>
      </c>
      <c r="AP105" s="41">
        <f t="shared" si="34"/>
        <v>248.387096774194</v>
      </c>
      <c r="AQ105" s="36">
        <f t="shared" si="35"/>
        <v>3.83075874602453</v>
      </c>
      <c r="AR105" s="36">
        <f t="shared" si="36"/>
        <v>411.086757990868</v>
      </c>
      <c r="AS105" s="36">
        <f t="shared" si="37"/>
        <v>1473.35064935065</v>
      </c>
      <c r="AT105" s="41">
        <f t="shared" si="38"/>
        <v>2652.77419354839</v>
      </c>
      <c r="AU105" s="36">
        <f t="shared" si="39"/>
        <v>6.45307624724638</v>
      </c>
      <c r="AV105" s="7" t="s">
        <v>55</v>
      </c>
      <c r="AW105" s="43" t="s">
        <v>55</v>
      </c>
    </row>
    <row r="106" spans="1:49">
      <c r="A106">
        <v>106</v>
      </c>
      <c r="B106">
        <v>0</v>
      </c>
      <c r="C106" s="4">
        <v>4.5</v>
      </c>
      <c r="D106" s="5">
        <v>6000</v>
      </c>
      <c r="E106" s="6">
        <v>30</v>
      </c>
      <c r="F106" s="6">
        <f t="shared" si="40"/>
        <v>900</v>
      </c>
      <c r="G106" s="7" t="s">
        <v>51</v>
      </c>
      <c r="H106" s="7" t="s">
        <v>57</v>
      </c>
      <c r="I106" s="7" t="s">
        <v>49</v>
      </c>
      <c r="J106" s="7">
        <v>78</v>
      </c>
      <c r="K106" s="7">
        <v>0</v>
      </c>
      <c r="L106" s="7">
        <v>167</v>
      </c>
      <c r="M106">
        <f t="shared" si="22"/>
        <v>1.67</v>
      </c>
      <c r="N106" s="7">
        <v>68</v>
      </c>
      <c r="O106">
        <f t="shared" si="23"/>
        <v>24.3823729785937</v>
      </c>
      <c r="P106" s="25">
        <v>155</v>
      </c>
      <c r="Q106" s="7">
        <v>151</v>
      </c>
      <c r="R106" s="7">
        <v>138</v>
      </c>
      <c r="S106" s="7">
        <v>270</v>
      </c>
      <c r="T106" s="7">
        <v>186</v>
      </c>
      <c r="U106" s="7">
        <v>179</v>
      </c>
      <c r="V106" s="7">
        <v>2.76</v>
      </c>
      <c r="W106" s="7">
        <v>1.08</v>
      </c>
      <c r="X106" s="7">
        <v>0.26</v>
      </c>
      <c r="Y106" s="7">
        <v>8.7</v>
      </c>
      <c r="Z106" s="7">
        <v>4.51</v>
      </c>
      <c r="AA106" s="3">
        <v>5.8</v>
      </c>
      <c r="AB106" s="7">
        <v>234</v>
      </c>
      <c r="AC106" s="7">
        <v>206</v>
      </c>
      <c r="AD106" s="7">
        <v>256</v>
      </c>
      <c r="AE106" s="37">
        <f t="shared" si="24"/>
        <v>0.890322580645161</v>
      </c>
      <c r="AF106" s="37">
        <f t="shared" si="25"/>
        <v>1.09401709401709</v>
      </c>
      <c r="AG106" s="41">
        <f t="shared" si="26"/>
        <v>0.0942028985507247</v>
      </c>
      <c r="AH106" s="41">
        <f t="shared" si="27"/>
        <v>0.666666666666667</v>
      </c>
      <c r="AI106" s="41">
        <f t="shared" si="28"/>
        <v>0.662962962962963</v>
      </c>
      <c r="AJ106" s="36">
        <f t="shared" si="29"/>
        <v>3.15217391304348</v>
      </c>
      <c r="AK106" s="36">
        <f t="shared" si="42"/>
        <v>4.17592592592593</v>
      </c>
      <c r="AL106" s="36">
        <f t="shared" si="30"/>
        <v>22.3076923076923</v>
      </c>
      <c r="AM106" s="36">
        <f t="shared" si="31"/>
        <v>7.07692307692308</v>
      </c>
      <c r="AN106" s="41">
        <f t="shared" si="32"/>
        <v>97.8260869565217</v>
      </c>
      <c r="AO106" s="36">
        <f t="shared" si="33"/>
        <v>172.222222222222</v>
      </c>
      <c r="AP106" s="41">
        <f t="shared" si="34"/>
        <v>688.461538461538</v>
      </c>
      <c r="AQ106" s="36">
        <f t="shared" si="35"/>
        <v>7.03760683760684</v>
      </c>
      <c r="AR106" s="36">
        <f t="shared" si="36"/>
        <v>851.086956521739</v>
      </c>
      <c r="AS106" s="36">
        <f t="shared" si="37"/>
        <v>776.722222222222</v>
      </c>
      <c r="AT106" s="41">
        <f t="shared" si="38"/>
        <v>3993.07692307692</v>
      </c>
      <c r="AU106" s="36">
        <f t="shared" si="39"/>
        <v>4.69173789173789</v>
      </c>
      <c r="AV106" s="7" t="s">
        <v>50</v>
      </c>
      <c r="AW106" s="43" t="s">
        <v>50</v>
      </c>
    </row>
    <row r="107" spans="1:49">
      <c r="A107">
        <v>107</v>
      </c>
      <c r="B107">
        <v>0</v>
      </c>
      <c r="C107" s="9">
        <v>2.4</v>
      </c>
      <c r="D107" s="10">
        <v>6200</v>
      </c>
      <c r="E107" s="11">
        <v>28</v>
      </c>
      <c r="F107" s="6">
        <f t="shared" si="40"/>
        <v>840</v>
      </c>
      <c r="G107" s="8" t="s">
        <v>56</v>
      </c>
      <c r="H107" s="8" t="s">
        <v>58</v>
      </c>
      <c r="I107" s="8" t="s">
        <v>49</v>
      </c>
      <c r="J107" s="8">
        <v>84</v>
      </c>
      <c r="K107" s="8" t="s">
        <v>47</v>
      </c>
      <c r="L107" s="8">
        <v>168</v>
      </c>
      <c r="M107">
        <f t="shared" si="22"/>
        <v>1.68</v>
      </c>
      <c r="N107" s="8">
        <v>75</v>
      </c>
      <c r="O107">
        <f t="shared" si="23"/>
        <v>26.5731292517007</v>
      </c>
      <c r="P107" s="27">
        <v>113</v>
      </c>
      <c r="Q107" s="8">
        <v>103</v>
      </c>
      <c r="R107" s="8">
        <v>121</v>
      </c>
      <c r="S107" s="8">
        <v>206</v>
      </c>
      <c r="T107" s="8">
        <v>161</v>
      </c>
      <c r="U107" s="8">
        <v>98</v>
      </c>
      <c r="V107" s="50">
        <v>2.25</v>
      </c>
      <c r="W107" s="8">
        <v>1.02</v>
      </c>
      <c r="X107" s="8">
        <v>0.51</v>
      </c>
      <c r="Y107" s="8">
        <v>5.68</v>
      </c>
      <c r="Z107" s="8">
        <v>2.78</v>
      </c>
      <c r="AA107" s="3">
        <v>3.89</v>
      </c>
      <c r="AB107" s="8">
        <v>179</v>
      </c>
      <c r="AC107" s="8">
        <v>223</v>
      </c>
      <c r="AD107" s="8">
        <v>278</v>
      </c>
      <c r="AE107" s="37">
        <f t="shared" si="24"/>
        <v>1.07079646017699</v>
      </c>
      <c r="AF107" s="37">
        <f t="shared" si="25"/>
        <v>1.55307262569832</v>
      </c>
      <c r="AG107" s="41">
        <f t="shared" si="26"/>
        <v>0.226666666666667</v>
      </c>
      <c r="AH107" s="41">
        <f t="shared" si="27"/>
        <v>0.684859154929577</v>
      </c>
      <c r="AI107" s="41">
        <f t="shared" si="28"/>
        <v>0.475728155339806</v>
      </c>
      <c r="AJ107" s="36">
        <f t="shared" si="29"/>
        <v>2.52444444444444</v>
      </c>
      <c r="AK107" s="36">
        <f t="shared" si="42"/>
        <v>2.72549019607843</v>
      </c>
      <c r="AL107" s="36">
        <f t="shared" si="30"/>
        <v>7.62745098039216</v>
      </c>
      <c r="AM107" s="36">
        <f t="shared" si="31"/>
        <v>3.02143744821872</v>
      </c>
      <c r="AN107" s="41">
        <f t="shared" si="32"/>
        <v>91.5555555555556</v>
      </c>
      <c r="AO107" s="36">
        <f t="shared" si="33"/>
        <v>157.843137254902</v>
      </c>
      <c r="AP107" s="41">
        <f t="shared" si="34"/>
        <v>192.156862745098</v>
      </c>
      <c r="AQ107" s="36">
        <f t="shared" si="35"/>
        <v>2.09880068532267</v>
      </c>
      <c r="AR107" s="36">
        <f t="shared" si="36"/>
        <v>520.035555555556</v>
      </c>
      <c r="AS107" s="36">
        <f t="shared" si="37"/>
        <v>438.803921568627</v>
      </c>
      <c r="AT107" s="41">
        <f t="shared" si="38"/>
        <v>747.490196078431</v>
      </c>
      <c r="AU107" s="36">
        <f t="shared" si="39"/>
        <v>1.4373828637157</v>
      </c>
      <c r="AV107" s="7" t="s">
        <v>55</v>
      </c>
      <c r="AW107" s="43" t="s">
        <v>55</v>
      </c>
    </row>
    <row r="108" spans="1:49">
      <c r="A108">
        <v>108</v>
      </c>
      <c r="B108">
        <v>0</v>
      </c>
      <c r="C108" s="9">
        <v>3</v>
      </c>
      <c r="D108" s="44">
        <v>5960</v>
      </c>
      <c r="E108" s="11">
        <v>27</v>
      </c>
      <c r="F108" s="6">
        <f t="shared" si="40"/>
        <v>810</v>
      </c>
      <c r="G108" s="8" t="s">
        <v>56</v>
      </c>
      <c r="H108" s="8" t="s">
        <v>58</v>
      </c>
      <c r="I108" s="8" t="s">
        <v>49</v>
      </c>
      <c r="J108" s="8">
        <v>49</v>
      </c>
      <c r="K108" s="8" t="s">
        <v>54</v>
      </c>
      <c r="L108" s="8">
        <v>180</v>
      </c>
      <c r="M108">
        <f t="shared" si="22"/>
        <v>1.8</v>
      </c>
      <c r="N108" s="8">
        <v>80</v>
      </c>
      <c r="O108">
        <f t="shared" si="23"/>
        <v>24.6913580246914</v>
      </c>
      <c r="P108" s="27">
        <v>136</v>
      </c>
      <c r="Q108" s="8">
        <v>122</v>
      </c>
      <c r="R108" s="8">
        <v>118</v>
      </c>
      <c r="S108" s="8">
        <v>421</v>
      </c>
      <c r="T108" s="8">
        <v>323</v>
      </c>
      <c r="U108" s="8">
        <v>380</v>
      </c>
      <c r="V108" s="50">
        <v>3.49</v>
      </c>
      <c r="W108" s="8">
        <v>0.32</v>
      </c>
      <c r="X108" s="8">
        <v>0.45</v>
      </c>
      <c r="Y108" s="8">
        <v>5.2</v>
      </c>
      <c r="Z108" s="8">
        <v>3.55</v>
      </c>
      <c r="AA108" s="3">
        <v>4.6</v>
      </c>
      <c r="AB108" s="8">
        <v>130</v>
      </c>
      <c r="AC108" s="8">
        <v>170</v>
      </c>
      <c r="AD108" s="8">
        <v>189</v>
      </c>
      <c r="AE108" s="37">
        <f t="shared" si="24"/>
        <v>0.867647058823529</v>
      </c>
      <c r="AF108" s="37">
        <f t="shared" si="25"/>
        <v>1.45384615384615</v>
      </c>
      <c r="AG108" s="41">
        <f t="shared" si="26"/>
        <v>0.128939828080229</v>
      </c>
      <c r="AH108" s="41">
        <f t="shared" si="27"/>
        <v>0.884615384615384</v>
      </c>
      <c r="AI108" s="41">
        <f t="shared" si="28"/>
        <v>0.902612826603325</v>
      </c>
      <c r="AJ108" s="36">
        <f t="shared" si="29"/>
        <v>1.48997134670487</v>
      </c>
      <c r="AK108" s="36">
        <f t="shared" si="42"/>
        <v>11.09375</v>
      </c>
      <c r="AL108" s="36">
        <f t="shared" si="30"/>
        <v>10.2222222222222</v>
      </c>
      <c r="AM108" s="36">
        <f t="shared" si="31"/>
        <v>6.86068376068376</v>
      </c>
      <c r="AN108" s="41">
        <f t="shared" si="32"/>
        <v>120.630372492837</v>
      </c>
      <c r="AO108" s="36">
        <f t="shared" si="33"/>
        <v>1009.375</v>
      </c>
      <c r="AP108" s="41">
        <f t="shared" si="34"/>
        <v>844.444444444444</v>
      </c>
      <c r="AQ108" s="36">
        <f t="shared" si="35"/>
        <v>7.00026392187912</v>
      </c>
      <c r="AR108" s="36">
        <f t="shared" si="36"/>
        <v>627.277936962751</v>
      </c>
      <c r="AS108" s="36">
        <f t="shared" si="37"/>
        <v>3583.28125</v>
      </c>
      <c r="AT108" s="41">
        <f t="shared" si="38"/>
        <v>3884.44444444444</v>
      </c>
      <c r="AU108" s="36">
        <f t="shared" si="39"/>
        <v>6.1925411616623</v>
      </c>
      <c r="AV108" s="7" t="s">
        <v>50</v>
      </c>
      <c r="AW108" s="43" t="s">
        <v>50</v>
      </c>
    </row>
    <row r="109" spans="1:49">
      <c r="A109">
        <v>109</v>
      </c>
      <c r="B109">
        <v>0</v>
      </c>
      <c r="C109" s="4">
        <v>2</v>
      </c>
      <c r="D109" s="14">
        <v>6600</v>
      </c>
      <c r="E109" s="6">
        <v>19</v>
      </c>
      <c r="F109" s="6">
        <f t="shared" si="40"/>
        <v>570</v>
      </c>
      <c r="G109" s="7" t="s">
        <v>51</v>
      </c>
      <c r="H109" s="7" t="s">
        <v>48</v>
      </c>
      <c r="I109" s="7" t="s">
        <v>49</v>
      </c>
      <c r="J109" s="7">
        <v>48</v>
      </c>
      <c r="K109" s="7">
        <v>0</v>
      </c>
      <c r="L109" s="7">
        <v>164</v>
      </c>
      <c r="M109">
        <f t="shared" si="22"/>
        <v>1.64</v>
      </c>
      <c r="N109" s="7">
        <v>80</v>
      </c>
      <c r="O109">
        <f t="shared" si="23"/>
        <v>29.7441998810232</v>
      </c>
      <c r="P109" s="47">
        <v>167</v>
      </c>
      <c r="Q109" s="7">
        <v>150</v>
      </c>
      <c r="R109" s="7">
        <v>121</v>
      </c>
      <c r="S109" s="7">
        <v>288</v>
      </c>
      <c r="T109" s="7">
        <v>206</v>
      </c>
      <c r="U109" s="7">
        <v>207</v>
      </c>
      <c r="V109" s="7">
        <v>2.11</v>
      </c>
      <c r="W109" s="7">
        <v>0.9</v>
      </c>
      <c r="X109" s="7">
        <v>0.63</v>
      </c>
      <c r="Y109" s="7">
        <v>5.05</v>
      </c>
      <c r="Z109" s="7">
        <v>5.34</v>
      </c>
      <c r="AA109" s="3">
        <v>1.34</v>
      </c>
      <c r="AB109" s="7">
        <v>160</v>
      </c>
      <c r="AC109" s="7">
        <v>140</v>
      </c>
      <c r="AD109" s="7">
        <v>178</v>
      </c>
      <c r="AE109" s="37">
        <f t="shared" si="24"/>
        <v>0.724550898203593</v>
      </c>
      <c r="AF109" s="37">
        <f t="shared" si="25"/>
        <v>1.1125</v>
      </c>
      <c r="AG109" s="41">
        <f t="shared" si="26"/>
        <v>0.298578199052133</v>
      </c>
      <c r="AH109" s="41">
        <f t="shared" si="27"/>
        <v>0.265346534653465</v>
      </c>
      <c r="AI109" s="41">
        <f t="shared" si="28"/>
        <v>0.71875</v>
      </c>
      <c r="AJ109" s="36">
        <f t="shared" si="29"/>
        <v>2.39336492890995</v>
      </c>
      <c r="AK109" s="36">
        <f t="shared" si="42"/>
        <v>5.93333333333333</v>
      </c>
      <c r="AL109" s="36">
        <f t="shared" si="30"/>
        <v>2.12698412698413</v>
      </c>
      <c r="AM109" s="36">
        <f t="shared" si="31"/>
        <v>0.888700298601289</v>
      </c>
      <c r="AN109" s="41">
        <f t="shared" si="32"/>
        <v>136.492890995261</v>
      </c>
      <c r="AO109" s="36">
        <f t="shared" si="33"/>
        <v>228.888888888889</v>
      </c>
      <c r="AP109" s="41">
        <f t="shared" si="34"/>
        <v>328.571428571429</v>
      </c>
      <c r="AQ109" s="36">
        <f t="shared" si="35"/>
        <v>2.40724206349206</v>
      </c>
      <c r="AR109" s="36">
        <f t="shared" si="36"/>
        <v>689.289099526066</v>
      </c>
      <c r="AS109" s="36">
        <f t="shared" si="37"/>
        <v>1222.26666666667</v>
      </c>
      <c r="AT109" s="41">
        <f t="shared" si="38"/>
        <v>440.285714285714</v>
      </c>
      <c r="AU109" s="36">
        <f t="shared" si="39"/>
        <v>0.638753339619676</v>
      </c>
      <c r="AV109" s="7" t="s">
        <v>55</v>
      </c>
      <c r="AW109" s="43" t="s">
        <v>55</v>
      </c>
    </row>
    <row r="110" spans="1:49">
      <c r="A110">
        <v>110</v>
      </c>
      <c r="B110">
        <v>0</v>
      </c>
      <c r="C110" s="9">
        <v>2.1</v>
      </c>
      <c r="D110" s="10">
        <v>6000</v>
      </c>
      <c r="E110" s="11">
        <v>36</v>
      </c>
      <c r="F110" s="6">
        <f t="shared" si="40"/>
        <v>1080</v>
      </c>
      <c r="G110" s="8" t="s">
        <v>51</v>
      </c>
      <c r="H110" s="8" t="s">
        <v>52</v>
      </c>
      <c r="I110" s="8" t="s">
        <v>53</v>
      </c>
      <c r="J110" s="8">
        <v>68</v>
      </c>
      <c r="K110" s="8" t="s">
        <v>54</v>
      </c>
      <c r="L110" s="8">
        <v>158</v>
      </c>
      <c r="M110">
        <f t="shared" si="22"/>
        <v>1.58</v>
      </c>
      <c r="N110" s="8">
        <v>58</v>
      </c>
      <c r="O110">
        <f t="shared" si="23"/>
        <v>23.2334561768947</v>
      </c>
      <c r="P110" s="26">
        <v>127</v>
      </c>
      <c r="Q110" s="8">
        <v>131</v>
      </c>
      <c r="R110" s="8">
        <v>129</v>
      </c>
      <c r="S110" s="8">
        <v>211</v>
      </c>
      <c r="T110" s="8">
        <v>156</v>
      </c>
      <c r="U110" s="8">
        <v>134</v>
      </c>
      <c r="V110" s="50">
        <v>3.61</v>
      </c>
      <c r="W110" s="8">
        <v>0.7</v>
      </c>
      <c r="X110" s="8">
        <v>0.28</v>
      </c>
      <c r="Y110" s="8">
        <v>4.13</v>
      </c>
      <c r="Z110" s="8">
        <v>4.5</v>
      </c>
      <c r="AA110" s="8">
        <v>2.89</v>
      </c>
      <c r="AB110" s="8">
        <v>191</v>
      </c>
      <c r="AC110" s="8">
        <v>196</v>
      </c>
      <c r="AD110" s="8">
        <v>219</v>
      </c>
      <c r="AE110" s="37">
        <f t="shared" si="24"/>
        <v>1.01574803149606</v>
      </c>
      <c r="AF110" s="37">
        <f t="shared" si="25"/>
        <v>1.14659685863874</v>
      </c>
      <c r="AG110" s="41">
        <f t="shared" si="26"/>
        <v>0.0775623268698061</v>
      </c>
      <c r="AH110" s="41">
        <f t="shared" si="27"/>
        <v>0.699757869249395</v>
      </c>
      <c r="AI110" s="41">
        <f t="shared" si="28"/>
        <v>0.635071090047393</v>
      </c>
      <c r="AJ110" s="36">
        <f t="shared" si="29"/>
        <v>1.14404432132964</v>
      </c>
      <c r="AK110" s="36">
        <f t="shared" si="42"/>
        <v>6.42857142857143</v>
      </c>
      <c r="AL110" s="36">
        <f t="shared" si="30"/>
        <v>10.3214285714286</v>
      </c>
      <c r="AM110" s="36">
        <f t="shared" si="31"/>
        <v>9.02187824282255</v>
      </c>
      <c r="AN110" s="41">
        <f t="shared" si="32"/>
        <v>58.4487534626039</v>
      </c>
      <c r="AO110" s="36">
        <f t="shared" si="33"/>
        <v>222.857142857143</v>
      </c>
      <c r="AP110" s="41">
        <f t="shared" si="34"/>
        <v>478.571428571428</v>
      </c>
      <c r="AQ110" s="36">
        <f t="shared" si="35"/>
        <v>8.18788083953961</v>
      </c>
      <c r="AR110" s="36">
        <f t="shared" si="36"/>
        <v>241.393351800554</v>
      </c>
      <c r="AS110" s="36">
        <f t="shared" si="37"/>
        <v>1002.85714285714</v>
      </c>
      <c r="AT110" s="41">
        <f t="shared" si="38"/>
        <v>1383.07142857143</v>
      </c>
      <c r="AU110" s="36">
        <f t="shared" si="39"/>
        <v>5.72953404994418</v>
      </c>
      <c r="AV110" s="7" t="s">
        <v>50</v>
      </c>
      <c r="AW110" s="43" t="s">
        <v>55</v>
      </c>
    </row>
    <row r="111" spans="1:49">
      <c r="A111">
        <v>111</v>
      </c>
      <c r="B111">
        <v>0</v>
      </c>
      <c r="C111" s="4">
        <v>2.4</v>
      </c>
      <c r="D111" s="5">
        <v>6000</v>
      </c>
      <c r="E111" s="6">
        <v>34</v>
      </c>
      <c r="F111" s="6">
        <f t="shared" si="40"/>
        <v>1020</v>
      </c>
      <c r="G111" s="7" t="s">
        <v>47</v>
      </c>
      <c r="H111" s="7" t="s">
        <v>48</v>
      </c>
      <c r="I111" s="7" t="s">
        <v>49</v>
      </c>
      <c r="J111" s="7">
        <v>59</v>
      </c>
      <c r="K111" s="7" t="s">
        <v>54</v>
      </c>
      <c r="L111" s="7">
        <v>174</v>
      </c>
      <c r="M111">
        <f t="shared" si="22"/>
        <v>1.74</v>
      </c>
      <c r="N111" s="7">
        <v>60</v>
      </c>
      <c r="O111">
        <f t="shared" si="23"/>
        <v>19.8176773682124</v>
      </c>
      <c r="P111" s="26">
        <v>123</v>
      </c>
      <c r="Q111" s="8">
        <v>122</v>
      </c>
      <c r="R111" s="8">
        <v>127</v>
      </c>
      <c r="S111" s="8">
        <v>140</v>
      </c>
      <c r="T111" s="8">
        <v>93</v>
      </c>
      <c r="U111" s="8">
        <v>135</v>
      </c>
      <c r="V111" s="50">
        <v>1.32</v>
      </c>
      <c r="W111" s="8">
        <v>0.47</v>
      </c>
      <c r="X111" s="8">
        <v>0.34</v>
      </c>
      <c r="Y111" s="8">
        <v>1.01</v>
      </c>
      <c r="Z111" s="8">
        <v>4.71</v>
      </c>
      <c r="AA111" s="8">
        <v>3.41</v>
      </c>
      <c r="AB111" s="8">
        <v>173</v>
      </c>
      <c r="AC111" s="8">
        <v>201</v>
      </c>
      <c r="AD111" s="8">
        <v>157</v>
      </c>
      <c r="AE111" s="37">
        <f t="shared" si="24"/>
        <v>1.03252032520325</v>
      </c>
      <c r="AF111" s="37">
        <f t="shared" si="25"/>
        <v>0.907514450867052</v>
      </c>
      <c r="AG111" s="41">
        <f t="shared" si="26"/>
        <v>0.257575757575758</v>
      </c>
      <c r="AH111" s="41">
        <f t="shared" si="27"/>
        <v>3.37623762376238</v>
      </c>
      <c r="AI111" s="41">
        <f t="shared" si="28"/>
        <v>0.964285714285714</v>
      </c>
      <c r="AJ111" s="36">
        <f t="shared" si="29"/>
        <v>0.765151515151515</v>
      </c>
      <c r="AK111" s="36">
        <f t="shared" si="42"/>
        <v>10.0212765957447</v>
      </c>
      <c r="AL111" s="36">
        <f t="shared" si="30"/>
        <v>10.0294117647059</v>
      </c>
      <c r="AM111" s="36">
        <f t="shared" si="31"/>
        <v>13.1077460687245</v>
      </c>
      <c r="AN111" s="41">
        <f t="shared" si="32"/>
        <v>106.060606060606</v>
      </c>
      <c r="AO111" s="36">
        <f t="shared" si="33"/>
        <v>197.872340425532</v>
      </c>
      <c r="AP111" s="41">
        <f t="shared" si="34"/>
        <v>397.058823529412</v>
      </c>
      <c r="AQ111" s="36">
        <f t="shared" si="35"/>
        <v>3.7436974789916</v>
      </c>
      <c r="AR111" s="36">
        <f t="shared" si="36"/>
        <v>107.121212121212</v>
      </c>
      <c r="AS111" s="36">
        <f t="shared" si="37"/>
        <v>931.978723404255</v>
      </c>
      <c r="AT111" s="41">
        <f t="shared" si="38"/>
        <v>1353.97058823529</v>
      </c>
      <c r="AU111" s="36">
        <f t="shared" si="39"/>
        <v>12.6396122805558</v>
      </c>
      <c r="AV111" s="7" t="s">
        <v>50</v>
      </c>
      <c r="AW111" s="43" t="s">
        <v>50</v>
      </c>
    </row>
    <row r="112" spans="1:49">
      <c r="A112">
        <v>112</v>
      </c>
      <c r="B112">
        <v>0</v>
      </c>
      <c r="C112" s="4">
        <v>5.7</v>
      </c>
      <c r="D112" s="5">
        <v>6000</v>
      </c>
      <c r="E112" s="6">
        <v>24</v>
      </c>
      <c r="F112" s="6">
        <f t="shared" si="40"/>
        <v>720</v>
      </c>
      <c r="G112" s="7" t="s">
        <v>56</v>
      </c>
      <c r="H112" s="7" t="s">
        <v>48</v>
      </c>
      <c r="I112" s="7" t="s">
        <v>49</v>
      </c>
      <c r="J112" s="7">
        <v>71</v>
      </c>
      <c r="K112" s="7" t="s">
        <v>54</v>
      </c>
      <c r="L112" s="7">
        <v>172</v>
      </c>
      <c r="M112">
        <f t="shared" si="22"/>
        <v>1.72</v>
      </c>
      <c r="N112" s="7">
        <v>65</v>
      </c>
      <c r="O112">
        <f t="shared" si="23"/>
        <v>21.9713358572201</v>
      </c>
      <c r="P112" s="31">
        <v>171</v>
      </c>
      <c r="Q112" s="7">
        <v>160</v>
      </c>
      <c r="R112" s="7">
        <v>155</v>
      </c>
      <c r="S112" s="7">
        <v>158</v>
      </c>
      <c r="T112" s="7">
        <v>108</v>
      </c>
      <c r="U112" s="3">
        <v>134</v>
      </c>
      <c r="V112" s="7">
        <v>1.78</v>
      </c>
      <c r="W112" s="7">
        <v>0.87</v>
      </c>
      <c r="X112" s="7">
        <v>0.4</v>
      </c>
      <c r="Y112" s="7">
        <v>3.06</v>
      </c>
      <c r="Z112" s="7">
        <v>2.27</v>
      </c>
      <c r="AA112" s="3">
        <v>4.42</v>
      </c>
      <c r="AB112" s="7">
        <v>194</v>
      </c>
      <c r="AC112" s="7">
        <v>245</v>
      </c>
      <c r="AD112" s="7">
        <v>234</v>
      </c>
      <c r="AE112" s="37">
        <f t="shared" si="24"/>
        <v>0.906432748538012</v>
      </c>
      <c r="AF112" s="37">
        <f t="shared" si="25"/>
        <v>1.20618556701031</v>
      </c>
      <c r="AG112" s="41">
        <f t="shared" si="26"/>
        <v>0.224719101123596</v>
      </c>
      <c r="AH112" s="41">
        <f t="shared" si="27"/>
        <v>1.44444444444444</v>
      </c>
      <c r="AI112" s="41">
        <f t="shared" si="28"/>
        <v>0.848101265822785</v>
      </c>
      <c r="AJ112" s="36">
        <f t="shared" si="29"/>
        <v>1.71910112359551</v>
      </c>
      <c r="AK112" s="36">
        <f t="shared" si="42"/>
        <v>2.60919540229885</v>
      </c>
      <c r="AL112" s="36">
        <f t="shared" si="30"/>
        <v>11.05</v>
      </c>
      <c r="AM112" s="36">
        <f t="shared" si="31"/>
        <v>6.42777777777778</v>
      </c>
      <c r="AN112" s="41">
        <f t="shared" si="32"/>
        <v>88.7640449438202</v>
      </c>
      <c r="AO112" s="36">
        <f t="shared" si="33"/>
        <v>124.137931034483</v>
      </c>
      <c r="AP112" s="41">
        <f t="shared" si="34"/>
        <v>335</v>
      </c>
      <c r="AQ112" s="36">
        <f t="shared" si="35"/>
        <v>3.77405063291139</v>
      </c>
      <c r="AR112" s="36">
        <f t="shared" si="36"/>
        <v>271.61797752809</v>
      </c>
      <c r="AS112" s="36">
        <f t="shared" si="37"/>
        <v>281.793103448276</v>
      </c>
      <c r="AT112" s="41">
        <f t="shared" si="38"/>
        <v>1480.7</v>
      </c>
      <c r="AU112" s="36">
        <f t="shared" si="39"/>
        <v>5.4514064697609</v>
      </c>
      <c r="AV112" s="7" t="s">
        <v>55</v>
      </c>
      <c r="AW112" s="43" t="s">
        <v>55</v>
      </c>
    </row>
    <row r="113" spans="1:49">
      <c r="A113">
        <v>113</v>
      </c>
      <c r="B113">
        <v>0</v>
      </c>
      <c r="C113" s="4">
        <v>1.8</v>
      </c>
      <c r="D113" s="45">
        <v>5960</v>
      </c>
      <c r="E113" s="6">
        <v>24</v>
      </c>
      <c r="F113" s="6">
        <f t="shared" si="40"/>
        <v>720</v>
      </c>
      <c r="G113" s="7" t="s">
        <v>51</v>
      </c>
      <c r="H113" s="7" t="s">
        <v>60</v>
      </c>
      <c r="I113" s="7" t="s">
        <v>53</v>
      </c>
      <c r="J113" s="7">
        <v>80</v>
      </c>
      <c r="K113" s="7" t="s">
        <v>51</v>
      </c>
      <c r="L113" s="7">
        <v>150</v>
      </c>
      <c r="M113">
        <f t="shared" si="22"/>
        <v>1.5</v>
      </c>
      <c r="N113" s="7">
        <v>45</v>
      </c>
      <c r="O113">
        <f t="shared" si="23"/>
        <v>20</v>
      </c>
      <c r="P113" s="27">
        <v>147</v>
      </c>
      <c r="Q113" s="7">
        <v>116</v>
      </c>
      <c r="R113" s="7">
        <v>121</v>
      </c>
      <c r="S113" s="7">
        <v>297</v>
      </c>
      <c r="T113" s="7">
        <v>262</v>
      </c>
      <c r="U113" s="7">
        <v>265</v>
      </c>
      <c r="V113" s="7">
        <v>2.19</v>
      </c>
      <c r="W113" s="7">
        <v>0.94</v>
      </c>
      <c r="X113" s="7">
        <v>0.43</v>
      </c>
      <c r="Y113" s="7">
        <v>2.22</v>
      </c>
      <c r="Z113" s="7">
        <v>2.32</v>
      </c>
      <c r="AA113" s="7">
        <v>1.16</v>
      </c>
      <c r="AB113" s="7">
        <v>148</v>
      </c>
      <c r="AC113" s="7">
        <v>171</v>
      </c>
      <c r="AD113" s="7">
        <v>231</v>
      </c>
      <c r="AE113" s="37">
        <f t="shared" si="24"/>
        <v>0.82312925170068</v>
      </c>
      <c r="AF113" s="37">
        <f t="shared" si="25"/>
        <v>1.56081081081081</v>
      </c>
      <c r="AG113" s="41">
        <f t="shared" si="26"/>
        <v>0.19634703196347</v>
      </c>
      <c r="AH113" s="41">
        <f t="shared" si="27"/>
        <v>0.522522522522523</v>
      </c>
      <c r="AI113" s="41">
        <f t="shared" si="28"/>
        <v>0.892255892255892</v>
      </c>
      <c r="AJ113" s="36">
        <f t="shared" si="29"/>
        <v>1.01369863013699</v>
      </c>
      <c r="AK113" s="36">
        <f t="shared" si="42"/>
        <v>2.46808510638298</v>
      </c>
      <c r="AL113" s="36">
        <f t="shared" si="30"/>
        <v>2.69767441860465</v>
      </c>
      <c r="AM113" s="36">
        <f t="shared" si="31"/>
        <v>2.66121935889378</v>
      </c>
      <c r="AN113" s="41">
        <f t="shared" si="32"/>
        <v>135.616438356164</v>
      </c>
      <c r="AO113" s="36">
        <f t="shared" si="33"/>
        <v>278.723404255319</v>
      </c>
      <c r="AP113" s="41">
        <f t="shared" si="34"/>
        <v>616.279069767442</v>
      </c>
      <c r="AQ113" s="36">
        <f t="shared" si="35"/>
        <v>4.54428000939629</v>
      </c>
      <c r="AR113" s="36">
        <f t="shared" si="36"/>
        <v>301.068493150685</v>
      </c>
      <c r="AS113" s="36">
        <f t="shared" si="37"/>
        <v>646.63829787234</v>
      </c>
      <c r="AT113" s="41">
        <f t="shared" si="38"/>
        <v>714.883720930233</v>
      </c>
      <c r="AU113" s="36">
        <f t="shared" si="39"/>
        <v>2.37448865355842</v>
      </c>
      <c r="AV113" s="7" t="s">
        <v>55</v>
      </c>
      <c r="AW113" s="43" t="s">
        <v>55</v>
      </c>
    </row>
    <row r="114" spans="1:49">
      <c r="A114">
        <v>114</v>
      </c>
      <c r="B114">
        <v>0</v>
      </c>
      <c r="C114" s="9">
        <v>3</v>
      </c>
      <c r="D114" s="10">
        <v>6000</v>
      </c>
      <c r="E114" s="11">
        <v>36</v>
      </c>
      <c r="F114" s="6">
        <f t="shared" si="40"/>
        <v>1080</v>
      </c>
      <c r="G114" s="8" t="s">
        <v>54</v>
      </c>
      <c r="H114" s="8" t="s">
        <v>58</v>
      </c>
      <c r="I114" s="8" t="s">
        <v>49</v>
      </c>
      <c r="J114" s="8">
        <v>50</v>
      </c>
      <c r="K114" s="8" t="s">
        <v>51</v>
      </c>
      <c r="L114" s="8">
        <v>170</v>
      </c>
      <c r="M114">
        <f t="shared" si="22"/>
        <v>1.7</v>
      </c>
      <c r="N114" s="8">
        <v>85</v>
      </c>
      <c r="O114">
        <f t="shared" si="23"/>
        <v>29.4117647058824</v>
      </c>
      <c r="P114" s="26">
        <v>152</v>
      </c>
      <c r="Q114" s="8">
        <v>127</v>
      </c>
      <c r="R114" s="8">
        <v>139</v>
      </c>
      <c r="S114" s="8">
        <v>275</v>
      </c>
      <c r="T114" s="8">
        <v>223</v>
      </c>
      <c r="U114" s="8">
        <v>254</v>
      </c>
      <c r="V114" s="50">
        <v>1.83</v>
      </c>
      <c r="W114" s="8">
        <v>0.59</v>
      </c>
      <c r="X114" s="8">
        <v>0.32</v>
      </c>
      <c r="Y114" s="8">
        <v>3.85</v>
      </c>
      <c r="Z114" s="8">
        <v>2.32</v>
      </c>
      <c r="AA114" s="8">
        <v>2.55</v>
      </c>
      <c r="AB114" s="8">
        <v>144</v>
      </c>
      <c r="AC114" s="8">
        <v>125</v>
      </c>
      <c r="AD114" s="8">
        <v>118</v>
      </c>
      <c r="AE114" s="37">
        <f t="shared" si="24"/>
        <v>0.914473684210526</v>
      </c>
      <c r="AF114" s="37">
        <f t="shared" si="25"/>
        <v>0.819444444444444</v>
      </c>
      <c r="AG114" s="41">
        <f t="shared" si="26"/>
        <v>0.174863387978142</v>
      </c>
      <c r="AH114" s="41">
        <f t="shared" si="27"/>
        <v>0.662337662337662</v>
      </c>
      <c r="AI114" s="41">
        <f t="shared" si="28"/>
        <v>0.923636363636364</v>
      </c>
      <c r="AJ114" s="36">
        <f t="shared" si="29"/>
        <v>2.10382513661202</v>
      </c>
      <c r="AK114" s="36">
        <f t="shared" si="42"/>
        <v>3.93220338983051</v>
      </c>
      <c r="AL114" s="36">
        <f t="shared" si="30"/>
        <v>7.96875</v>
      </c>
      <c r="AM114" s="36">
        <f t="shared" si="31"/>
        <v>3.78774350649351</v>
      </c>
      <c r="AN114" s="41">
        <f t="shared" si="32"/>
        <v>150.273224043716</v>
      </c>
      <c r="AO114" s="36">
        <f t="shared" si="33"/>
        <v>377.966101694915</v>
      </c>
      <c r="AP114" s="41">
        <f t="shared" si="34"/>
        <v>793.75</v>
      </c>
      <c r="AQ114" s="36">
        <f t="shared" si="35"/>
        <v>5.28204545454546</v>
      </c>
      <c r="AR114" s="36">
        <f t="shared" si="36"/>
        <v>578.551912568306</v>
      </c>
      <c r="AS114" s="36">
        <f t="shared" si="37"/>
        <v>876.881355932203</v>
      </c>
      <c r="AT114" s="41">
        <f t="shared" si="38"/>
        <v>2024.0625</v>
      </c>
      <c r="AU114" s="36">
        <f t="shared" si="39"/>
        <v>3.49849763872491</v>
      </c>
      <c r="AV114" s="7" t="s">
        <v>50</v>
      </c>
      <c r="AW114" s="43" t="s">
        <v>50</v>
      </c>
    </row>
    <row r="115" spans="1:49">
      <c r="A115">
        <v>115</v>
      </c>
      <c r="B115">
        <v>0</v>
      </c>
      <c r="C115" s="9">
        <v>3</v>
      </c>
      <c r="D115" s="44">
        <v>5940</v>
      </c>
      <c r="E115" s="11">
        <v>24</v>
      </c>
      <c r="F115" s="6">
        <f t="shared" si="40"/>
        <v>720</v>
      </c>
      <c r="G115" s="8" t="s">
        <v>47</v>
      </c>
      <c r="H115" s="8" t="s">
        <v>57</v>
      </c>
      <c r="I115" s="8" t="s">
        <v>49</v>
      </c>
      <c r="J115" s="8">
        <v>71</v>
      </c>
      <c r="K115" s="8" t="s">
        <v>47</v>
      </c>
      <c r="L115" s="8">
        <v>175</v>
      </c>
      <c r="M115">
        <f t="shared" si="22"/>
        <v>1.75</v>
      </c>
      <c r="N115" s="8">
        <v>81</v>
      </c>
      <c r="O115">
        <f t="shared" si="23"/>
        <v>26.4489795918367</v>
      </c>
      <c r="P115" s="26">
        <v>113</v>
      </c>
      <c r="Q115" s="8">
        <v>106</v>
      </c>
      <c r="R115" s="8">
        <v>104</v>
      </c>
      <c r="S115" s="8">
        <v>136</v>
      </c>
      <c r="T115" s="8">
        <v>126</v>
      </c>
      <c r="U115" s="8">
        <v>193</v>
      </c>
      <c r="V115" s="50">
        <v>1.94</v>
      </c>
      <c r="W115" s="8">
        <v>0.22</v>
      </c>
      <c r="X115" s="8">
        <v>0.21</v>
      </c>
      <c r="Y115" s="8">
        <v>1.08</v>
      </c>
      <c r="Z115" s="8">
        <v>1.77</v>
      </c>
      <c r="AA115" s="8">
        <v>2.31</v>
      </c>
      <c r="AB115" s="8">
        <v>164</v>
      </c>
      <c r="AC115" s="8">
        <v>178</v>
      </c>
      <c r="AD115" s="8">
        <v>156</v>
      </c>
      <c r="AE115" s="37">
        <f t="shared" si="24"/>
        <v>0.920353982300885</v>
      </c>
      <c r="AF115" s="37">
        <f t="shared" si="25"/>
        <v>0.951219512195122</v>
      </c>
      <c r="AG115" s="41">
        <f t="shared" si="26"/>
        <v>0.108247422680412</v>
      </c>
      <c r="AH115" s="41">
        <f t="shared" si="27"/>
        <v>2.13888888888889</v>
      </c>
      <c r="AI115" s="41">
        <f t="shared" si="28"/>
        <v>1.41911764705882</v>
      </c>
      <c r="AJ115" s="36">
        <f t="shared" si="29"/>
        <v>0.556701030927835</v>
      </c>
      <c r="AK115" s="36">
        <f t="shared" si="42"/>
        <v>8.04545454545454</v>
      </c>
      <c r="AL115" s="36">
        <f t="shared" si="30"/>
        <v>11</v>
      </c>
      <c r="AM115" s="36">
        <f t="shared" si="31"/>
        <v>19.7592592592593</v>
      </c>
      <c r="AN115" s="41">
        <f t="shared" si="32"/>
        <v>70.1030927835052</v>
      </c>
      <c r="AO115" s="36">
        <f t="shared" si="33"/>
        <v>572.727272727273</v>
      </c>
      <c r="AP115" s="41">
        <f t="shared" si="34"/>
        <v>919.047619047619</v>
      </c>
      <c r="AQ115" s="36">
        <f t="shared" si="35"/>
        <v>13.109943977591</v>
      </c>
      <c r="AR115" s="36">
        <f t="shared" si="36"/>
        <v>75.7113402061856</v>
      </c>
      <c r="AS115" s="36">
        <f t="shared" si="37"/>
        <v>1013.72727272727</v>
      </c>
      <c r="AT115" s="41">
        <f t="shared" si="38"/>
        <v>2123</v>
      </c>
      <c r="AU115" s="36">
        <f t="shared" si="39"/>
        <v>28.0407135076253</v>
      </c>
      <c r="AV115" s="7" t="s">
        <v>50</v>
      </c>
      <c r="AW115" s="43" t="s">
        <v>50</v>
      </c>
    </row>
    <row r="116" spans="1:49">
      <c r="A116">
        <v>116</v>
      </c>
      <c r="B116">
        <v>0</v>
      </c>
      <c r="C116" s="9">
        <v>4.8</v>
      </c>
      <c r="D116" s="10">
        <v>6000</v>
      </c>
      <c r="E116" s="11">
        <v>24</v>
      </c>
      <c r="F116" s="6">
        <f t="shared" si="40"/>
        <v>720</v>
      </c>
      <c r="G116" s="8" t="s">
        <v>56</v>
      </c>
      <c r="H116" s="8" t="s">
        <v>48</v>
      </c>
      <c r="I116" s="8" t="s">
        <v>49</v>
      </c>
      <c r="J116" s="8">
        <v>61</v>
      </c>
      <c r="K116" s="8" t="s">
        <v>56</v>
      </c>
      <c r="L116" s="8">
        <v>171</v>
      </c>
      <c r="M116">
        <f t="shared" si="22"/>
        <v>1.71</v>
      </c>
      <c r="N116" s="8">
        <v>52</v>
      </c>
      <c r="O116">
        <f t="shared" si="23"/>
        <v>17.7832495468691</v>
      </c>
      <c r="P116" s="48">
        <v>149</v>
      </c>
      <c r="Q116" s="8">
        <v>137</v>
      </c>
      <c r="R116" s="8">
        <v>147</v>
      </c>
      <c r="S116" s="8">
        <v>191</v>
      </c>
      <c r="T116" s="8">
        <v>189</v>
      </c>
      <c r="U116" s="3">
        <v>176</v>
      </c>
      <c r="V116" s="8">
        <v>2.46</v>
      </c>
      <c r="W116" s="8">
        <v>0.44</v>
      </c>
      <c r="X116" s="8">
        <v>0.23</v>
      </c>
      <c r="Y116" s="8">
        <v>3.18</v>
      </c>
      <c r="Z116" s="8">
        <v>5.59</v>
      </c>
      <c r="AA116" s="3">
        <v>4.89</v>
      </c>
      <c r="AB116" s="8">
        <v>126</v>
      </c>
      <c r="AC116" s="8">
        <v>119</v>
      </c>
      <c r="AD116" s="8">
        <v>139</v>
      </c>
      <c r="AE116" s="37">
        <f t="shared" si="24"/>
        <v>0.986577181208054</v>
      </c>
      <c r="AF116" s="37">
        <f t="shared" si="25"/>
        <v>1.1031746031746</v>
      </c>
      <c r="AG116" s="41">
        <f t="shared" si="26"/>
        <v>0.0934959349593496</v>
      </c>
      <c r="AH116" s="41">
        <f t="shared" si="27"/>
        <v>1.5377358490566</v>
      </c>
      <c r="AI116" s="41">
        <f t="shared" si="28"/>
        <v>0.921465968586387</v>
      </c>
      <c r="AJ116" s="36">
        <f t="shared" si="29"/>
        <v>1.29268292682927</v>
      </c>
      <c r="AK116" s="36">
        <f t="shared" si="42"/>
        <v>12.7045454545455</v>
      </c>
      <c r="AL116" s="36">
        <f t="shared" si="30"/>
        <v>21.2608695652174</v>
      </c>
      <c r="AM116" s="36">
        <f t="shared" si="31"/>
        <v>16.4470877768663</v>
      </c>
      <c r="AN116" s="41">
        <f t="shared" si="32"/>
        <v>77.6422764227642</v>
      </c>
      <c r="AO116" s="36">
        <f t="shared" si="33"/>
        <v>429.545454545455</v>
      </c>
      <c r="AP116" s="41">
        <f t="shared" si="34"/>
        <v>765.217391304348</v>
      </c>
      <c r="AQ116" s="36">
        <f t="shared" si="35"/>
        <v>9.85567949009788</v>
      </c>
      <c r="AR116" s="36">
        <f t="shared" si="36"/>
        <v>246.90243902439</v>
      </c>
      <c r="AS116" s="36">
        <f t="shared" si="37"/>
        <v>2401.15909090909</v>
      </c>
      <c r="AT116" s="41">
        <f t="shared" si="38"/>
        <v>3741.91304347826</v>
      </c>
      <c r="AU116" s="36">
        <f t="shared" si="39"/>
        <v>15.1554316687354</v>
      </c>
      <c r="AV116" s="7" t="s">
        <v>50</v>
      </c>
      <c r="AW116" s="43" t="s">
        <v>50</v>
      </c>
    </row>
    <row r="117" spans="1:49">
      <c r="A117">
        <v>117</v>
      </c>
      <c r="B117">
        <v>0</v>
      </c>
      <c r="C117" s="9">
        <v>2.1</v>
      </c>
      <c r="D117" s="13">
        <v>5940</v>
      </c>
      <c r="E117" s="11">
        <v>24</v>
      </c>
      <c r="F117" s="6">
        <f t="shared" si="40"/>
        <v>720</v>
      </c>
      <c r="G117" s="8" t="s">
        <v>51</v>
      </c>
      <c r="H117" s="8" t="s">
        <v>52</v>
      </c>
      <c r="I117" s="8" t="s">
        <v>49</v>
      </c>
      <c r="J117" s="8">
        <v>70</v>
      </c>
      <c r="K117" s="8" t="s">
        <v>47</v>
      </c>
      <c r="L117" s="8">
        <v>170</v>
      </c>
      <c r="M117">
        <f t="shared" si="22"/>
        <v>1.7</v>
      </c>
      <c r="N117" s="8">
        <v>60</v>
      </c>
      <c r="O117">
        <f t="shared" si="23"/>
        <v>20.7612456747405</v>
      </c>
      <c r="P117" s="26">
        <v>144</v>
      </c>
      <c r="Q117" s="8">
        <v>140</v>
      </c>
      <c r="R117" s="8">
        <v>137</v>
      </c>
      <c r="S117" s="8">
        <v>223</v>
      </c>
      <c r="T117" s="8">
        <v>245</v>
      </c>
      <c r="U117" s="8">
        <v>196</v>
      </c>
      <c r="V117" s="50">
        <v>1.61</v>
      </c>
      <c r="W117" s="8">
        <v>0.29</v>
      </c>
      <c r="X117" s="8">
        <v>0.36</v>
      </c>
      <c r="Y117" s="8">
        <v>4.6</v>
      </c>
      <c r="Z117" s="8">
        <v>2.43</v>
      </c>
      <c r="AA117" s="8">
        <v>5.87</v>
      </c>
      <c r="AB117" s="8">
        <v>131</v>
      </c>
      <c r="AC117" s="8">
        <v>152</v>
      </c>
      <c r="AD117" s="8">
        <v>143</v>
      </c>
      <c r="AE117" s="37">
        <f t="shared" si="24"/>
        <v>0.951388888888889</v>
      </c>
      <c r="AF117" s="37">
        <f t="shared" si="25"/>
        <v>1.09160305343511</v>
      </c>
      <c r="AG117" s="41">
        <f t="shared" si="26"/>
        <v>0.22360248447205</v>
      </c>
      <c r="AH117" s="41">
        <f t="shared" si="27"/>
        <v>1.27608695652174</v>
      </c>
      <c r="AI117" s="41">
        <f t="shared" si="28"/>
        <v>0.878923766816143</v>
      </c>
      <c r="AJ117" s="36">
        <f t="shared" si="29"/>
        <v>2.85714285714286</v>
      </c>
      <c r="AK117" s="36">
        <f t="shared" si="42"/>
        <v>8.37931034482759</v>
      </c>
      <c r="AL117" s="36">
        <f t="shared" si="30"/>
        <v>16.3055555555556</v>
      </c>
      <c r="AM117" s="36">
        <f t="shared" si="31"/>
        <v>5.70694444444444</v>
      </c>
      <c r="AN117" s="41">
        <f t="shared" si="32"/>
        <v>138.509316770186</v>
      </c>
      <c r="AO117" s="36">
        <f t="shared" si="33"/>
        <v>844.827586206897</v>
      </c>
      <c r="AP117" s="41">
        <f t="shared" si="34"/>
        <v>544.444444444444</v>
      </c>
      <c r="AQ117" s="36">
        <f t="shared" si="35"/>
        <v>3.93074240159442</v>
      </c>
      <c r="AR117" s="36">
        <f t="shared" si="36"/>
        <v>637.142857142857</v>
      </c>
      <c r="AS117" s="36">
        <f t="shared" si="37"/>
        <v>2052.93103448276</v>
      </c>
      <c r="AT117" s="41">
        <f t="shared" si="38"/>
        <v>3195.88888888889</v>
      </c>
      <c r="AU117" s="36">
        <f t="shared" si="39"/>
        <v>5.01596910812157</v>
      </c>
      <c r="AV117" s="7" t="s">
        <v>50</v>
      </c>
      <c r="AW117" s="43" t="s">
        <v>50</v>
      </c>
    </row>
    <row r="118" spans="1:49">
      <c r="A118">
        <v>118</v>
      </c>
      <c r="B118">
        <v>0</v>
      </c>
      <c r="C118" s="4">
        <v>2.4</v>
      </c>
      <c r="D118" s="5">
        <v>6000</v>
      </c>
      <c r="E118" s="6">
        <v>28</v>
      </c>
      <c r="F118" s="6">
        <f t="shared" si="40"/>
        <v>840</v>
      </c>
      <c r="G118" s="7" t="s">
        <v>51</v>
      </c>
      <c r="H118" s="7" t="s">
        <v>48</v>
      </c>
      <c r="I118" s="7" t="s">
        <v>53</v>
      </c>
      <c r="J118" s="7">
        <v>51</v>
      </c>
      <c r="K118" s="7" t="s">
        <v>54</v>
      </c>
      <c r="L118" s="7">
        <v>160</v>
      </c>
      <c r="M118">
        <f t="shared" si="22"/>
        <v>1.6</v>
      </c>
      <c r="N118" s="7">
        <v>60</v>
      </c>
      <c r="O118">
        <f t="shared" si="23"/>
        <v>23.4375</v>
      </c>
      <c r="P118" s="25">
        <v>101</v>
      </c>
      <c r="Q118" s="7">
        <v>126</v>
      </c>
      <c r="R118" s="7">
        <v>107</v>
      </c>
      <c r="S118" s="7">
        <v>221</v>
      </c>
      <c r="T118" s="7">
        <v>179</v>
      </c>
      <c r="U118" s="7">
        <v>237</v>
      </c>
      <c r="V118" s="52">
        <v>2.14</v>
      </c>
      <c r="W118" s="7">
        <v>0.98</v>
      </c>
      <c r="X118" s="7">
        <v>0.63</v>
      </c>
      <c r="Y118" s="7">
        <v>1.04</v>
      </c>
      <c r="Z118" s="7">
        <v>1.75</v>
      </c>
      <c r="AA118" s="7">
        <v>2.34</v>
      </c>
      <c r="AB118" s="7">
        <v>171</v>
      </c>
      <c r="AC118" s="7">
        <v>156</v>
      </c>
      <c r="AD118" s="7">
        <v>183</v>
      </c>
      <c r="AE118" s="37">
        <f t="shared" si="24"/>
        <v>1.05940594059406</v>
      </c>
      <c r="AF118" s="37">
        <f t="shared" si="25"/>
        <v>1.07017543859649</v>
      </c>
      <c r="AG118" s="41">
        <f t="shared" si="26"/>
        <v>0.294392523364486</v>
      </c>
      <c r="AH118" s="41">
        <f t="shared" si="27"/>
        <v>2.25</v>
      </c>
      <c r="AI118" s="41">
        <f t="shared" si="28"/>
        <v>1.07239819004525</v>
      </c>
      <c r="AJ118" s="36">
        <f t="shared" si="29"/>
        <v>0.485981308411215</v>
      </c>
      <c r="AK118" s="36">
        <f t="shared" si="42"/>
        <v>1.78571428571429</v>
      </c>
      <c r="AL118" s="36">
        <f t="shared" si="30"/>
        <v>3.71428571428572</v>
      </c>
      <c r="AM118" s="36">
        <f t="shared" si="31"/>
        <v>7.64285714285715</v>
      </c>
      <c r="AN118" s="41">
        <f t="shared" si="32"/>
        <v>103.271028037383</v>
      </c>
      <c r="AO118" s="36">
        <f t="shared" si="33"/>
        <v>182.65306122449</v>
      </c>
      <c r="AP118" s="41">
        <f t="shared" si="34"/>
        <v>376.190476190476</v>
      </c>
      <c r="AQ118" s="36">
        <f t="shared" si="35"/>
        <v>3.64274940745529</v>
      </c>
      <c r="AR118" s="36">
        <f t="shared" si="36"/>
        <v>107.401869158878</v>
      </c>
      <c r="AS118" s="36">
        <f t="shared" si="37"/>
        <v>319.642857142857</v>
      </c>
      <c r="AT118" s="41">
        <f t="shared" si="38"/>
        <v>880.285714285715</v>
      </c>
      <c r="AU118" s="36">
        <f t="shared" si="39"/>
        <v>8.1961861667744</v>
      </c>
      <c r="AV118" s="7" t="s">
        <v>55</v>
      </c>
      <c r="AW118" s="43" t="s">
        <v>55</v>
      </c>
    </row>
    <row r="119" spans="1:49">
      <c r="A119">
        <v>119</v>
      </c>
      <c r="B119">
        <v>0</v>
      </c>
      <c r="C119" s="4">
        <v>3</v>
      </c>
      <c r="D119" s="45">
        <v>5800</v>
      </c>
      <c r="E119" s="6">
        <v>22</v>
      </c>
      <c r="F119" s="6">
        <f t="shared" si="40"/>
        <v>660</v>
      </c>
      <c r="G119" s="7" t="s">
        <v>51</v>
      </c>
      <c r="H119" s="7" t="s">
        <v>52</v>
      </c>
      <c r="I119" s="7" t="s">
        <v>49</v>
      </c>
      <c r="J119" s="7">
        <v>72</v>
      </c>
      <c r="K119" s="7">
        <v>0</v>
      </c>
      <c r="L119" s="7">
        <v>170</v>
      </c>
      <c r="M119">
        <f t="shared" si="22"/>
        <v>1.7</v>
      </c>
      <c r="N119" s="7">
        <v>70</v>
      </c>
      <c r="O119">
        <f t="shared" si="23"/>
        <v>24.2214532871972</v>
      </c>
      <c r="P119" s="25">
        <v>139</v>
      </c>
      <c r="Q119" s="7">
        <v>135</v>
      </c>
      <c r="R119" s="7">
        <v>129</v>
      </c>
      <c r="S119" s="7">
        <v>244</v>
      </c>
      <c r="T119" s="7">
        <v>201</v>
      </c>
      <c r="U119" s="7">
        <v>316</v>
      </c>
      <c r="V119" s="52">
        <v>1.42</v>
      </c>
      <c r="W119" s="7">
        <v>0.33</v>
      </c>
      <c r="X119" s="7">
        <v>0.31</v>
      </c>
      <c r="Y119" s="7">
        <v>2.38</v>
      </c>
      <c r="Z119" s="7">
        <v>4.52</v>
      </c>
      <c r="AA119" s="7">
        <v>4.09</v>
      </c>
      <c r="AB119" s="7">
        <v>133</v>
      </c>
      <c r="AC119" s="7">
        <v>160</v>
      </c>
      <c r="AD119" s="7">
        <v>242</v>
      </c>
      <c r="AE119" s="37">
        <f t="shared" si="24"/>
        <v>0.928057553956835</v>
      </c>
      <c r="AF119" s="37">
        <f t="shared" si="25"/>
        <v>1.81954887218045</v>
      </c>
      <c r="AG119" s="41">
        <f t="shared" si="26"/>
        <v>0.21830985915493</v>
      </c>
      <c r="AH119" s="41">
        <f t="shared" si="27"/>
        <v>1.71848739495798</v>
      </c>
      <c r="AI119" s="41">
        <f t="shared" si="28"/>
        <v>1.29508196721311</v>
      </c>
      <c r="AJ119" s="36">
        <f t="shared" si="29"/>
        <v>1.67605633802817</v>
      </c>
      <c r="AK119" s="36">
        <f t="shared" si="42"/>
        <v>13.6969696969697</v>
      </c>
      <c r="AL119" s="36">
        <f t="shared" si="30"/>
        <v>13.1935483870968</v>
      </c>
      <c r="AM119" s="36">
        <f t="shared" si="31"/>
        <v>7.8717809704527</v>
      </c>
      <c r="AN119" s="41">
        <f t="shared" si="32"/>
        <v>171.830985915493</v>
      </c>
      <c r="AO119" s="36">
        <f t="shared" si="33"/>
        <v>609.090909090909</v>
      </c>
      <c r="AP119" s="41">
        <f t="shared" si="34"/>
        <v>1019.35483870968</v>
      </c>
      <c r="AQ119" s="36">
        <f t="shared" si="35"/>
        <v>5.93231094658911</v>
      </c>
      <c r="AR119" s="36">
        <f t="shared" si="36"/>
        <v>408.957746478873</v>
      </c>
      <c r="AS119" s="36">
        <f t="shared" si="37"/>
        <v>2753.09090909091</v>
      </c>
      <c r="AT119" s="41">
        <f t="shared" si="38"/>
        <v>4169.16129032258</v>
      </c>
      <c r="AU119" s="36">
        <f t="shared" si="39"/>
        <v>10.1946015846846</v>
      </c>
      <c r="AV119" s="7" t="s">
        <v>55</v>
      </c>
      <c r="AW119" s="43" t="s">
        <v>55</v>
      </c>
    </row>
    <row r="120" spans="1:49">
      <c r="A120">
        <v>120</v>
      </c>
      <c r="B120">
        <v>0</v>
      </c>
      <c r="C120" s="9">
        <v>3</v>
      </c>
      <c r="D120" s="44">
        <v>5600</v>
      </c>
      <c r="E120" s="11">
        <v>22</v>
      </c>
      <c r="F120" s="6">
        <f t="shared" si="40"/>
        <v>660</v>
      </c>
      <c r="G120" s="8" t="s">
        <v>47</v>
      </c>
      <c r="H120" s="8" t="s">
        <v>48</v>
      </c>
      <c r="I120" s="8" t="s">
        <v>53</v>
      </c>
      <c r="J120" s="8">
        <v>75</v>
      </c>
      <c r="K120" s="8">
        <v>0</v>
      </c>
      <c r="L120" s="8">
        <v>157</v>
      </c>
      <c r="M120">
        <f t="shared" si="22"/>
        <v>1.57</v>
      </c>
      <c r="N120" s="8">
        <v>46</v>
      </c>
      <c r="O120">
        <f t="shared" si="23"/>
        <v>18.6620146861942</v>
      </c>
      <c r="P120" s="26">
        <v>118</v>
      </c>
      <c r="Q120" s="8">
        <v>124</v>
      </c>
      <c r="R120" s="8">
        <v>121</v>
      </c>
      <c r="S120" s="8">
        <v>182</v>
      </c>
      <c r="T120" s="8">
        <v>147</v>
      </c>
      <c r="U120" s="8">
        <v>163</v>
      </c>
      <c r="V120" s="50">
        <v>1.55</v>
      </c>
      <c r="W120" s="8">
        <v>0.62</v>
      </c>
      <c r="X120" s="8">
        <v>0.28</v>
      </c>
      <c r="Y120" s="8">
        <v>2.18</v>
      </c>
      <c r="Z120" s="8">
        <v>3.58</v>
      </c>
      <c r="AA120" s="8">
        <v>2.44</v>
      </c>
      <c r="AB120" s="8">
        <v>126</v>
      </c>
      <c r="AC120" s="8">
        <v>145</v>
      </c>
      <c r="AD120" s="8">
        <v>156</v>
      </c>
      <c r="AE120" s="37">
        <f t="shared" si="24"/>
        <v>1.02542372881356</v>
      </c>
      <c r="AF120" s="37">
        <f t="shared" si="25"/>
        <v>1.23809523809524</v>
      </c>
      <c r="AG120" s="41">
        <f t="shared" si="26"/>
        <v>0.180645161290323</v>
      </c>
      <c r="AH120" s="41">
        <f t="shared" si="27"/>
        <v>1.11926605504587</v>
      </c>
      <c r="AI120" s="41">
        <f t="shared" si="28"/>
        <v>0.895604395604396</v>
      </c>
      <c r="AJ120" s="36">
        <f t="shared" si="29"/>
        <v>1.40645161290323</v>
      </c>
      <c r="AK120" s="36">
        <f t="shared" si="42"/>
        <v>5.7741935483871</v>
      </c>
      <c r="AL120" s="36">
        <f t="shared" si="30"/>
        <v>8.71428571428572</v>
      </c>
      <c r="AM120" s="36">
        <f t="shared" si="31"/>
        <v>6.1959370904325</v>
      </c>
      <c r="AN120" s="41">
        <f t="shared" si="32"/>
        <v>117.41935483871</v>
      </c>
      <c r="AO120" s="36">
        <f t="shared" si="33"/>
        <v>237.096774193548</v>
      </c>
      <c r="AP120" s="41">
        <f t="shared" si="34"/>
        <v>582.142857142857</v>
      </c>
      <c r="AQ120" s="36">
        <f t="shared" si="35"/>
        <v>4.95781004709576</v>
      </c>
      <c r="AR120" s="36">
        <f t="shared" si="36"/>
        <v>255.974193548387</v>
      </c>
      <c r="AS120" s="36">
        <f t="shared" si="37"/>
        <v>848.806451612903</v>
      </c>
      <c r="AT120" s="41">
        <f t="shared" si="38"/>
        <v>1420.42857142857</v>
      </c>
      <c r="AU120" s="36">
        <f t="shared" si="39"/>
        <v>5.54910849307966</v>
      </c>
      <c r="AV120" s="7" t="s">
        <v>55</v>
      </c>
      <c r="AW120" s="43" t="s">
        <v>55</v>
      </c>
    </row>
    <row r="121" spans="1:49">
      <c r="A121">
        <v>121</v>
      </c>
      <c r="B121">
        <v>0</v>
      </c>
      <c r="C121" s="9">
        <v>3.9</v>
      </c>
      <c r="D121" s="13">
        <v>5900</v>
      </c>
      <c r="E121" s="11">
        <v>21</v>
      </c>
      <c r="F121" s="6">
        <f t="shared" si="40"/>
        <v>630</v>
      </c>
      <c r="G121" s="8" t="s">
        <v>56</v>
      </c>
      <c r="H121" s="8" t="s">
        <v>48</v>
      </c>
      <c r="I121" s="8" t="s">
        <v>49</v>
      </c>
      <c r="J121" s="8">
        <v>59</v>
      </c>
      <c r="K121" s="8" t="s">
        <v>54</v>
      </c>
      <c r="L121" s="8">
        <v>170</v>
      </c>
      <c r="M121">
        <f t="shared" si="22"/>
        <v>1.7</v>
      </c>
      <c r="N121" s="8">
        <v>50</v>
      </c>
      <c r="O121">
        <f t="shared" si="23"/>
        <v>17.3010380622837</v>
      </c>
      <c r="P121" s="26">
        <v>141</v>
      </c>
      <c r="Q121" s="8">
        <v>131</v>
      </c>
      <c r="R121" s="8">
        <v>118</v>
      </c>
      <c r="S121" s="8">
        <v>359</v>
      </c>
      <c r="T121" s="8">
        <v>294</v>
      </c>
      <c r="U121" s="3">
        <v>276</v>
      </c>
      <c r="V121" s="8">
        <v>2.74</v>
      </c>
      <c r="W121" s="8">
        <v>0.84</v>
      </c>
      <c r="X121" s="8">
        <v>1.22</v>
      </c>
      <c r="Y121" s="8">
        <v>4.32</v>
      </c>
      <c r="Z121" s="8">
        <v>2.52</v>
      </c>
      <c r="AA121" s="3">
        <v>6.66</v>
      </c>
      <c r="AB121" s="8">
        <v>212</v>
      </c>
      <c r="AC121" s="8">
        <v>256</v>
      </c>
      <c r="AD121" s="8">
        <v>234</v>
      </c>
      <c r="AE121" s="37">
        <f t="shared" si="24"/>
        <v>0.836879432624113</v>
      </c>
      <c r="AF121" s="37">
        <f t="shared" si="25"/>
        <v>1.10377358490566</v>
      </c>
      <c r="AG121" s="41">
        <f t="shared" si="26"/>
        <v>0.445255474452555</v>
      </c>
      <c r="AH121" s="41">
        <f t="shared" si="27"/>
        <v>1.54166666666667</v>
      </c>
      <c r="AI121" s="41">
        <f t="shared" si="28"/>
        <v>0.768802228412256</v>
      </c>
      <c r="AJ121" s="36">
        <f t="shared" si="29"/>
        <v>1.57664233576642</v>
      </c>
      <c r="AK121" s="36">
        <f t="shared" si="42"/>
        <v>3</v>
      </c>
      <c r="AL121" s="36">
        <f t="shared" si="30"/>
        <v>5.45901639344262</v>
      </c>
      <c r="AM121" s="36">
        <f t="shared" si="31"/>
        <v>3.46243169398907</v>
      </c>
      <c r="AN121" s="41">
        <f t="shared" si="32"/>
        <v>131.021897810219</v>
      </c>
      <c r="AO121" s="36">
        <f t="shared" si="33"/>
        <v>350</v>
      </c>
      <c r="AP121" s="41">
        <f t="shared" si="34"/>
        <v>226.229508196721</v>
      </c>
      <c r="AQ121" s="36">
        <f t="shared" si="35"/>
        <v>1.72665418512261</v>
      </c>
      <c r="AR121" s="36">
        <f t="shared" si="36"/>
        <v>566.014598540146</v>
      </c>
      <c r="AS121" s="36">
        <f t="shared" si="37"/>
        <v>882</v>
      </c>
      <c r="AT121" s="41">
        <f t="shared" si="38"/>
        <v>1506.68852459016</v>
      </c>
      <c r="AU121" s="36">
        <f t="shared" si="39"/>
        <v>2.66192520206402</v>
      </c>
      <c r="AV121" s="7" t="s">
        <v>50</v>
      </c>
      <c r="AW121" s="43" t="s">
        <v>55</v>
      </c>
    </row>
    <row r="122" spans="1:49">
      <c r="A122">
        <v>122</v>
      </c>
      <c r="B122">
        <v>0</v>
      </c>
      <c r="C122" s="9">
        <v>1.5</v>
      </c>
      <c r="D122" s="10">
        <v>6000</v>
      </c>
      <c r="E122" s="11">
        <v>19</v>
      </c>
      <c r="F122" s="6">
        <f t="shared" si="40"/>
        <v>570</v>
      </c>
      <c r="G122" s="8" t="s">
        <v>51</v>
      </c>
      <c r="H122" s="8" t="s">
        <v>57</v>
      </c>
      <c r="I122" s="8" t="s">
        <v>49</v>
      </c>
      <c r="J122" s="8">
        <v>63</v>
      </c>
      <c r="K122" s="8">
        <v>0</v>
      </c>
      <c r="L122" s="8">
        <v>170</v>
      </c>
      <c r="M122">
        <f t="shared" si="22"/>
        <v>1.7</v>
      </c>
      <c r="N122" s="8">
        <v>65</v>
      </c>
      <c r="O122">
        <f t="shared" si="23"/>
        <v>22.4913494809689</v>
      </c>
      <c r="P122" s="27">
        <v>132</v>
      </c>
      <c r="Q122" s="8">
        <v>140</v>
      </c>
      <c r="R122" s="8">
        <v>126</v>
      </c>
      <c r="S122" s="8">
        <v>161</v>
      </c>
      <c r="T122" s="8">
        <v>114</v>
      </c>
      <c r="U122" s="8">
        <v>143</v>
      </c>
      <c r="V122" s="8">
        <v>2.33</v>
      </c>
      <c r="W122" s="8">
        <v>0.8</v>
      </c>
      <c r="X122" s="8">
        <v>0.65</v>
      </c>
      <c r="Y122" s="8">
        <v>4.37</v>
      </c>
      <c r="Z122" s="8">
        <v>3.41</v>
      </c>
      <c r="AA122" s="8">
        <v>3.32</v>
      </c>
      <c r="AB122" s="8">
        <v>283</v>
      </c>
      <c r="AC122" s="8">
        <v>306</v>
      </c>
      <c r="AD122" s="8">
        <v>325</v>
      </c>
      <c r="AE122" s="37">
        <f t="shared" si="24"/>
        <v>0.954545454545455</v>
      </c>
      <c r="AF122" s="37">
        <f t="shared" si="25"/>
        <v>1.14840989399293</v>
      </c>
      <c r="AG122" s="41">
        <f t="shared" si="26"/>
        <v>0.278969957081545</v>
      </c>
      <c r="AH122" s="41">
        <f t="shared" si="27"/>
        <v>0.759725400457666</v>
      </c>
      <c r="AI122" s="41">
        <f t="shared" si="28"/>
        <v>0.888198757763975</v>
      </c>
      <c r="AJ122" s="36">
        <f t="shared" si="29"/>
        <v>1.8755364806867</v>
      </c>
      <c r="AK122" s="36">
        <f t="shared" si="42"/>
        <v>4.2625</v>
      </c>
      <c r="AL122" s="36">
        <f t="shared" si="30"/>
        <v>5.10769230769231</v>
      </c>
      <c r="AM122" s="36">
        <f t="shared" si="31"/>
        <v>2.72332335856363</v>
      </c>
      <c r="AN122" s="41">
        <f t="shared" si="32"/>
        <v>69.0987124463519</v>
      </c>
      <c r="AO122" s="36">
        <f t="shared" si="33"/>
        <v>142.5</v>
      </c>
      <c r="AP122" s="41">
        <f t="shared" si="34"/>
        <v>220</v>
      </c>
      <c r="AQ122" s="36">
        <f t="shared" si="35"/>
        <v>3.18385093167702</v>
      </c>
      <c r="AR122" s="36">
        <f t="shared" si="36"/>
        <v>301.961373390558</v>
      </c>
      <c r="AS122" s="36">
        <f t="shared" si="37"/>
        <v>485.925</v>
      </c>
      <c r="AT122" s="41">
        <f t="shared" si="38"/>
        <v>730.4</v>
      </c>
      <c r="AU122" s="36">
        <f t="shared" si="39"/>
        <v>2.41885242406584</v>
      </c>
      <c r="AV122" s="7" t="s">
        <v>50</v>
      </c>
      <c r="AW122" s="43" t="s">
        <v>50</v>
      </c>
    </row>
    <row r="123" spans="1:49">
      <c r="A123">
        <v>123</v>
      </c>
      <c r="B123">
        <v>0</v>
      </c>
      <c r="C123" s="9">
        <v>3</v>
      </c>
      <c r="D123" s="12">
        <v>6200</v>
      </c>
      <c r="E123" s="11">
        <v>24</v>
      </c>
      <c r="F123" s="6">
        <f t="shared" si="40"/>
        <v>720</v>
      </c>
      <c r="G123" s="8" t="s">
        <v>51</v>
      </c>
      <c r="H123" s="8" t="s">
        <v>48</v>
      </c>
      <c r="I123" s="8" t="s">
        <v>49</v>
      </c>
      <c r="J123" s="8">
        <v>71</v>
      </c>
      <c r="K123" s="8" t="s">
        <v>54</v>
      </c>
      <c r="L123" s="8">
        <v>168</v>
      </c>
      <c r="M123">
        <f t="shared" si="22"/>
        <v>1.68</v>
      </c>
      <c r="N123" s="8">
        <v>61</v>
      </c>
      <c r="O123">
        <f t="shared" si="23"/>
        <v>21.6128117913832</v>
      </c>
      <c r="P123" s="26">
        <v>128</v>
      </c>
      <c r="Q123" s="8">
        <v>132</v>
      </c>
      <c r="R123" s="8">
        <v>121</v>
      </c>
      <c r="S123" s="8">
        <v>112</v>
      </c>
      <c r="T123" s="8">
        <v>171</v>
      </c>
      <c r="U123" s="8">
        <v>143</v>
      </c>
      <c r="V123" s="50">
        <v>1.82</v>
      </c>
      <c r="W123" s="8">
        <v>0.77</v>
      </c>
      <c r="X123" s="8">
        <v>0.2</v>
      </c>
      <c r="Y123" s="8">
        <v>2.42</v>
      </c>
      <c r="Z123" s="8">
        <v>3.47</v>
      </c>
      <c r="AA123" s="8">
        <v>1.92</v>
      </c>
      <c r="AB123" s="8">
        <v>217</v>
      </c>
      <c r="AC123" s="8">
        <v>168</v>
      </c>
      <c r="AD123" s="8">
        <v>139</v>
      </c>
      <c r="AE123" s="37">
        <f t="shared" si="24"/>
        <v>0.9453125</v>
      </c>
      <c r="AF123" s="37">
        <f t="shared" si="25"/>
        <v>0.640552995391705</v>
      </c>
      <c r="AG123" s="41">
        <f t="shared" si="26"/>
        <v>0.10989010989011</v>
      </c>
      <c r="AH123" s="41">
        <f t="shared" si="27"/>
        <v>0.793388429752066</v>
      </c>
      <c r="AI123" s="41">
        <f t="shared" si="28"/>
        <v>1.27678571428571</v>
      </c>
      <c r="AJ123" s="36">
        <f t="shared" si="29"/>
        <v>1.32967032967033</v>
      </c>
      <c r="AK123" s="36">
        <f t="shared" si="42"/>
        <v>4.50649350649351</v>
      </c>
      <c r="AL123" s="36">
        <f t="shared" si="30"/>
        <v>9.6</v>
      </c>
      <c r="AM123" s="36">
        <f t="shared" si="31"/>
        <v>7.2198347107438</v>
      </c>
      <c r="AN123" s="41">
        <f t="shared" si="32"/>
        <v>61.5384615384615</v>
      </c>
      <c r="AO123" s="36">
        <f t="shared" si="33"/>
        <v>222.077922077922</v>
      </c>
      <c r="AP123" s="41">
        <f t="shared" si="34"/>
        <v>715</v>
      </c>
      <c r="AQ123" s="36">
        <f t="shared" si="35"/>
        <v>11.61875</v>
      </c>
      <c r="AR123" s="36">
        <f t="shared" si="36"/>
        <v>148.923076923077</v>
      </c>
      <c r="AS123" s="36">
        <f t="shared" si="37"/>
        <v>770.61038961039</v>
      </c>
      <c r="AT123" s="41">
        <f t="shared" si="38"/>
        <v>1372.8</v>
      </c>
      <c r="AU123" s="36">
        <f t="shared" si="39"/>
        <v>9.21818181818182</v>
      </c>
      <c r="AV123" s="7" t="s">
        <v>50</v>
      </c>
      <c r="AW123" s="43" t="s">
        <v>50</v>
      </c>
    </row>
    <row r="124" spans="1:49">
      <c r="A124">
        <v>124</v>
      </c>
      <c r="B124">
        <v>0</v>
      </c>
      <c r="C124" s="4">
        <v>4.5</v>
      </c>
      <c r="D124" s="45">
        <v>5940</v>
      </c>
      <c r="E124" s="6">
        <v>20</v>
      </c>
      <c r="F124" s="6">
        <f t="shared" si="40"/>
        <v>600</v>
      </c>
      <c r="G124" s="7" t="s">
        <v>56</v>
      </c>
      <c r="H124" s="7" t="s">
        <v>52</v>
      </c>
      <c r="I124" s="7" t="s">
        <v>49</v>
      </c>
      <c r="J124" s="7">
        <v>71</v>
      </c>
      <c r="K124" s="7">
        <v>0</v>
      </c>
      <c r="L124" s="7">
        <v>168</v>
      </c>
      <c r="M124">
        <f t="shared" si="22"/>
        <v>1.68</v>
      </c>
      <c r="N124" s="7">
        <v>68</v>
      </c>
      <c r="O124">
        <f t="shared" si="23"/>
        <v>24.092970521542</v>
      </c>
      <c r="P124" s="49">
        <v>156</v>
      </c>
      <c r="Q124" s="7">
        <v>141</v>
      </c>
      <c r="R124" s="7">
        <v>141</v>
      </c>
      <c r="S124" s="3">
        <v>145</v>
      </c>
      <c r="T124" s="7">
        <v>155</v>
      </c>
      <c r="U124" s="3">
        <v>212</v>
      </c>
      <c r="V124" s="7">
        <v>2.2</v>
      </c>
      <c r="W124" s="7">
        <v>0.42</v>
      </c>
      <c r="X124" s="7">
        <v>0.29</v>
      </c>
      <c r="Y124" s="7">
        <v>2.58</v>
      </c>
      <c r="Z124" s="7">
        <v>2.68</v>
      </c>
      <c r="AA124" s="3">
        <v>10.79</v>
      </c>
      <c r="AB124" s="7">
        <v>211</v>
      </c>
      <c r="AC124" s="7">
        <v>236</v>
      </c>
      <c r="AD124" s="7">
        <v>258</v>
      </c>
      <c r="AE124" s="37">
        <f t="shared" si="24"/>
        <v>0.903846153846154</v>
      </c>
      <c r="AF124" s="37">
        <f t="shared" si="25"/>
        <v>1.22274881516588</v>
      </c>
      <c r="AG124" s="41">
        <f t="shared" si="26"/>
        <v>0.131818181818182</v>
      </c>
      <c r="AH124" s="41">
        <f t="shared" si="27"/>
        <v>4.18217054263566</v>
      </c>
      <c r="AI124" s="41">
        <f t="shared" si="28"/>
        <v>1.46206896551724</v>
      </c>
      <c r="AJ124" s="36">
        <f t="shared" si="29"/>
        <v>1.17272727272727</v>
      </c>
      <c r="AK124" s="36">
        <f t="shared" si="42"/>
        <v>6.38095238095238</v>
      </c>
      <c r="AL124" s="36">
        <f t="shared" si="30"/>
        <v>37.2068965517241</v>
      </c>
      <c r="AM124" s="36">
        <f t="shared" si="31"/>
        <v>31.7268110130981</v>
      </c>
      <c r="AN124" s="41">
        <f t="shared" si="32"/>
        <v>65.9090909090909</v>
      </c>
      <c r="AO124" s="36">
        <f t="shared" si="33"/>
        <v>369.047619047619</v>
      </c>
      <c r="AP124" s="41">
        <f t="shared" si="34"/>
        <v>731.034482758621</v>
      </c>
      <c r="AQ124" s="36">
        <f t="shared" si="35"/>
        <v>11.0915576694411</v>
      </c>
      <c r="AR124" s="36">
        <f t="shared" si="36"/>
        <v>170.045454545455</v>
      </c>
      <c r="AS124" s="36">
        <f t="shared" si="37"/>
        <v>989.047619047619</v>
      </c>
      <c r="AT124" s="41">
        <f t="shared" si="38"/>
        <v>7887.86206896552</v>
      </c>
      <c r="AU124" s="36">
        <f t="shared" si="39"/>
        <v>46.3867857570814</v>
      </c>
      <c r="AV124" s="7" t="s">
        <v>50</v>
      </c>
      <c r="AW124" s="43" t="s">
        <v>50</v>
      </c>
    </row>
    <row r="125" spans="1:49">
      <c r="A125">
        <v>125</v>
      </c>
      <c r="B125">
        <v>0</v>
      </c>
      <c r="C125" s="9">
        <v>1.8</v>
      </c>
      <c r="D125" s="13">
        <v>5960</v>
      </c>
      <c r="E125" s="11">
        <v>19</v>
      </c>
      <c r="F125" s="6">
        <f t="shared" si="40"/>
        <v>570</v>
      </c>
      <c r="G125" s="8" t="s">
        <v>51</v>
      </c>
      <c r="H125" s="8" t="s">
        <v>52</v>
      </c>
      <c r="I125" s="8" t="s">
        <v>49</v>
      </c>
      <c r="J125" s="8">
        <v>61</v>
      </c>
      <c r="K125" s="8" t="s">
        <v>56</v>
      </c>
      <c r="L125" s="8">
        <v>170</v>
      </c>
      <c r="M125">
        <f t="shared" si="22"/>
        <v>1.7</v>
      </c>
      <c r="N125" s="8">
        <v>60</v>
      </c>
      <c r="O125">
        <f t="shared" si="23"/>
        <v>20.7612456747405</v>
      </c>
      <c r="P125" s="26">
        <v>145</v>
      </c>
      <c r="Q125" s="8">
        <v>148</v>
      </c>
      <c r="R125" s="8">
        <v>134</v>
      </c>
      <c r="S125" s="8">
        <v>124</v>
      </c>
      <c r="T125" s="8">
        <v>99</v>
      </c>
      <c r="U125" s="8">
        <v>156</v>
      </c>
      <c r="V125" s="8">
        <v>1.93</v>
      </c>
      <c r="W125" s="8">
        <v>0.53</v>
      </c>
      <c r="X125" s="8">
        <v>0.75</v>
      </c>
      <c r="Y125" s="8">
        <v>3</v>
      </c>
      <c r="Z125" s="8">
        <v>1.7</v>
      </c>
      <c r="AA125" s="8">
        <v>6.02</v>
      </c>
      <c r="AB125" s="8">
        <v>155</v>
      </c>
      <c r="AC125" s="8">
        <v>178</v>
      </c>
      <c r="AD125" s="8">
        <v>160</v>
      </c>
      <c r="AE125" s="37">
        <f t="shared" si="24"/>
        <v>0.924137931034483</v>
      </c>
      <c r="AF125" s="37">
        <f t="shared" si="25"/>
        <v>1.03225806451613</v>
      </c>
      <c r="AG125" s="41">
        <f t="shared" si="26"/>
        <v>0.38860103626943</v>
      </c>
      <c r="AH125" s="41">
        <f t="shared" si="27"/>
        <v>2.00666666666667</v>
      </c>
      <c r="AI125" s="41">
        <f t="shared" si="28"/>
        <v>1.25806451612903</v>
      </c>
      <c r="AJ125" s="36">
        <f t="shared" si="29"/>
        <v>1.55440414507772</v>
      </c>
      <c r="AK125" s="36">
        <f t="shared" si="42"/>
        <v>3.20754716981132</v>
      </c>
      <c r="AL125" s="36">
        <f t="shared" si="30"/>
        <v>8.02666666666667</v>
      </c>
      <c r="AM125" s="36">
        <f t="shared" si="31"/>
        <v>5.16382222222222</v>
      </c>
      <c r="AN125" s="41">
        <f t="shared" si="32"/>
        <v>64.2487046632124</v>
      </c>
      <c r="AO125" s="36">
        <f t="shared" si="33"/>
        <v>186.792452830189</v>
      </c>
      <c r="AP125" s="41">
        <f t="shared" si="34"/>
        <v>208</v>
      </c>
      <c r="AQ125" s="36">
        <f t="shared" si="35"/>
        <v>3.23741935483871</v>
      </c>
      <c r="AR125" s="36">
        <f t="shared" si="36"/>
        <v>192.746113989637</v>
      </c>
      <c r="AS125" s="36">
        <f t="shared" si="37"/>
        <v>317.547169811321</v>
      </c>
      <c r="AT125" s="41">
        <f t="shared" si="38"/>
        <v>1252.16</v>
      </c>
      <c r="AU125" s="36">
        <f t="shared" si="39"/>
        <v>6.49642150537634</v>
      </c>
      <c r="AV125" s="7" t="s">
        <v>55</v>
      </c>
      <c r="AW125" s="43" t="s">
        <v>55</v>
      </c>
    </row>
    <row r="126" spans="1:49">
      <c r="A126">
        <v>126</v>
      </c>
      <c r="B126">
        <v>0</v>
      </c>
      <c r="C126" s="4">
        <v>3</v>
      </c>
      <c r="D126" s="14">
        <v>6020</v>
      </c>
      <c r="E126" s="6">
        <v>26</v>
      </c>
      <c r="F126" s="6">
        <f t="shared" si="40"/>
        <v>780</v>
      </c>
      <c r="G126" s="7" t="s">
        <v>47</v>
      </c>
      <c r="H126" s="7" t="s">
        <v>58</v>
      </c>
      <c r="I126" s="7" t="s">
        <v>49</v>
      </c>
      <c r="J126" s="7">
        <v>74</v>
      </c>
      <c r="K126" s="7">
        <v>0</v>
      </c>
      <c r="L126" s="7">
        <v>178</v>
      </c>
      <c r="M126">
        <f t="shared" si="22"/>
        <v>1.78</v>
      </c>
      <c r="N126" s="7">
        <v>60</v>
      </c>
      <c r="O126">
        <f t="shared" si="23"/>
        <v>18.9370029036738</v>
      </c>
      <c r="P126" s="29">
        <v>156</v>
      </c>
      <c r="Q126" s="8">
        <v>160</v>
      </c>
      <c r="R126" s="8">
        <v>156</v>
      </c>
      <c r="S126" s="8">
        <v>271</v>
      </c>
      <c r="T126" s="8">
        <v>142</v>
      </c>
      <c r="U126" s="8">
        <v>193</v>
      </c>
      <c r="V126" s="50">
        <v>1.34</v>
      </c>
      <c r="W126" s="8">
        <v>0.36</v>
      </c>
      <c r="X126" s="8">
        <v>0.36</v>
      </c>
      <c r="Y126" s="8">
        <v>3.81</v>
      </c>
      <c r="Z126" s="8">
        <v>3.59</v>
      </c>
      <c r="AA126" s="8">
        <v>3.23</v>
      </c>
      <c r="AB126" s="8">
        <v>199</v>
      </c>
      <c r="AC126" s="8">
        <v>186</v>
      </c>
      <c r="AD126" s="8">
        <v>164</v>
      </c>
      <c r="AE126" s="37">
        <f t="shared" si="24"/>
        <v>1</v>
      </c>
      <c r="AF126" s="37">
        <f t="shared" si="25"/>
        <v>0.824120603015075</v>
      </c>
      <c r="AG126" s="41">
        <f t="shared" si="26"/>
        <v>0.26865671641791</v>
      </c>
      <c r="AH126" s="41">
        <f t="shared" si="27"/>
        <v>0.847769028871391</v>
      </c>
      <c r="AI126" s="41">
        <f t="shared" si="28"/>
        <v>0.712177121771218</v>
      </c>
      <c r="AJ126" s="36">
        <f t="shared" si="29"/>
        <v>2.84328358208955</v>
      </c>
      <c r="AK126" s="36">
        <f t="shared" si="42"/>
        <v>9.97222222222222</v>
      </c>
      <c r="AL126" s="36">
        <f t="shared" si="30"/>
        <v>8.97222222222222</v>
      </c>
      <c r="AM126" s="36">
        <f t="shared" si="31"/>
        <v>3.15558471857684</v>
      </c>
      <c r="AN126" s="41">
        <f t="shared" si="32"/>
        <v>202.238805970149</v>
      </c>
      <c r="AO126" s="36">
        <f t="shared" si="33"/>
        <v>394.444444444444</v>
      </c>
      <c r="AP126" s="41">
        <f t="shared" si="34"/>
        <v>536.111111111111</v>
      </c>
      <c r="AQ126" s="36">
        <f t="shared" si="35"/>
        <v>2.65088150881509</v>
      </c>
      <c r="AR126" s="36">
        <f t="shared" si="36"/>
        <v>770.529850746269</v>
      </c>
      <c r="AS126" s="36">
        <f t="shared" si="37"/>
        <v>1416.05555555556</v>
      </c>
      <c r="AT126" s="41">
        <f t="shared" si="38"/>
        <v>1731.63888888889</v>
      </c>
      <c r="AU126" s="36">
        <f t="shared" si="39"/>
        <v>2.24733524238129</v>
      </c>
      <c r="AV126" s="7" t="s">
        <v>50</v>
      </c>
      <c r="AW126" s="43" t="s">
        <v>50</v>
      </c>
    </row>
    <row r="127" spans="1:49">
      <c r="A127">
        <v>127</v>
      </c>
      <c r="B127">
        <v>0</v>
      </c>
      <c r="C127" s="4">
        <v>3.3</v>
      </c>
      <c r="D127" s="14">
        <v>6000</v>
      </c>
      <c r="E127" s="46">
        <v>18</v>
      </c>
      <c r="F127" s="6">
        <f t="shared" si="40"/>
        <v>540</v>
      </c>
      <c r="G127" s="7" t="s">
        <v>56</v>
      </c>
      <c r="H127" s="7" t="s">
        <v>48</v>
      </c>
      <c r="I127" s="7" t="s">
        <v>49</v>
      </c>
      <c r="J127" s="7">
        <v>70</v>
      </c>
      <c r="K127" s="7" t="s">
        <v>47</v>
      </c>
      <c r="L127" s="7">
        <v>177</v>
      </c>
      <c r="M127">
        <f t="shared" si="22"/>
        <v>1.77</v>
      </c>
      <c r="N127" s="7">
        <v>69</v>
      </c>
      <c r="O127">
        <f t="shared" si="23"/>
        <v>22.0243225126879</v>
      </c>
      <c r="P127" s="26">
        <v>172</v>
      </c>
      <c r="Q127" s="8">
        <v>141</v>
      </c>
      <c r="R127" s="8">
        <v>123</v>
      </c>
      <c r="S127" s="3">
        <v>141</v>
      </c>
      <c r="T127" s="8">
        <v>124</v>
      </c>
      <c r="U127" s="3">
        <v>176</v>
      </c>
      <c r="V127" s="8">
        <v>1.57</v>
      </c>
      <c r="W127" s="8">
        <v>0.77</v>
      </c>
      <c r="X127" s="8">
        <v>0.49</v>
      </c>
      <c r="Y127" s="8">
        <v>2.47</v>
      </c>
      <c r="Z127" s="8">
        <v>4.99</v>
      </c>
      <c r="AA127" s="3">
        <v>9</v>
      </c>
      <c r="AB127" s="8">
        <v>198</v>
      </c>
      <c r="AC127" s="8">
        <v>203</v>
      </c>
      <c r="AD127" s="8">
        <v>178</v>
      </c>
      <c r="AE127" s="37">
        <f t="shared" si="24"/>
        <v>0.715116279069767</v>
      </c>
      <c r="AF127" s="37">
        <f t="shared" si="25"/>
        <v>0.898989898989899</v>
      </c>
      <c r="AG127" s="41">
        <f t="shared" si="26"/>
        <v>0.312101910828025</v>
      </c>
      <c r="AH127" s="41">
        <f t="shared" si="27"/>
        <v>3.64372469635627</v>
      </c>
      <c r="AI127" s="41">
        <f t="shared" si="28"/>
        <v>1.24822695035461</v>
      </c>
      <c r="AJ127" s="36">
        <f t="shared" si="29"/>
        <v>1.57324840764331</v>
      </c>
      <c r="AK127" s="36">
        <f t="shared" si="42"/>
        <v>6.48051948051948</v>
      </c>
      <c r="AL127" s="36">
        <f t="shared" si="30"/>
        <v>18.3673469387755</v>
      </c>
      <c r="AM127" s="36">
        <f t="shared" si="31"/>
        <v>11.6747913740395</v>
      </c>
      <c r="AN127" s="41">
        <f t="shared" si="32"/>
        <v>89.8089171974522</v>
      </c>
      <c r="AO127" s="36">
        <f t="shared" si="33"/>
        <v>161.038961038961</v>
      </c>
      <c r="AP127" s="41">
        <f t="shared" si="34"/>
        <v>359.183673469388</v>
      </c>
      <c r="AQ127" s="36">
        <f t="shared" si="35"/>
        <v>3.99942104501375</v>
      </c>
      <c r="AR127" s="36">
        <f t="shared" si="36"/>
        <v>221.828025477707</v>
      </c>
      <c r="AS127" s="36">
        <f t="shared" si="37"/>
        <v>803.584415584416</v>
      </c>
      <c r="AT127" s="41">
        <f t="shared" si="38"/>
        <v>3232.65306122449</v>
      </c>
      <c r="AU127" s="36">
        <f t="shared" si="39"/>
        <v>14.5727892328436</v>
      </c>
      <c r="AV127" s="7" t="s">
        <v>55</v>
      </c>
      <c r="AW127" s="43" t="s">
        <v>55</v>
      </c>
    </row>
    <row r="128" spans="1:49">
      <c r="A128">
        <v>128</v>
      </c>
      <c r="B128">
        <v>0</v>
      </c>
      <c r="C128" s="9">
        <v>2.4</v>
      </c>
      <c r="D128" s="10">
        <v>6240</v>
      </c>
      <c r="E128" s="11">
        <v>20</v>
      </c>
      <c r="F128" s="6">
        <f t="shared" si="40"/>
        <v>600</v>
      </c>
      <c r="G128" s="8" t="s">
        <v>56</v>
      </c>
      <c r="H128" s="8" t="s">
        <v>58</v>
      </c>
      <c r="I128" s="8" t="s">
        <v>53</v>
      </c>
      <c r="J128" s="8">
        <v>67</v>
      </c>
      <c r="K128" s="8" t="s">
        <v>51</v>
      </c>
      <c r="L128" s="8">
        <v>154</v>
      </c>
      <c r="M128">
        <f t="shared" si="22"/>
        <v>1.54</v>
      </c>
      <c r="N128" s="8">
        <v>50</v>
      </c>
      <c r="O128">
        <f t="shared" si="23"/>
        <v>21.0828132906055</v>
      </c>
      <c r="P128" s="26">
        <v>120</v>
      </c>
      <c r="Q128" s="8">
        <v>109</v>
      </c>
      <c r="R128" s="8">
        <v>97</v>
      </c>
      <c r="S128" s="8">
        <v>230</v>
      </c>
      <c r="T128" s="8">
        <v>194</v>
      </c>
      <c r="U128" s="8">
        <v>266</v>
      </c>
      <c r="V128" s="50">
        <v>2.4</v>
      </c>
      <c r="W128" s="8">
        <v>0.47</v>
      </c>
      <c r="X128" s="8">
        <v>1.95</v>
      </c>
      <c r="Y128" s="8">
        <v>5.27</v>
      </c>
      <c r="Z128" s="8">
        <v>5.14</v>
      </c>
      <c r="AA128" s="8">
        <v>1.87</v>
      </c>
      <c r="AB128" s="8">
        <v>159</v>
      </c>
      <c r="AC128" s="8">
        <v>105</v>
      </c>
      <c r="AD128" s="8">
        <v>147</v>
      </c>
      <c r="AE128" s="37">
        <f t="shared" si="24"/>
        <v>0.808333333333333</v>
      </c>
      <c r="AF128" s="37">
        <f t="shared" si="25"/>
        <v>0.924528301886792</v>
      </c>
      <c r="AG128" s="41">
        <f t="shared" si="26"/>
        <v>0.8125</v>
      </c>
      <c r="AH128" s="41">
        <f t="shared" si="27"/>
        <v>0.354838709677419</v>
      </c>
      <c r="AI128" s="41">
        <f t="shared" si="28"/>
        <v>1.15652173913043</v>
      </c>
      <c r="AJ128" s="36">
        <f t="shared" si="29"/>
        <v>2.19583333333333</v>
      </c>
      <c r="AK128" s="36">
        <f t="shared" si="42"/>
        <v>10.936170212766</v>
      </c>
      <c r="AL128" s="36">
        <f t="shared" si="30"/>
        <v>0.958974358974359</v>
      </c>
      <c r="AM128" s="36">
        <f t="shared" si="31"/>
        <v>0.436724565756824</v>
      </c>
      <c r="AN128" s="41">
        <f t="shared" si="32"/>
        <v>95.8333333333333</v>
      </c>
      <c r="AO128" s="36">
        <f t="shared" si="33"/>
        <v>412.765957446809</v>
      </c>
      <c r="AP128" s="41">
        <f t="shared" si="34"/>
        <v>136.410256410256</v>
      </c>
      <c r="AQ128" s="36">
        <f t="shared" si="35"/>
        <v>1.42341137123746</v>
      </c>
      <c r="AR128" s="36">
        <f t="shared" si="36"/>
        <v>505.041666666667</v>
      </c>
      <c r="AS128" s="36">
        <f t="shared" si="37"/>
        <v>2121.6170212766</v>
      </c>
      <c r="AT128" s="41">
        <f t="shared" si="38"/>
        <v>255.087179487179</v>
      </c>
      <c r="AU128" s="36">
        <f t="shared" si="39"/>
        <v>0.505081454310066</v>
      </c>
      <c r="AV128" s="7" t="s">
        <v>55</v>
      </c>
      <c r="AW128" s="43" t="s">
        <v>55</v>
      </c>
    </row>
    <row r="129" ht="13.5" customHeight="1" spans="1:49">
      <c r="A129">
        <v>129</v>
      </c>
      <c r="B129">
        <v>0</v>
      </c>
      <c r="C129" s="4">
        <v>4.5</v>
      </c>
      <c r="D129" s="5">
        <v>6600</v>
      </c>
      <c r="E129" s="6">
        <v>18</v>
      </c>
      <c r="F129" s="6">
        <f t="shared" si="40"/>
        <v>540</v>
      </c>
      <c r="G129" s="7" t="s">
        <v>47</v>
      </c>
      <c r="H129" s="7" t="s">
        <v>52</v>
      </c>
      <c r="I129" s="7" t="s">
        <v>49</v>
      </c>
      <c r="J129" s="7">
        <v>69</v>
      </c>
      <c r="K129" s="7" t="s">
        <v>47</v>
      </c>
      <c r="L129" s="7">
        <v>162</v>
      </c>
      <c r="M129">
        <f t="shared" si="22"/>
        <v>1.62</v>
      </c>
      <c r="N129" s="7">
        <v>74</v>
      </c>
      <c r="O129">
        <f t="shared" si="23"/>
        <v>28.1969212010364</v>
      </c>
      <c r="P129" s="25">
        <v>132</v>
      </c>
      <c r="Q129" s="7">
        <v>140</v>
      </c>
      <c r="R129" s="7">
        <v>124</v>
      </c>
      <c r="S129" s="3">
        <v>218</v>
      </c>
      <c r="T129" s="7">
        <v>185</v>
      </c>
      <c r="U129" s="3">
        <v>178</v>
      </c>
      <c r="V129" s="7">
        <v>1.79</v>
      </c>
      <c r="W129" s="7">
        <v>0.21</v>
      </c>
      <c r="X129" s="7">
        <v>0.2</v>
      </c>
      <c r="Y129" s="7">
        <v>4.34</v>
      </c>
      <c r="Z129" s="7">
        <v>2.17</v>
      </c>
      <c r="AA129" s="3">
        <v>7.96</v>
      </c>
      <c r="AB129" s="7">
        <v>195</v>
      </c>
      <c r="AC129" s="7">
        <v>235</v>
      </c>
      <c r="AD129" s="7">
        <v>255</v>
      </c>
      <c r="AE129" s="37">
        <f t="shared" si="24"/>
        <v>0.939393939393939</v>
      </c>
      <c r="AF129" s="37">
        <f t="shared" si="25"/>
        <v>1.30769230769231</v>
      </c>
      <c r="AG129" s="41">
        <f t="shared" si="26"/>
        <v>0.111731843575419</v>
      </c>
      <c r="AH129" s="41">
        <f t="shared" si="27"/>
        <v>1.83410138248848</v>
      </c>
      <c r="AI129" s="41">
        <f t="shared" si="28"/>
        <v>0.81651376146789</v>
      </c>
      <c r="AJ129" s="36">
        <f t="shared" si="29"/>
        <v>2.42458100558659</v>
      </c>
      <c r="AK129" s="36">
        <f t="shared" si="42"/>
        <v>10.3333333333333</v>
      </c>
      <c r="AL129" s="36">
        <f t="shared" si="30"/>
        <v>39.8</v>
      </c>
      <c r="AM129" s="36">
        <f t="shared" si="31"/>
        <v>16.4152073732719</v>
      </c>
      <c r="AN129" s="41">
        <f t="shared" si="32"/>
        <v>121.787709497207</v>
      </c>
      <c r="AO129" s="36">
        <f t="shared" si="33"/>
        <v>880.952380952381</v>
      </c>
      <c r="AP129" s="41">
        <f t="shared" si="34"/>
        <v>890</v>
      </c>
      <c r="AQ129" s="36">
        <f t="shared" si="35"/>
        <v>7.30779816513761</v>
      </c>
      <c r="AR129" s="36">
        <f t="shared" si="36"/>
        <v>528.558659217877</v>
      </c>
      <c r="AS129" s="36">
        <f t="shared" si="37"/>
        <v>1911.66666666667</v>
      </c>
      <c r="AT129" s="41">
        <f t="shared" si="38"/>
        <v>7084.4</v>
      </c>
      <c r="AU129" s="36">
        <f t="shared" si="39"/>
        <v>13.4032427176257</v>
      </c>
      <c r="AV129" s="7" t="s">
        <v>50</v>
      </c>
      <c r="AW129" s="43" t="s">
        <v>55</v>
      </c>
    </row>
    <row r="130" spans="1:49">
      <c r="A130">
        <v>130</v>
      </c>
      <c r="B130">
        <v>0</v>
      </c>
      <c r="C130" s="4">
        <v>5.4</v>
      </c>
      <c r="D130" s="57">
        <v>5940</v>
      </c>
      <c r="E130" s="6">
        <v>18</v>
      </c>
      <c r="F130" s="6">
        <f t="shared" si="40"/>
        <v>540</v>
      </c>
      <c r="G130" s="7" t="s">
        <v>51</v>
      </c>
      <c r="H130" s="7" t="s">
        <v>52</v>
      </c>
      <c r="I130" s="7" t="s">
        <v>49</v>
      </c>
      <c r="J130" s="7">
        <v>58</v>
      </c>
      <c r="K130" s="7" t="s">
        <v>51</v>
      </c>
      <c r="L130" s="7">
        <v>170</v>
      </c>
      <c r="M130">
        <f>L130/100</f>
        <v>1.7</v>
      </c>
      <c r="N130" s="7">
        <v>75</v>
      </c>
      <c r="O130">
        <f>N130/M130^2</f>
        <v>25.9515570934256</v>
      </c>
      <c r="P130" s="49">
        <v>122</v>
      </c>
      <c r="Q130" s="7">
        <v>131</v>
      </c>
      <c r="R130" s="7">
        <v>134</v>
      </c>
      <c r="S130" s="3">
        <v>131</v>
      </c>
      <c r="T130" s="7">
        <v>158</v>
      </c>
      <c r="U130" s="3">
        <v>198</v>
      </c>
      <c r="V130" s="7">
        <v>2.04</v>
      </c>
      <c r="W130" s="7">
        <v>0.14</v>
      </c>
      <c r="X130" s="7">
        <v>0.27</v>
      </c>
      <c r="Y130" s="7">
        <v>2.84</v>
      </c>
      <c r="Z130" s="7">
        <v>2.02</v>
      </c>
      <c r="AA130" s="3">
        <v>3.73</v>
      </c>
      <c r="AB130" s="7">
        <v>142</v>
      </c>
      <c r="AC130" s="7">
        <v>127</v>
      </c>
      <c r="AD130" s="7">
        <v>124</v>
      </c>
      <c r="AE130" s="37">
        <f>R130/P130</f>
        <v>1.09836065573771</v>
      </c>
      <c r="AF130" s="37">
        <f>AD130/AB130</f>
        <v>0.873239436619718</v>
      </c>
      <c r="AG130" s="41">
        <f>X130/V130</f>
        <v>0.132352941176471</v>
      </c>
      <c r="AH130" s="41">
        <f>AA130/Y130</f>
        <v>1.31338028169014</v>
      </c>
      <c r="AI130" s="41">
        <f>U130/S130</f>
        <v>1.51145038167939</v>
      </c>
      <c r="AJ130" s="36">
        <f>Y130/V130</f>
        <v>1.3921568627451</v>
      </c>
      <c r="AK130" s="36">
        <f t="shared" si="42"/>
        <v>14.4285714285714</v>
      </c>
      <c r="AL130" s="36">
        <f>AA130/X130</f>
        <v>13.8148148148148</v>
      </c>
      <c r="AM130" s="36">
        <f>AL130/AJ130</f>
        <v>9.92331768388106</v>
      </c>
      <c r="AN130" s="41">
        <f>S130/V130</f>
        <v>64.2156862745098</v>
      </c>
      <c r="AO130" s="36">
        <f>T130/W130</f>
        <v>1128.57142857143</v>
      </c>
      <c r="AP130" s="41">
        <f>U130/X130</f>
        <v>733.333333333333</v>
      </c>
      <c r="AQ130" s="36">
        <f>AP130/AN130</f>
        <v>11.4198473282443</v>
      </c>
      <c r="AR130" s="36">
        <f>S130*Y130/V130</f>
        <v>182.372549019608</v>
      </c>
      <c r="AS130" s="36">
        <f>T130*Z130/W130</f>
        <v>2279.71428571429</v>
      </c>
      <c r="AT130" s="41">
        <f>U130*AA130/X130</f>
        <v>2735.33333333333</v>
      </c>
      <c r="AU130" s="36">
        <f>AT130/AR130</f>
        <v>14.9986023008279</v>
      </c>
      <c r="AV130" s="7" t="s">
        <v>50</v>
      </c>
      <c r="AW130" s="43" t="s">
        <v>55</v>
      </c>
    </row>
    <row r="131" spans="1:49">
      <c r="A131">
        <v>131</v>
      </c>
      <c r="B131">
        <v>0</v>
      </c>
      <c r="C131" s="9">
        <v>4.5</v>
      </c>
      <c r="D131" s="44">
        <v>5940</v>
      </c>
      <c r="E131" s="11">
        <v>18</v>
      </c>
      <c r="F131" s="6">
        <f>E131*30</f>
        <v>540</v>
      </c>
      <c r="G131" s="8" t="s">
        <v>51</v>
      </c>
      <c r="H131" s="8" t="s">
        <v>52</v>
      </c>
      <c r="I131" s="8" t="s">
        <v>49</v>
      </c>
      <c r="J131" s="8">
        <v>55</v>
      </c>
      <c r="K131" s="8" t="s">
        <v>47</v>
      </c>
      <c r="L131" s="8">
        <v>168</v>
      </c>
      <c r="M131">
        <f>L131/100</f>
        <v>1.68</v>
      </c>
      <c r="N131" s="8">
        <v>68</v>
      </c>
      <c r="O131">
        <f>N131/M131^2</f>
        <v>24.092970521542</v>
      </c>
      <c r="P131" s="48">
        <v>138</v>
      </c>
      <c r="Q131" s="8">
        <v>126</v>
      </c>
      <c r="R131" s="8">
        <v>109</v>
      </c>
      <c r="S131" s="3">
        <v>362</v>
      </c>
      <c r="T131" s="8">
        <v>183</v>
      </c>
      <c r="U131" s="3">
        <v>256</v>
      </c>
      <c r="V131" s="8">
        <v>3.25</v>
      </c>
      <c r="W131" s="8">
        <v>0.62</v>
      </c>
      <c r="X131" s="8">
        <v>0.55</v>
      </c>
      <c r="Y131" s="8">
        <v>4.26</v>
      </c>
      <c r="Z131" s="8">
        <v>4.97</v>
      </c>
      <c r="AA131" s="3">
        <v>12.51</v>
      </c>
      <c r="AB131" s="8">
        <v>185</v>
      </c>
      <c r="AC131" s="8">
        <v>186</v>
      </c>
      <c r="AD131" s="8">
        <v>93</v>
      </c>
      <c r="AE131" s="37">
        <f>R131/P131</f>
        <v>0.789855072463768</v>
      </c>
      <c r="AF131" s="37">
        <f>AD131/AB131</f>
        <v>0.502702702702703</v>
      </c>
      <c r="AG131" s="41">
        <f>X131/V131</f>
        <v>0.169230769230769</v>
      </c>
      <c r="AH131" s="41">
        <f>AA131/Y131</f>
        <v>2.93661971830986</v>
      </c>
      <c r="AI131" s="41">
        <f>U131/S131</f>
        <v>0.707182320441989</v>
      </c>
      <c r="AJ131" s="36">
        <f>Y131/V131</f>
        <v>1.31076923076923</v>
      </c>
      <c r="AK131" s="36">
        <f t="shared" si="42"/>
        <v>8.01612903225806</v>
      </c>
      <c r="AL131" s="36">
        <f>AA131/X131</f>
        <v>22.7454545454545</v>
      </c>
      <c r="AM131" s="36">
        <f>AL131/AJ131</f>
        <v>17.3527528809219</v>
      </c>
      <c r="AN131" s="41">
        <f>S131/V131</f>
        <v>111.384615384615</v>
      </c>
      <c r="AO131" s="36">
        <f>T131/W131</f>
        <v>295.161290322581</v>
      </c>
      <c r="AP131" s="41">
        <f>U131/X131</f>
        <v>465.454545454545</v>
      </c>
      <c r="AQ131" s="36">
        <f>AP131/AN131</f>
        <v>4.17880462079357</v>
      </c>
      <c r="AR131" s="36">
        <f>S131*Y131/V131</f>
        <v>474.498461538462</v>
      </c>
      <c r="AS131" s="36">
        <f>T131*Z131/W131</f>
        <v>1466.95161290323</v>
      </c>
      <c r="AT131" s="41">
        <f>U131*AA131/X131</f>
        <v>5822.83636363636</v>
      </c>
      <c r="AU131" s="36">
        <f>AT131/AR131</f>
        <v>12.2715600483868</v>
      </c>
      <c r="AV131" s="7" t="s">
        <v>50</v>
      </c>
      <c r="AW131" s="43" t="s">
        <v>50</v>
      </c>
    </row>
    <row r="132" spans="1:49">
      <c r="A132">
        <v>132</v>
      </c>
      <c r="B132">
        <v>0</v>
      </c>
      <c r="C132" s="9">
        <v>3</v>
      </c>
      <c r="D132" s="10">
        <v>6000</v>
      </c>
      <c r="E132" s="11">
        <v>17</v>
      </c>
      <c r="F132" s="6">
        <f>E132*30</f>
        <v>510</v>
      </c>
      <c r="G132" s="8" t="s">
        <v>51</v>
      </c>
      <c r="H132" s="8" t="s">
        <v>48</v>
      </c>
      <c r="I132" s="8" t="s">
        <v>49</v>
      </c>
      <c r="J132" s="8">
        <v>66</v>
      </c>
      <c r="K132" s="8" t="s">
        <v>54</v>
      </c>
      <c r="L132" s="8">
        <v>166</v>
      </c>
      <c r="M132">
        <f>L132/100</f>
        <v>1.66</v>
      </c>
      <c r="N132" s="8">
        <v>63</v>
      </c>
      <c r="O132">
        <f>N132/M132^2</f>
        <v>22.8625344752504</v>
      </c>
      <c r="P132" s="48">
        <v>125</v>
      </c>
      <c r="Q132" s="8">
        <v>117</v>
      </c>
      <c r="R132" s="8">
        <v>123</v>
      </c>
      <c r="S132" s="8">
        <v>362</v>
      </c>
      <c r="T132" s="8">
        <v>221</v>
      </c>
      <c r="U132" s="8">
        <v>163</v>
      </c>
      <c r="V132" s="50">
        <v>1.6</v>
      </c>
      <c r="W132" s="8">
        <v>0.47</v>
      </c>
      <c r="X132" s="8">
        <v>0.97</v>
      </c>
      <c r="Y132" s="8">
        <v>4.03</v>
      </c>
      <c r="Z132" s="8">
        <v>4.32</v>
      </c>
      <c r="AA132" s="8">
        <v>2.35</v>
      </c>
      <c r="AB132" s="8">
        <v>155</v>
      </c>
      <c r="AC132" s="8">
        <v>157</v>
      </c>
      <c r="AD132" s="8">
        <v>211</v>
      </c>
      <c r="AE132" s="37">
        <f>R132/P132</f>
        <v>0.984</v>
      </c>
      <c r="AF132" s="37">
        <f>AD132/AB132</f>
        <v>1.36129032258065</v>
      </c>
      <c r="AG132" s="41">
        <f>X132/V132</f>
        <v>0.60625</v>
      </c>
      <c r="AH132" s="41">
        <f>AA132/Y132</f>
        <v>0.583126550868486</v>
      </c>
      <c r="AI132" s="41">
        <f>U132/S132</f>
        <v>0.450276243093923</v>
      </c>
      <c r="AJ132" s="36">
        <f>Y132/V132</f>
        <v>2.51875</v>
      </c>
      <c r="AK132" s="36">
        <f t="shared" si="42"/>
        <v>9.19148936170213</v>
      </c>
      <c r="AL132" s="36">
        <f>AA132/X132</f>
        <v>2.42268041237113</v>
      </c>
      <c r="AM132" s="36">
        <f>AL132/AJ132</f>
        <v>0.961858228236679</v>
      </c>
      <c r="AN132" s="41">
        <f>S132/V132</f>
        <v>226.25</v>
      </c>
      <c r="AO132" s="36">
        <f>T132/W132</f>
        <v>470.212765957447</v>
      </c>
      <c r="AP132" s="41">
        <f>U132/X132</f>
        <v>168.041237113402</v>
      </c>
      <c r="AQ132" s="36">
        <f>AP132/AN132</f>
        <v>0.742723699948738</v>
      </c>
      <c r="AR132" s="36">
        <f>S132*Y132/V132</f>
        <v>911.7875</v>
      </c>
      <c r="AS132" s="36">
        <f>T132*Z132/W132</f>
        <v>2031.31914893617</v>
      </c>
      <c r="AT132" s="41">
        <f>U132*AA132/X132</f>
        <v>394.896907216495</v>
      </c>
      <c r="AU132" s="36">
        <f>AT132/AR132</f>
        <v>0.433101909399388</v>
      </c>
      <c r="AV132" s="7" t="s">
        <v>55</v>
      </c>
      <c r="AW132" s="43" t="s">
        <v>55</v>
      </c>
    </row>
    <row r="133" spans="1:49">
      <c r="A133">
        <v>133</v>
      </c>
      <c r="B133">
        <v>0</v>
      </c>
      <c r="C133" s="9">
        <v>3.6</v>
      </c>
      <c r="D133" s="12">
        <v>6000</v>
      </c>
      <c r="E133" s="11">
        <v>35</v>
      </c>
      <c r="F133" s="6">
        <f>E133*30</f>
        <v>1050</v>
      </c>
      <c r="G133" s="8" t="s">
        <v>54</v>
      </c>
      <c r="H133" s="8" t="s">
        <v>48</v>
      </c>
      <c r="I133" s="8" t="s">
        <v>53</v>
      </c>
      <c r="J133" s="8">
        <v>74</v>
      </c>
      <c r="K133" s="8" t="s">
        <v>47</v>
      </c>
      <c r="L133" s="8">
        <v>145</v>
      </c>
      <c r="M133">
        <f>L133/100</f>
        <v>1.45</v>
      </c>
      <c r="N133" s="8">
        <v>50</v>
      </c>
      <c r="O133">
        <f>N133/M133^2</f>
        <v>23.7812128418549</v>
      </c>
      <c r="P133" s="27">
        <v>122</v>
      </c>
      <c r="Q133" s="8">
        <v>133</v>
      </c>
      <c r="R133" s="8">
        <v>141</v>
      </c>
      <c r="S133" s="3">
        <v>249</v>
      </c>
      <c r="T133" s="8">
        <v>262</v>
      </c>
      <c r="U133" s="3">
        <v>285</v>
      </c>
      <c r="V133" s="8">
        <v>1.71</v>
      </c>
      <c r="W133" s="8">
        <v>0.53</v>
      </c>
      <c r="X133" s="8">
        <v>0.37</v>
      </c>
      <c r="Y133" s="8">
        <v>1.99</v>
      </c>
      <c r="Z133" s="8">
        <v>2.57</v>
      </c>
      <c r="AA133" s="3">
        <v>4.47</v>
      </c>
      <c r="AB133" s="8">
        <v>161</v>
      </c>
      <c r="AC133" s="8">
        <v>156</v>
      </c>
      <c r="AD133" s="8">
        <v>216</v>
      </c>
      <c r="AE133" s="37">
        <f>R133/P133</f>
        <v>1.15573770491803</v>
      </c>
      <c r="AF133" s="37">
        <f>AD133/AB133</f>
        <v>1.3416149068323</v>
      </c>
      <c r="AG133" s="41">
        <f>X133/V133</f>
        <v>0.216374269005848</v>
      </c>
      <c r="AH133" s="41">
        <f>AA133/Y133</f>
        <v>2.24623115577889</v>
      </c>
      <c r="AI133" s="41">
        <f>U133/S133</f>
        <v>1.14457831325301</v>
      </c>
      <c r="AJ133" s="36">
        <f>Y133/V133</f>
        <v>1.16374269005848</v>
      </c>
      <c r="AK133" s="36">
        <f t="shared" si="42"/>
        <v>4.84905660377358</v>
      </c>
      <c r="AL133" s="36">
        <f>AA133/X133</f>
        <v>12.0810810810811</v>
      </c>
      <c r="AM133" s="36">
        <f>AL133/AJ133</f>
        <v>10.3812304767079</v>
      </c>
      <c r="AN133" s="41">
        <f>S133/V133</f>
        <v>145.614035087719</v>
      </c>
      <c r="AO133" s="36">
        <f>T133/W133</f>
        <v>494.339622641509</v>
      </c>
      <c r="AP133" s="41">
        <f>U133/X133</f>
        <v>770.27027027027</v>
      </c>
      <c r="AQ133" s="36">
        <f>AP133/AN133</f>
        <v>5.28980788016933</v>
      </c>
      <c r="AR133" s="36">
        <f>S133*Y133/V133</f>
        <v>289.771929824561</v>
      </c>
      <c r="AS133" s="36">
        <f>T133*Z133/W133</f>
        <v>1270.45283018868</v>
      </c>
      <c r="AT133" s="41">
        <f>U133*AA133/X133</f>
        <v>3443.10810810811</v>
      </c>
      <c r="AU133" s="36">
        <f>AT133/AR133</f>
        <v>11.8821312685211</v>
      </c>
      <c r="AV133" s="7" t="s">
        <v>55</v>
      </c>
      <c r="AW133" s="43" t="s">
        <v>55</v>
      </c>
    </row>
    <row r="134" spans="1:49">
      <c r="A134">
        <v>134</v>
      </c>
      <c r="B134">
        <v>0</v>
      </c>
      <c r="C134" s="4">
        <v>1.5</v>
      </c>
      <c r="D134" s="5">
        <v>6000</v>
      </c>
      <c r="E134" s="6">
        <v>13</v>
      </c>
      <c r="F134" s="6">
        <f>E134*30</f>
        <v>390</v>
      </c>
      <c r="G134" s="7" t="s">
        <v>56</v>
      </c>
      <c r="H134" s="7" t="s">
        <v>52</v>
      </c>
      <c r="I134" s="7" t="s">
        <v>49</v>
      </c>
      <c r="J134" s="7">
        <v>49</v>
      </c>
      <c r="K134" s="7">
        <v>0</v>
      </c>
      <c r="L134" s="7">
        <v>175</v>
      </c>
      <c r="M134">
        <f>L134/100</f>
        <v>1.75</v>
      </c>
      <c r="N134" s="7">
        <v>50</v>
      </c>
      <c r="O134">
        <f>N134/M134^2</f>
        <v>16.3265306122449</v>
      </c>
      <c r="P134" s="47">
        <v>114</v>
      </c>
      <c r="Q134" s="7">
        <v>112</v>
      </c>
      <c r="R134" s="7">
        <v>115</v>
      </c>
      <c r="S134" s="7">
        <v>182</v>
      </c>
      <c r="T134" s="7">
        <v>147</v>
      </c>
      <c r="U134" s="7">
        <v>165</v>
      </c>
      <c r="V134" s="7">
        <v>2.19</v>
      </c>
      <c r="W134" s="7">
        <v>0.97</v>
      </c>
      <c r="X134" s="7">
        <v>0.63</v>
      </c>
      <c r="Y134" s="7">
        <v>7.6</v>
      </c>
      <c r="Z134" s="7">
        <v>5.23</v>
      </c>
      <c r="AA134" s="7">
        <v>4.97</v>
      </c>
      <c r="AB134" s="7">
        <v>228</v>
      </c>
      <c r="AC134" s="7">
        <v>185</v>
      </c>
      <c r="AD134" s="7">
        <v>138</v>
      </c>
      <c r="AE134" s="37">
        <f>R134/P134</f>
        <v>1.00877192982456</v>
      </c>
      <c r="AF134" s="37">
        <f>AD134/AB134</f>
        <v>0.605263157894737</v>
      </c>
      <c r="AG134" s="41">
        <f>X134/V134</f>
        <v>0.287671232876712</v>
      </c>
      <c r="AH134" s="41">
        <f>AA134/Y134</f>
        <v>0.653947368421053</v>
      </c>
      <c r="AI134" s="41">
        <f>U134/S134</f>
        <v>0.906593406593407</v>
      </c>
      <c r="AJ134" s="36">
        <f>Y134/V134</f>
        <v>3.4703196347032</v>
      </c>
      <c r="AK134" s="36">
        <f t="shared" si="42"/>
        <v>5.39175257731959</v>
      </c>
      <c r="AL134" s="36">
        <f>AA134/X134</f>
        <v>7.88888888888889</v>
      </c>
      <c r="AM134" s="36">
        <f>AL134/AJ134</f>
        <v>2.27324561403509</v>
      </c>
      <c r="AN134" s="41">
        <f>S134/V134</f>
        <v>83.1050228310502</v>
      </c>
      <c r="AO134" s="36">
        <f>T134/W134</f>
        <v>151.546391752577</v>
      </c>
      <c r="AP134" s="41">
        <f>U134/X134</f>
        <v>261.904761904762</v>
      </c>
      <c r="AQ134" s="36">
        <f>AP134/AN134</f>
        <v>3.15149136577708</v>
      </c>
      <c r="AR134" s="36">
        <f>S134*Y134/V134</f>
        <v>631.598173515982</v>
      </c>
      <c r="AS134" s="36">
        <f>T134*Z134/W134</f>
        <v>792.587628865979</v>
      </c>
      <c r="AT134" s="41">
        <f>U134*AA134/X134</f>
        <v>1301.66666666667</v>
      </c>
      <c r="AU134" s="36">
        <f>AT134/AR134</f>
        <v>2.06090948525159</v>
      </c>
      <c r="AV134" s="7" t="s">
        <v>50</v>
      </c>
      <c r="AW134" s="43" t="s">
        <v>55</v>
      </c>
    </row>
    <row r="135" spans="1:49">
      <c r="A135">
        <v>135</v>
      </c>
      <c r="B135">
        <v>0</v>
      </c>
      <c r="C135" s="9">
        <v>5.1</v>
      </c>
      <c r="D135" s="12">
        <v>6000</v>
      </c>
      <c r="E135" s="11">
        <v>16</v>
      </c>
      <c r="F135" s="6">
        <f>E135*30</f>
        <v>480</v>
      </c>
      <c r="G135" s="8" t="s">
        <v>51</v>
      </c>
      <c r="H135" s="8" t="s">
        <v>58</v>
      </c>
      <c r="I135" s="8" t="s">
        <v>53</v>
      </c>
      <c r="J135" s="8">
        <v>67</v>
      </c>
      <c r="K135" s="8">
        <v>0</v>
      </c>
      <c r="L135" s="8">
        <v>160</v>
      </c>
      <c r="M135">
        <f>L135/100</f>
        <v>1.6</v>
      </c>
      <c r="N135" s="8">
        <v>62</v>
      </c>
      <c r="O135">
        <f>N135/M135^2</f>
        <v>24.21875</v>
      </c>
      <c r="P135" s="26">
        <v>119</v>
      </c>
      <c r="Q135" s="8">
        <v>101</v>
      </c>
      <c r="R135" s="8">
        <v>124</v>
      </c>
      <c r="S135" s="3">
        <v>302</v>
      </c>
      <c r="T135" s="8">
        <v>211</v>
      </c>
      <c r="U135" s="3">
        <v>276</v>
      </c>
      <c r="V135" s="8">
        <v>2.27</v>
      </c>
      <c r="W135" s="8">
        <v>0.46</v>
      </c>
      <c r="X135" s="8">
        <v>0.19</v>
      </c>
      <c r="Y135" s="8">
        <v>3.36</v>
      </c>
      <c r="Z135" s="8">
        <v>3.78</v>
      </c>
      <c r="AA135" s="3">
        <v>7.16</v>
      </c>
      <c r="AB135" s="8">
        <v>170</v>
      </c>
      <c r="AC135" s="8">
        <v>213</v>
      </c>
      <c r="AD135" s="8">
        <v>256</v>
      </c>
      <c r="AE135" s="37">
        <f>R135/P135</f>
        <v>1.04201680672269</v>
      </c>
      <c r="AF135" s="37">
        <f>AD135/AB135</f>
        <v>1.50588235294118</v>
      </c>
      <c r="AG135" s="41">
        <f>X135/V135</f>
        <v>0.0837004405286344</v>
      </c>
      <c r="AH135" s="41">
        <f>AA135/Y135</f>
        <v>2.13095238095238</v>
      </c>
      <c r="AI135" s="41">
        <f>U135/S135</f>
        <v>0.913907284768212</v>
      </c>
      <c r="AJ135" s="36">
        <f>Y135/V135</f>
        <v>1.48017621145374</v>
      </c>
      <c r="AK135" s="36">
        <f t="shared" ref="AK135:AK177" si="43">Z135/W135</f>
        <v>8.21739130434783</v>
      </c>
      <c r="AL135" s="36">
        <f>AA135/X135</f>
        <v>37.6842105263158</v>
      </c>
      <c r="AM135" s="36">
        <f>AL135/AJ135</f>
        <v>25.4592731829574</v>
      </c>
      <c r="AN135" s="41">
        <f>S135/V135</f>
        <v>133.039647577093</v>
      </c>
      <c r="AO135" s="36">
        <f>T135/W135</f>
        <v>458.695652173913</v>
      </c>
      <c r="AP135" s="41">
        <f>U135/X135</f>
        <v>1452.63157894737</v>
      </c>
      <c r="AQ135" s="36">
        <f>AP135/AN135</f>
        <v>10.9187870338097</v>
      </c>
      <c r="AR135" s="36">
        <f>S135*Y135/V135</f>
        <v>447.013215859031</v>
      </c>
      <c r="AS135" s="36">
        <f>T135*Z135/W135</f>
        <v>1733.86956521739</v>
      </c>
      <c r="AT135" s="41">
        <f>U135*AA135/X135</f>
        <v>10400.8421052632</v>
      </c>
      <c r="AU135" s="36">
        <f>AT135/AR135</f>
        <v>23.2674152268088</v>
      </c>
      <c r="AV135" s="7" t="s">
        <v>55</v>
      </c>
      <c r="AW135" s="43" t="s">
        <v>55</v>
      </c>
    </row>
    <row r="136" spans="1:49">
      <c r="A136">
        <v>136</v>
      </c>
      <c r="B136">
        <v>0</v>
      </c>
      <c r="C136" s="9">
        <v>3.3</v>
      </c>
      <c r="D136" s="10">
        <v>6000</v>
      </c>
      <c r="E136" s="11">
        <v>16</v>
      </c>
      <c r="F136" s="6">
        <f>E136*30</f>
        <v>480</v>
      </c>
      <c r="G136" s="8" t="s">
        <v>51</v>
      </c>
      <c r="H136" s="8" t="s">
        <v>48</v>
      </c>
      <c r="I136" s="8" t="s">
        <v>49</v>
      </c>
      <c r="J136" s="8">
        <v>64</v>
      </c>
      <c r="K136" s="8" t="s">
        <v>51</v>
      </c>
      <c r="L136" s="8">
        <v>159</v>
      </c>
      <c r="M136">
        <f>L136/100</f>
        <v>1.59</v>
      </c>
      <c r="N136" s="8">
        <v>67</v>
      </c>
      <c r="O136">
        <f>N136/M136^2</f>
        <v>26.5021162137574</v>
      </c>
      <c r="P136" s="26">
        <v>138</v>
      </c>
      <c r="Q136" s="8">
        <v>111</v>
      </c>
      <c r="R136" s="8">
        <v>106</v>
      </c>
      <c r="S136" s="3">
        <v>155</v>
      </c>
      <c r="T136" s="8">
        <v>185</v>
      </c>
      <c r="U136" s="3">
        <v>191</v>
      </c>
      <c r="V136" s="8">
        <v>1.36</v>
      </c>
      <c r="W136" s="8">
        <v>0.34</v>
      </c>
      <c r="X136" s="8">
        <v>0.6</v>
      </c>
      <c r="Y136" s="8">
        <v>3.77</v>
      </c>
      <c r="Z136" s="8">
        <v>2.93</v>
      </c>
      <c r="AA136" s="3">
        <v>4.42</v>
      </c>
      <c r="AB136" s="8">
        <v>179</v>
      </c>
      <c r="AC136" s="8">
        <v>231</v>
      </c>
      <c r="AD136" s="8">
        <v>246</v>
      </c>
      <c r="AE136" s="37">
        <f>R136/P136</f>
        <v>0.768115942028985</v>
      </c>
      <c r="AF136" s="37">
        <f>AD136/AB136</f>
        <v>1.37430167597765</v>
      </c>
      <c r="AG136" s="41">
        <f>X136/V136</f>
        <v>0.441176470588235</v>
      </c>
      <c r="AH136" s="41">
        <f>AA136/Y136</f>
        <v>1.17241379310345</v>
      </c>
      <c r="AI136" s="41">
        <f>U136/S136</f>
        <v>1.23225806451613</v>
      </c>
      <c r="AJ136" s="36">
        <f>Y136/V136</f>
        <v>2.77205882352941</v>
      </c>
      <c r="AK136" s="36">
        <f t="shared" si="43"/>
        <v>8.61764705882353</v>
      </c>
      <c r="AL136" s="36">
        <f>AA136/X136</f>
        <v>7.36666666666667</v>
      </c>
      <c r="AM136" s="36">
        <f>AL136/AJ136</f>
        <v>2.65747126436782</v>
      </c>
      <c r="AN136" s="41">
        <f>S136/V136</f>
        <v>113.970588235294</v>
      </c>
      <c r="AO136" s="36">
        <f>T136/W136</f>
        <v>544.117647058824</v>
      </c>
      <c r="AP136" s="41">
        <f>U136/X136</f>
        <v>318.333333333333</v>
      </c>
      <c r="AQ136" s="36">
        <f>AP136/AN136</f>
        <v>2.79311827956989</v>
      </c>
      <c r="AR136" s="36">
        <f>S136*Y136/V136</f>
        <v>429.669117647059</v>
      </c>
      <c r="AS136" s="36">
        <f>T136*Z136/W136</f>
        <v>1594.26470588235</v>
      </c>
      <c r="AT136" s="41">
        <f>U136*AA136/X136</f>
        <v>1407.03333333333</v>
      </c>
      <c r="AU136" s="36">
        <f>AT136/AR136</f>
        <v>3.27469039673712</v>
      </c>
      <c r="AV136" s="7" t="s">
        <v>50</v>
      </c>
      <c r="AW136" s="43" t="s">
        <v>55</v>
      </c>
    </row>
    <row r="137" spans="1:49">
      <c r="A137">
        <v>137</v>
      </c>
      <c r="B137">
        <v>0</v>
      </c>
      <c r="C137" s="9">
        <v>3</v>
      </c>
      <c r="D137" s="44">
        <v>5940</v>
      </c>
      <c r="E137" s="11">
        <v>15</v>
      </c>
      <c r="F137" s="6">
        <f>E137*30</f>
        <v>450</v>
      </c>
      <c r="G137" s="8" t="s">
        <v>51</v>
      </c>
      <c r="H137" s="8" t="s">
        <v>58</v>
      </c>
      <c r="I137" s="8" t="s">
        <v>49</v>
      </c>
      <c r="J137" s="8">
        <v>57</v>
      </c>
      <c r="K137" s="8">
        <v>0</v>
      </c>
      <c r="L137" s="8">
        <v>170</v>
      </c>
      <c r="M137">
        <f>L137/100</f>
        <v>1.7</v>
      </c>
      <c r="N137" s="8">
        <v>60</v>
      </c>
      <c r="O137">
        <f>N137/M137^2</f>
        <v>20.7612456747405</v>
      </c>
      <c r="P137" s="26">
        <v>130</v>
      </c>
      <c r="Q137" s="8">
        <v>137</v>
      </c>
      <c r="R137" s="8">
        <v>131</v>
      </c>
      <c r="S137" s="8">
        <v>236</v>
      </c>
      <c r="T137" s="8">
        <v>141</v>
      </c>
      <c r="U137" s="8">
        <v>167</v>
      </c>
      <c r="V137" s="50">
        <v>1.46</v>
      </c>
      <c r="W137" s="8">
        <v>0.69</v>
      </c>
      <c r="X137" s="8">
        <v>1.81</v>
      </c>
      <c r="Y137" s="8">
        <v>2.8</v>
      </c>
      <c r="Z137" s="8">
        <v>2.08</v>
      </c>
      <c r="AA137" s="8">
        <v>4.84</v>
      </c>
      <c r="AB137" s="8">
        <v>327</v>
      </c>
      <c r="AC137" s="8">
        <v>252</v>
      </c>
      <c r="AD137" s="8">
        <v>304</v>
      </c>
      <c r="AE137" s="37">
        <f>R137/P137</f>
        <v>1.00769230769231</v>
      </c>
      <c r="AF137" s="37">
        <f>AD137/AB137</f>
        <v>0.929663608562691</v>
      </c>
      <c r="AG137" s="41">
        <f>X137/V137</f>
        <v>1.23972602739726</v>
      </c>
      <c r="AH137" s="41">
        <f>AA137/Y137</f>
        <v>1.72857142857143</v>
      </c>
      <c r="AI137" s="41">
        <f>U137/S137</f>
        <v>0.707627118644068</v>
      </c>
      <c r="AJ137" s="36">
        <f>Y137/V137</f>
        <v>1.91780821917808</v>
      </c>
      <c r="AK137" s="36">
        <f t="shared" si="43"/>
        <v>3.01449275362319</v>
      </c>
      <c r="AL137" s="36">
        <f>AA137/X137</f>
        <v>2.67403314917127</v>
      </c>
      <c r="AM137" s="36">
        <f>AL137/AJ137</f>
        <v>1.39431728492502</v>
      </c>
      <c r="AN137" s="41">
        <f>S137/V137</f>
        <v>161.643835616438</v>
      </c>
      <c r="AO137" s="36">
        <f>T137/W137</f>
        <v>204.347826086957</v>
      </c>
      <c r="AP137" s="41">
        <f>U137/X137</f>
        <v>92.2651933701657</v>
      </c>
      <c r="AQ137" s="36">
        <f>AP137/AN137</f>
        <v>0.570793145425602</v>
      </c>
      <c r="AR137" s="36">
        <f>S137*Y137/V137</f>
        <v>452.602739726027</v>
      </c>
      <c r="AS137" s="36">
        <f>T137*Z137/W137</f>
        <v>425.04347826087</v>
      </c>
      <c r="AT137" s="41">
        <f>U137*AA137/X137</f>
        <v>446.563535911602</v>
      </c>
      <c r="AU137" s="36">
        <f>AT137/AR137</f>
        <v>0.986656722807111</v>
      </c>
      <c r="AV137" s="7" t="s">
        <v>55</v>
      </c>
      <c r="AW137" s="43" t="s">
        <v>55</v>
      </c>
    </row>
    <row r="138" spans="1:49">
      <c r="A138">
        <v>138</v>
      </c>
      <c r="B138">
        <v>0</v>
      </c>
      <c r="C138" s="4">
        <v>3</v>
      </c>
      <c r="D138" s="5">
        <v>6600</v>
      </c>
      <c r="E138" s="6">
        <v>22</v>
      </c>
      <c r="F138" s="6">
        <f>E138*30</f>
        <v>660</v>
      </c>
      <c r="G138" s="7" t="s">
        <v>47</v>
      </c>
      <c r="H138" s="7" t="s">
        <v>48</v>
      </c>
      <c r="I138" s="7" t="s">
        <v>53</v>
      </c>
      <c r="J138" s="7">
        <v>67</v>
      </c>
      <c r="K138" s="7" t="s">
        <v>54</v>
      </c>
      <c r="L138" s="7">
        <v>163</v>
      </c>
      <c r="M138">
        <f>L138/100</f>
        <v>1.63</v>
      </c>
      <c r="N138" s="7">
        <v>79</v>
      </c>
      <c r="O138">
        <f>N138/M138^2</f>
        <v>29.7339004102526</v>
      </c>
      <c r="P138" s="25">
        <v>157</v>
      </c>
      <c r="Q138" s="7">
        <v>148</v>
      </c>
      <c r="R138" s="7">
        <v>134</v>
      </c>
      <c r="S138" s="7">
        <v>331</v>
      </c>
      <c r="T138" s="7">
        <v>303</v>
      </c>
      <c r="U138" s="7">
        <v>172</v>
      </c>
      <c r="V138" s="52">
        <v>2.81</v>
      </c>
      <c r="W138" s="7">
        <v>0.89</v>
      </c>
      <c r="X138" s="7">
        <v>0.48</v>
      </c>
      <c r="Y138" s="7">
        <v>4.24</v>
      </c>
      <c r="Z138" s="7">
        <v>4.89</v>
      </c>
      <c r="AA138" s="7">
        <v>2.89</v>
      </c>
      <c r="AB138" s="7">
        <v>174</v>
      </c>
      <c r="AC138" s="7">
        <v>149</v>
      </c>
      <c r="AD138" s="7">
        <v>149</v>
      </c>
      <c r="AE138" s="37">
        <f>R138/P138</f>
        <v>0.853503184713376</v>
      </c>
      <c r="AF138" s="37">
        <f>AD138/AB138</f>
        <v>0.85632183908046</v>
      </c>
      <c r="AG138" s="41">
        <f>X138/V138</f>
        <v>0.170818505338078</v>
      </c>
      <c r="AH138" s="41">
        <f>AA138/Y138</f>
        <v>0.681603773584906</v>
      </c>
      <c r="AI138" s="41">
        <f>U138/S138</f>
        <v>0.51963746223565</v>
      </c>
      <c r="AJ138" s="36">
        <f>Y138/V138</f>
        <v>1.50889679715303</v>
      </c>
      <c r="AK138" s="36">
        <f t="shared" si="43"/>
        <v>5.49438202247191</v>
      </c>
      <c r="AL138" s="36">
        <f>AA138/X138</f>
        <v>6.02083333333333</v>
      </c>
      <c r="AM138" s="36">
        <f>AL138/AJ138</f>
        <v>3.99022209119497</v>
      </c>
      <c r="AN138" s="41">
        <f>S138/V138</f>
        <v>117.79359430605</v>
      </c>
      <c r="AO138" s="36">
        <f>T138/W138</f>
        <v>340.449438202247</v>
      </c>
      <c r="AP138" s="41">
        <f>U138/X138</f>
        <v>358.333333333333</v>
      </c>
      <c r="AQ138" s="36">
        <f>AP138/AN138</f>
        <v>3.0420443101712</v>
      </c>
      <c r="AR138" s="36">
        <f>S138*Y138/V138</f>
        <v>499.444839857651</v>
      </c>
      <c r="AS138" s="36">
        <f>T138*Z138/W138</f>
        <v>1664.79775280899</v>
      </c>
      <c r="AT138" s="41">
        <f>U138*AA138/X138</f>
        <v>1035.58333333333</v>
      </c>
      <c r="AU138" s="36">
        <f>AT138/AR138</f>
        <v>2.07346888122518</v>
      </c>
      <c r="AV138" s="7" t="s">
        <v>55</v>
      </c>
      <c r="AW138" s="43" t="s">
        <v>55</v>
      </c>
    </row>
    <row r="139" spans="1:49">
      <c r="A139">
        <v>139</v>
      </c>
      <c r="B139">
        <v>0</v>
      </c>
      <c r="C139" s="9">
        <v>3.9</v>
      </c>
      <c r="D139" s="10">
        <v>6000</v>
      </c>
      <c r="E139" s="11">
        <v>15</v>
      </c>
      <c r="F139" s="6">
        <f>E139*30</f>
        <v>450</v>
      </c>
      <c r="G139" s="8" t="s">
        <v>51</v>
      </c>
      <c r="H139" s="8" t="s">
        <v>48</v>
      </c>
      <c r="I139" s="8" t="s">
        <v>49</v>
      </c>
      <c r="J139" s="8">
        <v>69</v>
      </c>
      <c r="K139" s="8" t="s">
        <v>54</v>
      </c>
      <c r="L139" s="8">
        <v>167</v>
      </c>
      <c r="M139">
        <f>L139/100</f>
        <v>1.67</v>
      </c>
      <c r="N139" s="8">
        <v>55</v>
      </c>
      <c r="O139">
        <f>N139/M139^2</f>
        <v>19.7210369679802</v>
      </c>
      <c r="P139" s="60">
        <v>96</v>
      </c>
      <c r="Q139" s="8">
        <v>146</v>
      </c>
      <c r="R139" s="8">
        <v>133</v>
      </c>
      <c r="S139" s="3">
        <v>156</v>
      </c>
      <c r="T139" s="8">
        <v>111</v>
      </c>
      <c r="U139" s="3">
        <v>188</v>
      </c>
      <c r="V139" s="8">
        <v>1.75</v>
      </c>
      <c r="W139" s="8">
        <v>0.53</v>
      </c>
      <c r="X139" s="8">
        <v>1.12</v>
      </c>
      <c r="Y139" s="8">
        <v>3.4</v>
      </c>
      <c r="Z139" s="8">
        <v>4.57</v>
      </c>
      <c r="AA139" s="3">
        <v>8.51</v>
      </c>
      <c r="AB139" s="8">
        <v>179</v>
      </c>
      <c r="AC139" s="8">
        <v>231</v>
      </c>
      <c r="AD139" s="8">
        <v>180</v>
      </c>
      <c r="AE139" s="37">
        <f>R139/P139</f>
        <v>1.38541666666667</v>
      </c>
      <c r="AF139" s="37">
        <f>AD139/AB139</f>
        <v>1.00558659217877</v>
      </c>
      <c r="AG139" s="41">
        <f>X139/V139</f>
        <v>0.64</v>
      </c>
      <c r="AH139" s="41">
        <f>AA139/Y139</f>
        <v>2.50294117647059</v>
      </c>
      <c r="AI139" s="41">
        <f>U139/S139</f>
        <v>1.20512820512821</v>
      </c>
      <c r="AJ139" s="36">
        <f>Y139/V139</f>
        <v>1.94285714285714</v>
      </c>
      <c r="AK139" s="36">
        <f t="shared" si="43"/>
        <v>8.62264150943396</v>
      </c>
      <c r="AL139" s="36">
        <f>AA139/X139</f>
        <v>7.59821428571429</v>
      </c>
      <c r="AM139" s="36">
        <f>AL139/AJ139</f>
        <v>3.91084558823529</v>
      </c>
      <c r="AN139" s="41">
        <f>S139/V139</f>
        <v>89.1428571428571</v>
      </c>
      <c r="AO139" s="36">
        <f>T139/W139</f>
        <v>209.433962264151</v>
      </c>
      <c r="AP139" s="41">
        <f>U139/X139</f>
        <v>167.857142857143</v>
      </c>
      <c r="AQ139" s="36">
        <f>AP139/AN139</f>
        <v>1.88301282051282</v>
      </c>
      <c r="AR139" s="36">
        <f>S139*Y139/V139</f>
        <v>303.085714285714</v>
      </c>
      <c r="AS139" s="36">
        <f>T139*Z139/W139</f>
        <v>957.11320754717</v>
      </c>
      <c r="AT139" s="41">
        <f>U139*AA139/X139</f>
        <v>1428.46428571429</v>
      </c>
      <c r="AU139" s="36">
        <f>AT139/AR139</f>
        <v>4.71307032428356</v>
      </c>
      <c r="AV139" s="7" t="s">
        <v>50</v>
      </c>
      <c r="AW139" s="43" t="s">
        <v>50</v>
      </c>
    </row>
    <row r="140" spans="1:49">
      <c r="A140">
        <v>140</v>
      </c>
      <c r="B140">
        <v>0</v>
      </c>
      <c r="C140" s="4">
        <v>0.6</v>
      </c>
      <c r="D140" s="5">
        <v>6210</v>
      </c>
      <c r="E140" s="6">
        <v>14</v>
      </c>
      <c r="F140" s="6">
        <f>E140*30</f>
        <v>420</v>
      </c>
      <c r="G140" s="7" t="s">
        <v>47</v>
      </c>
      <c r="H140" s="7" t="s">
        <v>48</v>
      </c>
      <c r="I140" s="7" t="s">
        <v>49</v>
      </c>
      <c r="J140" s="7">
        <v>65</v>
      </c>
      <c r="K140" s="7" t="s">
        <v>51</v>
      </c>
      <c r="L140" s="7">
        <v>178</v>
      </c>
      <c r="M140">
        <f>L140/100</f>
        <v>1.78</v>
      </c>
      <c r="N140" s="7">
        <v>65</v>
      </c>
      <c r="O140">
        <f>N140/M140^2</f>
        <v>20.5150864789799</v>
      </c>
      <c r="P140" s="25">
        <v>157</v>
      </c>
      <c r="Q140" s="7">
        <v>146</v>
      </c>
      <c r="R140" s="7">
        <v>146</v>
      </c>
      <c r="S140" s="7">
        <v>187</v>
      </c>
      <c r="T140" s="7">
        <v>211</v>
      </c>
      <c r="U140" s="7">
        <v>163</v>
      </c>
      <c r="V140" s="7">
        <v>1.86</v>
      </c>
      <c r="W140" s="7">
        <v>0.43</v>
      </c>
      <c r="X140" s="7">
        <v>0.51</v>
      </c>
      <c r="Y140" s="7">
        <v>4.32</v>
      </c>
      <c r="Z140" s="7">
        <v>3.21</v>
      </c>
      <c r="AA140" s="7">
        <v>5.59</v>
      </c>
      <c r="AB140" s="7">
        <v>187</v>
      </c>
      <c r="AC140" s="7">
        <v>184</v>
      </c>
      <c r="AD140" s="7">
        <v>232</v>
      </c>
      <c r="AE140" s="37">
        <f>R140/P140</f>
        <v>0.929936305732484</v>
      </c>
      <c r="AF140" s="37">
        <f>AD140/AB140</f>
        <v>1.24064171122995</v>
      </c>
      <c r="AG140" s="41">
        <f>X140/V140</f>
        <v>0.274193548387097</v>
      </c>
      <c r="AH140" s="41">
        <f>AA140/Y140</f>
        <v>1.29398148148148</v>
      </c>
      <c r="AI140" s="41">
        <f>U140/S140</f>
        <v>0.871657754010695</v>
      </c>
      <c r="AJ140" s="36">
        <f>Y140/V140</f>
        <v>2.32258064516129</v>
      </c>
      <c r="AK140" s="36">
        <f t="shared" si="43"/>
        <v>7.46511627906977</v>
      </c>
      <c r="AL140" s="36">
        <f>AA140/X140</f>
        <v>10.9607843137255</v>
      </c>
      <c r="AM140" s="36">
        <f>AL140/AJ140</f>
        <v>4.7192265795207</v>
      </c>
      <c r="AN140" s="41">
        <f>S140/V140</f>
        <v>100.537634408602</v>
      </c>
      <c r="AO140" s="36">
        <f>T140/W140</f>
        <v>490.697674418605</v>
      </c>
      <c r="AP140" s="41">
        <f>U140/X140</f>
        <v>319.607843137255</v>
      </c>
      <c r="AQ140" s="36">
        <f>AP140/AN140</f>
        <v>3.17898710286254</v>
      </c>
      <c r="AR140" s="36">
        <f>S140*Y140/V140</f>
        <v>434.322580645161</v>
      </c>
      <c r="AS140" s="36">
        <f>T140*Z140/W140</f>
        <v>1575.13953488372</v>
      </c>
      <c r="AT140" s="41">
        <f>U140*AA140/X140</f>
        <v>1786.60784313726</v>
      </c>
      <c r="AU140" s="36">
        <f>AT140/AR140</f>
        <v>4.11355044097259</v>
      </c>
      <c r="AV140" s="7" t="s">
        <v>50</v>
      </c>
      <c r="AW140" s="43" t="s">
        <v>50</v>
      </c>
    </row>
    <row r="141" spans="1:49">
      <c r="A141">
        <v>141</v>
      </c>
      <c r="B141">
        <v>0</v>
      </c>
      <c r="C141" s="4">
        <v>1.5</v>
      </c>
      <c r="D141" s="45">
        <v>5860</v>
      </c>
      <c r="E141" s="6">
        <v>14</v>
      </c>
      <c r="F141" s="6">
        <f>E141*30</f>
        <v>420</v>
      </c>
      <c r="G141" s="7" t="s">
        <v>47</v>
      </c>
      <c r="H141" s="7" t="s">
        <v>57</v>
      </c>
      <c r="I141" s="7" t="s">
        <v>49</v>
      </c>
      <c r="J141" s="7">
        <v>75</v>
      </c>
      <c r="K141" s="7">
        <v>0</v>
      </c>
      <c r="L141" s="7">
        <v>166</v>
      </c>
      <c r="M141">
        <f>L141/100</f>
        <v>1.66</v>
      </c>
      <c r="N141" s="7">
        <v>49</v>
      </c>
      <c r="O141">
        <f>N141/M141^2</f>
        <v>17.7819712585281</v>
      </c>
      <c r="P141" s="25">
        <v>136</v>
      </c>
      <c r="Q141" s="7">
        <v>142</v>
      </c>
      <c r="R141" s="7">
        <v>150</v>
      </c>
      <c r="S141" s="7">
        <v>177</v>
      </c>
      <c r="T141" s="7">
        <v>165</v>
      </c>
      <c r="U141" s="7">
        <v>182</v>
      </c>
      <c r="V141" s="7">
        <v>2.09</v>
      </c>
      <c r="W141" s="7">
        <v>0.26</v>
      </c>
      <c r="X141" s="7">
        <v>0.48</v>
      </c>
      <c r="Y141" s="7">
        <v>3.39</v>
      </c>
      <c r="Z141" s="7">
        <v>5.18</v>
      </c>
      <c r="AA141" s="7">
        <v>2.53</v>
      </c>
      <c r="AB141" s="7">
        <v>184</v>
      </c>
      <c r="AC141" s="7">
        <v>198</v>
      </c>
      <c r="AD141" s="7">
        <v>207</v>
      </c>
      <c r="AE141" s="37">
        <f>R141/P141</f>
        <v>1.10294117647059</v>
      </c>
      <c r="AF141" s="37">
        <f>AD141/AB141</f>
        <v>1.125</v>
      </c>
      <c r="AG141" s="41">
        <f>X141/V141</f>
        <v>0.229665071770335</v>
      </c>
      <c r="AH141" s="41">
        <f>AA141/Y141</f>
        <v>0.746312684365781</v>
      </c>
      <c r="AI141" s="41">
        <f>U141/S141</f>
        <v>1.02824858757062</v>
      </c>
      <c r="AJ141" s="36">
        <f>Y141/V141</f>
        <v>1.62200956937799</v>
      </c>
      <c r="AK141" s="36">
        <f t="shared" si="43"/>
        <v>19.9230769230769</v>
      </c>
      <c r="AL141" s="36">
        <f>AA141/X141</f>
        <v>5.27083333333333</v>
      </c>
      <c r="AM141" s="36">
        <f>AL141/AJ141</f>
        <v>3.24956981317601</v>
      </c>
      <c r="AN141" s="41">
        <f>S141/V141</f>
        <v>84.688995215311</v>
      </c>
      <c r="AO141" s="36">
        <f>T141/W141</f>
        <v>634.615384615385</v>
      </c>
      <c r="AP141" s="41">
        <f>U141/X141</f>
        <v>379.166666666667</v>
      </c>
      <c r="AQ141" s="36">
        <f>AP141/AN141</f>
        <v>4.47716572504708</v>
      </c>
      <c r="AR141" s="36">
        <f>S141*Y141/V141</f>
        <v>287.095693779904</v>
      </c>
      <c r="AS141" s="36">
        <f>T141*Z141/W141</f>
        <v>3287.30769230769</v>
      </c>
      <c r="AT141" s="41">
        <f>U141*AA141/X141</f>
        <v>959.291666666666</v>
      </c>
      <c r="AU141" s="36">
        <f>AT141/AR141</f>
        <v>3.34136557061036</v>
      </c>
      <c r="AV141" s="7" t="s">
        <v>55</v>
      </c>
      <c r="AW141" s="43" t="s">
        <v>55</v>
      </c>
    </row>
    <row r="142" spans="1:49">
      <c r="A142">
        <v>142</v>
      </c>
      <c r="B142">
        <v>0</v>
      </c>
      <c r="C142" s="4">
        <v>3</v>
      </c>
      <c r="D142" s="14">
        <v>6000</v>
      </c>
      <c r="E142" s="6">
        <v>29</v>
      </c>
      <c r="F142" s="6">
        <f>E142*30</f>
        <v>870</v>
      </c>
      <c r="G142" s="7" t="s">
        <v>47</v>
      </c>
      <c r="H142" s="7" t="s">
        <v>58</v>
      </c>
      <c r="I142" s="7" t="s">
        <v>53</v>
      </c>
      <c r="J142" s="7">
        <v>68</v>
      </c>
      <c r="K142" s="7">
        <v>0</v>
      </c>
      <c r="L142" s="7">
        <v>155</v>
      </c>
      <c r="M142">
        <f>L142/100</f>
        <v>1.55</v>
      </c>
      <c r="N142" s="7">
        <v>44</v>
      </c>
      <c r="O142">
        <f>N142/M142^2</f>
        <v>18.3142559833507</v>
      </c>
      <c r="P142" s="25">
        <v>128</v>
      </c>
      <c r="Q142" s="7">
        <v>114</v>
      </c>
      <c r="R142" s="7">
        <v>116</v>
      </c>
      <c r="S142" s="7">
        <v>188</v>
      </c>
      <c r="T142" s="7">
        <v>193</v>
      </c>
      <c r="U142" s="7">
        <v>191</v>
      </c>
      <c r="V142" s="52">
        <v>1.64</v>
      </c>
      <c r="W142" s="7">
        <v>0.69</v>
      </c>
      <c r="X142" s="7">
        <v>0.44</v>
      </c>
      <c r="Y142" s="7">
        <v>3.49</v>
      </c>
      <c r="Z142" s="7">
        <v>5.49</v>
      </c>
      <c r="AA142" s="7">
        <v>4.08</v>
      </c>
      <c r="AB142" s="7">
        <v>180</v>
      </c>
      <c r="AC142" s="7">
        <v>193</v>
      </c>
      <c r="AD142" s="7">
        <v>237</v>
      </c>
      <c r="AE142" s="37">
        <f>R142/P142</f>
        <v>0.90625</v>
      </c>
      <c r="AF142" s="37">
        <f>AD142/AB142</f>
        <v>1.31666666666667</v>
      </c>
      <c r="AG142" s="41">
        <f>X142/V142</f>
        <v>0.268292682926829</v>
      </c>
      <c r="AH142" s="41">
        <f>AA142/Y142</f>
        <v>1.16905444126074</v>
      </c>
      <c r="AI142" s="41">
        <f>U142/S142</f>
        <v>1.01595744680851</v>
      </c>
      <c r="AJ142" s="36">
        <f>Y142/V142</f>
        <v>2.12804878048781</v>
      </c>
      <c r="AK142" s="36">
        <f t="shared" si="43"/>
        <v>7.95652173913044</v>
      </c>
      <c r="AL142" s="36">
        <f>AA142/X142</f>
        <v>9.27272727272727</v>
      </c>
      <c r="AM142" s="36">
        <f>AL142/AJ142</f>
        <v>4.35738473560823</v>
      </c>
      <c r="AN142" s="41">
        <f>S142/V142</f>
        <v>114.634146341463</v>
      </c>
      <c r="AO142" s="36">
        <f>T142/W142</f>
        <v>279.710144927536</v>
      </c>
      <c r="AP142" s="41">
        <f>U142/X142</f>
        <v>434.090909090909</v>
      </c>
      <c r="AQ142" s="36">
        <f>AP142/AN142</f>
        <v>3.78675048355899</v>
      </c>
      <c r="AR142" s="36">
        <f>S142*Y142/V142</f>
        <v>400.073170731707</v>
      </c>
      <c r="AS142" s="36">
        <f>T142*Z142/W142</f>
        <v>1535.60869565217</v>
      </c>
      <c r="AT142" s="41">
        <f>U142*AA142/X142</f>
        <v>1771.09090909091</v>
      </c>
      <c r="AU142" s="36">
        <f>AT142/AR142</f>
        <v>4.42691747075091</v>
      </c>
      <c r="AV142" s="7" t="s">
        <v>55</v>
      </c>
      <c r="AW142" s="43" t="s">
        <v>55</v>
      </c>
    </row>
    <row r="143" spans="1:49">
      <c r="A143">
        <v>143</v>
      </c>
      <c r="B143">
        <v>0</v>
      </c>
      <c r="C143" s="9">
        <v>1.5</v>
      </c>
      <c r="D143" s="12">
        <v>6000</v>
      </c>
      <c r="E143" s="11">
        <v>15</v>
      </c>
      <c r="F143" s="6">
        <f>E143*30</f>
        <v>450</v>
      </c>
      <c r="G143" s="8" t="s">
        <v>47</v>
      </c>
      <c r="H143" s="8" t="s">
        <v>48</v>
      </c>
      <c r="I143" s="8" t="s">
        <v>49</v>
      </c>
      <c r="J143" s="8">
        <v>89</v>
      </c>
      <c r="K143" s="8">
        <v>0</v>
      </c>
      <c r="L143" s="8">
        <v>160</v>
      </c>
      <c r="M143">
        <f>L143/100</f>
        <v>1.6</v>
      </c>
      <c r="N143" s="8">
        <v>73</v>
      </c>
      <c r="O143">
        <f>N143/M143^2</f>
        <v>28.515625</v>
      </c>
      <c r="P143" s="26">
        <v>160</v>
      </c>
      <c r="Q143" s="8">
        <v>156</v>
      </c>
      <c r="R143" s="8">
        <v>147</v>
      </c>
      <c r="S143" s="8">
        <v>189</v>
      </c>
      <c r="T143" s="8">
        <v>171</v>
      </c>
      <c r="U143" s="8">
        <v>198</v>
      </c>
      <c r="V143" s="8">
        <v>2.19</v>
      </c>
      <c r="W143" s="8">
        <v>0.97</v>
      </c>
      <c r="X143" s="8">
        <v>0.56</v>
      </c>
      <c r="Y143" s="8">
        <v>3.59</v>
      </c>
      <c r="Z143" s="8">
        <v>4.36</v>
      </c>
      <c r="AA143" s="8">
        <v>2.83</v>
      </c>
      <c r="AB143" s="8">
        <v>178</v>
      </c>
      <c r="AC143" s="8">
        <v>176</v>
      </c>
      <c r="AD143" s="8">
        <v>152</v>
      </c>
      <c r="AE143" s="37">
        <f>R143/P143</f>
        <v>0.91875</v>
      </c>
      <c r="AF143" s="37">
        <f>AD143/AB143</f>
        <v>0.853932584269663</v>
      </c>
      <c r="AG143" s="41">
        <f>X143/V143</f>
        <v>0.255707762557078</v>
      </c>
      <c r="AH143" s="41">
        <f>AA143/Y143</f>
        <v>0.788300835654596</v>
      </c>
      <c r="AI143" s="41">
        <f>U143/S143</f>
        <v>1.04761904761905</v>
      </c>
      <c r="AJ143" s="36">
        <f>Y143/V143</f>
        <v>1.63926940639269</v>
      </c>
      <c r="AK143" s="36">
        <f t="shared" si="43"/>
        <v>4.49484536082474</v>
      </c>
      <c r="AL143" s="36">
        <f>AA143/X143</f>
        <v>5.05357142857143</v>
      </c>
      <c r="AM143" s="36">
        <f>AL143/AJ143</f>
        <v>3.08281933943494</v>
      </c>
      <c r="AN143" s="41">
        <f>S143/V143</f>
        <v>86.3013698630137</v>
      </c>
      <c r="AO143" s="36">
        <f>T143/W143</f>
        <v>176.288659793814</v>
      </c>
      <c r="AP143" s="41">
        <f>U143/X143</f>
        <v>353.571428571429</v>
      </c>
      <c r="AQ143" s="36">
        <f>AP143/AN143</f>
        <v>4.0969387755102</v>
      </c>
      <c r="AR143" s="36">
        <f>S143*Y143/V143</f>
        <v>309.821917808219</v>
      </c>
      <c r="AS143" s="36">
        <f>T143*Z143/W143</f>
        <v>768.618556701031</v>
      </c>
      <c r="AT143" s="41">
        <f>U143*AA143/X143</f>
        <v>1000.60714285714</v>
      </c>
      <c r="AU143" s="36">
        <f>AT143/AR143</f>
        <v>3.22962026036041</v>
      </c>
      <c r="AV143" s="7" t="s">
        <v>55</v>
      </c>
      <c r="AW143" s="43" t="s">
        <v>55</v>
      </c>
    </row>
    <row r="144" spans="1:49">
      <c r="A144">
        <v>144</v>
      </c>
      <c r="B144">
        <v>0</v>
      </c>
      <c r="C144" s="9">
        <v>3</v>
      </c>
      <c r="D144" s="44">
        <v>5580</v>
      </c>
      <c r="E144" s="11">
        <v>17</v>
      </c>
      <c r="F144" s="6">
        <f>E144*30</f>
        <v>510</v>
      </c>
      <c r="G144" s="8" t="s">
        <v>47</v>
      </c>
      <c r="H144" s="8" t="s">
        <v>48</v>
      </c>
      <c r="I144" s="8" t="s">
        <v>49</v>
      </c>
      <c r="J144" s="8">
        <v>78</v>
      </c>
      <c r="K144" s="8">
        <v>0</v>
      </c>
      <c r="L144" s="8">
        <v>163</v>
      </c>
      <c r="M144">
        <f>L144/100</f>
        <v>1.63</v>
      </c>
      <c r="N144" s="8">
        <v>45</v>
      </c>
      <c r="O144">
        <f>N144/M144^2</f>
        <v>16.9370318792578</v>
      </c>
      <c r="P144" s="29">
        <v>114</v>
      </c>
      <c r="Q144" s="8">
        <v>107</v>
      </c>
      <c r="R144" s="8">
        <v>109</v>
      </c>
      <c r="S144" s="8">
        <v>212</v>
      </c>
      <c r="T144" s="8">
        <v>194</v>
      </c>
      <c r="U144" s="8">
        <v>193</v>
      </c>
      <c r="V144" s="50">
        <v>2.05</v>
      </c>
      <c r="W144" s="8">
        <v>0.46</v>
      </c>
      <c r="X144" s="8">
        <v>0.45</v>
      </c>
      <c r="Y144" s="8">
        <v>2.19</v>
      </c>
      <c r="Z144" s="8">
        <v>5.88</v>
      </c>
      <c r="AA144" s="8">
        <v>3.49</v>
      </c>
      <c r="AB144" s="8">
        <v>197</v>
      </c>
      <c r="AC144" s="8">
        <v>256</v>
      </c>
      <c r="AD144" s="8">
        <v>283</v>
      </c>
      <c r="AE144" s="37">
        <f>R144/P144</f>
        <v>0.956140350877193</v>
      </c>
      <c r="AF144" s="37">
        <f>AD144/AB144</f>
        <v>1.43654822335025</v>
      </c>
      <c r="AG144" s="41">
        <f>X144/V144</f>
        <v>0.219512195121951</v>
      </c>
      <c r="AH144" s="41">
        <f>AA144/Y144</f>
        <v>1.59360730593607</v>
      </c>
      <c r="AI144" s="41">
        <f>U144/S144</f>
        <v>0.910377358490566</v>
      </c>
      <c r="AJ144" s="36">
        <f>Y144/V144</f>
        <v>1.06829268292683</v>
      </c>
      <c r="AK144" s="36">
        <f t="shared" si="43"/>
        <v>12.7826086956522</v>
      </c>
      <c r="AL144" s="36">
        <f>AA144/X144</f>
        <v>7.75555555555556</v>
      </c>
      <c r="AM144" s="36">
        <f>AL144/AJ144</f>
        <v>7.259766615931</v>
      </c>
      <c r="AN144" s="41">
        <f>S144/V144</f>
        <v>103.414634146341</v>
      </c>
      <c r="AO144" s="36">
        <f>T144/W144</f>
        <v>421.739130434783</v>
      </c>
      <c r="AP144" s="41">
        <f>U144/X144</f>
        <v>428.888888888889</v>
      </c>
      <c r="AQ144" s="36">
        <f>AP144/AN144</f>
        <v>4.14727463312369</v>
      </c>
      <c r="AR144" s="36">
        <f>S144*Y144/V144</f>
        <v>226.478048780488</v>
      </c>
      <c r="AS144" s="36">
        <f>T144*Z144/W144</f>
        <v>2479.82608695652</v>
      </c>
      <c r="AT144" s="41">
        <f>U144*AA144/X144</f>
        <v>1496.82222222222</v>
      </c>
      <c r="AU144" s="36">
        <f>AT144/AR144</f>
        <v>6.60912715506926</v>
      </c>
      <c r="AV144" s="7" t="s">
        <v>55</v>
      </c>
      <c r="AW144" s="43" t="s">
        <v>55</v>
      </c>
    </row>
    <row r="145" spans="1:49">
      <c r="A145">
        <v>145</v>
      </c>
      <c r="B145">
        <v>0</v>
      </c>
      <c r="C145" s="4">
        <v>7.2</v>
      </c>
      <c r="D145" s="5">
        <v>6000</v>
      </c>
      <c r="E145" s="6">
        <v>26</v>
      </c>
      <c r="F145" s="6">
        <f>E145*30</f>
        <v>780</v>
      </c>
      <c r="G145" s="7" t="s">
        <v>56</v>
      </c>
      <c r="H145" s="7" t="s">
        <v>48</v>
      </c>
      <c r="I145" s="7" t="s">
        <v>53</v>
      </c>
      <c r="J145" s="7">
        <v>75</v>
      </c>
      <c r="K145" s="7">
        <v>0</v>
      </c>
      <c r="L145" s="7">
        <v>155</v>
      </c>
      <c r="M145">
        <f>L145/100</f>
        <v>1.55</v>
      </c>
      <c r="N145" s="7">
        <v>42</v>
      </c>
      <c r="O145">
        <f>N145/M145^2</f>
        <v>17.4817898022893</v>
      </c>
      <c r="P145" s="49">
        <v>150</v>
      </c>
      <c r="Q145" s="7">
        <v>142</v>
      </c>
      <c r="R145" s="7">
        <v>114</v>
      </c>
      <c r="S145" s="3">
        <v>321</v>
      </c>
      <c r="T145" s="7">
        <v>243</v>
      </c>
      <c r="U145" s="3">
        <v>127</v>
      </c>
      <c r="V145" s="7">
        <v>3.11</v>
      </c>
      <c r="W145" s="7">
        <v>0.33</v>
      </c>
      <c r="X145" s="7">
        <v>0.43</v>
      </c>
      <c r="Y145" s="7">
        <v>5.54</v>
      </c>
      <c r="Z145" s="7">
        <v>3.78</v>
      </c>
      <c r="AA145" s="3">
        <v>5.83</v>
      </c>
      <c r="AB145" s="7">
        <v>162</v>
      </c>
      <c r="AC145" s="7">
        <v>193</v>
      </c>
      <c r="AD145" s="7">
        <v>254</v>
      </c>
      <c r="AE145" s="37">
        <f>R145/P145</f>
        <v>0.76</v>
      </c>
      <c r="AF145" s="37">
        <f>AD145/AB145</f>
        <v>1.5679012345679</v>
      </c>
      <c r="AG145" s="41">
        <f>X145/V145</f>
        <v>0.138263665594855</v>
      </c>
      <c r="AH145" s="41">
        <f>AA145/Y145</f>
        <v>1.05234657039711</v>
      </c>
      <c r="AI145" s="41">
        <f>U145/S145</f>
        <v>0.395638629283489</v>
      </c>
      <c r="AJ145" s="36">
        <f>Y145/V145</f>
        <v>1.78135048231511</v>
      </c>
      <c r="AK145" s="36">
        <f t="shared" si="43"/>
        <v>11.4545454545455</v>
      </c>
      <c r="AL145" s="36">
        <f>AA145/X145</f>
        <v>13.5581395348837</v>
      </c>
      <c r="AM145" s="36">
        <f>AL145/AJ145</f>
        <v>7.61115775333725</v>
      </c>
      <c r="AN145" s="41">
        <f>S145/V145</f>
        <v>103.215434083601</v>
      </c>
      <c r="AO145" s="36">
        <f>T145/W145</f>
        <v>736.363636363636</v>
      </c>
      <c r="AP145" s="41">
        <f>U145/X145</f>
        <v>295.348837209302</v>
      </c>
      <c r="AQ145" s="36">
        <f>AP145/AN145</f>
        <v>2.86147938853872</v>
      </c>
      <c r="AR145" s="36">
        <f>S145*Y145/V145</f>
        <v>571.813504823151</v>
      </c>
      <c r="AS145" s="36">
        <f>T145*Z145/W145</f>
        <v>2783.45454545455</v>
      </c>
      <c r="AT145" s="41">
        <f>U145*AA145/X145</f>
        <v>1721.88372093023</v>
      </c>
      <c r="AU145" s="36">
        <f>AT145/AR145</f>
        <v>3.01126802079075</v>
      </c>
      <c r="AV145" s="7" t="s">
        <v>55</v>
      </c>
      <c r="AW145" s="43" t="s">
        <v>55</v>
      </c>
    </row>
    <row r="146" spans="1:49">
      <c r="A146">
        <v>146</v>
      </c>
      <c r="B146">
        <v>0</v>
      </c>
      <c r="C146" s="9">
        <v>2.1</v>
      </c>
      <c r="D146" s="44">
        <v>5960</v>
      </c>
      <c r="E146" s="11">
        <v>15</v>
      </c>
      <c r="F146" s="6">
        <f>E146*30</f>
        <v>450</v>
      </c>
      <c r="G146" s="8" t="s">
        <v>51</v>
      </c>
      <c r="H146" s="8" t="s">
        <v>52</v>
      </c>
      <c r="I146" s="8" t="s">
        <v>53</v>
      </c>
      <c r="J146" s="8">
        <v>70</v>
      </c>
      <c r="K146" s="8" t="s">
        <v>54</v>
      </c>
      <c r="L146" s="8">
        <v>145</v>
      </c>
      <c r="M146">
        <f>L146/100</f>
        <v>1.45</v>
      </c>
      <c r="N146" s="8">
        <v>45</v>
      </c>
      <c r="O146">
        <f>N146/M146^2</f>
        <v>21.4030915576694</v>
      </c>
      <c r="P146" s="29">
        <v>117</v>
      </c>
      <c r="Q146" s="8">
        <v>112</v>
      </c>
      <c r="R146" s="8">
        <v>126</v>
      </c>
      <c r="S146" s="8">
        <v>236</v>
      </c>
      <c r="T146" s="8">
        <v>158</v>
      </c>
      <c r="U146" s="8">
        <v>176</v>
      </c>
      <c r="V146" s="50">
        <v>2.76</v>
      </c>
      <c r="W146" s="8">
        <v>0.91</v>
      </c>
      <c r="X146" s="8">
        <v>0.99</v>
      </c>
      <c r="Y146" s="8">
        <v>2.23</v>
      </c>
      <c r="Z146" s="8">
        <v>1.71</v>
      </c>
      <c r="AA146" s="8">
        <v>16.84</v>
      </c>
      <c r="AB146" s="8">
        <v>172</v>
      </c>
      <c r="AC146" s="8">
        <v>198</v>
      </c>
      <c r="AD146" s="8">
        <v>236</v>
      </c>
      <c r="AE146" s="37">
        <f>R146/P146</f>
        <v>1.07692307692308</v>
      </c>
      <c r="AF146" s="37">
        <f>AD146/AB146</f>
        <v>1.37209302325581</v>
      </c>
      <c r="AG146" s="41">
        <f>X146/V146</f>
        <v>0.358695652173913</v>
      </c>
      <c r="AH146" s="41">
        <f>AA146/Y146</f>
        <v>7.55156950672646</v>
      </c>
      <c r="AI146" s="41">
        <f>U146/S146</f>
        <v>0.745762711864407</v>
      </c>
      <c r="AJ146" s="36">
        <f>Y146/V146</f>
        <v>0.807971014492754</v>
      </c>
      <c r="AK146" s="36">
        <f t="shared" si="43"/>
        <v>1.87912087912088</v>
      </c>
      <c r="AL146" s="36">
        <f>AA146/X146</f>
        <v>17.010101010101</v>
      </c>
      <c r="AM146" s="36">
        <f>AL146/AJ146</f>
        <v>21.052860442995</v>
      </c>
      <c r="AN146" s="41">
        <f>S146/V146</f>
        <v>85.5072463768116</v>
      </c>
      <c r="AO146" s="36">
        <f>T146/W146</f>
        <v>173.626373626374</v>
      </c>
      <c r="AP146" s="41">
        <f>U146/X146</f>
        <v>177.777777777778</v>
      </c>
      <c r="AQ146" s="36">
        <f>AP146/AN146</f>
        <v>2.07909604519774</v>
      </c>
      <c r="AR146" s="36">
        <f>S146*Y146/V146</f>
        <v>190.68115942029</v>
      </c>
      <c r="AS146" s="36">
        <f>T146*Z146/W146</f>
        <v>296.901098901099</v>
      </c>
      <c r="AT146" s="41">
        <f>U146*AA146/X146</f>
        <v>2993.77777777778</v>
      </c>
      <c r="AU146" s="36">
        <f>AT146/AR146</f>
        <v>15.7004382964708</v>
      </c>
      <c r="AV146" s="7" t="s">
        <v>55</v>
      </c>
      <c r="AW146" s="43" t="s">
        <v>55</v>
      </c>
    </row>
    <row r="147" spans="1:49">
      <c r="A147">
        <v>147</v>
      </c>
      <c r="B147">
        <v>0</v>
      </c>
      <c r="C147" s="9">
        <v>2.4</v>
      </c>
      <c r="D147" s="10">
        <v>6200</v>
      </c>
      <c r="E147" s="58">
        <v>23</v>
      </c>
      <c r="F147" s="6">
        <f>E147*30</f>
        <v>690</v>
      </c>
      <c r="G147" s="8" t="s">
        <v>47</v>
      </c>
      <c r="H147" s="8" t="s">
        <v>57</v>
      </c>
      <c r="I147" s="8" t="s">
        <v>49</v>
      </c>
      <c r="J147" s="8">
        <v>65</v>
      </c>
      <c r="K147" s="8" t="s">
        <v>51</v>
      </c>
      <c r="L147" s="8">
        <v>172</v>
      </c>
      <c r="M147">
        <f>L147/100</f>
        <v>1.72</v>
      </c>
      <c r="N147" s="8">
        <v>62</v>
      </c>
      <c r="O147">
        <f>N147/M147^2</f>
        <v>20.9572742022715</v>
      </c>
      <c r="P147" s="26">
        <v>135</v>
      </c>
      <c r="Q147" s="8">
        <v>115</v>
      </c>
      <c r="R147" s="8">
        <v>131</v>
      </c>
      <c r="S147" s="8">
        <v>133</v>
      </c>
      <c r="T147" s="8">
        <v>168</v>
      </c>
      <c r="U147" s="8">
        <v>157</v>
      </c>
      <c r="V147" s="50">
        <v>1.49</v>
      </c>
      <c r="W147" s="8">
        <v>0.46</v>
      </c>
      <c r="X147" s="8">
        <v>0.2</v>
      </c>
      <c r="Y147" s="8">
        <v>3.2</v>
      </c>
      <c r="Z147" s="8">
        <v>2.61</v>
      </c>
      <c r="AA147" s="8">
        <v>4.36</v>
      </c>
      <c r="AB147" s="8">
        <v>209</v>
      </c>
      <c r="AC147" s="8">
        <v>132</v>
      </c>
      <c r="AD147" s="8">
        <v>125</v>
      </c>
      <c r="AE147" s="37">
        <f>R147/P147</f>
        <v>0.97037037037037</v>
      </c>
      <c r="AF147" s="37">
        <f>AD147/AB147</f>
        <v>0.598086124401914</v>
      </c>
      <c r="AG147" s="41">
        <f>X147/V147</f>
        <v>0.134228187919463</v>
      </c>
      <c r="AH147" s="41">
        <f>AA147/Y147</f>
        <v>1.3625</v>
      </c>
      <c r="AI147" s="41">
        <f>U147/S147</f>
        <v>1.18045112781955</v>
      </c>
      <c r="AJ147" s="36">
        <f>Y147/V147</f>
        <v>2.14765100671141</v>
      </c>
      <c r="AK147" s="36">
        <f t="shared" si="43"/>
        <v>5.67391304347826</v>
      </c>
      <c r="AL147" s="36">
        <f>AA147/X147</f>
        <v>21.8</v>
      </c>
      <c r="AM147" s="36">
        <f>AL147/AJ147</f>
        <v>10.150625</v>
      </c>
      <c r="AN147" s="41">
        <f>S147/V147</f>
        <v>89.261744966443</v>
      </c>
      <c r="AO147" s="36">
        <f>T147/W147</f>
        <v>365.217391304348</v>
      </c>
      <c r="AP147" s="41">
        <f>U147/X147</f>
        <v>785</v>
      </c>
      <c r="AQ147" s="36">
        <f>AP147/AN147</f>
        <v>8.79436090225564</v>
      </c>
      <c r="AR147" s="36">
        <f>S147*Y147/V147</f>
        <v>285.637583892617</v>
      </c>
      <c r="AS147" s="36">
        <f>T147*Z147/W147</f>
        <v>953.217391304348</v>
      </c>
      <c r="AT147" s="41">
        <f>U147*AA147/X147</f>
        <v>3422.6</v>
      </c>
      <c r="AU147" s="36">
        <f>AT147/AR147</f>
        <v>11.9823167293233</v>
      </c>
      <c r="AV147" s="7" t="s">
        <v>50</v>
      </c>
      <c r="AW147" s="43" t="s">
        <v>50</v>
      </c>
    </row>
    <row r="148" spans="1:49">
      <c r="A148">
        <v>148</v>
      </c>
      <c r="B148">
        <v>0</v>
      </c>
      <c r="C148" s="4">
        <v>3</v>
      </c>
      <c r="D148" s="5">
        <v>6560</v>
      </c>
      <c r="E148" s="59">
        <v>22</v>
      </c>
      <c r="F148" s="6">
        <f>E148*30</f>
        <v>660</v>
      </c>
      <c r="G148" s="7" t="s">
        <v>47</v>
      </c>
      <c r="H148" s="7" t="s">
        <v>52</v>
      </c>
      <c r="I148" s="7" t="s">
        <v>49</v>
      </c>
      <c r="J148" s="7">
        <v>72</v>
      </c>
      <c r="K148" s="7">
        <v>0</v>
      </c>
      <c r="L148" s="7">
        <v>168</v>
      </c>
      <c r="M148">
        <f>L148/100</f>
        <v>1.68</v>
      </c>
      <c r="N148" s="7">
        <v>69</v>
      </c>
      <c r="O148">
        <f>N148/M148^2</f>
        <v>24.4472789115646</v>
      </c>
      <c r="P148" s="31">
        <v>152</v>
      </c>
      <c r="Q148" s="7">
        <v>152</v>
      </c>
      <c r="R148" s="7">
        <v>137</v>
      </c>
      <c r="S148" s="7">
        <v>238</v>
      </c>
      <c r="T148" s="7">
        <v>176</v>
      </c>
      <c r="U148" s="7">
        <v>165</v>
      </c>
      <c r="V148" s="52">
        <v>1.77</v>
      </c>
      <c r="W148" s="7">
        <v>0.71</v>
      </c>
      <c r="X148" s="7">
        <v>1.03</v>
      </c>
      <c r="Y148" s="7">
        <v>4.16</v>
      </c>
      <c r="Z148" s="7">
        <v>6.73</v>
      </c>
      <c r="AA148" s="7">
        <v>11.95</v>
      </c>
      <c r="AB148" s="7">
        <v>170</v>
      </c>
      <c r="AC148" s="7">
        <v>193</v>
      </c>
      <c r="AD148" s="7">
        <v>204</v>
      </c>
      <c r="AE148" s="37">
        <f>R148/P148</f>
        <v>0.901315789473684</v>
      </c>
      <c r="AF148" s="37">
        <f>AD148/AB148</f>
        <v>1.2</v>
      </c>
      <c r="AG148" s="41">
        <f>X148/V148</f>
        <v>0.581920903954802</v>
      </c>
      <c r="AH148" s="41">
        <f>AA148/Y148</f>
        <v>2.87259615384615</v>
      </c>
      <c r="AI148" s="41">
        <f>U148/S148</f>
        <v>0.69327731092437</v>
      </c>
      <c r="AJ148" s="36">
        <f>Y148/V148</f>
        <v>2.35028248587571</v>
      </c>
      <c r="AK148" s="36">
        <f t="shared" si="43"/>
        <v>9.47887323943662</v>
      </c>
      <c r="AL148" s="36">
        <f>AA148/X148</f>
        <v>11.6019417475728</v>
      </c>
      <c r="AM148" s="36">
        <f>AL148/AJ148</f>
        <v>4.93640309932786</v>
      </c>
      <c r="AN148" s="41">
        <f>S148/V148</f>
        <v>134.463276836158</v>
      </c>
      <c r="AO148" s="36">
        <f>T148/W148</f>
        <v>247.887323943662</v>
      </c>
      <c r="AP148" s="41">
        <f>U148/X148</f>
        <v>160.194174757282</v>
      </c>
      <c r="AQ148" s="36">
        <f>AP148/AN148</f>
        <v>1.1913600391613</v>
      </c>
      <c r="AR148" s="36">
        <f>S148*Y148/V148</f>
        <v>559.367231638418</v>
      </c>
      <c r="AS148" s="36">
        <f>T148*Z148/W148</f>
        <v>1668.28169014085</v>
      </c>
      <c r="AT148" s="41">
        <f>U148*AA148/X148</f>
        <v>1914.32038834951</v>
      </c>
      <c r="AU148" s="36">
        <f>AT148/AR148</f>
        <v>3.42229626634074</v>
      </c>
      <c r="AV148" s="7" t="s">
        <v>50</v>
      </c>
      <c r="AW148" s="43" t="s">
        <v>55</v>
      </c>
    </row>
    <row r="149" spans="1:49">
      <c r="A149">
        <v>149</v>
      </c>
      <c r="B149">
        <v>0</v>
      </c>
      <c r="C149" s="9">
        <v>3</v>
      </c>
      <c r="D149" s="10">
        <v>6000</v>
      </c>
      <c r="E149" s="58">
        <v>18</v>
      </c>
      <c r="F149" s="6">
        <f>E149*30</f>
        <v>540</v>
      </c>
      <c r="G149" s="8" t="s">
        <v>47</v>
      </c>
      <c r="H149" s="8" t="s">
        <v>57</v>
      </c>
      <c r="I149" s="8" t="s">
        <v>49</v>
      </c>
      <c r="J149" s="8">
        <v>58</v>
      </c>
      <c r="K149" s="8">
        <v>0</v>
      </c>
      <c r="L149" s="8">
        <v>168</v>
      </c>
      <c r="M149">
        <f>L149/100</f>
        <v>1.68</v>
      </c>
      <c r="N149" s="8">
        <v>72</v>
      </c>
      <c r="O149">
        <f>N149/M149^2</f>
        <v>25.5102040816327</v>
      </c>
      <c r="P149" s="27">
        <v>151</v>
      </c>
      <c r="Q149" s="8">
        <v>135</v>
      </c>
      <c r="R149" s="8">
        <v>146</v>
      </c>
      <c r="S149" s="8">
        <v>203</v>
      </c>
      <c r="T149" s="8">
        <v>223</v>
      </c>
      <c r="U149" s="8">
        <v>205</v>
      </c>
      <c r="V149" s="50">
        <v>3.42</v>
      </c>
      <c r="W149" s="8">
        <v>0.98</v>
      </c>
      <c r="X149" s="8">
        <v>0.62</v>
      </c>
      <c r="Y149" s="8">
        <v>5.32</v>
      </c>
      <c r="Z149" s="8">
        <v>5.45</v>
      </c>
      <c r="AA149" s="8">
        <v>16.26</v>
      </c>
      <c r="AB149" s="8">
        <v>177</v>
      </c>
      <c r="AC149" s="8">
        <v>189</v>
      </c>
      <c r="AD149" s="8">
        <v>224</v>
      </c>
      <c r="AE149" s="37">
        <f>R149/P149</f>
        <v>0.966887417218543</v>
      </c>
      <c r="AF149" s="37">
        <f>AD149/AB149</f>
        <v>1.26553672316384</v>
      </c>
      <c r="AG149" s="41">
        <f>X149/V149</f>
        <v>0.181286549707602</v>
      </c>
      <c r="AH149" s="41">
        <f>AA149/Y149</f>
        <v>3.05639097744361</v>
      </c>
      <c r="AI149" s="41">
        <f>U149/S149</f>
        <v>1.00985221674877</v>
      </c>
      <c r="AJ149" s="36">
        <f>Y149/V149</f>
        <v>1.55555555555556</v>
      </c>
      <c r="AK149" s="36">
        <f t="shared" si="43"/>
        <v>5.56122448979592</v>
      </c>
      <c r="AL149" s="36">
        <f>AA149/X149</f>
        <v>26.2258064516129</v>
      </c>
      <c r="AM149" s="36">
        <f>AL149/AJ149</f>
        <v>16.8594470046083</v>
      </c>
      <c r="AN149" s="41">
        <f>S149/V149</f>
        <v>59.3567251461988</v>
      </c>
      <c r="AO149" s="36">
        <f>T149/W149</f>
        <v>227.551020408163</v>
      </c>
      <c r="AP149" s="41">
        <f>U149/X149</f>
        <v>330.645161290323</v>
      </c>
      <c r="AQ149" s="36">
        <f>AP149/AN149</f>
        <v>5.57047513109804</v>
      </c>
      <c r="AR149" s="36">
        <f>S149*Y149/V149</f>
        <v>315.777777777778</v>
      </c>
      <c r="AS149" s="36">
        <f>T149*Z149/W149</f>
        <v>1240.15306122449</v>
      </c>
      <c r="AT149" s="41">
        <f>U149*AA149/X149</f>
        <v>5376.29032258064</v>
      </c>
      <c r="AU149" s="36">
        <f>AT149/AR149</f>
        <v>17.0255499307621</v>
      </c>
      <c r="AV149" s="7" t="s">
        <v>50</v>
      </c>
      <c r="AW149" s="43" t="s">
        <v>55</v>
      </c>
    </row>
    <row r="150" spans="1:49">
      <c r="A150">
        <v>150</v>
      </c>
      <c r="B150">
        <v>0</v>
      </c>
      <c r="C150" s="9">
        <v>4</v>
      </c>
      <c r="D150" s="10">
        <v>6000</v>
      </c>
      <c r="E150" s="58">
        <v>11</v>
      </c>
      <c r="F150" s="6">
        <f>E150*30</f>
        <v>330</v>
      </c>
      <c r="G150" s="8" t="s">
        <v>51</v>
      </c>
      <c r="H150" s="8" t="s">
        <v>52</v>
      </c>
      <c r="I150" s="8" t="s">
        <v>49</v>
      </c>
      <c r="J150" s="8">
        <v>69</v>
      </c>
      <c r="K150" s="8" t="s">
        <v>54</v>
      </c>
      <c r="L150" s="8">
        <v>165</v>
      </c>
      <c r="M150">
        <f>L150/100</f>
        <v>1.65</v>
      </c>
      <c r="N150" s="8">
        <v>59</v>
      </c>
      <c r="O150">
        <f>N150/M150^2</f>
        <v>21.6712580348944</v>
      </c>
      <c r="P150" s="60">
        <v>167</v>
      </c>
      <c r="Q150" s="8">
        <v>118</v>
      </c>
      <c r="R150" s="8">
        <v>136</v>
      </c>
      <c r="S150" s="3">
        <v>162</v>
      </c>
      <c r="T150" s="8">
        <v>137</v>
      </c>
      <c r="U150" s="3">
        <v>189</v>
      </c>
      <c r="V150" s="8">
        <v>1.87</v>
      </c>
      <c r="W150" s="8">
        <v>0.45</v>
      </c>
      <c r="X150" s="8">
        <v>0.41</v>
      </c>
      <c r="Y150" s="8">
        <v>2.55</v>
      </c>
      <c r="Z150" s="8">
        <v>2.96</v>
      </c>
      <c r="AA150" s="3">
        <v>9.53</v>
      </c>
      <c r="AB150" s="8">
        <v>193</v>
      </c>
      <c r="AC150" s="8">
        <v>137</v>
      </c>
      <c r="AD150" s="8">
        <v>218</v>
      </c>
      <c r="AE150" s="37">
        <f>R150/P150</f>
        <v>0.81437125748503</v>
      </c>
      <c r="AF150" s="37">
        <f>AD150/AB150</f>
        <v>1.12953367875648</v>
      </c>
      <c r="AG150" s="41">
        <f>X150/V150</f>
        <v>0.219251336898396</v>
      </c>
      <c r="AH150" s="41">
        <f>AA150/Y150</f>
        <v>3.73725490196078</v>
      </c>
      <c r="AI150" s="41">
        <f>U150/S150</f>
        <v>1.16666666666667</v>
      </c>
      <c r="AJ150" s="36">
        <f>Y150/V150</f>
        <v>1.36363636363636</v>
      </c>
      <c r="AK150" s="36">
        <f t="shared" si="43"/>
        <v>6.57777777777778</v>
      </c>
      <c r="AL150" s="36">
        <f>AA150/X150</f>
        <v>23.2439024390244</v>
      </c>
      <c r="AM150" s="36">
        <f>AL150/AJ150</f>
        <v>17.0455284552846</v>
      </c>
      <c r="AN150" s="41">
        <f>S150/V150</f>
        <v>86.6310160427807</v>
      </c>
      <c r="AO150" s="36">
        <f>T150/W150</f>
        <v>304.444444444444</v>
      </c>
      <c r="AP150" s="41">
        <f>U150/X150</f>
        <v>460.975609756098</v>
      </c>
      <c r="AQ150" s="36">
        <f>AP150/AN150</f>
        <v>5.32113821138211</v>
      </c>
      <c r="AR150" s="36">
        <f>S150*Y150/V150</f>
        <v>220.909090909091</v>
      </c>
      <c r="AS150" s="36">
        <f>T150*Z150/W150</f>
        <v>901.155555555555</v>
      </c>
      <c r="AT150" s="41">
        <f>U150*AA150/X150</f>
        <v>4393.09756097561</v>
      </c>
      <c r="AU150" s="36">
        <f>AT150/AR150</f>
        <v>19.8864498644987</v>
      </c>
      <c r="AV150" s="7" t="s">
        <v>50</v>
      </c>
      <c r="AW150" s="43" t="s">
        <v>50</v>
      </c>
    </row>
    <row r="151" spans="1:49">
      <c r="A151">
        <v>151</v>
      </c>
      <c r="B151">
        <v>0</v>
      </c>
      <c r="C151" s="9">
        <v>3</v>
      </c>
      <c r="D151" s="44">
        <v>5400</v>
      </c>
      <c r="E151" s="58">
        <v>11</v>
      </c>
      <c r="F151" s="6">
        <f>E151*30</f>
        <v>330</v>
      </c>
      <c r="G151" s="8" t="s">
        <v>51</v>
      </c>
      <c r="H151" s="8" t="s">
        <v>57</v>
      </c>
      <c r="I151" s="8" t="s">
        <v>49</v>
      </c>
      <c r="J151" s="8">
        <v>64</v>
      </c>
      <c r="K151" s="8" t="s">
        <v>51</v>
      </c>
      <c r="L151" s="8">
        <v>170</v>
      </c>
      <c r="M151">
        <f>L151/100</f>
        <v>1.7</v>
      </c>
      <c r="N151" s="8">
        <v>64</v>
      </c>
      <c r="O151">
        <f>N151/M151^2</f>
        <v>22.1453287197232</v>
      </c>
      <c r="P151" s="27">
        <v>130</v>
      </c>
      <c r="Q151" s="8">
        <v>128</v>
      </c>
      <c r="R151" s="8">
        <v>120</v>
      </c>
      <c r="S151" s="8">
        <v>163</v>
      </c>
      <c r="T151" s="8">
        <v>174</v>
      </c>
      <c r="U151" s="8">
        <v>162</v>
      </c>
      <c r="V151" s="50">
        <v>2.1</v>
      </c>
      <c r="W151" s="8">
        <v>0.54</v>
      </c>
      <c r="X151" s="8">
        <v>0.61</v>
      </c>
      <c r="Y151" s="8">
        <v>2.01</v>
      </c>
      <c r="Z151" s="8">
        <v>3.19</v>
      </c>
      <c r="AA151" s="8">
        <v>1.13</v>
      </c>
      <c r="AB151" s="8">
        <v>185</v>
      </c>
      <c r="AC151" s="8">
        <v>199</v>
      </c>
      <c r="AD151" s="8">
        <v>217</v>
      </c>
      <c r="AE151" s="37">
        <f>R151/P151</f>
        <v>0.923076923076923</v>
      </c>
      <c r="AF151" s="37">
        <f>AD151/AB151</f>
        <v>1.17297297297297</v>
      </c>
      <c r="AG151" s="41">
        <f>X151/V151</f>
        <v>0.29047619047619</v>
      </c>
      <c r="AH151" s="41">
        <f>AA151/Y151</f>
        <v>0.562189054726368</v>
      </c>
      <c r="AI151" s="41">
        <f>U151/S151</f>
        <v>0.993865030674847</v>
      </c>
      <c r="AJ151" s="36">
        <f>Y151/V151</f>
        <v>0.957142857142857</v>
      </c>
      <c r="AK151" s="36">
        <f t="shared" si="43"/>
        <v>5.90740740740741</v>
      </c>
      <c r="AL151" s="36">
        <f>AA151/X151</f>
        <v>1.85245901639344</v>
      </c>
      <c r="AM151" s="36">
        <f>AL151/AJ151</f>
        <v>1.93540494250061</v>
      </c>
      <c r="AN151" s="41">
        <f>S151/V151</f>
        <v>77.6190476190476</v>
      </c>
      <c r="AO151" s="36">
        <f>T151/W151</f>
        <v>322.222222222222</v>
      </c>
      <c r="AP151" s="41">
        <f>U151/X151</f>
        <v>265.573770491803</v>
      </c>
      <c r="AQ151" s="36">
        <f>AP151/AN151</f>
        <v>3.42150256461832</v>
      </c>
      <c r="AR151" s="36">
        <f>S151*Y151/V151</f>
        <v>156.014285714286</v>
      </c>
      <c r="AS151" s="36">
        <f>T151*Z151/W151</f>
        <v>1027.88888888889</v>
      </c>
      <c r="AT151" s="41">
        <f>U151*AA151/X151</f>
        <v>300.098360655738</v>
      </c>
      <c r="AU151" s="36">
        <f>AT151/AR151</f>
        <v>1.92353129254662</v>
      </c>
      <c r="AV151" s="7" t="s">
        <v>55</v>
      </c>
      <c r="AW151" s="43" t="s">
        <v>55</v>
      </c>
    </row>
    <row r="152" spans="1:49">
      <c r="A152">
        <v>152</v>
      </c>
      <c r="B152">
        <v>0</v>
      </c>
      <c r="C152" s="9">
        <v>2</v>
      </c>
      <c r="D152" s="44">
        <v>5600</v>
      </c>
      <c r="E152" s="58">
        <v>10</v>
      </c>
      <c r="F152" s="6">
        <f>E152*30</f>
        <v>300</v>
      </c>
      <c r="G152" s="8" t="s">
        <v>56</v>
      </c>
      <c r="H152" s="8" t="s">
        <v>57</v>
      </c>
      <c r="I152" s="8" t="s">
        <v>49</v>
      </c>
      <c r="J152" s="8">
        <v>64</v>
      </c>
      <c r="K152" s="8" t="s">
        <v>56</v>
      </c>
      <c r="L152" s="8">
        <v>165</v>
      </c>
      <c r="M152">
        <f>L152/100</f>
        <v>1.65</v>
      </c>
      <c r="N152" s="8">
        <v>72</v>
      </c>
      <c r="O152">
        <f>N152/M152^2</f>
        <v>26.4462809917355</v>
      </c>
      <c r="P152" s="26">
        <v>157</v>
      </c>
      <c r="Q152" s="8">
        <v>127</v>
      </c>
      <c r="R152" s="8">
        <v>151</v>
      </c>
      <c r="S152" s="8">
        <v>215</v>
      </c>
      <c r="T152" s="8">
        <v>158</v>
      </c>
      <c r="U152" s="8">
        <v>106</v>
      </c>
      <c r="V152" s="8">
        <v>1.75</v>
      </c>
      <c r="W152" s="8">
        <v>0.44</v>
      </c>
      <c r="X152" s="8">
        <v>0.43</v>
      </c>
      <c r="Y152" s="8">
        <v>4.91</v>
      </c>
      <c r="Z152" s="8">
        <v>3.02</v>
      </c>
      <c r="AA152" s="8">
        <v>4.03</v>
      </c>
      <c r="AB152" s="8">
        <v>199</v>
      </c>
      <c r="AC152" s="8">
        <v>131</v>
      </c>
      <c r="AD152" s="8">
        <v>231</v>
      </c>
      <c r="AE152" s="37">
        <f>R152/P152</f>
        <v>0.961783439490446</v>
      </c>
      <c r="AF152" s="37">
        <f>AD152/AB152</f>
        <v>1.1608040201005</v>
      </c>
      <c r="AG152" s="41">
        <f>X152/V152</f>
        <v>0.245714285714286</v>
      </c>
      <c r="AH152" s="41">
        <f>AA152/Y152</f>
        <v>0.820773930753564</v>
      </c>
      <c r="AI152" s="41">
        <f>U152/S152</f>
        <v>0.493023255813954</v>
      </c>
      <c r="AJ152" s="36">
        <f>Y152/V152</f>
        <v>2.80571428571429</v>
      </c>
      <c r="AK152" s="36">
        <f t="shared" si="43"/>
        <v>6.86363636363636</v>
      </c>
      <c r="AL152" s="36">
        <f>AA152/X152</f>
        <v>9.37209302325581</v>
      </c>
      <c r="AM152" s="36">
        <f>AL152/AJ152</f>
        <v>3.34035902050869</v>
      </c>
      <c r="AN152" s="41">
        <f>S152/V152</f>
        <v>122.857142857143</v>
      </c>
      <c r="AO152" s="36">
        <f>T152/W152</f>
        <v>359.090909090909</v>
      </c>
      <c r="AP152" s="41">
        <f>U152/X152</f>
        <v>246.511627906977</v>
      </c>
      <c r="AQ152" s="36">
        <f>AP152/AN152</f>
        <v>2.00648999459167</v>
      </c>
      <c r="AR152" s="36">
        <f>S152*Y152/V152</f>
        <v>603.228571428572</v>
      </c>
      <c r="AS152" s="36">
        <f>T152*Z152/W152</f>
        <v>1084.45454545455</v>
      </c>
      <c r="AT152" s="41">
        <f>U152*AA152/X152</f>
        <v>993.441860465116</v>
      </c>
      <c r="AU152" s="36">
        <f>AT152/AR152</f>
        <v>1.6468746798787</v>
      </c>
      <c r="AV152" s="7" t="s">
        <v>55</v>
      </c>
      <c r="AW152" s="43" t="s">
        <v>55</v>
      </c>
    </row>
    <row r="153" spans="1:49">
      <c r="A153">
        <v>153</v>
      </c>
      <c r="B153">
        <v>0</v>
      </c>
      <c r="C153" s="9">
        <v>2.4</v>
      </c>
      <c r="D153" s="10">
        <v>6600</v>
      </c>
      <c r="E153" s="58">
        <v>10</v>
      </c>
      <c r="F153" s="6">
        <f>E153*30</f>
        <v>300</v>
      </c>
      <c r="G153" s="8" t="s">
        <v>51</v>
      </c>
      <c r="H153" s="8" t="s">
        <v>57</v>
      </c>
      <c r="I153" s="8" t="s">
        <v>53</v>
      </c>
      <c r="J153" s="8">
        <v>57</v>
      </c>
      <c r="K153" s="8">
        <v>0</v>
      </c>
      <c r="L153" s="8">
        <v>157</v>
      </c>
      <c r="M153">
        <f>L153/100</f>
        <v>1.57</v>
      </c>
      <c r="N153" s="8">
        <v>50</v>
      </c>
      <c r="O153">
        <f>N153/M153^2</f>
        <v>20.2847985719502</v>
      </c>
      <c r="P153" s="26">
        <v>96</v>
      </c>
      <c r="Q153" s="8">
        <v>109</v>
      </c>
      <c r="R153" s="8">
        <v>127</v>
      </c>
      <c r="S153" s="8">
        <v>219</v>
      </c>
      <c r="T153" s="8">
        <v>107</v>
      </c>
      <c r="U153" s="8">
        <v>134</v>
      </c>
      <c r="V153" s="50">
        <v>1.65</v>
      </c>
      <c r="W153" s="8">
        <v>0.82</v>
      </c>
      <c r="X153" s="8">
        <v>0.24</v>
      </c>
      <c r="Y153" s="3">
        <v>3.14</v>
      </c>
      <c r="Z153" s="8">
        <v>4.07</v>
      </c>
      <c r="AA153" s="8">
        <v>3.45</v>
      </c>
      <c r="AB153" s="8">
        <v>139</v>
      </c>
      <c r="AC153" s="8">
        <v>189</v>
      </c>
      <c r="AD153" s="8">
        <v>156</v>
      </c>
      <c r="AE153" s="37">
        <f>R153/P153</f>
        <v>1.32291666666667</v>
      </c>
      <c r="AF153" s="37">
        <f>AD153/AB153</f>
        <v>1.12230215827338</v>
      </c>
      <c r="AG153" s="41">
        <f>X153/V153</f>
        <v>0.145454545454545</v>
      </c>
      <c r="AH153" s="41">
        <f>AA153/Y153</f>
        <v>1.09872611464968</v>
      </c>
      <c r="AI153" s="41">
        <f>U153/S153</f>
        <v>0.611872146118721</v>
      </c>
      <c r="AJ153" s="36">
        <f>Y153/V153</f>
        <v>1.9030303030303</v>
      </c>
      <c r="AK153" s="36">
        <f t="shared" si="43"/>
        <v>4.96341463414634</v>
      </c>
      <c r="AL153" s="36">
        <f>AA153/X153</f>
        <v>14.375</v>
      </c>
      <c r="AM153" s="36">
        <f>AL153/AJ153</f>
        <v>7.55374203821656</v>
      </c>
      <c r="AN153" s="41">
        <f>S153/V153</f>
        <v>132.727272727273</v>
      </c>
      <c r="AO153" s="36">
        <f>T153/W153</f>
        <v>130.487804878049</v>
      </c>
      <c r="AP153" s="41">
        <f>U153/X153</f>
        <v>558.333333333333</v>
      </c>
      <c r="AQ153" s="36">
        <f>AP153/AN153</f>
        <v>4.20662100456621</v>
      </c>
      <c r="AR153" s="36">
        <f>S153*Y153/V153</f>
        <v>416.763636363636</v>
      </c>
      <c r="AS153" s="36">
        <f>T153*Z153/W153</f>
        <v>531.085365853659</v>
      </c>
      <c r="AT153" s="41">
        <f>U153*AA153/X153</f>
        <v>1926.25</v>
      </c>
      <c r="AU153" s="36">
        <f>AT153/AR153</f>
        <v>4.62192435215077</v>
      </c>
      <c r="AV153" s="7" t="s">
        <v>55</v>
      </c>
      <c r="AW153" s="43" t="s">
        <v>55</v>
      </c>
    </row>
    <row r="154" spans="1:49">
      <c r="A154">
        <v>154</v>
      </c>
      <c r="B154">
        <v>0</v>
      </c>
      <c r="C154" s="9">
        <v>1.8</v>
      </c>
      <c r="D154" s="10">
        <v>6100</v>
      </c>
      <c r="E154" s="58">
        <v>10</v>
      </c>
      <c r="F154" s="6">
        <f>E154*30</f>
        <v>300</v>
      </c>
      <c r="G154" s="8" t="s">
        <v>56</v>
      </c>
      <c r="H154" s="8" t="s">
        <v>57</v>
      </c>
      <c r="I154" s="8" t="s">
        <v>49</v>
      </c>
      <c r="J154" s="8">
        <v>53</v>
      </c>
      <c r="K154" s="8" t="s">
        <v>54</v>
      </c>
      <c r="L154" s="8">
        <v>170</v>
      </c>
      <c r="M154">
        <f>L154/100</f>
        <v>1.7</v>
      </c>
      <c r="N154" s="8">
        <v>56</v>
      </c>
      <c r="O154">
        <f>N154/M154^2</f>
        <v>19.3771626297578</v>
      </c>
      <c r="P154" s="29">
        <v>151</v>
      </c>
      <c r="Q154" s="8">
        <v>133</v>
      </c>
      <c r="R154" s="8">
        <v>122</v>
      </c>
      <c r="S154" s="8">
        <v>148</v>
      </c>
      <c r="T154" s="8">
        <v>168</v>
      </c>
      <c r="U154" s="8">
        <v>153</v>
      </c>
      <c r="V154" s="8">
        <v>2.84</v>
      </c>
      <c r="W154" s="8">
        <v>0.64</v>
      </c>
      <c r="X154" s="8">
        <v>0.73</v>
      </c>
      <c r="Y154" s="3">
        <v>3.95</v>
      </c>
      <c r="Z154" s="8">
        <v>2.56</v>
      </c>
      <c r="AA154" s="8">
        <v>13.7</v>
      </c>
      <c r="AB154" s="8">
        <v>122</v>
      </c>
      <c r="AC154" s="8">
        <v>157</v>
      </c>
      <c r="AD154" s="8">
        <v>206</v>
      </c>
      <c r="AE154" s="37">
        <f>R154/P154</f>
        <v>0.80794701986755</v>
      </c>
      <c r="AF154" s="37">
        <f>AD154/AB154</f>
        <v>1.68852459016393</v>
      </c>
      <c r="AG154" s="41">
        <f>X154/V154</f>
        <v>0.257042253521127</v>
      </c>
      <c r="AH154" s="41">
        <f>AA154/Y154</f>
        <v>3.46835443037975</v>
      </c>
      <c r="AI154" s="41">
        <f>U154/S154</f>
        <v>1.03378378378378</v>
      </c>
      <c r="AJ154" s="36">
        <f>Y154/V154</f>
        <v>1.39084507042254</v>
      </c>
      <c r="AK154" s="36">
        <f t="shared" si="43"/>
        <v>4</v>
      </c>
      <c r="AL154" s="36">
        <f>AA154/X154</f>
        <v>18.7671232876712</v>
      </c>
      <c r="AM154" s="36">
        <f>AL154/AJ154</f>
        <v>13.493324085313</v>
      </c>
      <c r="AN154" s="41">
        <f>S154/V154</f>
        <v>52.112676056338</v>
      </c>
      <c r="AO154" s="36">
        <f>T154/W154</f>
        <v>262.5</v>
      </c>
      <c r="AP154" s="41">
        <f>U154/X154</f>
        <v>209.58904109589</v>
      </c>
      <c r="AQ154" s="36">
        <f>AP154/AN154</f>
        <v>4.02184376156979</v>
      </c>
      <c r="AR154" s="36">
        <f>S154*Y154/V154</f>
        <v>205.845070422535</v>
      </c>
      <c r="AS154" s="36">
        <f>T154*Z154/W154</f>
        <v>672</v>
      </c>
      <c r="AT154" s="41">
        <f>U154*AA154/X154</f>
        <v>2871.3698630137</v>
      </c>
      <c r="AU154" s="36">
        <f>AT154/AR154</f>
        <v>13.9491796287357</v>
      </c>
      <c r="AV154" s="7" t="s">
        <v>55</v>
      </c>
      <c r="AW154" s="43" t="s">
        <v>50</v>
      </c>
    </row>
    <row r="155" spans="1:49">
      <c r="A155">
        <v>155</v>
      </c>
      <c r="B155">
        <v>0</v>
      </c>
      <c r="C155" s="9">
        <v>2.1</v>
      </c>
      <c r="D155" s="10">
        <v>6000</v>
      </c>
      <c r="E155" s="58">
        <v>10</v>
      </c>
      <c r="F155" s="6">
        <f>E155*30</f>
        <v>300</v>
      </c>
      <c r="G155" s="8" t="s">
        <v>51</v>
      </c>
      <c r="H155" s="8" t="s">
        <v>52</v>
      </c>
      <c r="I155" s="8" t="s">
        <v>49</v>
      </c>
      <c r="J155" s="8">
        <v>57</v>
      </c>
      <c r="K155" s="8">
        <v>0</v>
      </c>
      <c r="L155" s="8">
        <v>173</v>
      </c>
      <c r="M155">
        <f>L155/100</f>
        <v>1.73</v>
      </c>
      <c r="N155" s="8">
        <v>75</v>
      </c>
      <c r="O155">
        <f>N155/M155^2</f>
        <v>25.0593070266297</v>
      </c>
      <c r="P155" s="26">
        <v>120</v>
      </c>
      <c r="Q155" s="8">
        <v>119</v>
      </c>
      <c r="R155" s="8">
        <v>132</v>
      </c>
      <c r="S155" s="8">
        <v>260</v>
      </c>
      <c r="T155" s="8">
        <v>161</v>
      </c>
      <c r="U155" s="8">
        <v>185</v>
      </c>
      <c r="V155" s="50">
        <v>1.53</v>
      </c>
      <c r="W155" s="8">
        <v>0.48</v>
      </c>
      <c r="X155" s="8">
        <v>0.53</v>
      </c>
      <c r="Y155" s="3">
        <v>4.91</v>
      </c>
      <c r="Z155" s="8">
        <v>3.95</v>
      </c>
      <c r="AA155" s="8">
        <v>3.76</v>
      </c>
      <c r="AB155" s="8">
        <v>205</v>
      </c>
      <c r="AC155" s="8">
        <v>178</v>
      </c>
      <c r="AD155" s="8">
        <v>160</v>
      </c>
      <c r="AE155" s="37">
        <f>R155/P155</f>
        <v>1.1</v>
      </c>
      <c r="AF155" s="37">
        <f>AD155/AB155</f>
        <v>0.780487804878049</v>
      </c>
      <c r="AG155" s="41">
        <f>X155/V155</f>
        <v>0.34640522875817</v>
      </c>
      <c r="AH155" s="41">
        <f>AA155/Y155</f>
        <v>0.765784114052953</v>
      </c>
      <c r="AI155" s="41">
        <f>U155/S155</f>
        <v>0.711538461538462</v>
      </c>
      <c r="AJ155" s="36">
        <f>Y155/V155</f>
        <v>3.20915032679739</v>
      </c>
      <c r="AK155" s="36">
        <f t="shared" si="43"/>
        <v>8.22916666666667</v>
      </c>
      <c r="AL155" s="36">
        <f>AA155/X155</f>
        <v>7.09433962264151</v>
      </c>
      <c r="AM155" s="36">
        <f>AL155/AJ155</f>
        <v>2.21065980094532</v>
      </c>
      <c r="AN155" s="41">
        <f>S155/V155</f>
        <v>169.934640522876</v>
      </c>
      <c r="AO155" s="36">
        <f>T155/W155</f>
        <v>335.416666666667</v>
      </c>
      <c r="AP155" s="41">
        <f>U155/X155</f>
        <v>349.056603773585</v>
      </c>
      <c r="AQ155" s="36">
        <f>AP155/AN155</f>
        <v>2.05406386066763</v>
      </c>
      <c r="AR155" s="36">
        <f>S155*Y155/V155</f>
        <v>834.37908496732</v>
      </c>
      <c r="AS155" s="36">
        <f>T155*Z155/W155</f>
        <v>1324.89583333333</v>
      </c>
      <c r="AT155" s="41">
        <f>U155*AA155/X155</f>
        <v>1312.45283018868</v>
      </c>
      <c r="AU155" s="36">
        <f>AT155/AR155</f>
        <v>1.57296947374955</v>
      </c>
      <c r="AV155" s="7" t="s">
        <v>55</v>
      </c>
      <c r="AW155" s="43" t="s">
        <v>50</v>
      </c>
    </row>
    <row r="156" spans="1:49">
      <c r="A156">
        <v>156</v>
      </c>
      <c r="B156">
        <v>0</v>
      </c>
      <c r="C156" s="9">
        <v>3.3</v>
      </c>
      <c r="D156" s="12">
        <v>6000</v>
      </c>
      <c r="E156" s="58">
        <v>10</v>
      </c>
      <c r="F156" s="6">
        <f>E156*30</f>
        <v>300</v>
      </c>
      <c r="G156" s="8" t="s">
        <v>47</v>
      </c>
      <c r="H156" s="8" t="s">
        <v>52</v>
      </c>
      <c r="I156" s="8" t="s">
        <v>49</v>
      </c>
      <c r="J156" s="8">
        <v>45</v>
      </c>
      <c r="K156" s="8" t="s">
        <v>47</v>
      </c>
      <c r="L156" s="8">
        <v>172</v>
      </c>
      <c r="M156">
        <f>L156/100</f>
        <v>1.72</v>
      </c>
      <c r="N156" s="8">
        <v>65</v>
      </c>
      <c r="O156">
        <f>N156/M156^2</f>
        <v>21.9713358572201</v>
      </c>
      <c r="P156" s="48">
        <v>159</v>
      </c>
      <c r="Q156" s="8">
        <v>125</v>
      </c>
      <c r="R156" s="8">
        <v>115</v>
      </c>
      <c r="S156" s="3">
        <v>230</v>
      </c>
      <c r="T156" s="8">
        <v>144</v>
      </c>
      <c r="U156" s="3">
        <v>125</v>
      </c>
      <c r="V156" s="8">
        <v>2.47</v>
      </c>
      <c r="W156" s="8">
        <v>0.74</v>
      </c>
      <c r="X156" s="8">
        <v>0.32</v>
      </c>
      <c r="Y156" s="3">
        <v>3.24</v>
      </c>
      <c r="Z156" s="8">
        <v>3.29</v>
      </c>
      <c r="AA156" s="3">
        <v>5.95</v>
      </c>
      <c r="AB156" s="8">
        <v>207</v>
      </c>
      <c r="AC156" s="8">
        <v>200</v>
      </c>
      <c r="AD156" s="8">
        <v>219</v>
      </c>
      <c r="AE156" s="37">
        <f>R156/P156</f>
        <v>0.723270440251572</v>
      </c>
      <c r="AF156" s="37">
        <f>AD156/AB156</f>
        <v>1.05797101449275</v>
      </c>
      <c r="AG156" s="41">
        <f>X156/V156</f>
        <v>0.129554655870445</v>
      </c>
      <c r="AH156" s="41">
        <f>AA156/Y156</f>
        <v>1.83641975308642</v>
      </c>
      <c r="AI156" s="41">
        <f>U156/S156</f>
        <v>0.543478260869565</v>
      </c>
      <c r="AJ156" s="36">
        <f>Y156/V156</f>
        <v>1.31174089068826</v>
      </c>
      <c r="AK156" s="36">
        <f t="shared" si="43"/>
        <v>4.44594594594595</v>
      </c>
      <c r="AL156" s="36">
        <f>AA156/X156</f>
        <v>18.59375</v>
      </c>
      <c r="AM156" s="36">
        <f>AL156/AJ156</f>
        <v>14.1748649691358</v>
      </c>
      <c r="AN156" s="41">
        <f>S156/V156</f>
        <v>93.1174089068826</v>
      </c>
      <c r="AO156" s="36">
        <f>T156/W156</f>
        <v>194.594594594595</v>
      </c>
      <c r="AP156" s="41">
        <f>U156/X156</f>
        <v>390.625</v>
      </c>
      <c r="AQ156" s="36">
        <f>AP156/AN156</f>
        <v>4.19497282608696</v>
      </c>
      <c r="AR156" s="36">
        <f>S156*Y156/V156</f>
        <v>301.7004048583</v>
      </c>
      <c r="AS156" s="36">
        <f>T156*Z156/W156</f>
        <v>640.216216216216</v>
      </c>
      <c r="AT156" s="41">
        <f>U156*AA156/X156</f>
        <v>2324.21875</v>
      </c>
      <c r="AU156" s="36">
        <f>AT156/AR156</f>
        <v>7.70373096148685</v>
      </c>
      <c r="AV156" s="7" t="s">
        <v>55</v>
      </c>
      <c r="AW156" s="43" t="s">
        <v>55</v>
      </c>
    </row>
    <row r="157" spans="1:49">
      <c r="A157">
        <v>157</v>
      </c>
      <c r="B157">
        <v>0</v>
      </c>
      <c r="C157" s="9">
        <v>3.3</v>
      </c>
      <c r="D157" s="44">
        <v>5940</v>
      </c>
      <c r="E157" s="58">
        <v>10</v>
      </c>
      <c r="F157" s="6">
        <f>E157*30</f>
        <v>300</v>
      </c>
      <c r="G157" s="8" t="s">
        <v>51</v>
      </c>
      <c r="H157" s="8" t="s">
        <v>57</v>
      </c>
      <c r="I157" s="8" t="s">
        <v>49</v>
      </c>
      <c r="J157" s="8">
        <v>76</v>
      </c>
      <c r="K157" s="8" t="s">
        <v>54</v>
      </c>
      <c r="L157" s="8">
        <v>175</v>
      </c>
      <c r="M157">
        <f>L157/100</f>
        <v>1.75</v>
      </c>
      <c r="N157" s="8">
        <v>80</v>
      </c>
      <c r="O157">
        <f>N157/M157^2</f>
        <v>26.1224489795918</v>
      </c>
      <c r="P157" s="48">
        <v>126</v>
      </c>
      <c r="Q157" s="8">
        <v>127</v>
      </c>
      <c r="R157" s="8">
        <v>129</v>
      </c>
      <c r="S157" s="3">
        <v>224</v>
      </c>
      <c r="T157" s="8">
        <v>135</v>
      </c>
      <c r="U157" s="3">
        <v>143</v>
      </c>
      <c r="V157" s="8">
        <v>1.8</v>
      </c>
      <c r="W157" s="8">
        <v>0.46</v>
      </c>
      <c r="X157" s="8">
        <v>0.34</v>
      </c>
      <c r="Y157" s="3">
        <v>5.53</v>
      </c>
      <c r="Z157" s="8">
        <v>7.47</v>
      </c>
      <c r="AA157" s="3">
        <v>14.79</v>
      </c>
      <c r="AB157" s="8">
        <v>150</v>
      </c>
      <c r="AC157" s="8">
        <v>178</v>
      </c>
      <c r="AD157" s="8">
        <v>193</v>
      </c>
      <c r="AE157" s="37">
        <f>R157/P157</f>
        <v>1.02380952380952</v>
      </c>
      <c r="AF157" s="37">
        <f>AD157/AB157</f>
        <v>1.28666666666667</v>
      </c>
      <c r="AG157" s="41">
        <f>X157/V157</f>
        <v>0.188888888888889</v>
      </c>
      <c r="AH157" s="41">
        <f>AA157/Y157</f>
        <v>2.6745027124774</v>
      </c>
      <c r="AI157" s="41">
        <f>U157/S157</f>
        <v>0.638392857142857</v>
      </c>
      <c r="AJ157" s="36">
        <f>Y157/V157</f>
        <v>3.07222222222222</v>
      </c>
      <c r="AK157" s="36">
        <f t="shared" si="43"/>
        <v>16.2391304347826</v>
      </c>
      <c r="AL157" s="36">
        <f>AA157/X157</f>
        <v>43.5</v>
      </c>
      <c r="AM157" s="36">
        <f>AL157/AJ157</f>
        <v>14.1591320072333</v>
      </c>
      <c r="AN157" s="41">
        <f>S157/V157</f>
        <v>124.444444444444</v>
      </c>
      <c r="AO157" s="36">
        <f>T157/W157</f>
        <v>293.478260869565</v>
      </c>
      <c r="AP157" s="41">
        <f>U157/X157</f>
        <v>420.588235294118</v>
      </c>
      <c r="AQ157" s="36">
        <f>AP157/AN157</f>
        <v>3.3797268907563</v>
      </c>
      <c r="AR157" s="36">
        <f>S157*Y157/V157</f>
        <v>688.177777777778</v>
      </c>
      <c r="AS157" s="36">
        <f>T157*Z157/W157</f>
        <v>2192.28260869565</v>
      </c>
      <c r="AT157" s="41">
        <f>U157*AA157/X157</f>
        <v>6220.5</v>
      </c>
      <c r="AU157" s="36">
        <f>AT157/AR157</f>
        <v>9.03908873676053</v>
      </c>
      <c r="AV157" s="7" t="s">
        <v>50</v>
      </c>
      <c r="AW157" s="43" t="s">
        <v>55</v>
      </c>
    </row>
    <row r="158" spans="1:49">
      <c r="A158">
        <v>158</v>
      </c>
      <c r="B158">
        <v>1</v>
      </c>
      <c r="C158" s="9">
        <v>1.8</v>
      </c>
      <c r="D158" s="12">
        <v>6000</v>
      </c>
      <c r="E158" s="58">
        <v>10</v>
      </c>
      <c r="F158" s="6">
        <f t="shared" ref="F158:F194" si="44">E158*30</f>
        <v>300</v>
      </c>
      <c r="G158" s="8" t="s">
        <v>47</v>
      </c>
      <c r="H158" s="8" t="s">
        <v>48</v>
      </c>
      <c r="I158" s="8" t="s">
        <v>49</v>
      </c>
      <c r="J158" s="8">
        <v>70</v>
      </c>
      <c r="K158" s="8">
        <v>0</v>
      </c>
      <c r="L158" s="8">
        <v>170</v>
      </c>
      <c r="M158">
        <f t="shared" ref="M158:M193" si="45">L158/100</f>
        <v>1.7</v>
      </c>
      <c r="N158" s="8">
        <v>65</v>
      </c>
      <c r="O158">
        <f t="shared" ref="O158:O193" si="46">N158/M158^2</f>
        <v>22.4913494809689</v>
      </c>
      <c r="P158" s="48">
        <v>156</v>
      </c>
      <c r="Q158" s="8">
        <v>148</v>
      </c>
      <c r="R158" s="8">
        <v>154</v>
      </c>
      <c r="S158" s="8">
        <v>232</v>
      </c>
      <c r="T158" s="8">
        <v>134</v>
      </c>
      <c r="U158" s="8">
        <v>163</v>
      </c>
      <c r="V158" s="8">
        <v>1.5</v>
      </c>
      <c r="W158" s="8">
        <v>0.52</v>
      </c>
      <c r="X158" s="8">
        <v>0.39</v>
      </c>
      <c r="Y158" s="3">
        <v>2.57</v>
      </c>
      <c r="Z158" s="8">
        <v>3.21</v>
      </c>
      <c r="AA158" s="8">
        <v>7.06</v>
      </c>
      <c r="AB158" s="8">
        <v>175</v>
      </c>
      <c r="AC158" s="8">
        <v>206</v>
      </c>
      <c r="AD158" s="8">
        <v>222</v>
      </c>
      <c r="AE158" s="37">
        <f t="shared" ref="AE158:AE193" si="47">R158/P158</f>
        <v>0.987179487179487</v>
      </c>
      <c r="AF158" s="37">
        <f t="shared" ref="AF158:AF193" si="48">AD158/AB158</f>
        <v>1.26857142857143</v>
      </c>
      <c r="AG158" s="41">
        <f t="shared" ref="AG158:AG193" si="49">X158/V158</f>
        <v>0.26</v>
      </c>
      <c r="AH158" s="41">
        <f t="shared" ref="AH158:AH193" si="50">AA158/Y158</f>
        <v>2.74708171206226</v>
      </c>
      <c r="AI158" s="41">
        <f t="shared" ref="AI158:AI193" si="51">U158/S158</f>
        <v>0.702586206896552</v>
      </c>
      <c r="AJ158" s="36">
        <f t="shared" ref="AJ158:AJ193" si="52">Y158/V158</f>
        <v>1.71333333333333</v>
      </c>
      <c r="AK158" s="36">
        <f>Z158/W158</f>
        <v>6.17307692307692</v>
      </c>
      <c r="AL158" s="36">
        <f t="shared" ref="AL158:AL193" si="53">AA158/X158</f>
        <v>18.1025641025641</v>
      </c>
      <c r="AM158" s="36">
        <f t="shared" ref="AM158:AM193" si="54">AL158/AJ158</f>
        <v>10.5656988925471</v>
      </c>
      <c r="AN158" s="41">
        <f t="shared" ref="AN158:AN193" si="55">S158/V158</f>
        <v>154.666666666667</v>
      </c>
      <c r="AO158" s="36">
        <f t="shared" ref="AO158:AO193" si="56">T158/W158</f>
        <v>257.692307692308</v>
      </c>
      <c r="AP158" s="41">
        <f t="shared" ref="AP158:AP193" si="57">U158/X158</f>
        <v>417.948717948718</v>
      </c>
      <c r="AQ158" s="36">
        <f t="shared" ref="AQ158:AQ193" si="58">AP158/AN158</f>
        <v>2.70225464190981</v>
      </c>
      <c r="AR158" s="36">
        <f t="shared" ref="AR158:AR193" si="59">S158*Y158/V158</f>
        <v>397.493333333333</v>
      </c>
      <c r="AS158" s="36">
        <f t="shared" ref="AS158:AS193" si="60">T158*Z158/W158</f>
        <v>827.192307692308</v>
      </c>
      <c r="AT158" s="41">
        <f t="shared" ref="AT158:AT193" si="61">U158*AA158/X158</f>
        <v>2950.71794871795</v>
      </c>
      <c r="AU158" s="36">
        <f t="shared" ref="AU158:AU193" si="62">AT158/AR158</f>
        <v>7.42331430812579</v>
      </c>
      <c r="AV158" s="7" t="s">
        <v>50</v>
      </c>
      <c r="AW158" s="43" t="s">
        <v>50</v>
      </c>
    </row>
    <row r="159" spans="1:49">
      <c r="A159">
        <v>159</v>
      </c>
      <c r="B159">
        <v>1</v>
      </c>
      <c r="C159" s="9">
        <v>2</v>
      </c>
      <c r="D159" s="45">
        <v>5600</v>
      </c>
      <c r="E159" s="58">
        <v>9</v>
      </c>
      <c r="F159" s="6">
        <f t="shared" si="44"/>
        <v>270</v>
      </c>
      <c r="G159" s="8" t="s">
        <v>47</v>
      </c>
      <c r="H159" s="8" t="s">
        <v>57</v>
      </c>
      <c r="I159" s="8" t="s">
        <v>49</v>
      </c>
      <c r="J159" s="8">
        <v>64</v>
      </c>
      <c r="K159" s="8">
        <v>0</v>
      </c>
      <c r="L159" s="8">
        <v>179</v>
      </c>
      <c r="M159">
        <f t="shared" si="45"/>
        <v>1.79</v>
      </c>
      <c r="N159" s="8">
        <v>101</v>
      </c>
      <c r="O159">
        <f t="shared" si="46"/>
        <v>31.5221122936238</v>
      </c>
      <c r="P159" s="26">
        <v>112</v>
      </c>
      <c r="Q159" s="8">
        <v>123</v>
      </c>
      <c r="R159" s="8">
        <v>118</v>
      </c>
      <c r="S159" s="8">
        <v>236</v>
      </c>
      <c r="T159" s="8">
        <v>196</v>
      </c>
      <c r="U159" s="8">
        <v>154</v>
      </c>
      <c r="V159" s="8">
        <v>1.85</v>
      </c>
      <c r="W159" s="8">
        <v>0.73</v>
      </c>
      <c r="X159" s="8">
        <v>1.02</v>
      </c>
      <c r="Y159" s="3">
        <v>3.66</v>
      </c>
      <c r="Z159" s="8">
        <v>2.75</v>
      </c>
      <c r="AA159" s="8">
        <v>3.03</v>
      </c>
      <c r="AB159" s="8">
        <v>255</v>
      </c>
      <c r="AC159" s="8">
        <v>221</v>
      </c>
      <c r="AD159" s="8">
        <v>181</v>
      </c>
      <c r="AE159" s="37">
        <f t="shared" si="47"/>
        <v>1.05357142857143</v>
      </c>
      <c r="AF159" s="37">
        <f t="shared" si="48"/>
        <v>0.709803921568627</v>
      </c>
      <c r="AG159" s="41">
        <f t="shared" si="49"/>
        <v>0.551351351351351</v>
      </c>
      <c r="AH159" s="41">
        <f t="shared" si="50"/>
        <v>0.827868852459017</v>
      </c>
      <c r="AI159" s="41">
        <f t="shared" si="51"/>
        <v>0.652542372881356</v>
      </c>
      <c r="AJ159" s="36">
        <f t="shared" si="52"/>
        <v>1.97837837837838</v>
      </c>
      <c r="AK159" s="36">
        <f>Z159/W159</f>
        <v>3.76712328767123</v>
      </c>
      <c r="AL159" s="36">
        <f t="shared" si="53"/>
        <v>2.97058823529412</v>
      </c>
      <c r="AM159" s="36">
        <f t="shared" si="54"/>
        <v>1.50152684024429</v>
      </c>
      <c r="AN159" s="41">
        <f t="shared" si="55"/>
        <v>127.567567567568</v>
      </c>
      <c r="AO159" s="36">
        <f t="shared" si="56"/>
        <v>268.493150684931</v>
      </c>
      <c r="AP159" s="41">
        <f t="shared" si="57"/>
        <v>150.980392156863</v>
      </c>
      <c r="AQ159" s="36">
        <f t="shared" si="58"/>
        <v>1.18353273512795</v>
      </c>
      <c r="AR159" s="36">
        <f t="shared" si="59"/>
        <v>466.897297297297</v>
      </c>
      <c r="AS159" s="36">
        <f t="shared" si="60"/>
        <v>738.356164383562</v>
      </c>
      <c r="AT159" s="41">
        <f t="shared" si="61"/>
        <v>457.470588235294</v>
      </c>
      <c r="AU159" s="36">
        <f t="shared" si="62"/>
        <v>0.979809887278057</v>
      </c>
      <c r="AV159" s="7" t="s">
        <v>55</v>
      </c>
      <c r="AW159" s="43" t="s">
        <v>50</v>
      </c>
    </row>
    <row r="160" spans="1:49">
      <c r="A160">
        <v>160</v>
      </c>
      <c r="B160">
        <v>1</v>
      </c>
      <c r="C160" s="9">
        <v>1.8</v>
      </c>
      <c r="D160" s="13">
        <v>5760</v>
      </c>
      <c r="E160" s="58">
        <v>9</v>
      </c>
      <c r="F160" s="6">
        <f t="shared" si="44"/>
        <v>270</v>
      </c>
      <c r="G160" s="8" t="s">
        <v>51</v>
      </c>
      <c r="H160" s="8" t="s">
        <v>57</v>
      </c>
      <c r="I160" s="8" t="s">
        <v>49</v>
      </c>
      <c r="J160" s="8">
        <v>81</v>
      </c>
      <c r="K160" s="8">
        <v>0</v>
      </c>
      <c r="L160" s="8">
        <v>169</v>
      </c>
      <c r="M160">
        <f t="shared" si="45"/>
        <v>1.69</v>
      </c>
      <c r="N160" s="8">
        <v>60</v>
      </c>
      <c r="O160">
        <f t="shared" si="46"/>
        <v>21.0076677987465</v>
      </c>
      <c r="P160" s="26">
        <v>128</v>
      </c>
      <c r="Q160" s="8">
        <v>144</v>
      </c>
      <c r="R160" s="8">
        <v>139</v>
      </c>
      <c r="S160" s="8">
        <v>207</v>
      </c>
      <c r="T160" s="8">
        <v>244</v>
      </c>
      <c r="U160" s="32">
        <v>267</v>
      </c>
      <c r="V160" s="8">
        <v>1.27</v>
      </c>
      <c r="W160" s="8">
        <v>0.86</v>
      </c>
      <c r="X160" s="8">
        <v>0.32</v>
      </c>
      <c r="Y160" s="3">
        <v>3.06</v>
      </c>
      <c r="Z160" s="8">
        <v>3.57</v>
      </c>
      <c r="AA160" s="8">
        <v>7.97</v>
      </c>
      <c r="AB160" s="8">
        <v>166</v>
      </c>
      <c r="AC160" s="8">
        <v>152</v>
      </c>
      <c r="AD160" s="8">
        <v>165</v>
      </c>
      <c r="AE160" s="37">
        <f t="shared" si="47"/>
        <v>1.0859375</v>
      </c>
      <c r="AF160" s="37">
        <f t="shared" si="48"/>
        <v>0.993975903614458</v>
      </c>
      <c r="AG160" s="41">
        <f t="shared" si="49"/>
        <v>0.251968503937008</v>
      </c>
      <c r="AH160" s="41">
        <f t="shared" si="50"/>
        <v>2.60457516339869</v>
      </c>
      <c r="AI160" s="41">
        <f t="shared" si="51"/>
        <v>1.28985507246377</v>
      </c>
      <c r="AJ160" s="36">
        <f t="shared" si="52"/>
        <v>2.40944881889764</v>
      </c>
      <c r="AK160" s="36">
        <f>Z160/W160</f>
        <v>4.15116279069767</v>
      </c>
      <c r="AL160" s="36">
        <f t="shared" si="53"/>
        <v>24.90625</v>
      </c>
      <c r="AM160" s="36">
        <f t="shared" si="54"/>
        <v>10.3369076797386</v>
      </c>
      <c r="AN160" s="41">
        <f t="shared" si="55"/>
        <v>162.992125984252</v>
      </c>
      <c r="AO160" s="36">
        <f t="shared" si="56"/>
        <v>283.720930232558</v>
      </c>
      <c r="AP160" s="41">
        <f t="shared" si="57"/>
        <v>834.375</v>
      </c>
      <c r="AQ160" s="36">
        <f t="shared" si="58"/>
        <v>5.11911231884058</v>
      </c>
      <c r="AR160" s="36">
        <f t="shared" si="59"/>
        <v>498.755905511811</v>
      </c>
      <c r="AS160" s="36">
        <f t="shared" si="60"/>
        <v>1012.88372093023</v>
      </c>
      <c r="AT160" s="41">
        <f t="shared" si="61"/>
        <v>6649.96875</v>
      </c>
      <c r="AU160" s="36">
        <f t="shared" si="62"/>
        <v>13.3331128043005</v>
      </c>
      <c r="AV160" s="7" t="s">
        <v>55</v>
      </c>
      <c r="AW160" s="43" t="s">
        <v>55</v>
      </c>
    </row>
    <row r="161" spans="1:49">
      <c r="A161">
        <v>161</v>
      </c>
      <c r="B161">
        <v>1</v>
      </c>
      <c r="C161" s="9">
        <v>3</v>
      </c>
      <c r="D161" s="12">
        <v>6000</v>
      </c>
      <c r="E161" s="58">
        <v>19</v>
      </c>
      <c r="F161" s="6">
        <f t="shared" si="44"/>
        <v>570</v>
      </c>
      <c r="G161" s="8" t="s">
        <v>47</v>
      </c>
      <c r="H161" s="8" t="s">
        <v>48</v>
      </c>
      <c r="I161" s="8" t="s">
        <v>49</v>
      </c>
      <c r="J161" s="8">
        <v>64</v>
      </c>
      <c r="K161" s="8">
        <v>0</v>
      </c>
      <c r="L161" s="8">
        <v>165</v>
      </c>
      <c r="M161">
        <f t="shared" si="45"/>
        <v>1.65</v>
      </c>
      <c r="N161" s="8">
        <v>48</v>
      </c>
      <c r="O161">
        <f t="shared" si="46"/>
        <v>17.6308539944904</v>
      </c>
      <c r="P161" s="27">
        <v>133</v>
      </c>
      <c r="Q161" s="8">
        <v>144</v>
      </c>
      <c r="R161" s="8">
        <v>138</v>
      </c>
      <c r="S161" s="8">
        <v>273</v>
      </c>
      <c r="T161" s="8">
        <v>188</v>
      </c>
      <c r="U161" s="32">
        <v>263</v>
      </c>
      <c r="V161" s="50">
        <v>3.44</v>
      </c>
      <c r="W161" s="8">
        <v>0.38</v>
      </c>
      <c r="X161" s="8">
        <v>0.32</v>
      </c>
      <c r="Y161" s="3">
        <v>3.52</v>
      </c>
      <c r="Z161" s="8">
        <v>4.55</v>
      </c>
      <c r="AA161" s="8">
        <v>4.77</v>
      </c>
      <c r="AB161" s="8">
        <v>186</v>
      </c>
      <c r="AC161" s="8">
        <v>178</v>
      </c>
      <c r="AD161" s="8">
        <v>152</v>
      </c>
      <c r="AE161" s="37">
        <f t="shared" si="47"/>
        <v>1.03759398496241</v>
      </c>
      <c r="AF161" s="37">
        <f t="shared" si="48"/>
        <v>0.817204301075269</v>
      </c>
      <c r="AG161" s="41">
        <f t="shared" si="49"/>
        <v>0.0930232558139535</v>
      </c>
      <c r="AH161" s="41">
        <f t="shared" si="50"/>
        <v>1.35511363636364</v>
      </c>
      <c r="AI161" s="41">
        <f t="shared" si="51"/>
        <v>0.963369963369963</v>
      </c>
      <c r="AJ161" s="36">
        <f t="shared" si="52"/>
        <v>1.02325581395349</v>
      </c>
      <c r="AK161" s="36">
        <f>Z161/W161</f>
        <v>11.9736842105263</v>
      </c>
      <c r="AL161" s="36">
        <f t="shared" si="53"/>
        <v>14.90625</v>
      </c>
      <c r="AM161" s="36">
        <f t="shared" si="54"/>
        <v>14.5674715909091</v>
      </c>
      <c r="AN161" s="41">
        <f t="shared" si="55"/>
        <v>79.3604651162791</v>
      </c>
      <c r="AO161" s="36">
        <f t="shared" si="56"/>
        <v>494.736842105263</v>
      </c>
      <c r="AP161" s="41">
        <f t="shared" si="57"/>
        <v>821.875</v>
      </c>
      <c r="AQ161" s="36">
        <f t="shared" si="58"/>
        <v>10.3562271062271</v>
      </c>
      <c r="AR161" s="36">
        <f t="shared" si="59"/>
        <v>279.348837209302</v>
      </c>
      <c r="AS161" s="36">
        <f t="shared" si="60"/>
        <v>2251.05263157895</v>
      </c>
      <c r="AT161" s="41">
        <f t="shared" si="61"/>
        <v>3920.34375</v>
      </c>
      <c r="AU161" s="36">
        <f t="shared" si="62"/>
        <v>14.0338645729271</v>
      </c>
      <c r="AV161" s="7" t="s">
        <v>55</v>
      </c>
      <c r="AW161" s="43" t="s">
        <v>55</v>
      </c>
    </row>
    <row r="162" spans="1:49">
      <c r="A162">
        <v>162</v>
      </c>
      <c r="B162">
        <v>1</v>
      </c>
      <c r="C162" s="9">
        <v>2.4</v>
      </c>
      <c r="D162" s="44">
        <v>5940</v>
      </c>
      <c r="E162" s="58">
        <v>9</v>
      </c>
      <c r="F162" s="6">
        <f t="shared" si="44"/>
        <v>270</v>
      </c>
      <c r="G162" s="8" t="s">
        <v>56</v>
      </c>
      <c r="H162" s="8" t="s">
        <v>48</v>
      </c>
      <c r="I162" s="8" t="s">
        <v>49</v>
      </c>
      <c r="J162" s="8">
        <v>82</v>
      </c>
      <c r="K162" s="8">
        <v>0</v>
      </c>
      <c r="L162" s="8">
        <v>165</v>
      </c>
      <c r="M162">
        <f t="shared" si="45"/>
        <v>1.65</v>
      </c>
      <c r="N162" s="8">
        <v>66</v>
      </c>
      <c r="O162">
        <f t="shared" si="46"/>
        <v>24.2424242424242</v>
      </c>
      <c r="P162" s="26">
        <v>154</v>
      </c>
      <c r="Q162" s="8">
        <v>150</v>
      </c>
      <c r="R162" s="8">
        <v>162</v>
      </c>
      <c r="S162" s="8">
        <v>240</v>
      </c>
      <c r="T162" s="8">
        <v>216</v>
      </c>
      <c r="U162" s="32">
        <v>293</v>
      </c>
      <c r="V162" s="50">
        <v>2.74</v>
      </c>
      <c r="W162" s="8">
        <v>0.61</v>
      </c>
      <c r="X162" s="8">
        <v>0.22</v>
      </c>
      <c r="Y162" s="3">
        <v>5.1</v>
      </c>
      <c r="Z162" s="8">
        <v>5.29</v>
      </c>
      <c r="AA162" s="8">
        <v>8.09</v>
      </c>
      <c r="AB162" s="8">
        <v>172</v>
      </c>
      <c r="AC162" s="8">
        <v>158</v>
      </c>
      <c r="AD162" s="8">
        <v>182</v>
      </c>
      <c r="AE162" s="37">
        <f t="shared" si="47"/>
        <v>1.05194805194805</v>
      </c>
      <c r="AF162" s="37">
        <f t="shared" si="48"/>
        <v>1.05813953488372</v>
      </c>
      <c r="AG162" s="41">
        <f t="shared" si="49"/>
        <v>0.0802919708029197</v>
      </c>
      <c r="AH162" s="41">
        <f t="shared" si="50"/>
        <v>1.58627450980392</v>
      </c>
      <c r="AI162" s="41">
        <f t="shared" si="51"/>
        <v>1.22083333333333</v>
      </c>
      <c r="AJ162" s="36">
        <f t="shared" si="52"/>
        <v>1.86131386861314</v>
      </c>
      <c r="AK162" s="36">
        <f>Z162/W162</f>
        <v>8.67213114754098</v>
      </c>
      <c r="AL162" s="36">
        <f t="shared" si="53"/>
        <v>36.7727272727273</v>
      </c>
      <c r="AM162" s="36">
        <f t="shared" si="54"/>
        <v>19.7563279857398</v>
      </c>
      <c r="AN162" s="41">
        <f t="shared" si="55"/>
        <v>87.5912408759124</v>
      </c>
      <c r="AO162" s="36">
        <f t="shared" si="56"/>
        <v>354.098360655738</v>
      </c>
      <c r="AP162" s="41">
        <f t="shared" si="57"/>
        <v>1331.81818181818</v>
      </c>
      <c r="AQ162" s="36">
        <f t="shared" si="58"/>
        <v>15.2049242424242</v>
      </c>
      <c r="AR162" s="36">
        <f t="shared" si="59"/>
        <v>446.715328467153</v>
      </c>
      <c r="AS162" s="36">
        <f t="shared" si="60"/>
        <v>1873.18032786885</v>
      </c>
      <c r="AT162" s="41">
        <f t="shared" si="61"/>
        <v>10774.4090909091</v>
      </c>
      <c r="AU162" s="36">
        <f t="shared" si="62"/>
        <v>24.1191837492573</v>
      </c>
      <c r="AV162" s="7" t="s">
        <v>50</v>
      </c>
      <c r="AW162" s="43" t="s">
        <v>50</v>
      </c>
    </row>
    <row r="163" spans="1:49">
      <c r="A163">
        <v>163</v>
      </c>
      <c r="B163">
        <v>1</v>
      </c>
      <c r="C163" s="4">
        <v>1.8</v>
      </c>
      <c r="D163" s="5">
        <v>6320</v>
      </c>
      <c r="E163" s="59">
        <v>9</v>
      </c>
      <c r="F163" s="6">
        <f t="shared" si="44"/>
        <v>270</v>
      </c>
      <c r="G163" s="7" t="s">
        <v>51</v>
      </c>
      <c r="H163" s="7" t="s">
        <v>48</v>
      </c>
      <c r="I163" s="7" t="s">
        <v>49</v>
      </c>
      <c r="J163" s="7">
        <v>61</v>
      </c>
      <c r="K163" s="7">
        <v>0</v>
      </c>
      <c r="L163" s="7">
        <v>168</v>
      </c>
      <c r="M163">
        <f t="shared" si="45"/>
        <v>1.68</v>
      </c>
      <c r="N163" s="7">
        <v>56</v>
      </c>
      <c r="O163">
        <f t="shared" si="46"/>
        <v>19.8412698412698</v>
      </c>
      <c r="P163" s="25">
        <v>126</v>
      </c>
      <c r="Q163" s="7">
        <v>131</v>
      </c>
      <c r="R163" s="7">
        <v>118</v>
      </c>
      <c r="S163" s="32">
        <v>186</v>
      </c>
      <c r="T163" s="7">
        <v>194</v>
      </c>
      <c r="U163" s="32">
        <v>191</v>
      </c>
      <c r="V163" s="7">
        <v>2.94</v>
      </c>
      <c r="W163" s="7">
        <v>0.54</v>
      </c>
      <c r="X163" s="7">
        <v>0.5</v>
      </c>
      <c r="Y163" s="3">
        <v>4.07</v>
      </c>
      <c r="Z163" s="7">
        <v>3.53</v>
      </c>
      <c r="AA163" s="7">
        <v>4.97</v>
      </c>
      <c r="AB163" s="7">
        <v>133</v>
      </c>
      <c r="AC163" s="7">
        <v>156</v>
      </c>
      <c r="AD163" s="7">
        <v>149</v>
      </c>
      <c r="AE163" s="37">
        <f t="shared" si="47"/>
        <v>0.936507936507937</v>
      </c>
      <c r="AF163" s="37">
        <f t="shared" si="48"/>
        <v>1.1203007518797</v>
      </c>
      <c r="AG163" s="41">
        <f t="shared" si="49"/>
        <v>0.170068027210884</v>
      </c>
      <c r="AH163" s="41">
        <f t="shared" si="50"/>
        <v>1.22113022113022</v>
      </c>
      <c r="AI163" s="41">
        <f t="shared" si="51"/>
        <v>1.02688172043011</v>
      </c>
      <c r="AJ163" s="36">
        <f t="shared" si="52"/>
        <v>1.3843537414966</v>
      </c>
      <c r="AK163" s="36">
        <f>Z163/W163</f>
        <v>6.53703703703704</v>
      </c>
      <c r="AL163" s="36">
        <f t="shared" si="53"/>
        <v>9.94</v>
      </c>
      <c r="AM163" s="36">
        <f t="shared" si="54"/>
        <v>7.1802457002457</v>
      </c>
      <c r="AN163" s="41">
        <f t="shared" si="55"/>
        <v>63.265306122449</v>
      </c>
      <c r="AO163" s="36">
        <f t="shared" si="56"/>
        <v>359.259259259259</v>
      </c>
      <c r="AP163" s="41">
        <f t="shared" si="57"/>
        <v>382</v>
      </c>
      <c r="AQ163" s="36">
        <f t="shared" si="58"/>
        <v>6.03806451612903</v>
      </c>
      <c r="AR163" s="36">
        <f t="shared" si="59"/>
        <v>257.489795918367</v>
      </c>
      <c r="AS163" s="36">
        <f t="shared" si="60"/>
        <v>1268.18518518518</v>
      </c>
      <c r="AT163" s="41">
        <f t="shared" si="61"/>
        <v>1898.54</v>
      </c>
      <c r="AU163" s="36">
        <f t="shared" si="62"/>
        <v>7.37326305777919</v>
      </c>
      <c r="AV163" s="7" t="s">
        <v>50</v>
      </c>
      <c r="AW163" s="43" t="s">
        <v>50</v>
      </c>
    </row>
    <row r="164" spans="1:49">
      <c r="A164">
        <v>164</v>
      </c>
      <c r="B164">
        <v>1</v>
      </c>
      <c r="C164" s="9">
        <v>0.6</v>
      </c>
      <c r="D164" s="10">
        <v>6000</v>
      </c>
      <c r="E164" s="58">
        <v>9</v>
      </c>
      <c r="F164" s="6">
        <f t="shared" si="44"/>
        <v>270</v>
      </c>
      <c r="G164" s="8" t="s">
        <v>51</v>
      </c>
      <c r="H164" s="8" t="s">
        <v>57</v>
      </c>
      <c r="I164" s="8" t="s">
        <v>49</v>
      </c>
      <c r="J164" s="8">
        <v>70</v>
      </c>
      <c r="K164" s="8">
        <v>0</v>
      </c>
      <c r="L164" s="8">
        <v>172</v>
      </c>
      <c r="M164">
        <f t="shared" si="45"/>
        <v>1.72</v>
      </c>
      <c r="N164" s="8">
        <v>70</v>
      </c>
      <c r="O164">
        <f t="shared" si="46"/>
        <v>23.6614386154678</v>
      </c>
      <c r="P164" s="48">
        <v>130</v>
      </c>
      <c r="Q164" s="8">
        <v>114</v>
      </c>
      <c r="R164" s="8">
        <v>119</v>
      </c>
      <c r="S164" s="32">
        <v>253</v>
      </c>
      <c r="T164" s="8">
        <v>190</v>
      </c>
      <c r="U164" s="32">
        <v>191</v>
      </c>
      <c r="V164" s="8">
        <v>1.9</v>
      </c>
      <c r="W164" s="8">
        <v>0.38</v>
      </c>
      <c r="X164" s="8">
        <v>0.53</v>
      </c>
      <c r="Y164" s="3">
        <v>3.19</v>
      </c>
      <c r="Z164" s="8">
        <v>2.59</v>
      </c>
      <c r="AA164" s="8">
        <v>3.18</v>
      </c>
      <c r="AB164" s="8">
        <v>122</v>
      </c>
      <c r="AC164" s="8">
        <v>170</v>
      </c>
      <c r="AD164" s="8">
        <v>173</v>
      </c>
      <c r="AE164" s="37">
        <f t="shared" si="47"/>
        <v>0.915384615384615</v>
      </c>
      <c r="AF164" s="37">
        <f t="shared" si="48"/>
        <v>1.41803278688525</v>
      </c>
      <c r="AG164" s="41">
        <f t="shared" si="49"/>
        <v>0.278947368421053</v>
      </c>
      <c r="AH164" s="41">
        <f t="shared" si="50"/>
        <v>0.996865203761756</v>
      </c>
      <c r="AI164" s="41">
        <f t="shared" si="51"/>
        <v>0.754940711462451</v>
      </c>
      <c r="AJ164" s="36">
        <f t="shared" si="52"/>
        <v>1.67894736842105</v>
      </c>
      <c r="AK164" s="36">
        <f>Z164/W164</f>
        <v>6.81578947368421</v>
      </c>
      <c r="AL164" s="36">
        <f t="shared" si="53"/>
        <v>6</v>
      </c>
      <c r="AM164" s="36">
        <f t="shared" si="54"/>
        <v>3.57366771159875</v>
      </c>
      <c r="AN164" s="41">
        <f t="shared" si="55"/>
        <v>133.157894736842</v>
      </c>
      <c r="AO164" s="36">
        <f t="shared" si="56"/>
        <v>500</v>
      </c>
      <c r="AP164" s="41">
        <f t="shared" si="57"/>
        <v>360.377358490566</v>
      </c>
      <c r="AQ164" s="36">
        <f t="shared" si="58"/>
        <v>2.70639122977105</v>
      </c>
      <c r="AR164" s="36">
        <f t="shared" si="59"/>
        <v>424.773684210526</v>
      </c>
      <c r="AS164" s="36">
        <f t="shared" si="60"/>
        <v>1295</v>
      </c>
      <c r="AT164" s="41">
        <f t="shared" si="61"/>
        <v>1146</v>
      </c>
      <c r="AU164" s="36">
        <f t="shared" si="62"/>
        <v>2.69790724472475</v>
      </c>
      <c r="AV164" s="7" t="s">
        <v>55</v>
      </c>
      <c r="AW164" s="43" t="s">
        <v>50</v>
      </c>
    </row>
    <row r="165" spans="1:49">
      <c r="A165">
        <v>165</v>
      </c>
      <c r="B165">
        <v>1</v>
      </c>
      <c r="C165" s="9">
        <v>5.7</v>
      </c>
      <c r="D165" s="12">
        <v>6000</v>
      </c>
      <c r="E165" s="58">
        <v>9</v>
      </c>
      <c r="F165" s="6">
        <f t="shared" si="44"/>
        <v>270</v>
      </c>
      <c r="G165" s="8" t="s">
        <v>47</v>
      </c>
      <c r="H165" s="8" t="s">
        <v>48</v>
      </c>
      <c r="I165" s="8" t="s">
        <v>49</v>
      </c>
      <c r="J165" s="8">
        <v>68</v>
      </c>
      <c r="K165" s="8" t="s">
        <v>54</v>
      </c>
      <c r="L165" s="8">
        <v>172</v>
      </c>
      <c r="M165">
        <f t="shared" si="45"/>
        <v>1.72</v>
      </c>
      <c r="N165" s="8">
        <v>59</v>
      </c>
      <c r="O165">
        <f t="shared" si="46"/>
        <v>19.9432125473229</v>
      </c>
      <c r="P165" s="48">
        <v>116</v>
      </c>
      <c r="Q165" s="8">
        <v>121</v>
      </c>
      <c r="R165" s="8">
        <v>105</v>
      </c>
      <c r="S165" s="3">
        <v>340</v>
      </c>
      <c r="T165" s="8">
        <v>280</v>
      </c>
      <c r="U165" s="3">
        <v>213</v>
      </c>
      <c r="V165" s="8">
        <v>2.79</v>
      </c>
      <c r="W165" s="8">
        <v>0.42</v>
      </c>
      <c r="X165" s="8">
        <v>0.2</v>
      </c>
      <c r="Y165" s="3">
        <v>5.24</v>
      </c>
      <c r="Z165" s="8">
        <v>2.96</v>
      </c>
      <c r="AA165" s="3">
        <v>3.98</v>
      </c>
      <c r="AB165" s="8">
        <v>194</v>
      </c>
      <c r="AC165" s="8">
        <v>175</v>
      </c>
      <c r="AD165" s="8">
        <v>146</v>
      </c>
      <c r="AE165" s="37">
        <f t="shared" si="47"/>
        <v>0.905172413793103</v>
      </c>
      <c r="AF165" s="37">
        <f t="shared" si="48"/>
        <v>0.752577319587629</v>
      </c>
      <c r="AG165" s="41">
        <f t="shared" si="49"/>
        <v>0.0716845878136201</v>
      </c>
      <c r="AH165" s="41">
        <f t="shared" si="50"/>
        <v>0.759541984732825</v>
      </c>
      <c r="AI165" s="41">
        <f t="shared" si="51"/>
        <v>0.626470588235294</v>
      </c>
      <c r="AJ165" s="36">
        <f t="shared" si="52"/>
        <v>1.87813620071685</v>
      </c>
      <c r="AK165" s="36">
        <f>Z165/W165</f>
        <v>7.04761904761905</v>
      </c>
      <c r="AL165" s="36">
        <f t="shared" si="53"/>
        <v>19.9</v>
      </c>
      <c r="AM165" s="36">
        <f t="shared" si="54"/>
        <v>10.5956106870229</v>
      </c>
      <c r="AN165" s="41">
        <f t="shared" si="55"/>
        <v>121.863799283154</v>
      </c>
      <c r="AO165" s="36">
        <f t="shared" si="56"/>
        <v>666.666666666667</v>
      </c>
      <c r="AP165" s="41">
        <f t="shared" si="57"/>
        <v>1065</v>
      </c>
      <c r="AQ165" s="36">
        <f t="shared" si="58"/>
        <v>8.73926470588235</v>
      </c>
      <c r="AR165" s="36">
        <f t="shared" si="59"/>
        <v>638.566308243727</v>
      </c>
      <c r="AS165" s="36">
        <f t="shared" si="60"/>
        <v>1973.33333333333</v>
      </c>
      <c r="AT165" s="41">
        <f t="shared" si="61"/>
        <v>4238.7</v>
      </c>
      <c r="AU165" s="36">
        <f t="shared" si="62"/>
        <v>6.63783845981141</v>
      </c>
      <c r="AV165" s="7" t="s">
        <v>55</v>
      </c>
      <c r="AW165" s="43" t="s">
        <v>55</v>
      </c>
    </row>
    <row r="166" spans="1:49">
      <c r="A166">
        <v>166</v>
      </c>
      <c r="B166">
        <v>1</v>
      </c>
      <c r="C166" s="9">
        <v>1.2</v>
      </c>
      <c r="D166" s="10">
        <v>6000</v>
      </c>
      <c r="E166" s="58">
        <v>9</v>
      </c>
      <c r="F166" s="6">
        <f t="shared" si="44"/>
        <v>270</v>
      </c>
      <c r="G166" s="8" t="s">
        <v>51</v>
      </c>
      <c r="H166" s="8" t="s">
        <v>48</v>
      </c>
      <c r="I166" s="8" t="s">
        <v>53</v>
      </c>
      <c r="J166" s="8">
        <v>78</v>
      </c>
      <c r="K166" s="8">
        <v>0</v>
      </c>
      <c r="L166" s="8">
        <v>151</v>
      </c>
      <c r="M166">
        <f t="shared" si="45"/>
        <v>1.51</v>
      </c>
      <c r="N166" s="8">
        <v>49</v>
      </c>
      <c r="O166">
        <f t="shared" si="46"/>
        <v>21.4902855137933</v>
      </c>
      <c r="P166" s="26">
        <v>116</v>
      </c>
      <c r="Q166" s="8">
        <v>122</v>
      </c>
      <c r="R166" s="8">
        <v>126</v>
      </c>
      <c r="S166" s="32">
        <v>203</v>
      </c>
      <c r="T166" s="8">
        <v>250</v>
      </c>
      <c r="U166" s="32">
        <v>387</v>
      </c>
      <c r="V166" s="8">
        <v>2.39</v>
      </c>
      <c r="W166" s="8">
        <v>0.66</v>
      </c>
      <c r="X166" s="8">
        <v>0.96</v>
      </c>
      <c r="Y166" s="3">
        <v>2.45</v>
      </c>
      <c r="Z166" s="8">
        <v>3.03</v>
      </c>
      <c r="AA166" s="8">
        <v>3.32</v>
      </c>
      <c r="AB166" s="8">
        <v>159</v>
      </c>
      <c r="AC166" s="8">
        <v>146</v>
      </c>
      <c r="AD166" s="8">
        <v>178</v>
      </c>
      <c r="AE166" s="37">
        <f t="shared" si="47"/>
        <v>1.08620689655172</v>
      </c>
      <c r="AF166" s="37">
        <f t="shared" si="48"/>
        <v>1.11949685534591</v>
      </c>
      <c r="AG166" s="41">
        <f t="shared" si="49"/>
        <v>0.401673640167364</v>
      </c>
      <c r="AH166" s="41">
        <f t="shared" si="50"/>
        <v>1.35510204081633</v>
      </c>
      <c r="AI166" s="41">
        <f t="shared" si="51"/>
        <v>1.9064039408867</v>
      </c>
      <c r="AJ166" s="36">
        <f t="shared" si="52"/>
        <v>1.02510460251046</v>
      </c>
      <c r="AK166" s="36">
        <f>Z166/W166</f>
        <v>4.59090909090909</v>
      </c>
      <c r="AL166" s="36">
        <f t="shared" si="53"/>
        <v>3.45833333333333</v>
      </c>
      <c r="AM166" s="36">
        <f t="shared" si="54"/>
        <v>3.37363945578231</v>
      </c>
      <c r="AN166" s="41">
        <f t="shared" si="55"/>
        <v>84.9372384937238</v>
      </c>
      <c r="AO166" s="36">
        <f t="shared" si="56"/>
        <v>378.787878787879</v>
      </c>
      <c r="AP166" s="41">
        <f t="shared" si="57"/>
        <v>403.125</v>
      </c>
      <c r="AQ166" s="36">
        <f t="shared" si="58"/>
        <v>4.74615147783251</v>
      </c>
      <c r="AR166" s="36">
        <f t="shared" si="59"/>
        <v>208.096234309623</v>
      </c>
      <c r="AS166" s="36">
        <f t="shared" si="60"/>
        <v>1147.72727272727</v>
      </c>
      <c r="AT166" s="41">
        <f t="shared" si="61"/>
        <v>1338.375</v>
      </c>
      <c r="AU166" s="36">
        <f t="shared" si="62"/>
        <v>6.43151955363426</v>
      </c>
      <c r="AV166" s="7" t="s">
        <v>50</v>
      </c>
      <c r="AW166" s="43" t="s">
        <v>50</v>
      </c>
    </row>
    <row r="167" spans="1:49">
      <c r="A167">
        <v>167</v>
      </c>
      <c r="B167">
        <v>1</v>
      </c>
      <c r="C167" s="9">
        <v>3</v>
      </c>
      <c r="D167" s="44">
        <v>5600</v>
      </c>
      <c r="E167" s="58">
        <v>9</v>
      </c>
      <c r="F167" s="6">
        <f t="shared" si="44"/>
        <v>270</v>
      </c>
      <c r="G167" s="8" t="s">
        <v>51</v>
      </c>
      <c r="H167" s="8" t="s">
        <v>58</v>
      </c>
      <c r="I167" s="8" t="s">
        <v>53</v>
      </c>
      <c r="J167" s="8">
        <v>67</v>
      </c>
      <c r="K167" s="8" t="s">
        <v>54</v>
      </c>
      <c r="L167" s="8">
        <v>139</v>
      </c>
      <c r="M167">
        <f t="shared" si="45"/>
        <v>1.39</v>
      </c>
      <c r="N167" s="8">
        <v>37</v>
      </c>
      <c r="O167">
        <f t="shared" si="46"/>
        <v>19.150147507893</v>
      </c>
      <c r="P167" s="47">
        <v>128</v>
      </c>
      <c r="Q167" s="8">
        <v>126</v>
      </c>
      <c r="R167" s="8">
        <v>123</v>
      </c>
      <c r="S167" s="32">
        <v>223</v>
      </c>
      <c r="T167" s="8">
        <v>250</v>
      </c>
      <c r="U167" s="32">
        <v>214</v>
      </c>
      <c r="V167" s="36">
        <v>2.22</v>
      </c>
      <c r="W167" s="8">
        <v>0.76</v>
      </c>
      <c r="X167" s="8">
        <v>0.59</v>
      </c>
      <c r="Y167" s="3">
        <v>5.28</v>
      </c>
      <c r="Z167" s="8">
        <v>2.35</v>
      </c>
      <c r="AA167" s="8">
        <v>4.92</v>
      </c>
      <c r="AB167" s="8">
        <v>148</v>
      </c>
      <c r="AC167" s="8">
        <v>168</v>
      </c>
      <c r="AD167" s="8">
        <v>140</v>
      </c>
      <c r="AE167" s="37">
        <f t="shared" si="47"/>
        <v>0.9609375</v>
      </c>
      <c r="AF167" s="37">
        <f t="shared" si="48"/>
        <v>0.945945945945946</v>
      </c>
      <c r="AG167" s="41">
        <f t="shared" si="49"/>
        <v>0.265765765765766</v>
      </c>
      <c r="AH167" s="41">
        <f t="shared" si="50"/>
        <v>0.931818181818182</v>
      </c>
      <c r="AI167" s="41">
        <f t="shared" si="51"/>
        <v>0.959641255605381</v>
      </c>
      <c r="AJ167" s="36">
        <f t="shared" si="52"/>
        <v>2.37837837837838</v>
      </c>
      <c r="AK167" s="36">
        <f t="shared" ref="AK167:AK198" si="63">Z167/W167</f>
        <v>3.09210526315789</v>
      </c>
      <c r="AL167" s="36">
        <f t="shared" si="53"/>
        <v>8.33898305084746</v>
      </c>
      <c r="AM167" s="36">
        <f t="shared" si="54"/>
        <v>3.50616332819723</v>
      </c>
      <c r="AN167" s="41">
        <f t="shared" si="55"/>
        <v>100.45045045045</v>
      </c>
      <c r="AO167" s="36">
        <f t="shared" si="56"/>
        <v>328.947368421053</v>
      </c>
      <c r="AP167" s="41">
        <f t="shared" si="57"/>
        <v>362.71186440678</v>
      </c>
      <c r="AQ167" s="36">
        <f t="shared" si="58"/>
        <v>3.61085353804059</v>
      </c>
      <c r="AR167" s="36">
        <f t="shared" si="59"/>
        <v>530.378378378378</v>
      </c>
      <c r="AS167" s="36">
        <f t="shared" si="60"/>
        <v>773.026315789474</v>
      </c>
      <c r="AT167" s="41">
        <f t="shared" si="61"/>
        <v>1784.54237288136</v>
      </c>
      <c r="AU167" s="36">
        <f t="shared" si="62"/>
        <v>3.36465897862873</v>
      </c>
      <c r="AV167" s="7" t="s">
        <v>50</v>
      </c>
      <c r="AW167" s="43" t="s">
        <v>50</v>
      </c>
    </row>
    <row r="168" spans="1:49">
      <c r="A168">
        <v>168</v>
      </c>
      <c r="B168">
        <v>1</v>
      </c>
      <c r="C168" s="4">
        <v>3</v>
      </c>
      <c r="D168" s="14">
        <v>6600</v>
      </c>
      <c r="E168" s="59">
        <v>8</v>
      </c>
      <c r="F168" s="6">
        <f t="shared" si="44"/>
        <v>240</v>
      </c>
      <c r="G168" s="7" t="s">
        <v>56</v>
      </c>
      <c r="H168" s="7" t="s">
        <v>52</v>
      </c>
      <c r="I168" s="7" t="s">
        <v>49</v>
      </c>
      <c r="J168" s="7">
        <v>77</v>
      </c>
      <c r="K168" s="7" t="s">
        <v>54</v>
      </c>
      <c r="L168" s="7">
        <v>169</v>
      </c>
      <c r="M168">
        <f t="shared" si="45"/>
        <v>1.69</v>
      </c>
      <c r="N168" s="7">
        <v>59</v>
      </c>
      <c r="O168">
        <f t="shared" si="46"/>
        <v>20.6575400021008</v>
      </c>
      <c r="P168" s="26">
        <v>132</v>
      </c>
      <c r="Q168" s="8">
        <v>117</v>
      </c>
      <c r="R168" s="8">
        <v>108</v>
      </c>
      <c r="S168" s="32">
        <v>161</v>
      </c>
      <c r="T168" s="8">
        <v>179</v>
      </c>
      <c r="U168" s="32">
        <v>186</v>
      </c>
      <c r="V168" s="36">
        <v>1.43</v>
      </c>
      <c r="W168" s="8">
        <v>1</v>
      </c>
      <c r="X168" s="8">
        <v>0.92</v>
      </c>
      <c r="Y168" s="3">
        <v>4.74</v>
      </c>
      <c r="Z168" s="8">
        <v>2.72</v>
      </c>
      <c r="AA168" s="8">
        <v>6.3</v>
      </c>
      <c r="AB168" s="8">
        <v>172</v>
      </c>
      <c r="AC168" s="8">
        <v>233</v>
      </c>
      <c r="AD168" s="8">
        <v>200</v>
      </c>
      <c r="AE168" s="37">
        <f t="shared" si="47"/>
        <v>0.818181818181818</v>
      </c>
      <c r="AF168" s="37">
        <f t="shared" si="48"/>
        <v>1.16279069767442</v>
      </c>
      <c r="AG168" s="41">
        <f t="shared" si="49"/>
        <v>0.643356643356643</v>
      </c>
      <c r="AH168" s="41">
        <f t="shared" si="50"/>
        <v>1.32911392405063</v>
      </c>
      <c r="AI168" s="41">
        <f t="shared" si="51"/>
        <v>1.15527950310559</v>
      </c>
      <c r="AJ168" s="36">
        <f t="shared" si="52"/>
        <v>3.31468531468531</v>
      </c>
      <c r="AK168" s="36">
        <f t="shared" si="63"/>
        <v>2.72</v>
      </c>
      <c r="AL168" s="36">
        <f t="shared" si="53"/>
        <v>6.84782608695652</v>
      </c>
      <c r="AM168" s="36">
        <f t="shared" si="54"/>
        <v>2.06590533847001</v>
      </c>
      <c r="AN168" s="41">
        <f t="shared" si="55"/>
        <v>112.587412587413</v>
      </c>
      <c r="AO168" s="36">
        <f t="shared" si="56"/>
        <v>179</v>
      </c>
      <c r="AP168" s="41">
        <f t="shared" si="57"/>
        <v>202.173913043478</v>
      </c>
      <c r="AQ168" s="36">
        <f t="shared" si="58"/>
        <v>1.79570618417499</v>
      </c>
      <c r="AR168" s="36">
        <f t="shared" si="59"/>
        <v>533.664335664336</v>
      </c>
      <c r="AS168" s="36">
        <f t="shared" si="60"/>
        <v>486.88</v>
      </c>
      <c r="AT168" s="41">
        <f t="shared" si="61"/>
        <v>1273.69565217391</v>
      </c>
      <c r="AU168" s="36">
        <f t="shared" si="62"/>
        <v>2.38669809289081</v>
      </c>
      <c r="AV168" s="7" t="s">
        <v>50</v>
      </c>
      <c r="AW168" s="43" t="s">
        <v>55</v>
      </c>
    </row>
    <row r="169" spans="1:49">
      <c r="A169">
        <v>169</v>
      </c>
      <c r="B169">
        <v>1</v>
      </c>
      <c r="C169" s="9">
        <v>2</v>
      </c>
      <c r="D169" s="12">
        <v>6600</v>
      </c>
      <c r="E169" s="58">
        <v>8</v>
      </c>
      <c r="F169" s="6">
        <f t="shared" si="44"/>
        <v>240</v>
      </c>
      <c r="G169" s="8" t="s">
        <v>47</v>
      </c>
      <c r="H169" s="8" t="s">
        <v>58</v>
      </c>
      <c r="I169" s="8" t="s">
        <v>49</v>
      </c>
      <c r="J169" s="8">
        <v>38</v>
      </c>
      <c r="K169" s="8" t="s">
        <v>56</v>
      </c>
      <c r="L169" s="8">
        <v>171</v>
      </c>
      <c r="M169">
        <f t="shared" si="45"/>
        <v>1.71</v>
      </c>
      <c r="N169" s="8">
        <v>66</v>
      </c>
      <c r="O169">
        <f t="shared" si="46"/>
        <v>22.5710475017954</v>
      </c>
      <c r="P169" s="27">
        <v>143</v>
      </c>
      <c r="Q169" s="8">
        <v>126</v>
      </c>
      <c r="R169" s="8">
        <v>133</v>
      </c>
      <c r="S169" s="32">
        <v>105</v>
      </c>
      <c r="T169" s="8">
        <v>187</v>
      </c>
      <c r="U169" s="32">
        <v>190</v>
      </c>
      <c r="V169" s="36">
        <v>2.05</v>
      </c>
      <c r="W169" s="8">
        <v>0.46</v>
      </c>
      <c r="X169" s="8">
        <v>0.21</v>
      </c>
      <c r="Y169" s="3">
        <v>3.89</v>
      </c>
      <c r="Z169" s="8">
        <v>3.86</v>
      </c>
      <c r="AA169" s="8">
        <v>4.78</v>
      </c>
      <c r="AB169" s="8">
        <v>128</v>
      </c>
      <c r="AC169" s="8">
        <v>129</v>
      </c>
      <c r="AD169" s="8">
        <v>115</v>
      </c>
      <c r="AE169" s="37">
        <f t="shared" si="47"/>
        <v>0.93006993006993</v>
      </c>
      <c r="AF169" s="37">
        <f t="shared" si="48"/>
        <v>0.8984375</v>
      </c>
      <c r="AG169" s="41">
        <f t="shared" si="49"/>
        <v>0.102439024390244</v>
      </c>
      <c r="AH169" s="41">
        <f t="shared" si="50"/>
        <v>1.22879177377892</v>
      </c>
      <c r="AI169" s="41">
        <f t="shared" si="51"/>
        <v>1.80952380952381</v>
      </c>
      <c r="AJ169" s="36">
        <f t="shared" si="52"/>
        <v>1.89756097560976</v>
      </c>
      <c r="AK169" s="36">
        <f t="shared" si="63"/>
        <v>8.39130434782609</v>
      </c>
      <c r="AL169" s="36">
        <f t="shared" si="53"/>
        <v>22.7619047619048</v>
      </c>
      <c r="AM169" s="36">
        <f t="shared" si="54"/>
        <v>11.9953482678418</v>
      </c>
      <c r="AN169" s="41">
        <f t="shared" si="55"/>
        <v>51.2195121951219</v>
      </c>
      <c r="AO169" s="36">
        <f t="shared" si="56"/>
        <v>406.521739130435</v>
      </c>
      <c r="AP169" s="41">
        <f t="shared" si="57"/>
        <v>904.761904761905</v>
      </c>
      <c r="AQ169" s="36">
        <f t="shared" si="58"/>
        <v>17.6643990929705</v>
      </c>
      <c r="AR169" s="36">
        <f t="shared" si="59"/>
        <v>199.243902439024</v>
      </c>
      <c r="AS169" s="36">
        <f t="shared" si="60"/>
        <v>1569.17391304348</v>
      </c>
      <c r="AT169" s="41">
        <f t="shared" si="61"/>
        <v>4324.76190476191</v>
      </c>
      <c r="AU169" s="36">
        <f t="shared" si="62"/>
        <v>21.70586829419</v>
      </c>
      <c r="AV169" s="7" t="s">
        <v>50</v>
      </c>
      <c r="AW169" s="43" t="s">
        <v>50</v>
      </c>
    </row>
    <row r="170" spans="1:49">
      <c r="A170">
        <v>170</v>
      </c>
      <c r="B170">
        <v>1</v>
      </c>
      <c r="C170" s="9">
        <v>0.9</v>
      </c>
      <c r="D170" s="10">
        <v>6600</v>
      </c>
      <c r="E170" s="58">
        <v>8</v>
      </c>
      <c r="F170" s="6">
        <f t="shared" si="44"/>
        <v>240</v>
      </c>
      <c r="G170" s="8" t="s">
        <v>51</v>
      </c>
      <c r="H170" s="8" t="s">
        <v>52</v>
      </c>
      <c r="I170" s="8" t="s">
        <v>49</v>
      </c>
      <c r="J170" s="8">
        <v>56</v>
      </c>
      <c r="K170" s="8" t="s">
        <v>47</v>
      </c>
      <c r="L170" s="8">
        <v>168</v>
      </c>
      <c r="M170">
        <f t="shared" si="45"/>
        <v>1.68</v>
      </c>
      <c r="N170" s="8">
        <v>70</v>
      </c>
      <c r="O170">
        <f t="shared" si="46"/>
        <v>24.8015873015873</v>
      </c>
      <c r="P170" s="26">
        <v>133</v>
      </c>
      <c r="Q170" s="8">
        <v>135</v>
      </c>
      <c r="R170" s="8">
        <v>138</v>
      </c>
      <c r="S170" s="32">
        <v>225</v>
      </c>
      <c r="T170" s="8">
        <v>190</v>
      </c>
      <c r="U170" s="32">
        <v>272</v>
      </c>
      <c r="V170" s="36">
        <v>2.39</v>
      </c>
      <c r="W170" s="8">
        <v>0.43</v>
      </c>
      <c r="X170" s="8">
        <v>0.23</v>
      </c>
      <c r="Y170" s="3">
        <v>4.48</v>
      </c>
      <c r="Z170" s="8">
        <v>3.46</v>
      </c>
      <c r="AA170" s="8">
        <v>3.9</v>
      </c>
      <c r="AB170" s="8">
        <v>192</v>
      </c>
      <c r="AC170" s="8">
        <v>256</v>
      </c>
      <c r="AD170" s="8">
        <v>233</v>
      </c>
      <c r="AE170" s="37">
        <f t="shared" si="47"/>
        <v>1.03759398496241</v>
      </c>
      <c r="AF170" s="37">
        <f t="shared" si="48"/>
        <v>1.21354166666667</v>
      </c>
      <c r="AG170" s="41">
        <f t="shared" si="49"/>
        <v>0.096234309623431</v>
      </c>
      <c r="AH170" s="41">
        <f t="shared" si="50"/>
        <v>0.870535714285714</v>
      </c>
      <c r="AI170" s="41">
        <f t="shared" si="51"/>
        <v>1.20888888888889</v>
      </c>
      <c r="AJ170" s="36">
        <f t="shared" si="52"/>
        <v>1.8744769874477</v>
      </c>
      <c r="AK170" s="36">
        <f t="shared" si="63"/>
        <v>8.04651162790698</v>
      </c>
      <c r="AL170" s="36">
        <f t="shared" si="53"/>
        <v>16.9565217391304</v>
      </c>
      <c r="AM170" s="36">
        <f t="shared" si="54"/>
        <v>9.04600155279503</v>
      </c>
      <c r="AN170" s="41">
        <f t="shared" si="55"/>
        <v>94.1422594142259</v>
      </c>
      <c r="AO170" s="36">
        <f t="shared" si="56"/>
        <v>441.860465116279</v>
      </c>
      <c r="AP170" s="41">
        <f t="shared" si="57"/>
        <v>1182.60869565217</v>
      </c>
      <c r="AQ170" s="36">
        <f t="shared" si="58"/>
        <v>12.5619323671498</v>
      </c>
      <c r="AR170" s="36">
        <f t="shared" si="59"/>
        <v>421.757322175732</v>
      </c>
      <c r="AS170" s="36">
        <f t="shared" si="60"/>
        <v>1528.83720930233</v>
      </c>
      <c r="AT170" s="41">
        <f t="shared" si="61"/>
        <v>4612.17391304348</v>
      </c>
      <c r="AU170" s="36">
        <f t="shared" si="62"/>
        <v>10.9356107660455</v>
      </c>
      <c r="AV170" s="7" t="s">
        <v>55</v>
      </c>
      <c r="AW170" s="43" t="s">
        <v>55</v>
      </c>
    </row>
    <row r="171" spans="1:49">
      <c r="A171">
        <v>171</v>
      </c>
      <c r="B171">
        <v>1</v>
      </c>
      <c r="C171" s="4">
        <v>3</v>
      </c>
      <c r="D171" s="45">
        <v>5600</v>
      </c>
      <c r="E171" s="59">
        <v>8</v>
      </c>
      <c r="F171" s="6">
        <f t="shared" si="44"/>
        <v>240</v>
      </c>
      <c r="G171" s="7" t="s">
        <v>56</v>
      </c>
      <c r="H171" s="7" t="s">
        <v>48</v>
      </c>
      <c r="I171" s="7" t="s">
        <v>49</v>
      </c>
      <c r="J171" s="7">
        <v>62</v>
      </c>
      <c r="K171" s="7" t="s">
        <v>54</v>
      </c>
      <c r="L171" s="7">
        <v>164</v>
      </c>
      <c r="M171">
        <f t="shared" si="45"/>
        <v>1.64</v>
      </c>
      <c r="N171" s="7">
        <v>55</v>
      </c>
      <c r="O171">
        <f t="shared" si="46"/>
        <v>20.4491374182035</v>
      </c>
      <c r="P171" s="31">
        <v>136</v>
      </c>
      <c r="Q171" s="7">
        <v>122</v>
      </c>
      <c r="R171" s="7">
        <v>105</v>
      </c>
      <c r="S171" s="32">
        <v>234</v>
      </c>
      <c r="T171" s="7">
        <v>224</v>
      </c>
      <c r="U171" s="32">
        <v>274</v>
      </c>
      <c r="V171" s="36">
        <v>1.28</v>
      </c>
      <c r="W171" s="7">
        <v>1.11</v>
      </c>
      <c r="X171" s="7">
        <v>0.64</v>
      </c>
      <c r="Y171" s="3">
        <v>4.18</v>
      </c>
      <c r="Z171" s="7">
        <v>5.62</v>
      </c>
      <c r="AA171" s="7">
        <v>5.32</v>
      </c>
      <c r="AB171" s="7">
        <v>203</v>
      </c>
      <c r="AC171" s="7">
        <v>157</v>
      </c>
      <c r="AD171" s="7">
        <v>172</v>
      </c>
      <c r="AE171" s="37">
        <f t="shared" si="47"/>
        <v>0.772058823529412</v>
      </c>
      <c r="AF171" s="37">
        <f t="shared" si="48"/>
        <v>0.847290640394089</v>
      </c>
      <c r="AG171" s="41">
        <f t="shared" si="49"/>
        <v>0.5</v>
      </c>
      <c r="AH171" s="41">
        <f t="shared" si="50"/>
        <v>1.27272727272727</v>
      </c>
      <c r="AI171" s="41">
        <f t="shared" si="51"/>
        <v>1.17094017094017</v>
      </c>
      <c r="AJ171" s="36">
        <f t="shared" si="52"/>
        <v>3.265625</v>
      </c>
      <c r="AK171" s="36">
        <f t="shared" si="63"/>
        <v>5.06306306306306</v>
      </c>
      <c r="AL171" s="36">
        <f t="shared" si="53"/>
        <v>8.3125</v>
      </c>
      <c r="AM171" s="36">
        <f t="shared" si="54"/>
        <v>2.54545454545455</v>
      </c>
      <c r="AN171" s="41">
        <f t="shared" si="55"/>
        <v>182.8125</v>
      </c>
      <c r="AO171" s="36">
        <f t="shared" si="56"/>
        <v>201.801801801802</v>
      </c>
      <c r="AP171" s="41">
        <f t="shared" si="57"/>
        <v>428.125</v>
      </c>
      <c r="AQ171" s="36">
        <f t="shared" si="58"/>
        <v>2.34188034188034</v>
      </c>
      <c r="AR171" s="36">
        <f t="shared" si="59"/>
        <v>764.15625</v>
      </c>
      <c r="AS171" s="36">
        <f t="shared" si="60"/>
        <v>1134.12612612613</v>
      </c>
      <c r="AT171" s="41">
        <f t="shared" si="61"/>
        <v>2277.625</v>
      </c>
      <c r="AU171" s="36">
        <f t="shared" si="62"/>
        <v>2.98057498057498</v>
      </c>
      <c r="AV171" s="7" t="s">
        <v>55</v>
      </c>
      <c r="AW171" s="43" t="s">
        <v>50</v>
      </c>
    </row>
    <row r="172" spans="1:49">
      <c r="A172">
        <v>172</v>
      </c>
      <c r="B172">
        <v>1</v>
      </c>
      <c r="C172" s="9">
        <v>2.5</v>
      </c>
      <c r="D172" s="12">
        <v>6000</v>
      </c>
      <c r="E172" s="58">
        <v>16</v>
      </c>
      <c r="F172" s="6">
        <f t="shared" si="44"/>
        <v>480</v>
      </c>
      <c r="G172" s="8" t="s">
        <v>51</v>
      </c>
      <c r="H172" s="8" t="s">
        <v>52</v>
      </c>
      <c r="I172" s="8" t="s">
        <v>49</v>
      </c>
      <c r="J172" s="8">
        <v>66</v>
      </c>
      <c r="K172" s="8" t="s">
        <v>47</v>
      </c>
      <c r="L172" s="8">
        <v>155</v>
      </c>
      <c r="M172">
        <f t="shared" si="45"/>
        <v>1.55</v>
      </c>
      <c r="N172" s="8">
        <v>40</v>
      </c>
      <c r="O172">
        <f t="shared" si="46"/>
        <v>16.6493236212279</v>
      </c>
      <c r="P172" s="27">
        <v>123</v>
      </c>
      <c r="Q172" s="8">
        <v>150</v>
      </c>
      <c r="R172" s="8">
        <v>133</v>
      </c>
      <c r="S172" s="32">
        <v>100</v>
      </c>
      <c r="T172" s="8">
        <v>125</v>
      </c>
      <c r="U172" s="32">
        <v>173</v>
      </c>
      <c r="V172" s="36">
        <v>1.09</v>
      </c>
      <c r="W172" s="8">
        <v>0.54</v>
      </c>
      <c r="X172" s="8">
        <v>0.58</v>
      </c>
      <c r="Y172" s="3">
        <v>3.04</v>
      </c>
      <c r="Z172" s="8">
        <v>3.53</v>
      </c>
      <c r="AA172" s="8">
        <v>3.32</v>
      </c>
      <c r="AB172" s="8">
        <v>207</v>
      </c>
      <c r="AC172" s="8">
        <v>209</v>
      </c>
      <c r="AD172" s="8">
        <v>183</v>
      </c>
      <c r="AE172" s="37">
        <f t="shared" si="47"/>
        <v>1.08130081300813</v>
      </c>
      <c r="AF172" s="37">
        <f t="shared" si="48"/>
        <v>0.884057971014493</v>
      </c>
      <c r="AG172" s="41">
        <f t="shared" si="49"/>
        <v>0.532110091743119</v>
      </c>
      <c r="AH172" s="41">
        <f t="shared" si="50"/>
        <v>1.09210526315789</v>
      </c>
      <c r="AI172" s="41">
        <f t="shared" si="51"/>
        <v>1.73</v>
      </c>
      <c r="AJ172" s="36">
        <f t="shared" si="52"/>
        <v>2.78899082568807</v>
      </c>
      <c r="AK172" s="36">
        <f t="shared" si="63"/>
        <v>6.53703703703704</v>
      </c>
      <c r="AL172" s="36">
        <f t="shared" si="53"/>
        <v>5.72413793103448</v>
      </c>
      <c r="AM172" s="36">
        <f t="shared" si="54"/>
        <v>2.05240471869329</v>
      </c>
      <c r="AN172" s="41">
        <f t="shared" si="55"/>
        <v>91.743119266055</v>
      </c>
      <c r="AO172" s="36">
        <f t="shared" si="56"/>
        <v>231.481481481481</v>
      </c>
      <c r="AP172" s="41">
        <f t="shared" si="57"/>
        <v>298.275862068966</v>
      </c>
      <c r="AQ172" s="36">
        <f t="shared" si="58"/>
        <v>3.25120689655172</v>
      </c>
      <c r="AR172" s="36">
        <f t="shared" si="59"/>
        <v>278.899082568807</v>
      </c>
      <c r="AS172" s="36">
        <f t="shared" si="60"/>
        <v>817.12962962963</v>
      </c>
      <c r="AT172" s="41">
        <f t="shared" si="61"/>
        <v>990.275862068966</v>
      </c>
      <c r="AU172" s="36">
        <f t="shared" si="62"/>
        <v>3.55066016333938</v>
      </c>
      <c r="AV172" s="7" t="s">
        <v>50</v>
      </c>
      <c r="AW172" s="43" t="s">
        <v>50</v>
      </c>
    </row>
    <row r="173" spans="1:49">
      <c r="A173">
        <v>173</v>
      </c>
      <c r="B173">
        <v>1</v>
      </c>
      <c r="C173" s="9">
        <v>2.1</v>
      </c>
      <c r="D173" s="12">
        <v>6640</v>
      </c>
      <c r="E173" s="58">
        <v>14</v>
      </c>
      <c r="F173" s="6">
        <f t="shared" si="44"/>
        <v>420</v>
      </c>
      <c r="G173" s="8" t="s">
        <v>51</v>
      </c>
      <c r="H173" s="8" t="s">
        <v>52</v>
      </c>
      <c r="I173" s="8" t="s">
        <v>49</v>
      </c>
      <c r="J173" s="8">
        <v>79</v>
      </c>
      <c r="K173" s="8">
        <v>0</v>
      </c>
      <c r="L173" s="8">
        <v>175</v>
      </c>
      <c r="M173">
        <f t="shared" si="45"/>
        <v>1.75</v>
      </c>
      <c r="N173" s="8">
        <v>62</v>
      </c>
      <c r="O173">
        <f t="shared" si="46"/>
        <v>20.2448979591837</v>
      </c>
      <c r="P173" s="26">
        <v>145</v>
      </c>
      <c r="Q173" s="8">
        <v>132</v>
      </c>
      <c r="R173" s="8">
        <v>131</v>
      </c>
      <c r="S173" s="32">
        <v>202</v>
      </c>
      <c r="T173" s="8">
        <v>170</v>
      </c>
      <c r="U173" s="32">
        <v>195</v>
      </c>
      <c r="V173" s="36">
        <v>1.97</v>
      </c>
      <c r="W173" s="8">
        <v>0.37</v>
      </c>
      <c r="X173" s="8">
        <v>0.37</v>
      </c>
      <c r="Y173" s="3">
        <v>5.88</v>
      </c>
      <c r="Z173" s="8">
        <v>3.26</v>
      </c>
      <c r="AA173" s="8">
        <v>2.02</v>
      </c>
      <c r="AB173" s="8">
        <v>206</v>
      </c>
      <c r="AC173" s="8">
        <v>133</v>
      </c>
      <c r="AD173" s="8">
        <v>232</v>
      </c>
      <c r="AE173" s="37">
        <f t="shared" si="47"/>
        <v>0.903448275862069</v>
      </c>
      <c r="AF173" s="37">
        <f t="shared" si="48"/>
        <v>1.12621359223301</v>
      </c>
      <c r="AG173" s="41">
        <f t="shared" si="49"/>
        <v>0.187817258883249</v>
      </c>
      <c r="AH173" s="41">
        <f t="shared" si="50"/>
        <v>0.343537414965986</v>
      </c>
      <c r="AI173" s="41">
        <f t="shared" si="51"/>
        <v>0.965346534653465</v>
      </c>
      <c r="AJ173" s="36">
        <f t="shared" si="52"/>
        <v>2.98477157360406</v>
      </c>
      <c r="AK173" s="36">
        <f t="shared" si="63"/>
        <v>8.81081081081081</v>
      </c>
      <c r="AL173" s="36">
        <f t="shared" si="53"/>
        <v>5.45945945945946</v>
      </c>
      <c r="AM173" s="36">
        <f t="shared" si="54"/>
        <v>1.8291046148189</v>
      </c>
      <c r="AN173" s="41">
        <f t="shared" si="55"/>
        <v>102.53807106599</v>
      </c>
      <c r="AO173" s="36">
        <f t="shared" si="56"/>
        <v>459.459459459459</v>
      </c>
      <c r="AP173" s="41">
        <f t="shared" si="57"/>
        <v>527.027027027027</v>
      </c>
      <c r="AQ173" s="36">
        <f t="shared" si="58"/>
        <v>5.13981803585764</v>
      </c>
      <c r="AR173" s="36">
        <f t="shared" si="59"/>
        <v>602.92385786802</v>
      </c>
      <c r="AS173" s="36">
        <f t="shared" si="60"/>
        <v>1497.83783783784</v>
      </c>
      <c r="AT173" s="41">
        <f t="shared" si="61"/>
        <v>1064.59459459459</v>
      </c>
      <c r="AU173" s="36">
        <f t="shared" si="62"/>
        <v>1.76571980143409</v>
      </c>
      <c r="AV173" s="7" t="s">
        <v>50</v>
      </c>
      <c r="AW173" s="43" t="s">
        <v>50</v>
      </c>
    </row>
    <row r="174" spans="1:49">
      <c r="A174">
        <v>174</v>
      </c>
      <c r="B174">
        <v>1</v>
      </c>
      <c r="C174" s="4">
        <v>3.3</v>
      </c>
      <c r="D174" s="5">
        <v>6000</v>
      </c>
      <c r="E174" s="59">
        <v>24</v>
      </c>
      <c r="F174" s="6">
        <f t="shared" si="44"/>
        <v>720</v>
      </c>
      <c r="G174" s="7" t="s">
        <v>47</v>
      </c>
      <c r="H174" s="7" t="s">
        <v>48</v>
      </c>
      <c r="I174" s="7" t="s">
        <v>49</v>
      </c>
      <c r="J174" s="7">
        <v>65</v>
      </c>
      <c r="K174" s="7" t="s">
        <v>51</v>
      </c>
      <c r="L174" s="7">
        <v>174</v>
      </c>
      <c r="M174">
        <f t="shared" si="45"/>
        <v>1.74</v>
      </c>
      <c r="N174" s="7">
        <v>68</v>
      </c>
      <c r="O174">
        <f t="shared" si="46"/>
        <v>22.4600343506408</v>
      </c>
      <c r="P174" s="27">
        <v>150</v>
      </c>
      <c r="Q174" s="7">
        <v>133</v>
      </c>
      <c r="R174" s="7">
        <v>109</v>
      </c>
      <c r="S174" s="3">
        <v>203</v>
      </c>
      <c r="T174" s="7">
        <v>219</v>
      </c>
      <c r="U174" s="3">
        <v>270</v>
      </c>
      <c r="V174" s="36">
        <v>2.13</v>
      </c>
      <c r="W174" s="7">
        <v>0.51</v>
      </c>
      <c r="X174" s="7">
        <v>0.76</v>
      </c>
      <c r="Y174" s="3">
        <v>3.89</v>
      </c>
      <c r="Z174" s="7">
        <v>2.65</v>
      </c>
      <c r="AA174" s="3">
        <v>5.4</v>
      </c>
      <c r="AB174" s="7">
        <v>236</v>
      </c>
      <c r="AC174" s="7">
        <v>256</v>
      </c>
      <c r="AD174" s="7">
        <v>292</v>
      </c>
      <c r="AE174" s="37">
        <f t="shared" si="47"/>
        <v>0.726666666666667</v>
      </c>
      <c r="AF174" s="37">
        <f t="shared" si="48"/>
        <v>1.23728813559322</v>
      </c>
      <c r="AG174" s="41">
        <f t="shared" si="49"/>
        <v>0.356807511737089</v>
      </c>
      <c r="AH174" s="41">
        <f t="shared" si="50"/>
        <v>1.38817480719794</v>
      </c>
      <c r="AI174" s="41">
        <f t="shared" si="51"/>
        <v>1.33004926108374</v>
      </c>
      <c r="AJ174" s="36">
        <f t="shared" si="52"/>
        <v>1.82629107981221</v>
      </c>
      <c r="AK174" s="36">
        <f t="shared" si="63"/>
        <v>5.19607843137255</v>
      </c>
      <c r="AL174" s="36">
        <f t="shared" si="53"/>
        <v>7.10526315789474</v>
      </c>
      <c r="AM174" s="36">
        <f t="shared" si="54"/>
        <v>3.89054255175213</v>
      </c>
      <c r="AN174" s="41">
        <f t="shared" si="55"/>
        <v>95.3051643192488</v>
      </c>
      <c r="AO174" s="36">
        <f t="shared" si="56"/>
        <v>429.411764705882</v>
      </c>
      <c r="AP174" s="41">
        <f t="shared" si="57"/>
        <v>355.263157894737</v>
      </c>
      <c r="AQ174" s="36">
        <f t="shared" si="58"/>
        <v>3.72763806066891</v>
      </c>
      <c r="AR174" s="36">
        <f t="shared" si="59"/>
        <v>370.737089201878</v>
      </c>
      <c r="AS174" s="36">
        <f t="shared" si="60"/>
        <v>1137.94117647059</v>
      </c>
      <c r="AT174" s="41">
        <f t="shared" si="61"/>
        <v>1918.42105263158</v>
      </c>
      <c r="AU174" s="36">
        <f t="shared" si="62"/>
        <v>5.17461324617279</v>
      </c>
      <c r="AV174" s="7" t="s">
        <v>50</v>
      </c>
      <c r="AW174" s="43" t="s">
        <v>50</v>
      </c>
    </row>
    <row r="175" spans="1:49">
      <c r="A175">
        <v>175</v>
      </c>
      <c r="B175">
        <v>1</v>
      </c>
      <c r="C175" s="4">
        <v>1.8</v>
      </c>
      <c r="D175" s="45">
        <v>5940</v>
      </c>
      <c r="E175" s="59">
        <v>8</v>
      </c>
      <c r="F175" s="6">
        <f t="shared" si="44"/>
        <v>240</v>
      </c>
      <c r="G175" s="7" t="s">
        <v>51</v>
      </c>
      <c r="H175" s="7" t="s">
        <v>48</v>
      </c>
      <c r="I175" s="7" t="s">
        <v>49</v>
      </c>
      <c r="J175" s="7">
        <v>65</v>
      </c>
      <c r="K175" s="7" t="s">
        <v>54</v>
      </c>
      <c r="L175" s="7">
        <v>174</v>
      </c>
      <c r="M175">
        <f t="shared" si="45"/>
        <v>1.74</v>
      </c>
      <c r="N175" s="7">
        <v>72</v>
      </c>
      <c r="O175">
        <f t="shared" si="46"/>
        <v>23.7812128418549</v>
      </c>
      <c r="P175" s="27">
        <v>134</v>
      </c>
      <c r="Q175" s="7">
        <v>126</v>
      </c>
      <c r="R175" s="7">
        <v>111</v>
      </c>
      <c r="S175" s="32">
        <v>156</v>
      </c>
      <c r="T175" s="7">
        <v>170</v>
      </c>
      <c r="U175" s="32">
        <v>232</v>
      </c>
      <c r="V175" s="36">
        <v>1.61</v>
      </c>
      <c r="W175" s="7">
        <v>0.54</v>
      </c>
      <c r="X175" s="7">
        <v>0.28</v>
      </c>
      <c r="Y175" s="3">
        <v>2.27</v>
      </c>
      <c r="Z175" s="7">
        <v>4.23</v>
      </c>
      <c r="AA175" s="7">
        <v>2.98</v>
      </c>
      <c r="AB175" s="7">
        <v>135</v>
      </c>
      <c r="AC175" s="7">
        <v>178</v>
      </c>
      <c r="AD175" s="7">
        <v>148</v>
      </c>
      <c r="AE175" s="37">
        <f t="shared" si="47"/>
        <v>0.828358208955224</v>
      </c>
      <c r="AF175" s="37">
        <f t="shared" si="48"/>
        <v>1.0962962962963</v>
      </c>
      <c r="AG175" s="41">
        <f t="shared" si="49"/>
        <v>0.173913043478261</v>
      </c>
      <c r="AH175" s="41">
        <f t="shared" si="50"/>
        <v>1.31277533039648</v>
      </c>
      <c r="AI175" s="41">
        <f t="shared" si="51"/>
        <v>1.48717948717949</v>
      </c>
      <c r="AJ175" s="36">
        <f t="shared" si="52"/>
        <v>1.40993788819876</v>
      </c>
      <c r="AK175" s="36">
        <f t="shared" si="63"/>
        <v>7.83333333333333</v>
      </c>
      <c r="AL175" s="36">
        <f t="shared" si="53"/>
        <v>10.6428571428571</v>
      </c>
      <c r="AM175" s="36">
        <f t="shared" si="54"/>
        <v>7.54845814977973</v>
      </c>
      <c r="AN175" s="41">
        <f t="shared" si="55"/>
        <v>96.8944099378882</v>
      </c>
      <c r="AO175" s="36">
        <f t="shared" si="56"/>
        <v>314.814814814815</v>
      </c>
      <c r="AP175" s="41">
        <f t="shared" si="57"/>
        <v>828.571428571428</v>
      </c>
      <c r="AQ175" s="36">
        <f t="shared" si="58"/>
        <v>8.55128205128205</v>
      </c>
      <c r="AR175" s="36">
        <f t="shared" si="59"/>
        <v>219.950310559006</v>
      </c>
      <c r="AS175" s="36">
        <f t="shared" si="60"/>
        <v>1331.66666666667</v>
      </c>
      <c r="AT175" s="41">
        <f t="shared" si="61"/>
        <v>2469.14285714286</v>
      </c>
      <c r="AU175" s="36">
        <f t="shared" si="62"/>
        <v>11.2259121201852</v>
      </c>
      <c r="AV175" s="7" t="s">
        <v>55</v>
      </c>
      <c r="AW175" s="43" t="s">
        <v>50</v>
      </c>
    </row>
    <row r="176" spans="1:49">
      <c r="A176">
        <v>176</v>
      </c>
      <c r="B176">
        <v>1</v>
      </c>
      <c r="C176" s="9">
        <v>1.8</v>
      </c>
      <c r="D176" s="10">
        <v>6400</v>
      </c>
      <c r="E176" s="58">
        <v>8</v>
      </c>
      <c r="F176" s="6">
        <f t="shared" si="44"/>
        <v>240</v>
      </c>
      <c r="G176" s="8" t="s">
        <v>51</v>
      </c>
      <c r="H176" s="8" t="s">
        <v>48</v>
      </c>
      <c r="I176" s="8" t="s">
        <v>53</v>
      </c>
      <c r="J176" s="8">
        <v>65</v>
      </c>
      <c r="K176" s="8" t="s">
        <v>51</v>
      </c>
      <c r="L176" s="8">
        <v>159</v>
      </c>
      <c r="M176">
        <f t="shared" si="45"/>
        <v>1.59</v>
      </c>
      <c r="N176" s="8">
        <v>50</v>
      </c>
      <c r="O176">
        <f t="shared" si="46"/>
        <v>19.7776986669831</v>
      </c>
      <c r="P176" s="48">
        <v>135</v>
      </c>
      <c r="Q176" s="8">
        <v>129</v>
      </c>
      <c r="R176" s="8">
        <v>117</v>
      </c>
      <c r="S176" s="32">
        <v>134</v>
      </c>
      <c r="T176" s="8">
        <v>164</v>
      </c>
      <c r="U176" s="32">
        <v>206</v>
      </c>
      <c r="V176" s="36">
        <v>1.29</v>
      </c>
      <c r="W176" s="8">
        <v>0.54</v>
      </c>
      <c r="X176" s="8">
        <v>0.36</v>
      </c>
      <c r="Y176" s="3">
        <v>5.18</v>
      </c>
      <c r="Z176" s="8">
        <v>5.31</v>
      </c>
      <c r="AA176" s="8">
        <v>3.46</v>
      </c>
      <c r="AB176" s="8">
        <v>237</v>
      </c>
      <c r="AC176" s="8">
        <v>176</v>
      </c>
      <c r="AD176" s="8">
        <v>225</v>
      </c>
      <c r="AE176" s="37">
        <f t="shared" si="47"/>
        <v>0.866666666666667</v>
      </c>
      <c r="AF176" s="37">
        <f t="shared" si="48"/>
        <v>0.949367088607595</v>
      </c>
      <c r="AG176" s="41">
        <f t="shared" si="49"/>
        <v>0.27906976744186</v>
      </c>
      <c r="AH176" s="41">
        <f t="shared" si="50"/>
        <v>0.667953667953668</v>
      </c>
      <c r="AI176" s="41">
        <f t="shared" si="51"/>
        <v>1.53731343283582</v>
      </c>
      <c r="AJ176" s="36">
        <f t="shared" si="52"/>
        <v>4.01550387596899</v>
      </c>
      <c r="AK176" s="36">
        <f t="shared" si="63"/>
        <v>9.83333333333333</v>
      </c>
      <c r="AL176" s="36">
        <f t="shared" si="53"/>
        <v>9.61111111111111</v>
      </c>
      <c r="AM176" s="36">
        <f t="shared" si="54"/>
        <v>2.39350064350064</v>
      </c>
      <c r="AN176" s="41">
        <f t="shared" si="55"/>
        <v>103.875968992248</v>
      </c>
      <c r="AO176" s="36">
        <f t="shared" si="56"/>
        <v>303.703703703704</v>
      </c>
      <c r="AP176" s="41">
        <f t="shared" si="57"/>
        <v>572.222222222222</v>
      </c>
      <c r="AQ176" s="36">
        <f t="shared" si="58"/>
        <v>5.50870646766169</v>
      </c>
      <c r="AR176" s="36">
        <f t="shared" si="59"/>
        <v>538.077519379845</v>
      </c>
      <c r="AS176" s="36">
        <f t="shared" si="60"/>
        <v>1612.66666666667</v>
      </c>
      <c r="AT176" s="41">
        <f t="shared" si="61"/>
        <v>1979.88888888889</v>
      </c>
      <c r="AU176" s="36">
        <f t="shared" si="62"/>
        <v>3.67956069075472</v>
      </c>
      <c r="AV176" s="7" t="s">
        <v>50</v>
      </c>
      <c r="AW176" s="43" t="s">
        <v>50</v>
      </c>
    </row>
    <row r="177" spans="1:49">
      <c r="A177">
        <v>177</v>
      </c>
      <c r="B177">
        <v>1</v>
      </c>
      <c r="C177" s="9">
        <v>5.4</v>
      </c>
      <c r="D177" s="10">
        <v>6000</v>
      </c>
      <c r="E177" s="58">
        <v>8</v>
      </c>
      <c r="F177" s="6">
        <f t="shared" si="44"/>
        <v>240</v>
      </c>
      <c r="G177" s="8" t="s">
        <v>47</v>
      </c>
      <c r="H177" s="8" t="s">
        <v>58</v>
      </c>
      <c r="I177" s="8" t="s">
        <v>49</v>
      </c>
      <c r="J177" s="8">
        <v>80</v>
      </c>
      <c r="K177" s="8">
        <v>0</v>
      </c>
      <c r="L177" s="8">
        <v>175</v>
      </c>
      <c r="M177">
        <f t="shared" si="45"/>
        <v>1.75</v>
      </c>
      <c r="N177" s="8">
        <v>81</v>
      </c>
      <c r="O177">
        <f t="shared" si="46"/>
        <v>26.4489795918367</v>
      </c>
      <c r="P177" s="48">
        <v>154</v>
      </c>
      <c r="Q177" s="8">
        <v>147</v>
      </c>
      <c r="R177" s="8">
        <v>144</v>
      </c>
      <c r="S177" s="3">
        <v>194</v>
      </c>
      <c r="T177" s="8">
        <v>187</v>
      </c>
      <c r="U177" s="3">
        <v>302</v>
      </c>
      <c r="V177" s="36">
        <v>1.3</v>
      </c>
      <c r="W177" s="8">
        <v>0.33</v>
      </c>
      <c r="X177" s="8">
        <v>0.18</v>
      </c>
      <c r="Y177" s="3">
        <v>2.45</v>
      </c>
      <c r="Z177" s="8">
        <v>3.14</v>
      </c>
      <c r="AA177" s="3">
        <v>5.12</v>
      </c>
      <c r="AB177" s="8">
        <v>220</v>
      </c>
      <c r="AC177" s="8">
        <v>206</v>
      </c>
      <c r="AD177" s="8">
        <v>256</v>
      </c>
      <c r="AE177" s="37">
        <f t="shared" si="47"/>
        <v>0.935064935064935</v>
      </c>
      <c r="AF177" s="37">
        <f t="shared" si="48"/>
        <v>1.16363636363636</v>
      </c>
      <c r="AG177" s="41">
        <f t="shared" si="49"/>
        <v>0.138461538461538</v>
      </c>
      <c r="AH177" s="41">
        <f t="shared" si="50"/>
        <v>2.08979591836735</v>
      </c>
      <c r="AI177" s="41">
        <f t="shared" si="51"/>
        <v>1.55670103092784</v>
      </c>
      <c r="AJ177" s="36">
        <f t="shared" si="52"/>
        <v>1.88461538461538</v>
      </c>
      <c r="AK177" s="36">
        <f t="shared" si="63"/>
        <v>9.51515151515152</v>
      </c>
      <c r="AL177" s="36">
        <f t="shared" si="53"/>
        <v>28.4444444444444</v>
      </c>
      <c r="AM177" s="36">
        <f t="shared" si="54"/>
        <v>15.092970521542</v>
      </c>
      <c r="AN177" s="41">
        <f t="shared" si="55"/>
        <v>149.230769230769</v>
      </c>
      <c r="AO177" s="36">
        <f t="shared" si="56"/>
        <v>566.666666666667</v>
      </c>
      <c r="AP177" s="41">
        <f t="shared" si="57"/>
        <v>1677.77777777778</v>
      </c>
      <c r="AQ177" s="36">
        <f t="shared" si="58"/>
        <v>11.2428407789233</v>
      </c>
      <c r="AR177" s="36">
        <f t="shared" si="59"/>
        <v>365.615384615385</v>
      </c>
      <c r="AS177" s="36">
        <f t="shared" si="60"/>
        <v>1779.33333333333</v>
      </c>
      <c r="AT177" s="41">
        <f t="shared" si="61"/>
        <v>8590.22222222222</v>
      </c>
      <c r="AU177" s="36">
        <f t="shared" si="62"/>
        <v>23.4952427706478</v>
      </c>
      <c r="AV177" s="7" t="s">
        <v>50</v>
      </c>
      <c r="AW177" s="43" t="s">
        <v>50</v>
      </c>
    </row>
    <row r="178" spans="1:49">
      <c r="A178">
        <v>178</v>
      </c>
      <c r="B178">
        <v>1</v>
      </c>
      <c r="C178" s="4">
        <v>3</v>
      </c>
      <c r="D178" s="14">
        <v>6620</v>
      </c>
      <c r="E178" s="59">
        <v>7</v>
      </c>
      <c r="F178" s="6">
        <f t="shared" si="44"/>
        <v>210</v>
      </c>
      <c r="G178" s="7" t="s">
        <v>56</v>
      </c>
      <c r="H178" s="7" t="s">
        <v>48</v>
      </c>
      <c r="I178" s="7" t="s">
        <v>49</v>
      </c>
      <c r="J178" s="7">
        <v>57</v>
      </c>
      <c r="K178" s="7" t="s">
        <v>47</v>
      </c>
      <c r="L178" s="7">
        <v>175</v>
      </c>
      <c r="M178">
        <f t="shared" si="45"/>
        <v>1.75</v>
      </c>
      <c r="N178" s="7">
        <v>54</v>
      </c>
      <c r="O178">
        <f t="shared" si="46"/>
        <v>17.6326530612245</v>
      </c>
      <c r="P178" s="61">
        <v>150</v>
      </c>
      <c r="Q178" s="7">
        <v>107</v>
      </c>
      <c r="R178" s="7">
        <v>117</v>
      </c>
      <c r="S178" s="32">
        <v>283</v>
      </c>
      <c r="T178" s="7">
        <v>183</v>
      </c>
      <c r="U178" s="32">
        <v>196</v>
      </c>
      <c r="V178" s="36">
        <v>1.36</v>
      </c>
      <c r="W178" s="7">
        <v>0.65</v>
      </c>
      <c r="X178" s="3">
        <v>0.51</v>
      </c>
      <c r="Y178" s="3">
        <v>6.4</v>
      </c>
      <c r="Z178" s="7">
        <v>4.43</v>
      </c>
      <c r="AA178" s="7">
        <v>8.98</v>
      </c>
      <c r="AB178" s="7">
        <v>142</v>
      </c>
      <c r="AC178" s="7">
        <v>104</v>
      </c>
      <c r="AD178" s="7">
        <v>116</v>
      </c>
      <c r="AE178" s="37">
        <f t="shared" si="47"/>
        <v>0.78</v>
      </c>
      <c r="AF178" s="37">
        <f t="shared" si="48"/>
        <v>0.816901408450704</v>
      </c>
      <c r="AG178" s="41">
        <f t="shared" si="49"/>
        <v>0.375</v>
      </c>
      <c r="AH178" s="41">
        <f t="shared" si="50"/>
        <v>1.403125</v>
      </c>
      <c r="AI178" s="41">
        <f t="shared" si="51"/>
        <v>0.692579505300353</v>
      </c>
      <c r="AJ178" s="36">
        <f t="shared" si="52"/>
        <v>4.70588235294118</v>
      </c>
      <c r="AK178" s="36">
        <f t="shared" si="63"/>
        <v>6.81538461538462</v>
      </c>
      <c r="AL178" s="36">
        <f t="shared" si="53"/>
        <v>17.6078431372549</v>
      </c>
      <c r="AM178" s="36">
        <f t="shared" si="54"/>
        <v>3.74166666666667</v>
      </c>
      <c r="AN178" s="41">
        <f t="shared" si="55"/>
        <v>208.088235294118</v>
      </c>
      <c r="AO178" s="36">
        <f t="shared" si="56"/>
        <v>281.538461538462</v>
      </c>
      <c r="AP178" s="41">
        <f t="shared" si="57"/>
        <v>384.313725490196</v>
      </c>
      <c r="AQ178" s="36">
        <f t="shared" si="58"/>
        <v>1.84687868080094</v>
      </c>
      <c r="AR178" s="36">
        <f t="shared" si="59"/>
        <v>1331.76470588235</v>
      </c>
      <c r="AS178" s="36">
        <f t="shared" si="60"/>
        <v>1247.21538461538</v>
      </c>
      <c r="AT178" s="41">
        <f t="shared" si="61"/>
        <v>3451.13725490196</v>
      </c>
      <c r="AU178" s="36">
        <f t="shared" si="62"/>
        <v>2.59140164899882</v>
      </c>
      <c r="AV178" s="7" t="s">
        <v>50</v>
      </c>
      <c r="AW178" s="43" t="s">
        <v>50</v>
      </c>
    </row>
    <row r="179" spans="1:49">
      <c r="A179">
        <v>179</v>
      </c>
      <c r="B179">
        <v>1</v>
      </c>
      <c r="C179" s="9">
        <v>3</v>
      </c>
      <c r="D179" s="10">
        <v>6160</v>
      </c>
      <c r="E179" s="58">
        <v>31</v>
      </c>
      <c r="F179" s="6">
        <f t="shared" si="44"/>
        <v>930</v>
      </c>
      <c r="G179" s="8" t="s">
        <v>47</v>
      </c>
      <c r="H179" s="8" t="s">
        <v>52</v>
      </c>
      <c r="I179" s="8" t="s">
        <v>49</v>
      </c>
      <c r="J179" s="8">
        <v>68</v>
      </c>
      <c r="K179" s="8" t="s">
        <v>47</v>
      </c>
      <c r="L179" s="8">
        <v>176</v>
      </c>
      <c r="M179">
        <f t="shared" si="45"/>
        <v>1.76</v>
      </c>
      <c r="N179" s="8">
        <v>48</v>
      </c>
      <c r="O179">
        <f t="shared" si="46"/>
        <v>15.495867768595</v>
      </c>
      <c r="P179" s="26">
        <v>110</v>
      </c>
      <c r="Q179" s="8">
        <v>125</v>
      </c>
      <c r="R179" s="8">
        <v>119</v>
      </c>
      <c r="S179" s="32">
        <v>182</v>
      </c>
      <c r="T179" s="8">
        <v>123</v>
      </c>
      <c r="U179" s="32">
        <v>164</v>
      </c>
      <c r="V179" s="36">
        <v>1.5</v>
      </c>
      <c r="W179" s="8">
        <v>0.83</v>
      </c>
      <c r="X179" s="3">
        <v>0.42</v>
      </c>
      <c r="Y179" s="3">
        <v>4.17</v>
      </c>
      <c r="Z179" s="8">
        <v>3.27</v>
      </c>
      <c r="AA179" s="8">
        <v>4.65</v>
      </c>
      <c r="AB179" s="8">
        <v>164</v>
      </c>
      <c r="AC179" s="8">
        <v>142</v>
      </c>
      <c r="AD179" s="8">
        <v>160</v>
      </c>
      <c r="AE179" s="37">
        <f t="shared" si="47"/>
        <v>1.08181818181818</v>
      </c>
      <c r="AF179" s="37">
        <f t="shared" si="48"/>
        <v>0.975609756097561</v>
      </c>
      <c r="AG179" s="41">
        <f t="shared" si="49"/>
        <v>0.28</v>
      </c>
      <c r="AH179" s="41">
        <f t="shared" si="50"/>
        <v>1.11510791366906</v>
      </c>
      <c r="AI179" s="41">
        <f t="shared" si="51"/>
        <v>0.901098901098901</v>
      </c>
      <c r="AJ179" s="36">
        <f t="shared" si="52"/>
        <v>2.78</v>
      </c>
      <c r="AK179" s="36">
        <f t="shared" si="63"/>
        <v>3.93975903614458</v>
      </c>
      <c r="AL179" s="36">
        <f t="shared" si="53"/>
        <v>11.0714285714286</v>
      </c>
      <c r="AM179" s="36">
        <f t="shared" si="54"/>
        <v>3.9825282631038</v>
      </c>
      <c r="AN179" s="41">
        <f t="shared" si="55"/>
        <v>121.333333333333</v>
      </c>
      <c r="AO179" s="36">
        <f t="shared" si="56"/>
        <v>148.192771084337</v>
      </c>
      <c r="AP179" s="41">
        <f t="shared" si="57"/>
        <v>390.47619047619</v>
      </c>
      <c r="AQ179" s="36">
        <f t="shared" si="58"/>
        <v>3.2182103610675</v>
      </c>
      <c r="AR179" s="36">
        <f t="shared" si="59"/>
        <v>505.96</v>
      </c>
      <c r="AS179" s="36">
        <f t="shared" si="60"/>
        <v>484.590361445783</v>
      </c>
      <c r="AT179" s="41">
        <f t="shared" si="61"/>
        <v>1815.71428571429</v>
      </c>
      <c r="AU179" s="36">
        <f t="shared" si="62"/>
        <v>3.58865184147815</v>
      </c>
      <c r="AV179" s="7" t="s">
        <v>50</v>
      </c>
      <c r="AW179" s="43" t="s">
        <v>50</v>
      </c>
    </row>
    <row r="180" spans="1:49">
      <c r="A180">
        <v>180</v>
      </c>
      <c r="B180">
        <v>1</v>
      </c>
      <c r="C180" s="9">
        <v>3</v>
      </c>
      <c r="D180" s="10">
        <v>6300</v>
      </c>
      <c r="E180" s="58">
        <v>13</v>
      </c>
      <c r="F180" s="6">
        <f t="shared" si="44"/>
        <v>390</v>
      </c>
      <c r="G180" s="8" t="s">
        <v>51</v>
      </c>
      <c r="H180" s="8" t="s">
        <v>48</v>
      </c>
      <c r="I180" s="8" t="s">
        <v>49</v>
      </c>
      <c r="J180" s="8">
        <v>53</v>
      </c>
      <c r="K180" s="8" t="s">
        <v>54</v>
      </c>
      <c r="L180" s="8">
        <v>170</v>
      </c>
      <c r="M180">
        <f t="shared" si="45"/>
        <v>1.7</v>
      </c>
      <c r="N180" s="8">
        <v>58</v>
      </c>
      <c r="O180">
        <f t="shared" si="46"/>
        <v>20.0692041522491</v>
      </c>
      <c r="P180" s="27">
        <v>118</v>
      </c>
      <c r="Q180" s="8">
        <v>118</v>
      </c>
      <c r="R180" s="8">
        <v>114</v>
      </c>
      <c r="S180" s="32">
        <v>192</v>
      </c>
      <c r="T180" s="8">
        <v>164</v>
      </c>
      <c r="U180" s="32">
        <v>178</v>
      </c>
      <c r="V180" s="36">
        <v>1.64</v>
      </c>
      <c r="W180" s="8">
        <v>0.53</v>
      </c>
      <c r="X180" s="3">
        <v>0.21</v>
      </c>
      <c r="Y180" s="3">
        <v>4.54</v>
      </c>
      <c r="Z180" s="8">
        <v>3.68</v>
      </c>
      <c r="AA180" s="8">
        <v>5.62</v>
      </c>
      <c r="AB180" s="8">
        <v>169</v>
      </c>
      <c r="AC180" s="8">
        <v>145</v>
      </c>
      <c r="AD180" s="8">
        <v>149</v>
      </c>
      <c r="AE180" s="37">
        <f t="shared" si="47"/>
        <v>0.966101694915254</v>
      </c>
      <c r="AF180" s="37">
        <f t="shared" si="48"/>
        <v>0.881656804733728</v>
      </c>
      <c r="AG180" s="41">
        <f t="shared" si="49"/>
        <v>0.128048780487805</v>
      </c>
      <c r="AH180" s="41">
        <f t="shared" si="50"/>
        <v>1.23788546255507</v>
      </c>
      <c r="AI180" s="41">
        <f t="shared" si="51"/>
        <v>0.927083333333333</v>
      </c>
      <c r="AJ180" s="36">
        <f t="shared" si="52"/>
        <v>2.76829268292683</v>
      </c>
      <c r="AK180" s="36">
        <f t="shared" si="63"/>
        <v>6.94339622641509</v>
      </c>
      <c r="AL180" s="36">
        <f t="shared" si="53"/>
        <v>26.7619047619048</v>
      </c>
      <c r="AM180" s="36">
        <f t="shared" si="54"/>
        <v>9.66729599328718</v>
      </c>
      <c r="AN180" s="41">
        <f t="shared" si="55"/>
        <v>117.073170731707</v>
      </c>
      <c r="AO180" s="36">
        <f t="shared" si="56"/>
        <v>309.433962264151</v>
      </c>
      <c r="AP180" s="41">
        <f t="shared" si="57"/>
        <v>847.619047619048</v>
      </c>
      <c r="AQ180" s="36">
        <f t="shared" si="58"/>
        <v>7.24007936507936</v>
      </c>
      <c r="AR180" s="36">
        <f t="shared" si="59"/>
        <v>531.512195121951</v>
      </c>
      <c r="AS180" s="36">
        <f t="shared" si="60"/>
        <v>1138.71698113208</v>
      </c>
      <c r="AT180" s="41">
        <f t="shared" si="61"/>
        <v>4763.61904761905</v>
      </c>
      <c r="AU180" s="36">
        <f t="shared" si="62"/>
        <v>8.96238899377666</v>
      </c>
      <c r="AV180" s="7" t="s">
        <v>55</v>
      </c>
      <c r="AW180" s="43" t="s">
        <v>50</v>
      </c>
    </row>
    <row r="181" spans="1:49">
      <c r="A181">
        <v>181</v>
      </c>
      <c r="B181">
        <v>1</v>
      </c>
      <c r="C181" s="9">
        <v>4</v>
      </c>
      <c r="D181" s="10">
        <v>6000</v>
      </c>
      <c r="E181" s="58">
        <v>7</v>
      </c>
      <c r="F181" s="6">
        <f t="shared" si="44"/>
        <v>210</v>
      </c>
      <c r="G181" s="8" t="s">
        <v>51</v>
      </c>
      <c r="H181" s="8" t="s">
        <v>57</v>
      </c>
      <c r="I181" s="8" t="s">
        <v>49</v>
      </c>
      <c r="J181" s="8">
        <v>64</v>
      </c>
      <c r="K181" s="8">
        <v>0</v>
      </c>
      <c r="L181" s="8">
        <v>175</v>
      </c>
      <c r="M181">
        <f t="shared" si="45"/>
        <v>1.75</v>
      </c>
      <c r="N181" s="8">
        <v>55</v>
      </c>
      <c r="O181">
        <f t="shared" si="46"/>
        <v>17.9591836734694</v>
      </c>
      <c r="P181" s="27">
        <v>145</v>
      </c>
      <c r="Q181" s="8">
        <v>138</v>
      </c>
      <c r="R181" s="8">
        <v>148</v>
      </c>
      <c r="S181" s="3">
        <v>188</v>
      </c>
      <c r="T181" s="8">
        <v>144</v>
      </c>
      <c r="U181" s="3">
        <v>245</v>
      </c>
      <c r="V181" s="36">
        <v>2.15</v>
      </c>
      <c r="W181" s="8">
        <v>0.42</v>
      </c>
      <c r="X181" s="8">
        <v>0.15</v>
      </c>
      <c r="Y181" s="3">
        <v>3.58</v>
      </c>
      <c r="Z181" s="8">
        <v>2.03</v>
      </c>
      <c r="AA181" s="3">
        <v>7.45</v>
      </c>
      <c r="AB181" s="8">
        <v>154</v>
      </c>
      <c r="AC181" s="8">
        <v>189</v>
      </c>
      <c r="AD181" s="8">
        <v>193</v>
      </c>
      <c r="AE181" s="37">
        <f t="shared" si="47"/>
        <v>1.02068965517241</v>
      </c>
      <c r="AF181" s="37">
        <f t="shared" si="48"/>
        <v>1.25324675324675</v>
      </c>
      <c r="AG181" s="41">
        <f t="shared" si="49"/>
        <v>0.0697674418604651</v>
      </c>
      <c r="AH181" s="41">
        <f t="shared" si="50"/>
        <v>2.08100558659218</v>
      </c>
      <c r="AI181" s="41">
        <f t="shared" si="51"/>
        <v>1.3031914893617</v>
      </c>
      <c r="AJ181" s="36">
        <f t="shared" si="52"/>
        <v>1.66511627906977</v>
      </c>
      <c r="AK181" s="36">
        <f t="shared" si="63"/>
        <v>4.83333333333333</v>
      </c>
      <c r="AL181" s="36">
        <f t="shared" si="53"/>
        <v>49.6666666666667</v>
      </c>
      <c r="AM181" s="36">
        <f t="shared" si="54"/>
        <v>29.8277467411546</v>
      </c>
      <c r="AN181" s="41">
        <f t="shared" si="55"/>
        <v>87.4418604651163</v>
      </c>
      <c r="AO181" s="36">
        <f t="shared" si="56"/>
        <v>342.857142857143</v>
      </c>
      <c r="AP181" s="41">
        <f t="shared" si="57"/>
        <v>1633.33333333333</v>
      </c>
      <c r="AQ181" s="36">
        <f t="shared" si="58"/>
        <v>18.6790780141844</v>
      </c>
      <c r="AR181" s="36">
        <f t="shared" si="59"/>
        <v>313.041860465116</v>
      </c>
      <c r="AS181" s="36">
        <f t="shared" si="60"/>
        <v>696</v>
      </c>
      <c r="AT181" s="41">
        <f t="shared" si="61"/>
        <v>12168.3333333333</v>
      </c>
      <c r="AU181" s="36">
        <f t="shared" si="62"/>
        <v>38.8712656999089</v>
      </c>
      <c r="AV181" s="7" t="s">
        <v>50</v>
      </c>
      <c r="AW181" s="43" t="s">
        <v>50</v>
      </c>
    </row>
    <row r="182" spans="1:49">
      <c r="A182">
        <v>182</v>
      </c>
      <c r="B182">
        <v>1</v>
      </c>
      <c r="C182" s="9">
        <v>3</v>
      </c>
      <c r="D182" s="12">
        <v>6000</v>
      </c>
      <c r="E182" s="58">
        <v>6</v>
      </c>
      <c r="F182" s="6">
        <f t="shared" si="44"/>
        <v>180</v>
      </c>
      <c r="G182" s="8" t="s">
        <v>56</v>
      </c>
      <c r="H182" s="8" t="s">
        <v>57</v>
      </c>
      <c r="I182" s="8" t="s">
        <v>49</v>
      </c>
      <c r="J182" s="8">
        <v>48</v>
      </c>
      <c r="K182" s="8">
        <v>0</v>
      </c>
      <c r="L182" s="8">
        <v>172</v>
      </c>
      <c r="M182">
        <f t="shared" si="45"/>
        <v>1.72</v>
      </c>
      <c r="N182" s="8">
        <v>82</v>
      </c>
      <c r="O182">
        <f t="shared" si="46"/>
        <v>27.7176852352623</v>
      </c>
      <c r="P182" s="29">
        <v>107</v>
      </c>
      <c r="Q182" s="8">
        <v>106</v>
      </c>
      <c r="R182" s="8">
        <v>107</v>
      </c>
      <c r="S182" s="32">
        <v>201</v>
      </c>
      <c r="T182" s="8">
        <v>140</v>
      </c>
      <c r="U182" s="32">
        <v>154</v>
      </c>
      <c r="V182" s="36">
        <v>1.39</v>
      </c>
      <c r="W182" s="8">
        <v>0.58</v>
      </c>
      <c r="X182" s="3">
        <v>0.39</v>
      </c>
      <c r="Y182" s="3">
        <v>2.79</v>
      </c>
      <c r="Z182" s="8">
        <v>5.85</v>
      </c>
      <c r="AA182" s="8">
        <v>3.17</v>
      </c>
      <c r="AB182" s="8">
        <v>167</v>
      </c>
      <c r="AC182" s="8">
        <v>168</v>
      </c>
      <c r="AD182" s="8">
        <v>193</v>
      </c>
      <c r="AE182" s="37">
        <f t="shared" si="47"/>
        <v>1</v>
      </c>
      <c r="AF182" s="37">
        <f t="shared" si="48"/>
        <v>1.15568862275449</v>
      </c>
      <c r="AG182" s="41">
        <f t="shared" si="49"/>
        <v>0.280575539568345</v>
      </c>
      <c r="AH182" s="41">
        <f t="shared" si="50"/>
        <v>1.13620071684588</v>
      </c>
      <c r="AI182" s="41">
        <f t="shared" si="51"/>
        <v>0.766169154228856</v>
      </c>
      <c r="AJ182" s="36">
        <f t="shared" si="52"/>
        <v>2.00719424460432</v>
      </c>
      <c r="AK182" s="36">
        <f t="shared" si="63"/>
        <v>10.0862068965517</v>
      </c>
      <c r="AL182" s="36">
        <f t="shared" si="53"/>
        <v>8.12820512820513</v>
      </c>
      <c r="AM182" s="36">
        <f t="shared" si="54"/>
        <v>4.04953588824557</v>
      </c>
      <c r="AN182" s="41">
        <f t="shared" si="55"/>
        <v>144.604316546763</v>
      </c>
      <c r="AO182" s="36">
        <f t="shared" si="56"/>
        <v>241.379310344828</v>
      </c>
      <c r="AP182" s="41">
        <f t="shared" si="57"/>
        <v>394.871794871795</v>
      </c>
      <c r="AQ182" s="36">
        <f t="shared" si="58"/>
        <v>2.73070544712336</v>
      </c>
      <c r="AR182" s="36">
        <f t="shared" si="59"/>
        <v>403.446043165468</v>
      </c>
      <c r="AS182" s="36">
        <f t="shared" si="60"/>
        <v>1412.06896551724</v>
      </c>
      <c r="AT182" s="41">
        <f t="shared" si="61"/>
        <v>1251.74358974359</v>
      </c>
      <c r="AU182" s="36">
        <f t="shared" si="62"/>
        <v>3.1026294865165</v>
      </c>
      <c r="AV182" s="7" t="s">
        <v>50</v>
      </c>
      <c r="AW182" s="43" t="s">
        <v>55</v>
      </c>
    </row>
    <row r="183" spans="1:49">
      <c r="A183">
        <v>183</v>
      </c>
      <c r="B183">
        <v>1</v>
      </c>
      <c r="C183" s="9">
        <v>2.7</v>
      </c>
      <c r="D183" s="44">
        <v>5940</v>
      </c>
      <c r="E183" s="58">
        <v>11</v>
      </c>
      <c r="F183" s="6">
        <f t="shared" si="44"/>
        <v>330</v>
      </c>
      <c r="G183" s="8" t="s">
        <v>47</v>
      </c>
      <c r="H183" s="8" t="s">
        <v>48</v>
      </c>
      <c r="I183" s="8" t="s">
        <v>49</v>
      </c>
      <c r="J183" s="8">
        <v>80</v>
      </c>
      <c r="K183" s="8">
        <v>0</v>
      </c>
      <c r="L183" s="8">
        <v>171</v>
      </c>
      <c r="M183">
        <f t="shared" si="45"/>
        <v>1.71</v>
      </c>
      <c r="N183" s="8">
        <v>56</v>
      </c>
      <c r="O183">
        <f t="shared" si="46"/>
        <v>19.1511918197052</v>
      </c>
      <c r="P183" s="26">
        <v>118</v>
      </c>
      <c r="Q183" s="8">
        <v>113</v>
      </c>
      <c r="R183" s="8">
        <v>104</v>
      </c>
      <c r="S183" s="32">
        <v>176</v>
      </c>
      <c r="T183" s="8">
        <v>127</v>
      </c>
      <c r="U183" s="32">
        <v>167</v>
      </c>
      <c r="V183" s="36">
        <v>1.52</v>
      </c>
      <c r="W183" s="8">
        <v>0.31</v>
      </c>
      <c r="X183" s="3">
        <v>0.25</v>
      </c>
      <c r="Y183" s="3">
        <v>5.73</v>
      </c>
      <c r="Z183" s="8">
        <v>3.38</v>
      </c>
      <c r="AA183" s="8">
        <v>5.28</v>
      </c>
      <c r="AB183" s="8">
        <v>167</v>
      </c>
      <c r="AC183" s="8">
        <v>156</v>
      </c>
      <c r="AD183" s="8">
        <v>173</v>
      </c>
      <c r="AE183" s="37">
        <f t="shared" si="47"/>
        <v>0.88135593220339</v>
      </c>
      <c r="AF183" s="37">
        <f t="shared" si="48"/>
        <v>1.03592814371257</v>
      </c>
      <c r="AG183" s="41">
        <f t="shared" si="49"/>
        <v>0.164473684210526</v>
      </c>
      <c r="AH183" s="41">
        <f t="shared" si="50"/>
        <v>0.921465968586387</v>
      </c>
      <c r="AI183" s="41">
        <f t="shared" si="51"/>
        <v>0.948863636363636</v>
      </c>
      <c r="AJ183" s="36">
        <f t="shared" si="52"/>
        <v>3.76973684210526</v>
      </c>
      <c r="AK183" s="36">
        <f t="shared" si="63"/>
        <v>10.9032258064516</v>
      </c>
      <c r="AL183" s="36">
        <f t="shared" si="53"/>
        <v>21.12</v>
      </c>
      <c r="AM183" s="36">
        <f t="shared" si="54"/>
        <v>5.60251308900523</v>
      </c>
      <c r="AN183" s="41">
        <f t="shared" si="55"/>
        <v>115.789473684211</v>
      </c>
      <c r="AO183" s="36">
        <f t="shared" si="56"/>
        <v>409.677419354839</v>
      </c>
      <c r="AP183" s="41">
        <f t="shared" si="57"/>
        <v>668</v>
      </c>
      <c r="AQ183" s="36">
        <f t="shared" si="58"/>
        <v>5.76909090909091</v>
      </c>
      <c r="AR183" s="36">
        <f t="shared" si="59"/>
        <v>663.473684210526</v>
      </c>
      <c r="AS183" s="36">
        <f t="shared" si="60"/>
        <v>1384.70967741935</v>
      </c>
      <c r="AT183" s="41">
        <f t="shared" si="61"/>
        <v>3527.04</v>
      </c>
      <c r="AU183" s="36">
        <f t="shared" si="62"/>
        <v>5.31602094240838</v>
      </c>
      <c r="AV183" s="7" t="s">
        <v>50</v>
      </c>
      <c r="AW183" s="43" t="s">
        <v>50</v>
      </c>
    </row>
    <row r="184" spans="1:49">
      <c r="A184">
        <v>184</v>
      </c>
      <c r="B184">
        <v>1</v>
      </c>
      <c r="C184" s="9">
        <v>2.4</v>
      </c>
      <c r="D184" s="12">
        <v>6250</v>
      </c>
      <c r="E184" s="58">
        <v>6</v>
      </c>
      <c r="F184" s="6">
        <f t="shared" si="44"/>
        <v>180</v>
      </c>
      <c r="G184" s="8" t="s">
        <v>56</v>
      </c>
      <c r="H184" s="8" t="s">
        <v>48</v>
      </c>
      <c r="I184" s="8" t="s">
        <v>49</v>
      </c>
      <c r="J184" s="8">
        <v>69</v>
      </c>
      <c r="K184" s="8" t="s">
        <v>54</v>
      </c>
      <c r="L184" s="8">
        <v>158</v>
      </c>
      <c r="M184">
        <f t="shared" si="45"/>
        <v>1.58</v>
      </c>
      <c r="N184" s="8">
        <v>57</v>
      </c>
      <c r="O184">
        <f t="shared" si="46"/>
        <v>22.8328793462586</v>
      </c>
      <c r="P184" s="29">
        <v>114</v>
      </c>
      <c r="Q184" s="8">
        <v>124</v>
      </c>
      <c r="R184" s="8">
        <v>113</v>
      </c>
      <c r="S184" s="32">
        <v>201</v>
      </c>
      <c r="T184" s="8">
        <v>162</v>
      </c>
      <c r="U184" s="32">
        <v>274</v>
      </c>
      <c r="V184" s="36">
        <v>1.38</v>
      </c>
      <c r="W184" s="8">
        <v>0.28</v>
      </c>
      <c r="X184" s="3">
        <v>0.24</v>
      </c>
      <c r="Y184" s="3">
        <v>6.49</v>
      </c>
      <c r="Z184" s="8">
        <v>5.5</v>
      </c>
      <c r="AA184" s="8">
        <v>4.5</v>
      </c>
      <c r="AB184" s="8">
        <v>214</v>
      </c>
      <c r="AC184" s="8">
        <v>252</v>
      </c>
      <c r="AD184" s="8">
        <v>278</v>
      </c>
      <c r="AE184" s="37">
        <f t="shared" si="47"/>
        <v>0.991228070175439</v>
      </c>
      <c r="AF184" s="37">
        <f t="shared" si="48"/>
        <v>1.29906542056075</v>
      </c>
      <c r="AG184" s="41">
        <f t="shared" si="49"/>
        <v>0.173913043478261</v>
      </c>
      <c r="AH184" s="41">
        <f t="shared" si="50"/>
        <v>0.693374422187982</v>
      </c>
      <c r="AI184" s="41">
        <f t="shared" si="51"/>
        <v>1.36318407960199</v>
      </c>
      <c r="AJ184" s="36">
        <f t="shared" si="52"/>
        <v>4.70289855072464</v>
      </c>
      <c r="AK184" s="36">
        <f t="shared" si="63"/>
        <v>19.6428571428571</v>
      </c>
      <c r="AL184" s="36">
        <f t="shared" si="53"/>
        <v>18.75</v>
      </c>
      <c r="AM184" s="36">
        <f t="shared" si="54"/>
        <v>3.98690292758089</v>
      </c>
      <c r="AN184" s="41">
        <f t="shared" si="55"/>
        <v>145.652173913044</v>
      </c>
      <c r="AO184" s="36">
        <f t="shared" si="56"/>
        <v>578.571428571429</v>
      </c>
      <c r="AP184" s="41">
        <f t="shared" si="57"/>
        <v>1141.66666666667</v>
      </c>
      <c r="AQ184" s="36">
        <f t="shared" si="58"/>
        <v>7.83830845771144</v>
      </c>
      <c r="AR184" s="36">
        <f t="shared" si="59"/>
        <v>945.282608695652</v>
      </c>
      <c r="AS184" s="36">
        <f t="shared" si="60"/>
        <v>3182.14285714286</v>
      </c>
      <c r="AT184" s="41">
        <f t="shared" si="61"/>
        <v>5137.5</v>
      </c>
      <c r="AU184" s="36">
        <f t="shared" si="62"/>
        <v>5.43488259779684</v>
      </c>
      <c r="AV184" s="7" t="s">
        <v>55</v>
      </c>
      <c r="AW184" s="43" t="s">
        <v>55</v>
      </c>
    </row>
    <row r="185" spans="1:49">
      <c r="A185">
        <v>185</v>
      </c>
      <c r="B185">
        <v>1</v>
      </c>
      <c r="C185" s="9">
        <v>3</v>
      </c>
      <c r="D185" s="12">
        <v>6000</v>
      </c>
      <c r="E185" s="58">
        <v>6</v>
      </c>
      <c r="F185" s="6">
        <f t="shared" si="44"/>
        <v>180</v>
      </c>
      <c r="G185" s="8" t="s">
        <v>51</v>
      </c>
      <c r="H185" s="8" t="s">
        <v>48</v>
      </c>
      <c r="I185" s="8" t="s">
        <v>49</v>
      </c>
      <c r="J185" s="8">
        <v>63</v>
      </c>
      <c r="K185" s="8">
        <v>0</v>
      </c>
      <c r="L185" s="8">
        <v>165</v>
      </c>
      <c r="M185">
        <f t="shared" si="45"/>
        <v>1.65</v>
      </c>
      <c r="N185" s="8">
        <v>42.5</v>
      </c>
      <c r="O185">
        <f t="shared" si="46"/>
        <v>15.6106519742883</v>
      </c>
      <c r="P185" s="26">
        <v>145</v>
      </c>
      <c r="Q185" s="8">
        <v>115</v>
      </c>
      <c r="R185" s="8">
        <v>118</v>
      </c>
      <c r="S185" s="32">
        <v>248</v>
      </c>
      <c r="T185" s="8">
        <v>171</v>
      </c>
      <c r="U185" s="32">
        <v>240</v>
      </c>
      <c r="V185" s="36">
        <v>1.62</v>
      </c>
      <c r="W185" s="8">
        <v>0.5</v>
      </c>
      <c r="X185" s="3">
        <v>0.31</v>
      </c>
      <c r="Y185" s="3">
        <v>5.02</v>
      </c>
      <c r="Z185" s="8">
        <v>2.38</v>
      </c>
      <c r="AA185" s="8">
        <v>5.79</v>
      </c>
      <c r="AB185" s="8">
        <v>122</v>
      </c>
      <c r="AC185" s="8">
        <v>156</v>
      </c>
      <c r="AD185" s="8">
        <v>205</v>
      </c>
      <c r="AE185" s="37">
        <f t="shared" si="47"/>
        <v>0.813793103448276</v>
      </c>
      <c r="AF185" s="37">
        <f t="shared" si="48"/>
        <v>1.68032786885246</v>
      </c>
      <c r="AG185" s="41">
        <f t="shared" si="49"/>
        <v>0.191358024691358</v>
      </c>
      <c r="AH185" s="41">
        <f t="shared" si="50"/>
        <v>1.15338645418327</v>
      </c>
      <c r="AI185" s="41">
        <f t="shared" si="51"/>
        <v>0.967741935483871</v>
      </c>
      <c r="AJ185" s="36">
        <f t="shared" si="52"/>
        <v>3.09876543209877</v>
      </c>
      <c r="AK185" s="36">
        <f t="shared" si="63"/>
        <v>4.76</v>
      </c>
      <c r="AL185" s="36">
        <f t="shared" si="53"/>
        <v>18.6774193548387</v>
      </c>
      <c r="AM185" s="36">
        <f t="shared" si="54"/>
        <v>6.02737437347385</v>
      </c>
      <c r="AN185" s="41">
        <f t="shared" si="55"/>
        <v>153.086419753086</v>
      </c>
      <c r="AO185" s="36">
        <f t="shared" si="56"/>
        <v>342</v>
      </c>
      <c r="AP185" s="41">
        <f t="shared" si="57"/>
        <v>774.193548387097</v>
      </c>
      <c r="AQ185" s="36">
        <f t="shared" si="58"/>
        <v>5.05723204994797</v>
      </c>
      <c r="AR185" s="36">
        <f t="shared" si="59"/>
        <v>768.493827160494</v>
      </c>
      <c r="AS185" s="36">
        <f t="shared" si="60"/>
        <v>813.96</v>
      </c>
      <c r="AT185" s="41">
        <f t="shared" si="61"/>
        <v>4482.58064516129</v>
      </c>
      <c r="AU185" s="36">
        <f t="shared" si="62"/>
        <v>5.83294294207146</v>
      </c>
      <c r="AV185" s="7" t="s">
        <v>50</v>
      </c>
      <c r="AW185" s="43" t="s">
        <v>50</v>
      </c>
    </row>
    <row r="186" spans="1:49">
      <c r="A186">
        <v>186</v>
      </c>
      <c r="B186">
        <v>1</v>
      </c>
      <c r="C186" s="9">
        <v>1.8</v>
      </c>
      <c r="D186" s="44">
        <v>5940</v>
      </c>
      <c r="E186" s="58">
        <v>6</v>
      </c>
      <c r="F186" s="6">
        <f t="shared" si="44"/>
        <v>180</v>
      </c>
      <c r="G186" s="8" t="s">
        <v>47</v>
      </c>
      <c r="H186" s="8" t="s">
        <v>48</v>
      </c>
      <c r="I186" s="8" t="s">
        <v>49</v>
      </c>
      <c r="J186" s="8">
        <v>68</v>
      </c>
      <c r="K186" s="8" t="s">
        <v>47</v>
      </c>
      <c r="L186" s="8">
        <v>172</v>
      </c>
      <c r="M186">
        <f t="shared" si="45"/>
        <v>1.72</v>
      </c>
      <c r="N186" s="8">
        <v>67</v>
      </c>
      <c r="O186">
        <f t="shared" si="46"/>
        <v>22.6473769605192</v>
      </c>
      <c r="P186" s="26">
        <v>141</v>
      </c>
      <c r="Q186" s="8">
        <v>128</v>
      </c>
      <c r="R186" s="8">
        <v>140</v>
      </c>
      <c r="S186" s="32">
        <v>175</v>
      </c>
      <c r="T186" s="8">
        <v>121</v>
      </c>
      <c r="U186" s="32">
        <v>158</v>
      </c>
      <c r="V186" s="36">
        <v>1.7</v>
      </c>
      <c r="W186" s="8">
        <v>0.62</v>
      </c>
      <c r="X186" s="3">
        <v>0.43</v>
      </c>
      <c r="Y186" s="3">
        <v>4.71</v>
      </c>
      <c r="Z186" s="8">
        <v>3.62</v>
      </c>
      <c r="AA186" s="8">
        <v>2.66</v>
      </c>
      <c r="AB186" s="8">
        <v>153</v>
      </c>
      <c r="AC186" s="8">
        <v>143</v>
      </c>
      <c r="AD186" s="8">
        <v>170</v>
      </c>
      <c r="AE186" s="37">
        <f t="shared" si="47"/>
        <v>0.99290780141844</v>
      </c>
      <c r="AF186" s="37">
        <f t="shared" si="48"/>
        <v>1.11111111111111</v>
      </c>
      <c r="AG186" s="41">
        <f t="shared" si="49"/>
        <v>0.252941176470588</v>
      </c>
      <c r="AH186" s="41">
        <f t="shared" si="50"/>
        <v>0.564755838641189</v>
      </c>
      <c r="AI186" s="41">
        <f t="shared" si="51"/>
        <v>0.902857142857143</v>
      </c>
      <c r="AJ186" s="36">
        <f t="shared" si="52"/>
        <v>2.77058823529412</v>
      </c>
      <c r="AK186" s="36">
        <f t="shared" si="63"/>
        <v>5.83870967741935</v>
      </c>
      <c r="AL186" s="36">
        <f t="shared" si="53"/>
        <v>6.18604651162791</v>
      </c>
      <c r="AM186" s="36">
        <f t="shared" si="54"/>
        <v>2.23275564113958</v>
      </c>
      <c r="AN186" s="41">
        <f t="shared" si="55"/>
        <v>102.941176470588</v>
      </c>
      <c r="AO186" s="36">
        <f t="shared" si="56"/>
        <v>195.161290322581</v>
      </c>
      <c r="AP186" s="41">
        <f t="shared" si="57"/>
        <v>367.441860465116</v>
      </c>
      <c r="AQ186" s="36">
        <f t="shared" si="58"/>
        <v>3.56943521594684</v>
      </c>
      <c r="AR186" s="36">
        <f t="shared" si="59"/>
        <v>484.852941176471</v>
      </c>
      <c r="AS186" s="36">
        <f t="shared" si="60"/>
        <v>706.483870967742</v>
      </c>
      <c r="AT186" s="41">
        <f t="shared" si="61"/>
        <v>977.395348837209</v>
      </c>
      <c r="AU186" s="36">
        <f t="shared" si="62"/>
        <v>2.01585937885745</v>
      </c>
      <c r="AV186" s="7" t="s">
        <v>50</v>
      </c>
      <c r="AW186" s="43" t="s">
        <v>50</v>
      </c>
    </row>
    <row r="187" spans="1:49">
      <c r="A187">
        <v>187</v>
      </c>
      <c r="B187">
        <v>1</v>
      </c>
      <c r="C187" s="9">
        <v>3.6</v>
      </c>
      <c r="D187" s="10">
        <v>6000</v>
      </c>
      <c r="E187" s="58">
        <v>6</v>
      </c>
      <c r="F187" s="6">
        <f t="shared" si="44"/>
        <v>180</v>
      </c>
      <c r="G187" s="8" t="s">
        <v>51</v>
      </c>
      <c r="H187" s="8" t="s">
        <v>57</v>
      </c>
      <c r="I187" s="8" t="s">
        <v>49</v>
      </c>
      <c r="J187" s="8">
        <v>67</v>
      </c>
      <c r="K187" s="8" t="s">
        <v>59</v>
      </c>
      <c r="L187" s="8">
        <v>175</v>
      </c>
      <c r="M187">
        <f t="shared" si="45"/>
        <v>1.75</v>
      </c>
      <c r="N187" s="8">
        <v>84</v>
      </c>
      <c r="O187">
        <f t="shared" si="46"/>
        <v>27.4285714285714</v>
      </c>
      <c r="P187" s="29">
        <v>131</v>
      </c>
      <c r="Q187" s="8">
        <v>123</v>
      </c>
      <c r="R187" s="8">
        <v>121</v>
      </c>
      <c r="S187" s="3">
        <v>167</v>
      </c>
      <c r="T187" s="8">
        <v>174</v>
      </c>
      <c r="U187" s="3">
        <v>170</v>
      </c>
      <c r="V187" s="36">
        <v>2.33</v>
      </c>
      <c r="W187" s="8">
        <v>0.4</v>
      </c>
      <c r="X187" s="8">
        <v>0.17</v>
      </c>
      <c r="Y187" s="3">
        <v>4.42</v>
      </c>
      <c r="Z187" s="8">
        <v>2.09</v>
      </c>
      <c r="AA187" s="3">
        <v>6.25</v>
      </c>
      <c r="AB187" s="8">
        <v>198</v>
      </c>
      <c r="AC187" s="8">
        <v>221</v>
      </c>
      <c r="AD187" s="8">
        <v>198</v>
      </c>
      <c r="AE187" s="37">
        <f t="shared" si="47"/>
        <v>0.923664122137405</v>
      </c>
      <c r="AF187" s="37">
        <f t="shared" si="48"/>
        <v>1</v>
      </c>
      <c r="AG187" s="41">
        <f t="shared" si="49"/>
        <v>0.0729613733905579</v>
      </c>
      <c r="AH187" s="41">
        <f t="shared" si="50"/>
        <v>1.41402714932127</v>
      </c>
      <c r="AI187" s="41">
        <f t="shared" si="51"/>
        <v>1.01796407185629</v>
      </c>
      <c r="AJ187" s="36">
        <f t="shared" si="52"/>
        <v>1.89699570815451</v>
      </c>
      <c r="AK187" s="36">
        <f t="shared" si="63"/>
        <v>5.225</v>
      </c>
      <c r="AL187" s="36">
        <f t="shared" si="53"/>
        <v>36.7647058823529</v>
      </c>
      <c r="AM187" s="36">
        <f t="shared" si="54"/>
        <v>19.3804897524621</v>
      </c>
      <c r="AN187" s="41">
        <f t="shared" si="55"/>
        <v>71.6738197424893</v>
      </c>
      <c r="AO187" s="36">
        <f t="shared" si="56"/>
        <v>435</v>
      </c>
      <c r="AP187" s="41">
        <f t="shared" si="57"/>
        <v>1000</v>
      </c>
      <c r="AQ187" s="36">
        <f t="shared" si="58"/>
        <v>13.9520958083832</v>
      </c>
      <c r="AR187" s="36">
        <f t="shared" si="59"/>
        <v>316.798283261803</v>
      </c>
      <c r="AS187" s="36">
        <f t="shared" si="60"/>
        <v>909.15</v>
      </c>
      <c r="AT187" s="41">
        <f t="shared" si="61"/>
        <v>6250</v>
      </c>
      <c r="AU187" s="36">
        <f t="shared" si="62"/>
        <v>19.7286422629853</v>
      </c>
      <c r="AV187" s="7" t="s">
        <v>50</v>
      </c>
      <c r="AW187" s="43" t="s">
        <v>50</v>
      </c>
    </row>
    <row r="188" spans="1:49">
      <c r="A188">
        <v>188</v>
      </c>
      <c r="B188">
        <v>1</v>
      </c>
      <c r="C188" s="4">
        <v>12.9</v>
      </c>
      <c r="D188" s="5">
        <v>6000</v>
      </c>
      <c r="E188" s="59">
        <v>6</v>
      </c>
      <c r="F188" s="6">
        <f t="shared" si="44"/>
        <v>180</v>
      </c>
      <c r="G188" s="7" t="s">
        <v>47</v>
      </c>
      <c r="H188" s="7" t="s">
        <v>48</v>
      </c>
      <c r="I188" s="7" t="s">
        <v>49</v>
      </c>
      <c r="J188" s="7">
        <v>57</v>
      </c>
      <c r="K188" s="7" t="s">
        <v>47</v>
      </c>
      <c r="L188" s="7">
        <v>162</v>
      </c>
      <c r="M188">
        <f t="shared" si="45"/>
        <v>1.62</v>
      </c>
      <c r="N188" s="7">
        <v>46</v>
      </c>
      <c r="O188">
        <f t="shared" si="46"/>
        <v>17.5278158817253</v>
      </c>
      <c r="P188" s="31">
        <v>139</v>
      </c>
      <c r="Q188" s="7">
        <v>136</v>
      </c>
      <c r="R188" s="7">
        <v>120</v>
      </c>
      <c r="S188" s="3">
        <v>237</v>
      </c>
      <c r="T188" s="7">
        <v>257</v>
      </c>
      <c r="U188" s="3">
        <v>143</v>
      </c>
      <c r="V188" s="36">
        <v>2.25</v>
      </c>
      <c r="W188" s="7">
        <v>0.28</v>
      </c>
      <c r="X188" s="7">
        <v>0.38</v>
      </c>
      <c r="Y188" s="3">
        <v>6.14</v>
      </c>
      <c r="Z188" s="7">
        <v>5.34</v>
      </c>
      <c r="AA188" s="3">
        <v>8.38</v>
      </c>
      <c r="AB188" s="7">
        <v>231</v>
      </c>
      <c r="AC188" s="7">
        <v>206</v>
      </c>
      <c r="AD188" s="7">
        <v>172</v>
      </c>
      <c r="AE188" s="37">
        <f t="shared" si="47"/>
        <v>0.863309352517986</v>
      </c>
      <c r="AF188" s="37">
        <f t="shared" si="48"/>
        <v>0.744588744588745</v>
      </c>
      <c r="AG188" s="41">
        <f t="shared" si="49"/>
        <v>0.168888888888889</v>
      </c>
      <c r="AH188" s="41">
        <f t="shared" si="50"/>
        <v>1.36482084690554</v>
      </c>
      <c r="AI188" s="41">
        <f t="shared" si="51"/>
        <v>0.60337552742616</v>
      </c>
      <c r="AJ188" s="36">
        <f t="shared" si="52"/>
        <v>2.72888888888889</v>
      </c>
      <c r="AK188" s="36">
        <f t="shared" si="63"/>
        <v>19.0714285714286</v>
      </c>
      <c r="AL188" s="36">
        <f t="shared" si="53"/>
        <v>22.0526315789474</v>
      </c>
      <c r="AM188" s="36">
        <f t="shared" si="54"/>
        <v>8.08117606720384</v>
      </c>
      <c r="AN188" s="41">
        <f t="shared" si="55"/>
        <v>105.333333333333</v>
      </c>
      <c r="AO188" s="36">
        <f t="shared" si="56"/>
        <v>917.857142857143</v>
      </c>
      <c r="AP188" s="41">
        <f t="shared" si="57"/>
        <v>376.315789473684</v>
      </c>
      <c r="AQ188" s="36">
        <f t="shared" si="58"/>
        <v>3.572618254497</v>
      </c>
      <c r="AR188" s="36">
        <f t="shared" si="59"/>
        <v>646.746666666666</v>
      </c>
      <c r="AS188" s="36">
        <f t="shared" si="60"/>
        <v>4901.35714285714</v>
      </c>
      <c r="AT188" s="41">
        <f t="shared" si="61"/>
        <v>3153.52631578947</v>
      </c>
      <c r="AU188" s="36">
        <f t="shared" si="62"/>
        <v>4.87598387177278</v>
      </c>
      <c r="AV188" s="7" t="s">
        <v>55</v>
      </c>
      <c r="AW188" s="43" t="s">
        <v>50</v>
      </c>
    </row>
    <row r="189" spans="1:49">
      <c r="A189">
        <v>189</v>
      </c>
      <c r="B189">
        <v>1</v>
      </c>
      <c r="C189" s="4">
        <v>3</v>
      </c>
      <c r="D189" s="5">
        <v>6000</v>
      </c>
      <c r="E189" s="59">
        <v>6</v>
      </c>
      <c r="F189" s="6">
        <f t="shared" si="44"/>
        <v>180</v>
      </c>
      <c r="G189" s="7" t="s">
        <v>51</v>
      </c>
      <c r="H189" s="7" t="s">
        <v>48</v>
      </c>
      <c r="I189" s="7" t="s">
        <v>49</v>
      </c>
      <c r="J189" s="7">
        <v>63</v>
      </c>
      <c r="K189" s="7" t="s">
        <v>51</v>
      </c>
      <c r="L189" s="7">
        <v>165</v>
      </c>
      <c r="M189">
        <f t="shared" si="45"/>
        <v>1.65</v>
      </c>
      <c r="N189" s="7">
        <v>42</v>
      </c>
      <c r="O189">
        <f t="shared" si="46"/>
        <v>15.4269972451791</v>
      </c>
      <c r="P189" s="25">
        <v>141</v>
      </c>
      <c r="Q189" s="7">
        <v>130</v>
      </c>
      <c r="R189" s="7">
        <v>118</v>
      </c>
      <c r="S189" s="32">
        <v>206</v>
      </c>
      <c r="T189" s="7">
        <v>186</v>
      </c>
      <c r="U189" s="32">
        <v>240</v>
      </c>
      <c r="V189" s="36">
        <v>1.67</v>
      </c>
      <c r="W189" s="7">
        <v>0.63</v>
      </c>
      <c r="X189" s="3">
        <v>0.31</v>
      </c>
      <c r="Y189" s="3">
        <v>5</v>
      </c>
      <c r="Z189" s="7">
        <v>1.02</v>
      </c>
      <c r="AA189" s="7">
        <v>6.35</v>
      </c>
      <c r="AB189" s="7">
        <v>122</v>
      </c>
      <c r="AC189" s="7">
        <v>118</v>
      </c>
      <c r="AD189" s="7">
        <v>106</v>
      </c>
      <c r="AE189" s="37">
        <f t="shared" si="47"/>
        <v>0.836879432624113</v>
      </c>
      <c r="AF189" s="37">
        <f t="shared" si="48"/>
        <v>0.868852459016393</v>
      </c>
      <c r="AG189" s="41">
        <f t="shared" si="49"/>
        <v>0.18562874251497</v>
      </c>
      <c r="AH189" s="41">
        <f t="shared" si="50"/>
        <v>1.27</v>
      </c>
      <c r="AI189" s="41">
        <f t="shared" si="51"/>
        <v>1.16504854368932</v>
      </c>
      <c r="AJ189" s="36">
        <f t="shared" si="52"/>
        <v>2.9940119760479</v>
      </c>
      <c r="AK189" s="36">
        <f t="shared" si="63"/>
        <v>1.61904761904762</v>
      </c>
      <c r="AL189" s="36">
        <f t="shared" si="53"/>
        <v>20.4838709677419</v>
      </c>
      <c r="AM189" s="36">
        <f t="shared" si="54"/>
        <v>6.84161290322581</v>
      </c>
      <c r="AN189" s="41">
        <f t="shared" si="55"/>
        <v>123.353293413174</v>
      </c>
      <c r="AO189" s="36">
        <f t="shared" si="56"/>
        <v>295.238095238095</v>
      </c>
      <c r="AP189" s="41">
        <f t="shared" si="57"/>
        <v>774.193548387097</v>
      </c>
      <c r="AQ189" s="36">
        <f t="shared" si="58"/>
        <v>6.27622925148763</v>
      </c>
      <c r="AR189" s="36">
        <f t="shared" si="59"/>
        <v>616.766467065868</v>
      </c>
      <c r="AS189" s="36">
        <f t="shared" si="60"/>
        <v>301.142857142857</v>
      </c>
      <c r="AT189" s="41">
        <f t="shared" si="61"/>
        <v>4916.12903225807</v>
      </c>
      <c r="AU189" s="36">
        <f t="shared" si="62"/>
        <v>7.97081114938929</v>
      </c>
      <c r="AV189" s="7" t="s">
        <v>55</v>
      </c>
      <c r="AW189" s="43" t="s">
        <v>55</v>
      </c>
    </row>
    <row r="190" spans="1:49">
      <c r="A190">
        <v>190</v>
      </c>
      <c r="B190">
        <v>1</v>
      </c>
      <c r="C190" s="4">
        <v>3</v>
      </c>
      <c r="D190" s="57">
        <v>5800</v>
      </c>
      <c r="E190" s="59">
        <v>6</v>
      </c>
      <c r="F190" s="6">
        <f t="shared" si="44"/>
        <v>180</v>
      </c>
      <c r="G190" s="7" t="s">
        <v>47</v>
      </c>
      <c r="H190" s="7" t="s">
        <v>58</v>
      </c>
      <c r="I190" s="7" t="s">
        <v>49</v>
      </c>
      <c r="J190" s="7">
        <v>58</v>
      </c>
      <c r="K190" s="7" t="s">
        <v>47</v>
      </c>
      <c r="L190" s="7">
        <v>160</v>
      </c>
      <c r="M190">
        <f t="shared" si="45"/>
        <v>1.6</v>
      </c>
      <c r="N190" s="7">
        <v>49</v>
      </c>
      <c r="O190">
        <f t="shared" si="46"/>
        <v>19.140625</v>
      </c>
      <c r="P190" s="31">
        <v>133</v>
      </c>
      <c r="Q190" s="7">
        <v>138</v>
      </c>
      <c r="R190" s="7">
        <v>148</v>
      </c>
      <c r="S190" s="32">
        <v>104</v>
      </c>
      <c r="T190" s="7">
        <v>94</v>
      </c>
      <c r="U190" s="32">
        <v>157</v>
      </c>
      <c r="V190" s="36">
        <v>1.94</v>
      </c>
      <c r="W190" s="7">
        <v>0.42</v>
      </c>
      <c r="X190" s="3">
        <v>0.6</v>
      </c>
      <c r="Y190" s="3">
        <v>4.82</v>
      </c>
      <c r="Z190" s="7">
        <v>2.94</v>
      </c>
      <c r="AA190" s="7">
        <v>4.16</v>
      </c>
      <c r="AB190" s="7">
        <v>244</v>
      </c>
      <c r="AC190" s="7">
        <v>223</v>
      </c>
      <c r="AD190" s="7">
        <v>256</v>
      </c>
      <c r="AE190" s="37">
        <f t="shared" si="47"/>
        <v>1.11278195488722</v>
      </c>
      <c r="AF190" s="37">
        <f t="shared" si="48"/>
        <v>1.04918032786885</v>
      </c>
      <c r="AG190" s="41">
        <f t="shared" si="49"/>
        <v>0.309278350515464</v>
      </c>
      <c r="AH190" s="41">
        <f t="shared" si="50"/>
        <v>0.863070539419087</v>
      </c>
      <c r="AI190" s="41">
        <f t="shared" si="51"/>
        <v>1.50961538461538</v>
      </c>
      <c r="AJ190" s="36">
        <f t="shared" si="52"/>
        <v>2.48453608247423</v>
      </c>
      <c r="AK190" s="36">
        <f t="shared" si="63"/>
        <v>7</v>
      </c>
      <c r="AL190" s="36">
        <f t="shared" si="53"/>
        <v>6.93333333333333</v>
      </c>
      <c r="AM190" s="36">
        <f t="shared" si="54"/>
        <v>2.79059474412171</v>
      </c>
      <c r="AN190" s="41">
        <f t="shared" si="55"/>
        <v>53.6082474226804</v>
      </c>
      <c r="AO190" s="36">
        <f t="shared" si="56"/>
        <v>223.809523809524</v>
      </c>
      <c r="AP190" s="41">
        <f t="shared" si="57"/>
        <v>261.666666666667</v>
      </c>
      <c r="AQ190" s="36">
        <f t="shared" si="58"/>
        <v>4.88108974358974</v>
      </c>
      <c r="AR190" s="36">
        <f t="shared" si="59"/>
        <v>258.39175257732</v>
      </c>
      <c r="AS190" s="36">
        <f t="shared" si="60"/>
        <v>658</v>
      </c>
      <c r="AT190" s="41">
        <f t="shared" si="61"/>
        <v>1088.53333333333</v>
      </c>
      <c r="AU190" s="36">
        <f t="shared" si="62"/>
        <v>4.21272475795297</v>
      </c>
      <c r="AV190" s="7" t="s">
        <v>55</v>
      </c>
      <c r="AW190" s="43" t="s">
        <v>55</v>
      </c>
    </row>
    <row r="191" spans="1:49">
      <c r="A191">
        <v>191</v>
      </c>
      <c r="B191">
        <v>1</v>
      </c>
      <c r="C191" s="4">
        <v>1.8</v>
      </c>
      <c r="D191" s="5">
        <v>6000</v>
      </c>
      <c r="E191" s="59">
        <v>6</v>
      </c>
      <c r="F191" s="6">
        <f t="shared" si="44"/>
        <v>180</v>
      </c>
      <c r="G191" s="7" t="s">
        <v>51</v>
      </c>
      <c r="H191" s="7" t="s">
        <v>48</v>
      </c>
      <c r="I191" s="7" t="s">
        <v>49</v>
      </c>
      <c r="J191" s="7">
        <v>55</v>
      </c>
      <c r="K191" s="7" t="s">
        <v>51</v>
      </c>
      <c r="L191" s="7">
        <v>167</v>
      </c>
      <c r="M191">
        <f t="shared" si="45"/>
        <v>1.67</v>
      </c>
      <c r="N191" s="7">
        <v>68</v>
      </c>
      <c r="O191">
        <f t="shared" si="46"/>
        <v>24.3823729785937</v>
      </c>
      <c r="P191" s="25">
        <v>111</v>
      </c>
      <c r="Q191" s="7">
        <v>125</v>
      </c>
      <c r="R191" s="7">
        <v>124</v>
      </c>
      <c r="S191" s="32">
        <v>109</v>
      </c>
      <c r="T191" s="7">
        <v>188</v>
      </c>
      <c r="U191" s="32">
        <v>253</v>
      </c>
      <c r="V191" s="36">
        <v>1.28</v>
      </c>
      <c r="W191" s="7">
        <v>0.32</v>
      </c>
      <c r="X191" s="3">
        <v>0.6</v>
      </c>
      <c r="Y191" s="3">
        <v>5.2</v>
      </c>
      <c r="Z191" s="7">
        <v>4.06</v>
      </c>
      <c r="AA191" s="7">
        <v>4.23</v>
      </c>
      <c r="AB191" s="7">
        <v>197</v>
      </c>
      <c r="AC191" s="7">
        <v>198</v>
      </c>
      <c r="AD191" s="7">
        <v>248</v>
      </c>
      <c r="AE191" s="37">
        <f t="shared" si="47"/>
        <v>1.11711711711712</v>
      </c>
      <c r="AF191" s="37">
        <f t="shared" si="48"/>
        <v>1.25888324873096</v>
      </c>
      <c r="AG191" s="41">
        <f t="shared" si="49"/>
        <v>0.46875</v>
      </c>
      <c r="AH191" s="41">
        <f t="shared" si="50"/>
        <v>0.813461538461539</v>
      </c>
      <c r="AI191" s="41">
        <f t="shared" si="51"/>
        <v>2.32110091743119</v>
      </c>
      <c r="AJ191" s="36">
        <f t="shared" si="52"/>
        <v>4.0625</v>
      </c>
      <c r="AK191" s="36">
        <f t="shared" si="63"/>
        <v>12.6875</v>
      </c>
      <c r="AL191" s="36">
        <f t="shared" si="53"/>
        <v>7.05</v>
      </c>
      <c r="AM191" s="36">
        <f t="shared" si="54"/>
        <v>1.73538461538462</v>
      </c>
      <c r="AN191" s="41">
        <f t="shared" si="55"/>
        <v>85.15625</v>
      </c>
      <c r="AO191" s="36">
        <f t="shared" si="56"/>
        <v>587.5</v>
      </c>
      <c r="AP191" s="41">
        <f t="shared" si="57"/>
        <v>421.666666666667</v>
      </c>
      <c r="AQ191" s="36">
        <f t="shared" si="58"/>
        <v>4.95168195718654</v>
      </c>
      <c r="AR191" s="36">
        <f t="shared" si="59"/>
        <v>442.8125</v>
      </c>
      <c r="AS191" s="36">
        <f t="shared" si="60"/>
        <v>2385.25</v>
      </c>
      <c r="AT191" s="41">
        <f t="shared" si="61"/>
        <v>1783.65</v>
      </c>
      <c r="AU191" s="36">
        <f t="shared" si="62"/>
        <v>4.02800282286521</v>
      </c>
      <c r="AV191" s="7" t="s">
        <v>50</v>
      </c>
      <c r="AW191" s="43" t="s">
        <v>50</v>
      </c>
    </row>
    <row r="192" spans="1:49">
      <c r="A192">
        <v>192</v>
      </c>
      <c r="B192">
        <v>1</v>
      </c>
      <c r="C192" s="9">
        <v>0.6</v>
      </c>
      <c r="D192" s="13">
        <v>5940</v>
      </c>
      <c r="E192" s="58">
        <v>6</v>
      </c>
      <c r="F192" s="6">
        <f t="shared" si="44"/>
        <v>180</v>
      </c>
      <c r="G192" s="8" t="s">
        <v>51</v>
      </c>
      <c r="H192" s="8" t="s">
        <v>52</v>
      </c>
      <c r="I192" s="8" t="s">
        <v>49</v>
      </c>
      <c r="J192" s="8">
        <v>77</v>
      </c>
      <c r="K192" s="8">
        <v>0</v>
      </c>
      <c r="L192" s="8">
        <v>165</v>
      </c>
      <c r="M192">
        <f t="shared" si="45"/>
        <v>1.65</v>
      </c>
      <c r="N192" s="8">
        <v>44</v>
      </c>
      <c r="O192">
        <f t="shared" si="46"/>
        <v>16.1616161616162</v>
      </c>
      <c r="P192" s="60">
        <v>129</v>
      </c>
      <c r="Q192" s="8">
        <v>136</v>
      </c>
      <c r="R192" s="8">
        <v>118</v>
      </c>
      <c r="S192" s="32">
        <v>159</v>
      </c>
      <c r="T192" s="8">
        <v>212</v>
      </c>
      <c r="U192" s="32">
        <v>172</v>
      </c>
      <c r="V192" s="36">
        <v>1.15</v>
      </c>
      <c r="W192" s="8">
        <v>1.05</v>
      </c>
      <c r="X192" s="3">
        <v>0.52</v>
      </c>
      <c r="Y192" s="3">
        <v>3.53</v>
      </c>
      <c r="Z192" s="8">
        <v>4.77</v>
      </c>
      <c r="AA192" s="8">
        <v>6.21</v>
      </c>
      <c r="AB192" s="8">
        <v>212</v>
      </c>
      <c r="AC192" s="8">
        <v>196</v>
      </c>
      <c r="AD192" s="8">
        <v>266</v>
      </c>
      <c r="AE192" s="37">
        <f t="shared" si="47"/>
        <v>0.914728682170543</v>
      </c>
      <c r="AF192" s="37">
        <f t="shared" si="48"/>
        <v>1.25471698113208</v>
      </c>
      <c r="AG192" s="41">
        <f t="shared" si="49"/>
        <v>0.452173913043478</v>
      </c>
      <c r="AH192" s="41">
        <f t="shared" si="50"/>
        <v>1.75920679886686</v>
      </c>
      <c r="AI192" s="41">
        <f t="shared" si="51"/>
        <v>1.08176100628931</v>
      </c>
      <c r="AJ192" s="36">
        <f t="shared" si="52"/>
        <v>3.0695652173913</v>
      </c>
      <c r="AK192" s="36">
        <f t="shared" si="63"/>
        <v>4.54285714285714</v>
      </c>
      <c r="AL192" s="36">
        <f t="shared" si="53"/>
        <v>11.9423076923077</v>
      </c>
      <c r="AM192" s="36">
        <f t="shared" si="54"/>
        <v>3.89055349749401</v>
      </c>
      <c r="AN192" s="41">
        <f t="shared" si="55"/>
        <v>138.260869565217</v>
      </c>
      <c r="AO192" s="36">
        <f t="shared" si="56"/>
        <v>201.904761904762</v>
      </c>
      <c r="AP192" s="41">
        <f t="shared" si="57"/>
        <v>330.769230769231</v>
      </c>
      <c r="AQ192" s="36">
        <f t="shared" si="58"/>
        <v>2.39235607160135</v>
      </c>
      <c r="AR192" s="36">
        <f t="shared" si="59"/>
        <v>488.060869565217</v>
      </c>
      <c r="AS192" s="36">
        <f t="shared" si="60"/>
        <v>963.085714285714</v>
      </c>
      <c r="AT192" s="41">
        <f t="shared" si="61"/>
        <v>2054.07692307692</v>
      </c>
      <c r="AU192" s="36">
        <f t="shared" si="62"/>
        <v>4.20864906647151</v>
      </c>
      <c r="AV192" s="7" t="s">
        <v>50</v>
      </c>
      <c r="AW192" s="43" t="s">
        <v>50</v>
      </c>
    </row>
    <row r="193" spans="1:49">
      <c r="A193">
        <v>193</v>
      </c>
      <c r="B193">
        <v>1</v>
      </c>
      <c r="C193" s="9">
        <v>3.9</v>
      </c>
      <c r="D193" s="44">
        <v>5760</v>
      </c>
      <c r="E193" s="58">
        <v>6</v>
      </c>
      <c r="F193" s="6">
        <f t="shared" si="44"/>
        <v>180</v>
      </c>
      <c r="G193" s="8" t="s">
        <v>56</v>
      </c>
      <c r="H193" s="8" t="s">
        <v>52</v>
      </c>
      <c r="I193" s="8" t="s">
        <v>49</v>
      </c>
      <c r="J193" s="8">
        <v>72</v>
      </c>
      <c r="K193" s="8">
        <v>0</v>
      </c>
      <c r="L193" s="8">
        <v>175</v>
      </c>
      <c r="M193">
        <f t="shared" si="45"/>
        <v>1.75</v>
      </c>
      <c r="N193" s="8">
        <v>70</v>
      </c>
      <c r="O193">
        <f t="shared" si="46"/>
        <v>22.8571428571429</v>
      </c>
      <c r="P193" s="26">
        <v>99</v>
      </c>
      <c r="Q193" s="8">
        <v>96</v>
      </c>
      <c r="R193" s="8">
        <v>96</v>
      </c>
      <c r="S193" s="3">
        <v>168</v>
      </c>
      <c r="T193" s="8">
        <v>198</v>
      </c>
      <c r="U193" s="32">
        <v>260</v>
      </c>
      <c r="V193" s="36">
        <v>1.58</v>
      </c>
      <c r="W193" s="8">
        <v>0.54</v>
      </c>
      <c r="X193" s="8">
        <v>0.71</v>
      </c>
      <c r="Y193" s="3">
        <v>5.69</v>
      </c>
      <c r="Z193" s="8">
        <v>5.18</v>
      </c>
      <c r="AA193" s="3">
        <v>7.04</v>
      </c>
      <c r="AB193" s="8">
        <v>314</v>
      </c>
      <c r="AC193" s="8">
        <v>306</v>
      </c>
      <c r="AD193" s="8">
        <v>334</v>
      </c>
      <c r="AE193" s="37">
        <f t="shared" si="47"/>
        <v>0.96969696969697</v>
      </c>
      <c r="AF193" s="37">
        <f t="shared" si="48"/>
        <v>1.06369426751592</v>
      </c>
      <c r="AG193" s="41">
        <f t="shared" si="49"/>
        <v>0.449367088607595</v>
      </c>
      <c r="AH193" s="41">
        <f t="shared" si="50"/>
        <v>1.23725834797891</v>
      </c>
      <c r="AI193" s="41">
        <f t="shared" si="51"/>
        <v>1.54761904761905</v>
      </c>
      <c r="AJ193" s="36">
        <f t="shared" si="52"/>
        <v>3.60126582278481</v>
      </c>
      <c r="AK193" s="36">
        <f t="shared" si="63"/>
        <v>9.59259259259259</v>
      </c>
      <c r="AL193" s="36">
        <f t="shared" si="53"/>
        <v>9.91549295774648</v>
      </c>
      <c r="AM193" s="36">
        <f t="shared" si="54"/>
        <v>2.75333547860096</v>
      </c>
      <c r="AN193" s="41">
        <f t="shared" si="55"/>
        <v>106.329113924051</v>
      </c>
      <c r="AO193" s="36">
        <f t="shared" si="56"/>
        <v>366.666666666667</v>
      </c>
      <c r="AP193" s="41">
        <f t="shared" si="57"/>
        <v>366.197183098592</v>
      </c>
      <c r="AQ193" s="36">
        <f t="shared" si="58"/>
        <v>3.44399731723675</v>
      </c>
      <c r="AR193" s="36">
        <f t="shared" si="59"/>
        <v>605.012658227848</v>
      </c>
      <c r="AS193" s="36">
        <f t="shared" si="60"/>
        <v>1899.33333333333</v>
      </c>
      <c r="AT193" s="41">
        <f t="shared" si="61"/>
        <v>2578.02816901408</v>
      </c>
      <c r="AU193" s="36">
        <f t="shared" si="62"/>
        <v>4.26111443116815</v>
      </c>
      <c r="AV193" s="7" t="s">
        <v>50</v>
      </c>
      <c r="AW193" s="43" t="s">
        <v>50</v>
      </c>
    </row>
    <row r="194" spans="1:49">
      <c r="A194">
        <v>194</v>
      </c>
      <c r="B194">
        <v>1</v>
      </c>
      <c r="C194" s="9">
        <v>3</v>
      </c>
      <c r="D194" s="10">
        <v>6000</v>
      </c>
      <c r="E194" s="58">
        <v>16</v>
      </c>
      <c r="F194" s="6">
        <f t="shared" si="44"/>
        <v>480</v>
      </c>
      <c r="G194" s="8" t="s">
        <v>51</v>
      </c>
      <c r="H194" s="8" t="s">
        <v>52</v>
      </c>
      <c r="I194" s="8" t="s">
        <v>49</v>
      </c>
      <c r="J194" s="8">
        <v>62</v>
      </c>
      <c r="K194" s="8">
        <v>0</v>
      </c>
      <c r="L194" s="8">
        <v>172</v>
      </c>
      <c r="M194">
        <f t="shared" ref="M194:M199" si="64">L194/100</f>
        <v>1.72</v>
      </c>
      <c r="N194" s="8">
        <v>80</v>
      </c>
      <c r="O194">
        <f t="shared" ref="O194:O199" si="65">N194/M194^2</f>
        <v>27.0416441319632</v>
      </c>
      <c r="P194" s="47">
        <v>143</v>
      </c>
      <c r="Q194" s="8">
        <v>140</v>
      </c>
      <c r="R194" s="8">
        <v>136</v>
      </c>
      <c r="S194" s="32">
        <v>257</v>
      </c>
      <c r="T194" s="8">
        <v>203</v>
      </c>
      <c r="U194" s="32">
        <v>166</v>
      </c>
      <c r="V194" s="36">
        <v>2.37</v>
      </c>
      <c r="W194" s="8">
        <v>0.87</v>
      </c>
      <c r="X194" s="3">
        <v>0.46</v>
      </c>
      <c r="Y194" s="3">
        <v>6.73</v>
      </c>
      <c r="Z194" s="8">
        <v>2.52</v>
      </c>
      <c r="AA194" s="8">
        <v>8.19</v>
      </c>
      <c r="AB194" s="8">
        <v>159</v>
      </c>
      <c r="AC194" s="8">
        <v>160</v>
      </c>
      <c r="AD194" s="8">
        <v>173</v>
      </c>
      <c r="AE194" s="37">
        <f t="shared" ref="AE194:AE199" si="66">R194/P194</f>
        <v>0.951048951048951</v>
      </c>
      <c r="AF194" s="37">
        <f t="shared" ref="AF194:AF199" si="67">AD194/AB194</f>
        <v>1.08805031446541</v>
      </c>
      <c r="AG194" s="41">
        <f t="shared" ref="AG194:AG199" si="68">X194/V194</f>
        <v>0.194092827004219</v>
      </c>
      <c r="AH194" s="41">
        <f t="shared" ref="AH194:AH199" si="69">AA194/Y194</f>
        <v>1.21693907875186</v>
      </c>
      <c r="AI194" s="41">
        <f t="shared" ref="AI194:AI199" si="70">U194/S194</f>
        <v>0.64591439688716</v>
      </c>
      <c r="AJ194" s="36">
        <f t="shared" ref="AJ194:AJ199" si="71">Y194/V194</f>
        <v>2.83966244725738</v>
      </c>
      <c r="AK194" s="36">
        <f t="shared" si="63"/>
        <v>2.89655172413793</v>
      </c>
      <c r="AL194" s="36">
        <f t="shared" ref="AL194:AL199" si="72">AA194/X194</f>
        <v>17.804347826087</v>
      </c>
      <c r="AM194" s="36">
        <f t="shared" ref="AM194:AM199" si="73">AL194/AJ194</f>
        <v>6.26988177530848</v>
      </c>
      <c r="AN194" s="41">
        <f t="shared" ref="AN194:AN199" si="74">S194/V194</f>
        <v>108.438818565401</v>
      </c>
      <c r="AO194" s="36">
        <f t="shared" ref="AO194:AO199" si="75">T194/W194</f>
        <v>233.333333333333</v>
      </c>
      <c r="AP194" s="41">
        <f t="shared" ref="AP194:AP199" si="76">U194/X194</f>
        <v>360.869565217391</v>
      </c>
      <c r="AQ194" s="36">
        <f t="shared" ref="AQ194:AQ199" si="77">AP194/AN194</f>
        <v>3.32786330570123</v>
      </c>
      <c r="AR194" s="36">
        <f t="shared" ref="AR194:AR199" si="78">S194*Y194/V194</f>
        <v>729.793248945148</v>
      </c>
      <c r="AS194" s="36">
        <f t="shared" ref="AS194:AS199" si="79">T194*Z194/W194</f>
        <v>588</v>
      </c>
      <c r="AT194" s="41">
        <f t="shared" ref="AT194:AT199" si="80">U194*AA194/X194</f>
        <v>2955.52173913043</v>
      </c>
      <c r="AU194" s="36">
        <f t="shared" ref="AU194:AU199" si="81">AT194/AR194</f>
        <v>4.04980690545217</v>
      </c>
      <c r="AV194" s="7" t="s">
        <v>50</v>
      </c>
      <c r="AW194" s="43" t="s">
        <v>50</v>
      </c>
    </row>
    <row r="195" spans="1:49">
      <c r="A195">
        <v>195</v>
      </c>
      <c r="B195">
        <v>1</v>
      </c>
      <c r="C195" s="9">
        <v>2.7</v>
      </c>
      <c r="D195" s="10">
        <v>6000</v>
      </c>
      <c r="E195" s="58">
        <v>6</v>
      </c>
      <c r="F195" s="6">
        <f t="shared" ref="F195:F199" si="82">E195*30</f>
        <v>180</v>
      </c>
      <c r="G195" s="8" t="s">
        <v>51</v>
      </c>
      <c r="H195" s="8" t="s">
        <v>52</v>
      </c>
      <c r="I195" s="8" t="s">
        <v>49</v>
      </c>
      <c r="J195" s="8">
        <v>69</v>
      </c>
      <c r="K195" s="8" t="s">
        <v>54</v>
      </c>
      <c r="L195" s="8">
        <v>168</v>
      </c>
      <c r="M195">
        <f t="shared" si="64"/>
        <v>1.68</v>
      </c>
      <c r="N195" s="8">
        <v>60</v>
      </c>
      <c r="O195">
        <f t="shared" si="65"/>
        <v>21.2585034013605</v>
      </c>
      <c r="P195" s="48">
        <v>134</v>
      </c>
      <c r="Q195" s="8">
        <v>125</v>
      </c>
      <c r="R195" s="8">
        <v>129</v>
      </c>
      <c r="S195" s="8">
        <v>252</v>
      </c>
      <c r="T195" s="8">
        <v>180</v>
      </c>
      <c r="U195" s="32">
        <v>141</v>
      </c>
      <c r="V195" s="36">
        <v>1.54</v>
      </c>
      <c r="W195" s="8">
        <v>0.91</v>
      </c>
      <c r="X195" s="3">
        <v>0.63</v>
      </c>
      <c r="Y195" s="3">
        <v>3.2</v>
      </c>
      <c r="Z195" s="8">
        <v>2.36</v>
      </c>
      <c r="AA195" s="8">
        <v>5.47</v>
      </c>
      <c r="AB195" s="8">
        <v>144</v>
      </c>
      <c r="AC195" s="8">
        <v>156</v>
      </c>
      <c r="AD195" s="8">
        <v>159</v>
      </c>
      <c r="AE195" s="37">
        <f t="shared" si="66"/>
        <v>0.962686567164179</v>
      </c>
      <c r="AF195" s="37">
        <f t="shared" si="67"/>
        <v>1.10416666666667</v>
      </c>
      <c r="AG195" s="41">
        <f t="shared" si="68"/>
        <v>0.409090909090909</v>
      </c>
      <c r="AH195" s="41">
        <f t="shared" si="69"/>
        <v>1.709375</v>
      </c>
      <c r="AI195" s="41">
        <f t="shared" si="70"/>
        <v>0.55952380952381</v>
      </c>
      <c r="AJ195" s="36">
        <f t="shared" si="71"/>
        <v>2.07792207792208</v>
      </c>
      <c r="AK195" s="36">
        <f t="shared" si="63"/>
        <v>2.59340659340659</v>
      </c>
      <c r="AL195" s="36">
        <f t="shared" si="72"/>
        <v>8.68253968253968</v>
      </c>
      <c r="AM195" s="36">
        <f t="shared" si="73"/>
        <v>4.17847222222222</v>
      </c>
      <c r="AN195" s="41">
        <f t="shared" si="74"/>
        <v>163.636363636364</v>
      </c>
      <c r="AO195" s="36">
        <f t="shared" si="75"/>
        <v>197.802197802198</v>
      </c>
      <c r="AP195" s="41">
        <f t="shared" si="76"/>
        <v>223.809523809524</v>
      </c>
      <c r="AQ195" s="36">
        <f t="shared" si="77"/>
        <v>1.36772486772487</v>
      </c>
      <c r="AR195" s="36">
        <f t="shared" si="78"/>
        <v>523.636363636364</v>
      </c>
      <c r="AS195" s="36">
        <f t="shared" si="79"/>
        <v>466.813186813187</v>
      </c>
      <c r="AT195" s="41">
        <f t="shared" si="80"/>
        <v>1224.2380952381</v>
      </c>
      <c r="AU195" s="36">
        <f t="shared" si="81"/>
        <v>2.3379546957672</v>
      </c>
      <c r="AV195" s="7" t="s">
        <v>50</v>
      </c>
      <c r="AW195" s="43" t="s">
        <v>50</v>
      </c>
    </row>
    <row r="196" spans="1:49">
      <c r="A196">
        <v>196</v>
      </c>
      <c r="B196">
        <v>1</v>
      </c>
      <c r="C196" s="9">
        <v>1.15</v>
      </c>
      <c r="D196" s="10">
        <v>6000</v>
      </c>
      <c r="E196" s="58">
        <v>6</v>
      </c>
      <c r="F196" s="6">
        <f t="shared" si="82"/>
        <v>180</v>
      </c>
      <c r="G196" s="8" t="s">
        <v>51</v>
      </c>
      <c r="H196" s="8" t="s">
        <v>52</v>
      </c>
      <c r="I196" s="8" t="s">
        <v>49</v>
      </c>
      <c r="J196" s="8">
        <v>71</v>
      </c>
      <c r="K196" s="8">
        <v>0</v>
      </c>
      <c r="L196" s="8">
        <v>174</v>
      </c>
      <c r="M196">
        <f t="shared" si="64"/>
        <v>1.74</v>
      </c>
      <c r="N196" s="8">
        <v>84</v>
      </c>
      <c r="O196">
        <f t="shared" si="65"/>
        <v>27.7447483154974</v>
      </c>
      <c r="P196" s="48">
        <v>168</v>
      </c>
      <c r="Q196" s="8">
        <v>161</v>
      </c>
      <c r="R196" s="8">
        <v>153</v>
      </c>
      <c r="S196" s="8">
        <v>227</v>
      </c>
      <c r="T196" s="8">
        <v>162</v>
      </c>
      <c r="U196" s="32">
        <v>151</v>
      </c>
      <c r="V196" s="36">
        <v>1.65</v>
      </c>
      <c r="W196" s="8">
        <v>1.2</v>
      </c>
      <c r="X196" s="3">
        <v>0.54</v>
      </c>
      <c r="Y196" s="3">
        <v>3.68</v>
      </c>
      <c r="Z196" s="8">
        <v>4</v>
      </c>
      <c r="AA196" s="8">
        <v>4.43</v>
      </c>
      <c r="AB196" s="8">
        <v>152</v>
      </c>
      <c r="AC196" s="8">
        <v>134</v>
      </c>
      <c r="AD196" s="8">
        <v>178</v>
      </c>
      <c r="AE196" s="37">
        <f t="shared" si="66"/>
        <v>0.910714285714286</v>
      </c>
      <c r="AF196" s="37">
        <f t="shared" si="67"/>
        <v>1.17105263157895</v>
      </c>
      <c r="AG196" s="41">
        <f t="shared" si="68"/>
        <v>0.327272727272727</v>
      </c>
      <c r="AH196" s="41">
        <f t="shared" si="69"/>
        <v>1.20380434782609</v>
      </c>
      <c r="AI196" s="41">
        <f t="shared" si="70"/>
        <v>0.665198237885463</v>
      </c>
      <c r="AJ196" s="36">
        <f t="shared" si="71"/>
        <v>2.23030303030303</v>
      </c>
      <c r="AK196" s="36">
        <f t="shared" si="63"/>
        <v>3.33333333333333</v>
      </c>
      <c r="AL196" s="36">
        <f t="shared" si="72"/>
        <v>8.2037037037037</v>
      </c>
      <c r="AM196" s="36">
        <f t="shared" si="73"/>
        <v>3.67829106280193</v>
      </c>
      <c r="AN196" s="41">
        <f t="shared" si="74"/>
        <v>137.575757575758</v>
      </c>
      <c r="AO196" s="36">
        <f t="shared" si="75"/>
        <v>135</v>
      </c>
      <c r="AP196" s="41">
        <f t="shared" si="76"/>
        <v>279.62962962963</v>
      </c>
      <c r="AQ196" s="36">
        <f t="shared" si="77"/>
        <v>2.03255017131669</v>
      </c>
      <c r="AR196" s="36">
        <f t="shared" si="78"/>
        <v>506.278787878788</v>
      </c>
      <c r="AS196" s="36">
        <f t="shared" si="79"/>
        <v>540</v>
      </c>
      <c r="AT196" s="41">
        <f t="shared" si="80"/>
        <v>1238.75925925926</v>
      </c>
      <c r="AU196" s="36">
        <f t="shared" si="81"/>
        <v>2.44679273340569</v>
      </c>
      <c r="AV196" s="7" t="s">
        <v>50</v>
      </c>
      <c r="AW196" s="43" t="s">
        <v>50</v>
      </c>
    </row>
    <row r="197" spans="1:49">
      <c r="A197">
        <v>197</v>
      </c>
      <c r="B197">
        <v>1</v>
      </c>
      <c r="C197" s="9">
        <v>3.3</v>
      </c>
      <c r="D197" s="12">
        <v>6000</v>
      </c>
      <c r="E197" s="58">
        <v>6</v>
      </c>
      <c r="F197" s="6">
        <f t="shared" si="82"/>
        <v>180</v>
      </c>
      <c r="G197" s="8" t="s">
        <v>47</v>
      </c>
      <c r="H197" s="8" t="s">
        <v>48</v>
      </c>
      <c r="I197" s="8" t="s">
        <v>49</v>
      </c>
      <c r="J197" s="8">
        <v>68</v>
      </c>
      <c r="K197" s="8" t="s">
        <v>54</v>
      </c>
      <c r="L197" s="8">
        <v>172</v>
      </c>
      <c r="M197">
        <f t="shared" si="64"/>
        <v>1.72</v>
      </c>
      <c r="N197" s="8">
        <v>80</v>
      </c>
      <c r="O197">
        <f t="shared" si="65"/>
        <v>27.0416441319632</v>
      </c>
      <c r="P197" s="48">
        <v>144</v>
      </c>
      <c r="Q197" s="8">
        <v>134</v>
      </c>
      <c r="R197" s="8">
        <v>124</v>
      </c>
      <c r="S197" s="3">
        <v>153</v>
      </c>
      <c r="T197" s="8">
        <v>148</v>
      </c>
      <c r="U197" s="32">
        <v>171</v>
      </c>
      <c r="V197" s="36">
        <v>1.61</v>
      </c>
      <c r="W197" s="8">
        <v>0.68</v>
      </c>
      <c r="X197" s="8">
        <v>1.11</v>
      </c>
      <c r="Y197" s="3">
        <v>2.54</v>
      </c>
      <c r="Z197" s="8">
        <v>3.23</v>
      </c>
      <c r="AA197" s="3">
        <v>3.83</v>
      </c>
      <c r="AB197" s="8">
        <v>175</v>
      </c>
      <c r="AC197" s="8">
        <v>155</v>
      </c>
      <c r="AD197" s="8">
        <v>264</v>
      </c>
      <c r="AE197" s="37">
        <f t="shared" si="66"/>
        <v>0.861111111111111</v>
      </c>
      <c r="AF197" s="37">
        <f t="shared" si="67"/>
        <v>1.50857142857143</v>
      </c>
      <c r="AG197" s="41">
        <f t="shared" si="68"/>
        <v>0.68944099378882</v>
      </c>
      <c r="AH197" s="41">
        <f t="shared" si="69"/>
        <v>1.50787401574803</v>
      </c>
      <c r="AI197" s="41">
        <f t="shared" si="70"/>
        <v>1.11764705882353</v>
      </c>
      <c r="AJ197" s="36">
        <f t="shared" si="71"/>
        <v>1.57763975155279</v>
      </c>
      <c r="AK197" s="36">
        <f t="shared" si="63"/>
        <v>4.75</v>
      </c>
      <c r="AL197" s="36">
        <f t="shared" si="72"/>
        <v>3.45045045045045</v>
      </c>
      <c r="AM197" s="36">
        <f t="shared" si="73"/>
        <v>2.18709654536426</v>
      </c>
      <c r="AN197" s="41">
        <f t="shared" si="74"/>
        <v>95.0310559006211</v>
      </c>
      <c r="AO197" s="36">
        <f t="shared" si="75"/>
        <v>217.647058823529</v>
      </c>
      <c r="AP197" s="41">
        <f t="shared" si="76"/>
        <v>154.054054054054</v>
      </c>
      <c r="AQ197" s="36">
        <f t="shared" si="77"/>
        <v>1.62109167991521</v>
      </c>
      <c r="AR197" s="36">
        <f t="shared" si="78"/>
        <v>241.378881987578</v>
      </c>
      <c r="AS197" s="36">
        <f t="shared" si="79"/>
        <v>703</v>
      </c>
      <c r="AT197" s="41">
        <f t="shared" si="80"/>
        <v>590.027027027027</v>
      </c>
      <c r="AU197" s="36">
        <f t="shared" si="81"/>
        <v>2.44440202128947</v>
      </c>
      <c r="AV197" s="7" t="s">
        <v>50</v>
      </c>
      <c r="AW197" s="43" t="s">
        <v>55</v>
      </c>
    </row>
    <row r="198" spans="1:49">
      <c r="A198">
        <v>198</v>
      </c>
      <c r="B198">
        <v>1</v>
      </c>
      <c r="C198" s="9">
        <v>0.6</v>
      </c>
      <c r="D198" s="10">
        <v>6000</v>
      </c>
      <c r="E198" s="58">
        <v>6</v>
      </c>
      <c r="F198" s="6">
        <f t="shared" si="82"/>
        <v>180</v>
      </c>
      <c r="G198" s="8" t="s">
        <v>51</v>
      </c>
      <c r="H198" s="8" t="s">
        <v>48</v>
      </c>
      <c r="I198" s="8" t="s">
        <v>49</v>
      </c>
      <c r="J198" s="8">
        <v>61</v>
      </c>
      <c r="K198" s="8" t="s">
        <v>54</v>
      </c>
      <c r="L198" s="8">
        <v>167</v>
      </c>
      <c r="M198">
        <f t="shared" si="64"/>
        <v>1.67</v>
      </c>
      <c r="N198" s="8">
        <v>63</v>
      </c>
      <c r="O198">
        <f t="shared" si="65"/>
        <v>22.5895514360501</v>
      </c>
      <c r="P198" s="48">
        <v>156</v>
      </c>
      <c r="Q198" s="8">
        <v>132</v>
      </c>
      <c r="R198" s="8">
        <v>126</v>
      </c>
      <c r="S198" s="8">
        <v>149</v>
      </c>
      <c r="T198" s="8">
        <v>148</v>
      </c>
      <c r="U198" s="32">
        <v>176</v>
      </c>
      <c r="V198" s="36">
        <v>1.39</v>
      </c>
      <c r="W198" s="8">
        <v>1.13</v>
      </c>
      <c r="X198" s="3">
        <v>0.51</v>
      </c>
      <c r="Y198" s="3">
        <v>3.64</v>
      </c>
      <c r="Z198" s="8">
        <v>2.64</v>
      </c>
      <c r="AA198" s="8">
        <v>5.23</v>
      </c>
      <c r="AB198" s="8">
        <v>160</v>
      </c>
      <c r="AC198" s="8">
        <v>149</v>
      </c>
      <c r="AD198" s="8">
        <v>173</v>
      </c>
      <c r="AE198" s="37">
        <f t="shared" si="66"/>
        <v>0.807692307692308</v>
      </c>
      <c r="AF198" s="37">
        <f t="shared" si="67"/>
        <v>1.08125</v>
      </c>
      <c r="AG198" s="41">
        <f t="shared" si="68"/>
        <v>0.366906474820144</v>
      </c>
      <c r="AH198" s="41">
        <f t="shared" si="69"/>
        <v>1.43681318681319</v>
      </c>
      <c r="AI198" s="41">
        <f t="shared" si="70"/>
        <v>1.18120805369128</v>
      </c>
      <c r="AJ198" s="36">
        <f t="shared" si="71"/>
        <v>2.61870503597122</v>
      </c>
      <c r="AK198" s="36">
        <f t="shared" si="63"/>
        <v>2.33628318584071</v>
      </c>
      <c r="AL198" s="36">
        <f t="shared" si="72"/>
        <v>10.2549019607843</v>
      </c>
      <c r="AM198" s="36">
        <f t="shared" si="73"/>
        <v>3.91602025425555</v>
      </c>
      <c r="AN198" s="41">
        <f t="shared" si="74"/>
        <v>107.194244604317</v>
      </c>
      <c r="AO198" s="36">
        <f t="shared" si="75"/>
        <v>130.973451327434</v>
      </c>
      <c r="AP198" s="41">
        <f t="shared" si="76"/>
        <v>345.098039215686</v>
      </c>
      <c r="AQ198" s="36">
        <f t="shared" si="77"/>
        <v>3.21937096986446</v>
      </c>
      <c r="AR198" s="36">
        <f t="shared" si="78"/>
        <v>390.187050359712</v>
      </c>
      <c r="AS198" s="36">
        <f t="shared" si="79"/>
        <v>345.769911504425</v>
      </c>
      <c r="AT198" s="41">
        <f t="shared" si="80"/>
        <v>1804.86274509804</v>
      </c>
      <c r="AU198" s="36">
        <f t="shared" si="81"/>
        <v>4.62563466274481</v>
      </c>
      <c r="AV198" s="7" t="s">
        <v>55</v>
      </c>
      <c r="AW198" s="43" t="s">
        <v>55</v>
      </c>
    </row>
    <row r="199" spans="1:49">
      <c r="A199">
        <v>199</v>
      </c>
      <c r="B199">
        <v>1</v>
      </c>
      <c r="C199" s="9">
        <v>2.4</v>
      </c>
      <c r="D199" s="12">
        <v>6650</v>
      </c>
      <c r="E199" s="58">
        <v>13</v>
      </c>
      <c r="F199" s="6">
        <f t="shared" si="82"/>
        <v>390</v>
      </c>
      <c r="G199" s="8" t="s">
        <v>51</v>
      </c>
      <c r="H199" s="8" t="s">
        <v>58</v>
      </c>
      <c r="I199" s="8" t="s">
        <v>49</v>
      </c>
      <c r="J199" s="8">
        <v>62</v>
      </c>
      <c r="K199" s="8" t="s">
        <v>54</v>
      </c>
      <c r="L199" s="8">
        <v>160</v>
      </c>
      <c r="M199">
        <f t="shared" si="64"/>
        <v>1.6</v>
      </c>
      <c r="N199" s="8">
        <v>58</v>
      </c>
      <c r="O199">
        <f t="shared" si="65"/>
        <v>22.65625</v>
      </c>
      <c r="P199" s="48">
        <v>134</v>
      </c>
      <c r="Q199" s="8">
        <v>149</v>
      </c>
      <c r="R199" s="8">
        <v>152</v>
      </c>
      <c r="S199" s="8">
        <v>166</v>
      </c>
      <c r="T199" s="8">
        <v>184</v>
      </c>
      <c r="U199" s="32">
        <v>264</v>
      </c>
      <c r="V199" s="36">
        <v>1.56</v>
      </c>
      <c r="W199" s="8">
        <v>0.28</v>
      </c>
      <c r="X199" s="3">
        <v>0.21</v>
      </c>
      <c r="Y199" s="3">
        <v>2.07</v>
      </c>
      <c r="Z199" s="8">
        <v>5.36</v>
      </c>
      <c r="AA199" s="8">
        <v>8.64</v>
      </c>
      <c r="AB199" s="8">
        <v>158</v>
      </c>
      <c r="AC199" s="8">
        <v>192</v>
      </c>
      <c r="AD199" s="8">
        <v>146</v>
      </c>
      <c r="AE199" s="37">
        <f t="shared" si="66"/>
        <v>1.13432835820896</v>
      </c>
      <c r="AF199" s="37">
        <f t="shared" si="67"/>
        <v>0.924050632911392</v>
      </c>
      <c r="AG199" s="41">
        <f t="shared" si="68"/>
        <v>0.134615384615385</v>
      </c>
      <c r="AH199" s="41">
        <f t="shared" si="69"/>
        <v>4.17391304347826</v>
      </c>
      <c r="AI199" s="41">
        <f t="shared" si="70"/>
        <v>1.59036144578313</v>
      </c>
      <c r="AJ199" s="36">
        <f t="shared" si="71"/>
        <v>1.32692307692308</v>
      </c>
      <c r="AK199" s="36">
        <f t="shared" ref="AK199" si="83">Z199/W199</f>
        <v>19.1428571428571</v>
      </c>
      <c r="AL199" s="36">
        <f t="shared" si="72"/>
        <v>41.1428571428571</v>
      </c>
      <c r="AM199" s="36">
        <f t="shared" si="73"/>
        <v>31.0062111801242</v>
      </c>
      <c r="AN199" s="41">
        <f t="shared" si="74"/>
        <v>106.410256410256</v>
      </c>
      <c r="AO199" s="36">
        <f t="shared" si="75"/>
        <v>657.142857142857</v>
      </c>
      <c r="AP199" s="41">
        <f t="shared" si="76"/>
        <v>1257.14285714286</v>
      </c>
      <c r="AQ199" s="36">
        <f t="shared" si="77"/>
        <v>11.8141135972461</v>
      </c>
      <c r="AR199" s="36">
        <f t="shared" si="78"/>
        <v>220.269230769231</v>
      </c>
      <c r="AS199" s="36">
        <f t="shared" si="79"/>
        <v>3522.28571428571</v>
      </c>
      <c r="AT199" s="41">
        <f t="shared" si="80"/>
        <v>10861.7142857143</v>
      </c>
      <c r="AU199" s="36">
        <f t="shared" si="81"/>
        <v>49.3110828406795</v>
      </c>
      <c r="AV199" s="7" t="s">
        <v>55</v>
      </c>
      <c r="AW199" s="43" t="s">
        <v>55</v>
      </c>
    </row>
    <row r="200" spans="1:49">
      <c r="A200">
        <v>200</v>
      </c>
      <c r="B200">
        <v>0</v>
      </c>
      <c r="C200" s="9">
        <v>3.2</v>
      </c>
      <c r="D200" s="12">
        <v>6400</v>
      </c>
      <c r="E200" s="58">
        <v>29</v>
      </c>
      <c r="F200" s="6">
        <f t="shared" ref="F200:F210" si="84">E200*30</f>
        <v>870</v>
      </c>
      <c r="G200" s="8" t="s">
        <v>51</v>
      </c>
      <c r="H200" s="8" t="s">
        <v>48</v>
      </c>
      <c r="I200" s="8" t="s">
        <v>49</v>
      </c>
      <c r="J200" s="8">
        <v>80</v>
      </c>
      <c r="K200" s="8" t="s">
        <v>54</v>
      </c>
      <c r="L200" s="8">
        <v>167</v>
      </c>
      <c r="M200">
        <f t="shared" ref="M200:M210" si="85">L200/100</f>
        <v>1.67</v>
      </c>
      <c r="N200" s="8">
        <v>71.5</v>
      </c>
      <c r="O200">
        <f t="shared" ref="O200:O210" si="86">N200/M200^2</f>
        <v>25.6373480583743</v>
      </c>
      <c r="P200" s="26">
        <v>129</v>
      </c>
      <c r="Q200" s="8">
        <v>131</v>
      </c>
      <c r="R200" s="8">
        <v>118</v>
      </c>
      <c r="S200" s="3">
        <v>182</v>
      </c>
      <c r="T200" s="8">
        <v>165</v>
      </c>
      <c r="U200" s="32">
        <v>244</v>
      </c>
      <c r="V200" s="36">
        <v>1.59</v>
      </c>
      <c r="W200" s="8">
        <v>0.34</v>
      </c>
      <c r="X200" s="8">
        <v>0.18</v>
      </c>
      <c r="Y200" s="3">
        <v>3.56</v>
      </c>
      <c r="Z200" s="8">
        <v>2.19</v>
      </c>
      <c r="AA200" s="3">
        <v>6.35</v>
      </c>
      <c r="AB200" s="8">
        <v>178</v>
      </c>
      <c r="AC200" s="8">
        <v>161</v>
      </c>
      <c r="AD200" s="8">
        <v>198</v>
      </c>
      <c r="AE200" s="37">
        <f t="shared" ref="AE200:AE210" si="87">R200/P200</f>
        <v>0.914728682170543</v>
      </c>
      <c r="AF200" s="37">
        <f t="shared" ref="AF200:AF210" si="88">AD200/AB200</f>
        <v>1.1123595505618</v>
      </c>
      <c r="AG200" s="41">
        <f t="shared" ref="AG200:AG210" si="89">X200/V200</f>
        <v>0.113207547169811</v>
      </c>
      <c r="AH200" s="41">
        <f t="shared" ref="AH200:AH210" si="90">AA200/Y200</f>
        <v>1.78370786516854</v>
      </c>
      <c r="AI200" s="41">
        <f t="shared" ref="AI200:AI210" si="91">U200/S200</f>
        <v>1.34065934065934</v>
      </c>
      <c r="AJ200" s="36">
        <f t="shared" ref="AJ200:AJ210" si="92">Y200/V200</f>
        <v>2.23899371069182</v>
      </c>
      <c r="AK200" s="36">
        <f>Z200/W200</f>
        <v>6.44117647058823</v>
      </c>
      <c r="AL200" s="36">
        <f>AA200/X200</f>
        <v>35.2777777777778</v>
      </c>
      <c r="AM200" s="36">
        <f t="shared" ref="AM200:AM210" si="93">AL200/AJ200</f>
        <v>15.7560861423221</v>
      </c>
      <c r="AN200" s="41">
        <f t="shared" ref="AN200:AN210" si="94">S200/V200</f>
        <v>114.465408805031</v>
      </c>
      <c r="AO200" s="36">
        <f>T200/W200</f>
        <v>485.294117647059</v>
      </c>
      <c r="AP200" s="41">
        <f>U200/X200</f>
        <v>1355.55555555556</v>
      </c>
      <c r="AQ200" s="36">
        <f t="shared" ref="AQ200:AQ210" si="95">AP200/AN200</f>
        <v>11.8424908424908</v>
      </c>
      <c r="AR200" s="36">
        <f t="shared" ref="AR200:AR210" si="96">S200*Y200/V200</f>
        <v>407.496855345912</v>
      </c>
      <c r="AS200" s="36">
        <f>T200*Z200/W200</f>
        <v>1062.79411764706</v>
      </c>
      <c r="AT200" s="41">
        <f>U200*AA200/X200</f>
        <v>8607.77777777778</v>
      </c>
      <c r="AU200" s="36">
        <f t="shared" ref="AU200:AU210" si="97">AT200/AR200</f>
        <v>21.1235440589373</v>
      </c>
      <c r="AV200" s="7" t="s">
        <v>55</v>
      </c>
      <c r="AW200" s="43" t="s">
        <v>55</v>
      </c>
    </row>
    <row r="201" spans="1:49">
      <c r="A201">
        <v>201</v>
      </c>
      <c r="B201">
        <v>0</v>
      </c>
      <c r="C201" s="4">
        <v>3.2</v>
      </c>
      <c r="D201" s="45">
        <v>5600</v>
      </c>
      <c r="E201" s="59">
        <v>6</v>
      </c>
      <c r="F201" s="6">
        <f t="shared" si="84"/>
        <v>180</v>
      </c>
      <c r="G201" s="7" t="s">
        <v>56</v>
      </c>
      <c r="H201" s="7" t="s">
        <v>48</v>
      </c>
      <c r="I201" s="7" t="s">
        <v>53</v>
      </c>
      <c r="J201" s="7">
        <v>69</v>
      </c>
      <c r="K201" s="7" t="s">
        <v>47</v>
      </c>
      <c r="L201" s="7">
        <v>155</v>
      </c>
      <c r="M201">
        <f t="shared" si="85"/>
        <v>1.55</v>
      </c>
      <c r="N201" s="7">
        <v>54</v>
      </c>
      <c r="O201">
        <f t="shared" si="86"/>
        <v>22.4765868886576</v>
      </c>
      <c r="P201" s="49">
        <v>132</v>
      </c>
      <c r="Q201" s="7">
        <v>129</v>
      </c>
      <c r="R201" s="7">
        <v>141</v>
      </c>
      <c r="S201" s="3">
        <v>249</v>
      </c>
      <c r="T201" s="7">
        <v>159</v>
      </c>
      <c r="U201" s="32">
        <v>153</v>
      </c>
      <c r="V201" s="36">
        <v>1.94</v>
      </c>
      <c r="W201" s="7">
        <v>0.65</v>
      </c>
      <c r="X201" s="7">
        <v>0.32</v>
      </c>
      <c r="Y201" s="3">
        <v>6.95</v>
      </c>
      <c r="Z201" s="7">
        <v>2.4</v>
      </c>
      <c r="AA201" s="3">
        <v>8.54</v>
      </c>
      <c r="AB201" s="7">
        <v>190</v>
      </c>
      <c r="AC201" s="7">
        <v>202</v>
      </c>
      <c r="AD201" s="7">
        <v>185</v>
      </c>
      <c r="AE201" s="37">
        <f t="shared" si="87"/>
        <v>1.06818181818182</v>
      </c>
      <c r="AF201" s="37">
        <f t="shared" si="88"/>
        <v>0.973684210526316</v>
      </c>
      <c r="AG201" s="41">
        <f t="shared" si="89"/>
        <v>0.164948453608247</v>
      </c>
      <c r="AH201" s="41">
        <f t="shared" si="90"/>
        <v>1.22877697841727</v>
      </c>
      <c r="AI201" s="41">
        <f t="shared" si="91"/>
        <v>0.614457831325301</v>
      </c>
      <c r="AJ201" s="36">
        <f t="shared" si="92"/>
        <v>3.58247422680412</v>
      </c>
      <c r="AK201" s="36">
        <f>Z201/W201</f>
        <v>3.69230769230769</v>
      </c>
      <c r="AL201" s="36">
        <f>AA201/X201</f>
        <v>26.6875</v>
      </c>
      <c r="AM201" s="36">
        <f t="shared" si="93"/>
        <v>7.44946043165468</v>
      </c>
      <c r="AN201" s="41">
        <f t="shared" si="94"/>
        <v>128.350515463918</v>
      </c>
      <c r="AO201" s="36">
        <f>T201/W201</f>
        <v>244.615384615385</v>
      </c>
      <c r="AP201" s="41">
        <f>U201/X201</f>
        <v>478.125</v>
      </c>
      <c r="AQ201" s="36">
        <f t="shared" si="95"/>
        <v>3.72515060240964</v>
      </c>
      <c r="AR201" s="36">
        <f t="shared" si="96"/>
        <v>892.036082474227</v>
      </c>
      <c r="AS201" s="36">
        <f>T201*Z201/W201</f>
        <v>587.076923076923</v>
      </c>
      <c r="AT201" s="41">
        <f>U201*AA201/X201</f>
        <v>4083.1875</v>
      </c>
      <c r="AU201" s="36">
        <f t="shared" si="97"/>
        <v>4.57737930137818</v>
      </c>
      <c r="AV201" s="7" t="s">
        <v>55</v>
      </c>
      <c r="AW201" s="43" t="s">
        <v>50</v>
      </c>
    </row>
    <row r="202" spans="1:49">
      <c r="A202">
        <v>202</v>
      </c>
      <c r="B202">
        <v>0</v>
      </c>
      <c r="C202" s="4">
        <v>3</v>
      </c>
      <c r="D202" s="45">
        <v>5600</v>
      </c>
      <c r="E202" s="59">
        <v>6</v>
      </c>
      <c r="F202" s="6">
        <f t="shared" si="84"/>
        <v>180</v>
      </c>
      <c r="G202" s="7" t="s">
        <v>51</v>
      </c>
      <c r="H202" s="7" t="s">
        <v>48</v>
      </c>
      <c r="I202" s="7" t="s">
        <v>49</v>
      </c>
      <c r="J202" s="7">
        <v>85</v>
      </c>
      <c r="K202" s="7" t="s">
        <v>47</v>
      </c>
      <c r="L202" s="7">
        <v>184</v>
      </c>
      <c r="M202">
        <f t="shared" si="85"/>
        <v>1.84</v>
      </c>
      <c r="N202" s="7">
        <v>66</v>
      </c>
      <c r="O202">
        <f t="shared" si="86"/>
        <v>19.4943289224953</v>
      </c>
      <c r="P202" s="25">
        <v>148</v>
      </c>
      <c r="Q202" s="7">
        <v>136</v>
      </c>
      <c r="R202" s="7">
        <v>127</v>
      </c>
      <c r="S202" s="7">
        <v>166</v>
      </c>
      <c r="T202" s="7">
        <v>143</v>
      </c>
      <c r="U202" s="32">
        <v>155</v>
      </c>
      <c r="V202" s="36">
        <v>1.17</v>
      </c>
      <c r="W202" s="7">
        <v>0.47</v>
      </c>
      <c r="X202" s="3">
        <v>0.21</v>
      </c>
      <c r="Y202" s="3">
        <v>5.28</v>
      </c>
      <c r="Z202" s="7">
        <v>4.79</v>
      </c>
      <c r="AA202" s="7">
        <v>5.11</v>
      </c>
      <c r="AB202" s="7">
        <v>162</v>
      </c>
      <c r="AC202" s="7">
        <v>174</v>
      </c>
      <c r="AD202" s="7">
        <v>145</v>
      </c>
      <c r="AE202" s="37">
        <f t="shared" si="87"/>
        <v>0.858108108108108</v>
      </c>
      <c r="AF202" s="37">
        <f t="shared" si="88"/>
        <v>0.895061728395062</v>
      </c>
      <c r="AG202" s="41">
        <f t="shared" si="89"/>
        <v>0.179487179487179</v>
      </c>
      <c r="AH202" s="41">
        <f t="shared" si="90"/>
        <v>0.96780303030303</v>
      </c>
      <c r="AI202" s="41">
        <f t="shared" si="91"/>
        <v>0.933734939759036</v>
      </c>
      <c r="AJ202" s="36">
        <f t="shared" si="92"/>
        <v>4.51282051282051</v>
      </c>
      <c r="AK202" s="36">
        <f>Z202/W202</f>
        <v>10.1914893617021</v>
      </c>
      <c r="AL202" s="36">
        <f>AA202/X202</f>
        <v>24.3333333333333</v>
      </c>
      <c r="AM202" s="36">
        <f t="shared" si="93"/>
        <v>5.39204545454545</v>
      </c>
      <c r="AN202" s="41">
        <f t="shared" si="94"/>
        <v>141.880341880342</v>
      </c>
      <c r="AO202" s="36">
        <f>T202/W202</f>
        <v>304.255319148936</v>
      </c>
      <c r="AP202" s="41">
        <f>U202/X202</f>
        <v>738.095238095238</v>
      </c>
      <c r="AQ202" s="36">
        <f t="shared" si="95"/>
        <v>5.20223752151463</v>
      </c>
      <c r="AR202" s="36">
        <f t="shared" si="96"/>
        <v>749.128205128205</v>
      </c>
      <c r="AS202" s="36">
        <f>T202*Z202/W202</f>
        <v>1457.3829787234</v>
      </c>
      <c r="AT202" s="41">
        <f>U202*AA202/X202</f>
        <v>3771.66666666667</v>
      </c>
      <c r="AU202" s="36">
        <f t="shared" si="97"/>
        <v>5.03474123767799</v>
      </c>
      <c r="AV202" s="7" t="s">
        <v>55</v>
      </c>
      <c r="AW202" s="43" t="s">
        <v>55</v>
      </c>
    </row>
    <row r="203" spans="1:49">
      <c r="A203">
        <v>203</v>
      </c>
      <c r="B203">
        <v>0</v>
      </c>
      <c r="C203" s="4">
        <v>2.5</v>
      </c>
      <c r="D203" s="5">
        <v>6930</v>
      </c>
      <c r="E203" s="59">
        <v>25</v>
      </c>
      <c r="F203" s="6">
        <f t="shared" si="84"/>
        <v>750</v>
      </c>
      <c r="G203" s="7" t="s">
        <v>51</v>
      </c>
      <c r="H203" s="7" t="s">
        <v>58</v>
      </c>
      <c r="I203" s="7" t="s">
        <v>49</v>
      </c>
      <c r="J203" s="7">
        <v>57</v>
      </c>
      <c r="K203" s="7" t="s">
        <v>47</v>
      </c>
      <c r="L203" s="7">
        <v>178</v>
      </c>
      <c r="M203">
        <f t="shared" si="85"/>
        <v>1.78</v>
      </c>
      <c r="N203" s="7">
        <v>47</v>
      </c>
      <c r="O203">
        <f t="shared" si="86"/>
        <v>14.8339856078778</v>
      </c>
      <c r="P203" s="25">
        <v>139</v>
      </c>
      <c r="Q203" s="7">
        <v>93</v>
      </c>
      <c r="R203" s="7">
        <v>83</v>
      </c>
      <c r="S203" s="7">
        <v>266</v>
      </c>
      <c r="T203" s="7">
        <v>276</v>
      </c>
      <c r="U203" s="32">
        <v>208</v>
      </c>
      <c r="V203" s="36">
        <v>2.34</v>
      </c>
      <c r="W203" s="7">
        <v>0.76</v>
      </c>
      <c r="X203" s="3">
        <v>0.38</v>
      </c>
      <c r="Y203" s="3">
        <v>5.97</v>
      </c>
      <c r="Z203" s="7">
        <v>2.46</v>
      </c>
      <c r="AA203" s="7">
        <v>4.92</v>
      </c>
      <c r="AB203" s="7">
        <v>150</v>
      </c>
      <c r="AC203" s="7">
        <v>170</v>
      </c>
      <c r="AD203" s="7">
        <v>182</v>
      </c>
      <c r="AE203" s="37">
        <f t="shared" si="87"/>
        <v>0.597122302158273</v>
      </c>
      <c r="AF203" s="37">
        <f t="shared" si="88"/>
        <v>1.21333333333333</v>
      </c>
      <c r="AG203" s="41">
        <f t="shared" si="89"/>
        <v>0.162393162393162</v>
      </c>
      <c r="AH203" s="41">
        <f t="shared" si="90"/>
        <v>0.824120603015075</v>
      </c>
      <c r="AI203" s="41">
        <f t="shared" si="91"/>
        <v>0.781954887218045</v>
      </c>
      <c r="AJ203" s="36">
        <f t="shared" si="92"/>
        <v>2.55128205128205</v>
      </c>
      <c r="AK203" s="36">
        <f>Z203/W203</f>
        <v>3.23684210526316</v>
      </c>
      <c r="AL203" s="36">
        <f>AA203/X203</f>
        <v>12.9473684210526</v>
      </c>
      <c r="AM203" s="36">
        <f t="shared" si="93"/>
        <v>5.07484792382967</v>
      </c>
      <c r="AN203" s="41">
        <f t="shared" si="94"/>
        <v>113.675213675214</v>
      </c>
      <c r="AO203" s="36">
        <f>T203/W203</f>
        <v>363.157894736842</v>
      </c>
      <c r="AP203" s="41">
        <f>U203/X203</f>
        <v>547.368421052632</v>
      </c>
      <c r="AQ203" s="36">
        <f t="shared" si="95"/>
        <v>4.81519588444796</v>
      </c>
      <c r="AR203" s="36">
        <f t="shared" si="96"/>
        <v>678.641025641026</v>
      </c>
      <c r="AS203" s="36">
        <f>T203*Z203/W203</f>
        <v>893.368421052632</v>
      </c>
      <c r="AT203" s="41">
        <f>U203*AA203/X203</f>
        <v>2693.05263157895</v>
      </c>
      <c r="AU203" s="36">
        <f t="shared" si="97"/>
        <v>3.96830213592696</v>
      </c>
      <c r="AV203" s="7" t="s">
        <v>55</v>
      </c>
      <c r="AW203" s="43" t="s">
        <v>55</v>
      </c>
    </row>
    <row r="204" spans="1:49">
      <c r="A204">
        <v>204</v>
      </c>
      <c r="B204">
        <v>0</v>
      </c>
      <c r="C204" s="9">
        <v>5.1</v>
      </c>
      <c r="D204" s="10">
        <v>6000</v>
      </c>
      <c r="E204" s="58">
        <v>6</v>
      </c>
      <c r="F204" s="6">
        <f t="shared" si="84"/>
        <v>180</v>
      </c>
      <c r="G204" s="8" t="s">
        <v>51</v>
      </c>
      <c r="H204" s="8" t="s">
        <v>52</v>
      </c>
      <c r="I204" s="8" t="s">
        <v>49</v>
      </c>
      <c r="J204" s="8">
        <v>49</v>
      </c>
      <c r="K204" s="8">
        <v>0</v>
      </c>
      <c r="L204" s="8">
        <v>172</v>
      </c>
      <c r="M204">
        <f t="shared" si="85"/>
        <v>1.72</v>
      </c>
      <c r="N204" s="8">
        <v>80</v>
      </c>
      <c r="O204">
        <f t="shared" si="86"/>
        <v>27.0416441319632</v>
      </c>
      <c r="P204" s="48">
        <v>143</v>
      </c>
      <c r="Q204" s="8">
        <v>113</v>
      </c>
      <c r="R204" s="8">
        <v>98</v>
      </c>
      <c r="S204" s="3">
        <v>131</v>
      </c>
      <c r="T204" s="8">
        <v>95</v>
      </c>
      <c r="U204" s="32">
        <v>141</v>
      </c>
      <c r="V204" s="36">
        <v>1.97</v>
      </c>
      <c r="W204" s="8">
        <v>0.89</v>
      </c>
      <c r="X204" s="8">
        <v>0.73</v>
      </c>
      <c r="Y204" s="3">
        <v>3.72</v>
      </c>
      <c r="Z204" s="8">
        <v>3.96</v>
      </c>
      <c r="AA204" s="3">
        <v>4.62</v>
      </c>
      <c r="AB204" s="8">
        <v>168</v>
      </c>
      <c r="AC204" s="8">
        <v>167</v>
      </c>
      <c r="AD204" s="8">
        <v>167</v>
      </c>
      <c r="AE204" s="37">
        <f t="shared" si="87"/>
        <v>0.685314685314685</v>
      </c>
      <c r="AF204" s="37">
        <f t="shared" si="88"/>
        <v>0.994047619047619</v>
      </c>
      <c r="AG204" s="41">
        <f t="shared" si="89"/>
        <v>0.370558375634518</v>
      </c>
      <c r="AH204" s="41">
        <f t="shared" si="90"/>
        <v>1.24193548387097</v>
      </c>
      <c r="AI204" s="41">
        <f t="shared" si="91"/>
        <v>1.0763358778626</v>
      </c>
      <c r="AJ204" s="36">
        <f t="shared" si="92"/>
        <v>1.88832487309645</v>
      </c>
      <c r="AK204" s="36">
        <f>Z204/W204</f>
        <v>4.44943820224719</v>
      </c>
      <c r="AL204" s="36">
        <f>AA204/X204</f>
        <v>6.32876712328767</v>
      </c>
      <c r="AM204" s="36">
        <f t="shared" si="93"/>
        <v>3.35152452496686</v>
      </c>
      <c r="AN204" s="41">
        <f t="shared" si="94"/>
        <v>66.497461928934</v>
      </c>
      <c r="AO204" s="36">
        <f>T204/W204</f>
        <v>106.741573033708</v>
      </c>
      <c r="AP204" s="41">
        <f>U204/X204</f>
        <v>193.150684931507</v>
      </c>
      <c r="AQ204" s="36">
        <f t="shared" si="95"/>
        <v>2.90463243751961</v>
      </c>
      <c r="AR204" s="36">
        <f t="shared" si="96"/>
        <v>247.370558375635</v>
      </c>
      <c r="AS204" s="36">
        <f>T204*Z204/W204</f>
        <v>422.696629213483</v>
      </c>
      <c r="AT204" s="41">
        <f>U204*AA204/X204</f>
        <v>892.356164383562</v>
      </c>
      <c r="AU204" s="36">
        <f t="shared" si="97"/>
        <v>3.60736609175822</v>
      </c>
      <c r="AV204" s="7" t="s">
        <v>55</v>
      </c>
      <c r="AW204" s="43" t="s">
        <v>55</v>
      </c>
    </row>
    <row r="205" spans="1:49">
      <c r="A205">
        <v>205</v>
      </c>
      <c r="B205">
        <v>0</v>
      </c>
      <c r="C205" s="9">
        <v>3</v>
      </c>
      <c r="D205" s="44">
        <v>5940</v>
      </c>
      <c r="E205" s="58">
        <v>6</v>
      </c>
      <c r="F205" s="6">
        <f t="shared" si="84"/>
        <v>180</v>
      </c>
      <c r="G205" s="8" t="s">
        <v>51</v>
      </c>
      <c r="H205" s="8" t="s">
        <v>48</v>
      </c>
      <c r="I205" s="8" t="s">
        <v>49</v>
      </c>
      <c r="J205" s="8">
        <v>53</v>
      </c>
      <c r="K205" s="8" t="s">
        <v>54</v>
      </c>
      <c r="L205" s="8">
        <v>164</v>
      </c>
      <c r="M205">
        <f t="shared" si="85"/>
        <v>1.64</v>
      </c>
      <c r="N205" s="8">
        <v>65</v>
      </c>
      <c r="O205">
        <f t="shared" si="86"/>
        <v>24.1671624033314</v>
      </c>
      <c r="P205" s="27">
        <v>135</v>
      </c>
      <c r="Q205" s="8">
        <v>119</v>
      </c>
      <c r="R205" s="8">
        <v>121</v>
      </c>
      <c r="S205" s="8">
        <v>265</v>
      </c>
      <c r="T205" s="8">
        <v>176</v>
      </c>
      <c r="U205" s="32">
        <v>128</v>
      </c>
      <c r="V205" s="36">
        <v>1.43</v>
      </c>
      <c r="W205" s="8">
        <v>0.41</v>
      </c>
      <c r="X205" s="3">
        <v>0.84</v>
      </c>
      <c r="Y205" s="3">
        <v>5.31</v>
      </c>
      <c r="Z205" s="8">
        <v>2.28</v>
      </c>
      <c r="AA205" s="8">
        <v>4.08</v>
      </c>
      <c r="AB205" s="8">
        <v>323</v>
      </c>
      <c r="AC205" s="8">
        <v>194</v>
      </c>
      <c r="AD205" s="8">
        <v>273</v>
      </c>
      <c r="AE205" s="37">
        <f t="shared" si="87"/>
        <v>0.896296296296296</v>
      </c>
      <c r="AF205" s="37">
        <f t="shared" si="88"/>
        <v>0.845201238390093</v>
      </c>
      <c r="AG205" s="41">
        <f t="shared" si="89"/>
        <v>0.587412587412587</v>
      </c>
      <c r="AH205" s="41">
        <f t="shared" si="90"/>
        <v>0.768361581920904</v>
      </c>
      <c r="AI205" s="41">
        <f t="shared" si="91"/>
        <v>0.483018867924528</v>
      </c>
      <c r="AJ205" s="36">
        <f t="shared" si="92"/>
        <v>3.71328671328671</v>
      </c>
      <c r="AK205" s="36">
        <f>Z205/W205</f>
        <v>5.5609756097561</v>
      </c>
      <c r="AL205" s="36">
        <f>AA205/X205</f>
        <v>4.85714285714286</v>
      </c>
      <c r="AM205" s="36">
        <f t="shared" si="93"/>
        <v>1.30804412160344</v>
      </c>
      <c r="AN205" s="41">
        <f t="shared" si="94"/>
        <v>185.314685314685</v>
      </c>
      <c r="AO205" s="36">
        <f>T205/W205</f>
        <v>429.268292682927</v>
      </c>
      <c r="AP205" s="41">
        <f>U205/X205</f>
        <v>152.380952380952</v>
      </c>
      <c r="AQ205" s="36">
        <f t="shared" si="95"/>
        <v>0.822282120395328</v>
      </c>
      <c r="AR205" s="36">
        <f t="shared" si="96"/>
        <v>984.020979020979</v>
      </c>
      <c r="AS205" s="36">
        <f>T205*Z205/W205</f>
        <v>978.731707317073</v>
      </c>
      <c r="AT205" s="41">
        <f>U205*AA205/X205</f>
        <v>621.714285714286</v>
      </c>
      <c r="AU205" s="36">
        <f t="shared" si="97"/>
        <v>0.631809990812229</v>
      </c>
      <c r="AV205" s="7" t="s">
        <v>50</v>
      </c>
      <c r="AW205" s="43" t="s">
        <v>50</v>
      </c>
    </row>
    <row r="206" spans="1:49">
      <c r="A206">
        <v>206</v>
      </c>
      <c r="B206">
        <v>0</v>
      </c>
      <c r="C206" s="9">
        <v>3</v>
      </c>
      <c r="D206" s="44">
        <v>5940</v>
      </c>
      <c r="E206" s="58">
        <v>18</v>
      </c>
      <c r="F206" s="6">
        <f t="shared" si="84"/>
        <v>540</v>
      </c>
      <c r="G206" s="8" t="s">
        <v>54</v>
      </c>
      <c r="H206" s="8" t="s">
        <v>58</v>
      </c>
      <c r="I206" s="8" t="s">
        <v>49</v>
      </c>
      <c r="J206" s="8">
        <v>58</v>
      </c>
      <c r="K206" s="8" t="s">
        <v>47</v>
      </c>
      <c r="L206" s="8">
        <v>169</v>
      </c>
      <c r="M206">
        <f t="shared" si="85"/>
        <v>1.69</v>
      </c>
      <c r="N206" s="8">
        <v>60</v>
      </c>
      <c r="O206">
        <f t="shared" si="86"/>
        <v>21.0076677987465</v>
      </c>
      <c r="P206" s="27">
        <v>134</v>
      </c>
      <c r="Q206" s="8">
        <v>108</v>
      </c>
      <c r="R206" s="8">
        <v>104</v>
      </c>
      <c r="S206" s="8">
        <v>285</v>
      </c>
      <c r="T206" s="8">
        <v>194</v>
      </c>
      <c r="U206" s="32">
        <v>167</v>
      </c>
      <c r="V206" s="36">
        <v>1.38</v>
      </c>
      <c r="W206" s="8">
        <v>0.55</v>
      </c>
      <c r="X206" s="3">
        <v>0.46</v>
      </c>
      <c r="Y206" s="3">
        <v>3.79</v>
      </c>
      <c r="Z206" s="8">
        <v>1.52</v>
      </c>
      <c r="AA206" s="8">
        <v>6.34</v>
      </c>
      <c r="AB206" s="8">
        <v>177</v>
      </c>
      <c r="AC206" s="8">
        <v>132</v>
      </c>
      <c r="AD206" s="8">
        <v>126</v>
      </c>
      <c r="AE206" s="37">
        <f t="shared" si="87"/>
        <v>0.776119402985075</v>
      </c>
      <c r="AF206" s="37">
        <f t="shared" si="88"/>
        <v>0.711864406779661</v>
      </c>
      <c r="AG206" s="41">
        <f t="shared" si="89"/>
        <v>0.333333333333333</v>
      </c>
      <c r="AH206" s="41">
        <f t="shared" si="90"/>
        <v>1.67282321899736</v>
      </c>
      <c r="AI206" s="41">
        <f t="shared" si="91"/>
        <v>0.585964912280702</v>
      </c>
      <c r="AJ206" s="36">
        <f t="shared" si="92"/>
        <v>2.7463768115942</v>
      </c>
      <c r="AK206" s="36">
        <f>Z206/W206</f>
        <v>2.76363636363636</v>
      </c>
      <c r="AL206" s="36">
        <f>AA206/X206</f>
        <v>13.7826086956522</v>
      </c>
      <c r="AM206" s="36">
        <f t="shared" si="93"/>
        <v>5.01846965699209</v>
      </c>
      <c r="AN206" s="41">
        <f t="shared" si="94"/>
        <v>206.521739130435</v>
      </c>
      <c r="AO206" s="36">
        <f>T206/W206</f>
        <v>352.727272727273</v>
      </c>
      <c r="AP206" s="41">
        <f>U206/X206</f>
        <v>363.04347826087</v>
      </c>
      <c r="AQ206" s="36">
        <f t="shared" si="95"/>
        <v>1.75789473684211</v>
      </c>
      <c r="AR206" s="36">
        <f t="shared" si="96"/>
        <v>782.717391304348</v>
      </c>
      <c r="AS206" s="36">
        <f>T206*Z206/W206</f>
        <v>536.145454545455</v>
      </c>
      <c r="AT206" s="41">
        <f>U206*AA206/X206</f>
        <v>2301.69565217391</v>
      </c>
      <c r="AU206" s="36">
        <f t="shared" si="97"/>
        <v>2.94064713234273</v>
      </c>
      <c r="AV206" s="7" t="s">
        <v>50</v>
      </c>
      <c r="AW206" s="43" t="s">
        <v>50</v>
      </c>
    </row>
    <row r="207" spans="1:49">
      <c r="A207">
        <v>207</v>
      </c>
      <c r="B207">
        <v>0</v>
      </c>
      <c r="C207" s="9">
        <v>3</v>
      </c>
      <c r="D207" s="44">
        <v>5940</v>
      </c>
      <c r="E207" s="58">
        <v>16</v>
      </c>
      <c r="F207" s="6">
        <f t="shared" si="84"/>
        <v>480</v>
      </c>
      <c r="G207" s="8" t="s">
        <v>47</v>
      </c>
      <c r="H207" s="8" t="s">
        <v>52</v>
      </c>
      <c r="I207" s="8" t="s">
        <v>49</v>
      </c>
      <c r="J207" s="8">
        <v>73</v>
      </c>
      <c r="K207" s="8">
        <v>0</v>
      </c>
      <c r="L207" s="8">
        <v>164</v>
      </c>
      <c r="M207">
        <f t="shared" si="85"/>
        <v>1.64</v>
      </c>
      <c r="N207" s="8">
        <v>65</v>
      </c>
      <c r="O207">
        <f t="shared" si="86"/>
        <v>24.1671624033314</v>
      </c>
      <c r="P207" s="60">
        <v>129</v>
      </c>
      <c r="Q207" s="8">
        <v>126</v>
      </c>
      <c r="R207" s="8">
        <v>124</v>
      </c>
      <c r="S207" s="8">
        <v>220</v>
      </c>
      <c r="T207" s="8">
        <v>162</v>
      </c>
      <c r="U207" s="32">
        <v>175</v>
      </c>
      <c r="V207" s="36">
        <v>1.94</v>
      </c>
      <c r="W207" s="8">
        <v>0.51</v>
      </c>
      <c r="X207" s="3">
        <v>0.45</v>
      </c>
      <c r="Y207" s="3">
        <v>7.01</v>
      </c>
      <c r="Z207" s="8">
        <v>5.57</v>
      </c>
      <c r="AA207" s="8">
        <v>6.14</v>
      </c>
      <c r="AB207" s="8">
        <v>187</v>
      </c>
      <c r="AC207" s="8">
        <v>155</v>
      </c>
      <c r="AD207" s="8">
        <v>208</v>
      </c>
      <c r="AE207" s="37">
        <f t="shared" si="87"/>
        <v>0.961240310077519</v>
      </c>
      <c r="AF207" s="37">
        <f t="shared" si="88"/>
        <v>1.11229946524064</v>
      </c>
      <c r="AG207" s="41">
        <f t="shared" si="89"/>
        <v>0.231958762886598</v>
      </c>
      <c r="AH207" s="41">
        <f t="shared" si="90"/>
        <v>0.875891583452211</v>
      </c>
      <c r="AI207" s="41">
        <f t="shared" si="91"/>
        <v>0.795454545454545</v>
      </c>
      <c r="AJ207" s="36">
        <f t="shared" si="92"/>
        <v>3.61340206185567</v>
      </c>
      <c r="AK207" s="36">
        <f>Z207/W207</f>
        <v>10.921568627451</v>
      </c>
      <c r="AL207" s="36">
        <f>AA207/X207</f>
        <v>13.6444444444444</v>
      </c>
      <c r="AM207" s="36">
        <f t="shared" si="93"/>
        <v>3.77606593754953</v>
      </c>
      <c r="AN207" s="41">
        <f t="shared" si="94"/>
        <v>113.40206185567</v>
      </c>
      <c r="AO207" s="36">
        <f>T207/W207</f>
        <v>317.647058823529</v>
      </c>
      <c r="AP207" s="41">
        <f>U207/X207</f>
        <v>388.888888888889</v>
      </c>
      <c r="AQ207" s="36">
        <f t="shared" si="95"/>
        <v>3.42929292929293</v>
      </c>
      <c r="AR207" s="36">
        <f t="shared" si="96"/>
        <v>794.948453608248</v>
      </c>
      <c r="AS207" s="36">
        <f>T207*Z207/W207</f>
        <v>1769.29411764706</v>
      </c>
      <c r="AT207" s="41">
        <f>U207*AA207/X207</f>
        <v>2387.77777777778</v>
      </c>
      <c r="AU207" s="36">
        <f t="shared" si="97"/>
        <v>3.00368881395985</v>
      </c>
      <c r="AV207" s="7" t="s">
        <v>55</v>
      </c>
      <c r="AW207" s="43" t="s">
        <v>55</v>
      </c>
    </row>
    <row r="208" spans="1:49">
      <c r="A208">
        <v>208</v>
      </c>
      <c r="B208">
        <v>0</v>
      </c>
      <c r="C208" s="9">
        <v>3</v>
      </c>
      <c r="D208" s="44">
        <v>5940</v>
      </c>
      <c r="E208" s="58">
        <v>13</v>
      </c>
      <c r="F208" s="6">
        <f t="shared" si="84"/>
        <v>390</v>
      </c>
      <c r="G208" s="8" t="s">
        <v>51</v>
      </c>
      <c r="H208" s="8" t="s">
        <v>52</v>
      </c>
      <c r="I208" s="8" t="s">
        <v>49</v>
      </c>
      <c r="J208" s="8">
        <v>58</v>
      </c>
      <c r="K208" s="8" t="s">
        <v>47</v>
      </c>
      <c r="L208" s="8">
        <v>158</v>
      </c>
      <c r="M208">
        <f t="shared" si="85"/>
        <v>1.58</v>
      </c>
      <c r="N208" s="8">
        <v>55</v>
      </c>
      <c r="O208">
        <f t="shared" si="86"/>
        <v>22.0317256849864</v>
      </c>
      <c r="P208" s="27">
        <v>143</v>
      </c>
      <c r="Q208" s="8">
        <v>129</v>
      </c>
      <c r="R208" s="8">
        <v>120</v>
      </c>
      <c r="S208" s="8">
        <v>239</v>
      </c>
      <c r="T208" s="8">
        <v>193</v>
      </c>
      <c r="U208" s="32">
        <v>194</v>
      </c>
      <c r="V208" s="36">
        <v>1.74</v>
      </c>
      <c r="W208" s="8">
        <v>0.28</v>
      </c>
      <c r="X208" s="3">
        <v>0.36</v>
      </c>
      <c r="Y208" s="3">
        <v>5.08</v>
      </c>
      <c r="Z208" s="8">
        <v>3.21</v>
      </c>
      <c r="AA208" s="8">
        <v>2.96</v>
      </c>
      <c r="AB208" s="8">
        <v>185</v>
      </c>
      <c r="AC208" s="8">
        <v>202</v>
      </c>
      <c r="AD208" s="8">
        <v>299</v>
      </c>
      <c r="AE208" s="37">
        <f t="shared" si="87"/>
        <v>0.839160839160839</v>
      </c>
      <c r="AF208" s="37">
        <f t="shared" si="88"/>
        <v>1.61621621621622</v>
      </c>
      <c r="AG208" s="41">
        <f t="shared" si="89"/>
        <v>0.206896551724138</v>
      </c>
      <c r="AH208" s="41">
        <f t="shared" si="90"/>
        <v>0.582677165354331</v>
      </c>
      <c r="AI208" s="41">
        <f t="shared" si="91"/>
        <v>0.811715481171548</v>
      </c>
      <c r="AJ208" s="36">
        <f t="shared" si="92"/>
        <v>2.91954022988506</v>
      </c>
      <c r="AK208" s="36">
        <f>Z208/W208</f>
        <v>11.4642857142857</v>
      </c>
      <c r="AL208" s="36">
        <f>AA208/X208</f>
        <v>8.22222222222222</v>
      </c>
      <c r="AM208" s="36">
        <f t="shared" si="93"/>
        <v>2.81627296587926</v>
      </c>
      <c r="AN208" s="41">
        <f t="shared" si="94"/>
        <v>137.35632183908</v>
      </c>
      <c r="AO208" s="36">
        <f>T208/W208</f>
        <v>689.285714285714</v>
      </c>
      <c r="AP208" s="41">
        <f>U208/X208</f>
        <v>538.888888888889</v>
      </c>
      <c r="AQ208" s="36">
        <f t="shared" si="95"/>
        <v>3.92329149232915</v>
      </c>
      <c r="AR208" s="36">
        <f t="shared" si="96"/>
        <v>697.770114942529</v>
      </c>
      <c r="AS208" s="36">
        <f>T208*Z208/W208</f>
        <v>2212.60714285714</v>
      </c>
      <c r="AT208" s="41">
        <f>U208*AA208/X208</f>
        <v>1595.11111111111</v>
      </c>
      <c r="AU208" s="36">
        <f t="shared" si="97"/>
        <v>2.28601236560911</v>
      </c>
      <c r="AV208" s="7" t="s">
        <v>55</v>
      </c>
      <c r="AW208" s="43" t="s">
        <v>55</v>
      </c>
    </row>
    <row r="209" spans="1:49">
      <c r="A209">
        <v>209</v>
      </c>
      <c r="B209">
        <v>0</v>
      </c>
      <c r="C209" s="9">
        <v>3.3</v>
      </c>
      <c r="D209" s="13">
        <v>5940</v>
      </c>
      <c r="E209" s="58">
        <v>6</v>
      </c>
      <c r="F209" s="6">
        <f t="shared" si="84"/>
        <v>180</v>
      </c>
      <c r="G209" s="8" t="s">
        <v>51</v>
      </c>
      <c r="H209" s="8" t="s">
        <v>48</v>
      </c>
      <c r="I209" s="8" t="s">
        <v>53</v>
      </c>
      <c r="J209" s="8">
        <v>58</v>
      </c>
      <c r="K209" s="8" t="s">
        <v>54</v>
      </c>
      <c r="L209" s="8">
        <v>165</v>
      </c>
      <c r="M209">
        <f t="shared" si="85"/>
        <v>1.65</v>
      </c>
      <c r="N209" s="8">
        <v>48</v>
      </c>
      <c r="O209">
        <f t="shared" si="86"/>
        <v>17.6308539944904</v>
      </c>
      <c r="P209" s="29">
        <v>113</v>
      </c>
      <c r="Q209" s="8">
        <v>110</v>
      </c>
      <c r="R209" s="8">
        <v>103</v>
      </c>
      <c r="S209" s="3">
        <v>280</v>
      </c>
      <c r="T209" s="8">
        <v>232</v>
      </c>
      <c r="U209" s="32">
        <v>225</v>
      </c>
      <c r="V209" s="36">
        <v>1.68</v>
      </c>
      <c r="W209" s="8">
        <v>0.35</v>
      </c>
      <c r="X209" s="8">
        <v>0.25</v>
      </c>
      <c r="Y209" s="3">
        <v>4.09</v>
      </c>
      <c r="Z209" s="8">
        <v>1.24</v>
      </c>
      <c r="AA209" s="3">
        <v>5.97</v>
      </c>
      <c r="AB209" s="8">
        <v>181</v>
      </c>
      <c r="AC209" s="8">
        <v>200</v>
      </c>
      <c r="AD209" s="8">
        <v>221</v>
      </c>
      <c r="AE209" s="37">
        <f t="shared" si="87"/>
        <v>0.911504424778761</v>
      </c>
      <c r="AF209" s="37">
        <f t="shared" si="88"/>
        <v>1.22099447513812</v>
      </c>
      <c r="AG209" s="41">
        <f t="shared" si="89"/>
        <v>0.148809523809524</v>
      </c>
      <c r="AH209" s="41">
        <f t="shared" si="90"/>
        <v>1.45965770171149</v>
      </c>
      <c r="AI209" s="41">
        <f t="shared" si="91"/>
        <v>0.803571428571429</v>
      </c>
      <c r="AJ209" s="36">
        <f t="shared" si="92"/>
        <v>2.43452380952381</v>
      </c>
      <c r="AK209" s="36">
        <f>Z209/W209</f>
        <v>3.54285714285714</v>
      </c>
      <c r="AL209" s="36">
        <f>AA209/X209</f>
        <v>23.88</v>
      </c>
      <c r="AM209" s="36">
        <f t="shared" si="93"/>
        <v>9.80889975550122</v>
      </c>
      <c r="AN209" s="41">
        <f t="shared" si="94"/>
        <v>166.666666666667</v>
      </c>
      <c r="AO209" s="36">
        <f>T209/W209</f>
        <v>662.857142857143</v>
      </c>
      <c r="AP209" s="41">
        <f>U209/X209</f>
        <v>900</v>
      </c>
      <c r="AQ209" s="36">
        <f t="shared" si="95"/>
        <v>5.4</v>
      </c>
      <c r="AR209" s="36">
        <f t="shared" si="96"/>
        <v>681.666666666667</v>
      </c>
      <c r="AS209" s="36">
        <f>T209*Z209/W209</f>
        <v>821.942857142857</v>
      </c>
      <c r="AT209" s="41">
        <f>U209*AA209/X209</f>
        <v>5373</v>
      </c>
      <c r="AU209" s="36">
        <f t="shared" si="97"/>
        <v>7.88215158924205</v>
      </c>
      <c r="AV209" s="7" t="s">
        <v>55</v>
      </c>
      <c r="AW209" s="43" t="s">
        <v>55</v>
      </c>
    </row>
    <row r="210" spans="1:49">
      <c r="A210">
        <v>210</v>
      </c>
      <c r="B210">
        <v>0</v>
      </c>
      <c r="C210" s="4">
        <v>3</v>
      </c>
      <c r="D210" s="5">
        <v>6000</v>
      </c>
      <c r="E210" s="59">
        <v>12</v>
      </c>
      <c r="F210" s="6">
        <f t="shared" si="84"/>
        <v>360</v>
      </c>
      <c r="G210" s="7" t="s">
        <v>51</v>
      </c>
      <c r="H210" s="7" t="s">
        <v>52</v>
      </c>
      <c r="I210" s="7" t="s">
        <v>53</v>
      </c>
      <c r="J210" s="7">
        <v>77</v>
      </c>
      <c r="K210" s="7" t="s">
        <v>54</v>
      </c>
      <c r="L210" s="7">
        <v>145</v>
      </c>
      <c r="M210">
        <f t="shared" si="85"/>
        <v>1.45</v>
      </c>
      <c r="N210" s="7">
        <v>54</v>
      </c>
      <c r="O210">
        <f t="shared" si="86"/>
        <v>25.6837098692033</v>
      </c>
      <c r="P210" s="27">
        <v>122</v>
      </c>
      <c r="Q210" s="7">
        <v>123</v>
      </c>
      <c r="R210" s="7">
        <v>121</v>
      </c>
      <c r="S210" s="7">
        <v>115</v>
      </c>
      <c r="T210" s="7">
        <v>157</v>
      </c>
      <c r="U210" s="32">
        <v>225</v>
      </c>
      <c r="V210" s="36">
        <v>1.34</v>
      </c>
      <c r="W210" s="7">
        <v>0.46</v>
      </c>
      <c r="X210" s="3">
        <v>0.24</v>
      </c>
      <c r="Y210" s="3">
        <v>4.55</v>
      </c>
      <c r="Z210" s="7">
        <v>2.64</v>
      </c>
      <c r="AA210" s="7">
        <v>4.94</v>
      </c>
      <c r="AB210" s="7">
        <v>211</v>
      </c>
      <c r="AC210" s="7">
        <v>225</v>
      </c>
      <c r="AD210" s="7">
        <v>188</v>
      </c>
      <c r="AE210" s="37">
        <f t="shared" si="87"/>
        <v>0.991803278688525</v>
      </c>
      <c r="AF210" s="37">
        <f t="shared" si="88"/>
        <v>0.890995260663507</v>
      </c>
      <c r="AG210" s="41">
        <f t="shared" si="89"/>
        <v>0.17910447761194</v>
      </c>
      <c r="AH210" s="41">
        <f t="shared" si="90"/>
        <v>1.08571428571429</v>
      </c>
      <c r="AI210" s="41">
        <f t="shared" si="91"/>
        <v>1.95652173913043</v>
      </c>
      <c r="AJ210" s="36">
        <f t="shared" si="92"/>
        <v>3.3955223880597</v>
      </c>
      <c r="AK210" s="36">
        <f>Z210/W210</f>
        <v>5.73913043478261</v>
      </c>
      <c r="AL210" s="36">
        <f>AA210/X210</f>
        <v>20.5833333333333</v>
      </c>
      <c r="AM210" s="36">
        <f t="shared" si="93"/>
        <v>6.06190476190476</v>
      </c>
      <c r="AN210" s="41">
        <f t="shared" si="94"/>
        <v>85.8208955223881</v>
      </c>
      <c r="AO210" s="36">
        <f>T210/W210</f>
        <v>341.304347826087</v>
      </c>
      <c r="AP210" s="41">
        <f>U210/X210</f>
        <v>937.5</v>
      </c>
      <c r="AQ210" s="36">
        <f t="shared" si="95"/>
        <v>10.9239130434783</v>
      </c>
      <c r="AR210" s="36">
        <f t="shared" si="96"/>
        <v>390.485074626866</v>
      </c>
      <c r="AS210" s="36">
        <f>T210*Z210/W210</f>
        <v>901.04347826087</v>
      </c>
      <c r="AT210" s="41">
        <f>U210*AA210/X210</f>
        <v>4631.25</v>
      </c>
      <c r="AU210" s="36">
        <f t="shared" si="97"/>
        <v>11.860248447205</v>
      </c>
      <c r="AV210" s="7" t="s">
        <v>55</v>
      </c>
      <c r="AW210" s="43" t="s">
        <v>55</v>
      </c>
    </row>
    <row r="211" spans="27:44">
      <c r="AA211"/>
      <c r="AG211" s="3"/>
      <c r="AI211" s="3"/>
      <c r="AK211" s="3"/>
      <c r="AL211" s="3"/>
      <c r="AM211"/>
      <c r="AO211"/>
      <c r="AQ211"/>
      <c r="AR211"/>
    </row>
    <row r="212" spans="27:44">
      <c r="AA212"/>
      <c r="AG212" s="3"/>
      <c r="AI212" s="3"/>
      <c r="AK212" s="3"/>
      <c r="AL212" s="3"/>
      <c r="AM212"/>
      <c r="AO212"/>
      <c r="AQ212"/>
      <c r="AR212"/>
    </row>
    <row r="213" spans="27:44">
      <c r="AA213"/>
      <c r="AG213" s="3"/>
      <c r="AI213" s="3"/>
      <c r="AK213" s="3"/>
      <c r="AL213" s="3"/>
      <c r="AM213"/>
      <c r="AO213"/>
      <c r="AQ213"/>
      <c r="AR213"/>
    </row>
    <row r="214" spans="27:44">
      <c r="AA214"/>
      <c r="AG214" s="3"/>
      <c r="AI214" s="3"/>
      <c r="AK214" s="3"/>
      <c r="AL214" s="3"/>
      <c r="AM214"/>
      <c r="AO214"/>
      <c r="AQ214"/>
      <c r="AR214"/>
    </row>
    <row r="215" spans="27:44">
      <c r="AA215"/>
      <c r="AG215" s="3"/>
      <c r="AI215" s="3"/>
      <c r="AK215" s="3"/>
      <c r="AL215" s="3"/>
      <c r="AM215"/>
      <c r="AO215"/>
      <c r="AQ215"/>
      <c r="AR215"/>
    </row>
    <row r="216" spans="27:44">
      <c r="AA216"/>
      <c r="AG216" s="3"/>
      <c r="AI216" s="3"/>
      <c r="AK216" s="3"/>
      <c r="AL216" s="3"/>
      <c r="AM216"/>
      <c r="AO216"/>
      <c r="AQ216"/>
      <c r="AR216"/>
    </row>
    <row r="217" spans="27:44">
      <c r="AA217"/>
      <c r="AG217" s="3"/>
      <c r="AI217" s="3"/>
      <c r="AK217" s="3"/>
      <c r="AL217" s="3"/>
      <c r="AM217"/>
      <c r="AO217"/>
      <c r="AQ217"/>
      <c r="AR217"/>
    </row>
    <row r="218" spans="27:44">
      <c r="AA218"/>
      <c r="AG218" s="3"/>
      <c r="AI218" s="3"/>
      <c r="AK218" s="3"/>
      <c r="AL218" s="3"/>
      <c r="AM218"/>
      <c r="AO218"/>
      <c r="AQ218"/>
      <c r="AR218"/>
    </row>
    <row r="219" spans="27:44">
      <c r="AA219"/>
      <c r="AG219" s="3"/>
      <c r="AI219" s="3"/>
      <c r="AK219" s="3"/>
      <c r="AL219" s="3"/>
      <c r="AM219"/>
      <c r="AO219"/>
      <c r="AQ219"/>
      <c r="AR219"/>
    </row>
    <row r="220" spans="27:44">
      <c r="AA220"/>
      <c r="AG220" s="3"/>
      <c r="AI220" s="3"/>
      <c r="AK220" s="3"/>
      <c r="AL220" s="3"/>
      <c r="AM220"/>
      <c r="AO220"/>
      <c r="AQ220"/>
      <c r="AR220"/>
    </row>
  </sheetData>
  <sortState ref="A2:AU212">
    <sortCondition ref="A1:A212"/>
  </sortState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原始数据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jiangdizhi</dc:creator>
  <cp:lastModifiedBy>潇璟</cp:lastModifiedBy>
  <dcterms:created xsi:type="dcterms:W3CDTF">2015-06-05T18:19:00Z</dcterms:created>
  <dcterms:modified xsi:type="dcterms:W3CDTF">2025-02-21T12:14:30Z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846EA5167D9F49F2AE4E035FFBEC8309_12</vt:lpwstr>
  </property>
  <property fmtid="{D5CDD505-2E9C-101B-9397-08002B2CF9AE}" pid="3" name="KSOProductBuildVer">
    <vt:lpwstr>2052-12.1.0.19770</vt:lpwstr>
  </property>
</Properties>
</file>