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angyongming/Desktop/Landscape and Urban Planning dataset/"/>
    </mc:Choice>
  </mc:AlternateContent>
  <xr:revisionPtr revIDLastSave="0" documentId="13_ncr:1_{C36DA93C-2256-7546-93CD-9898473ADEB5}" xr6:coauthVersionLast="47" xr6:coauthVersionMax="47" xr10:uidLastSave="{00000000-0000-0000-0000-000000000000}"/>
  <bookViews>
    <workbookView xWindow="5760" yWindow="500" windowWidth="49160" windowHeight="33620" xr2:uid="{E323A5D9-CBB7-8C4A-B72B-88AA2AF93C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2" l="1"/>
  <c r="P3" i="2" s="1"/>
  <c r="L4" i="2"/>
  <c r="P4" i="2" s="1"/>
  <c r="L5" i="2"/>
  <c r="P5" i="2" s="1"/>
  <c r="L6" i="2"/>
  <c r="O6" i="2" s="1"/>
  <c r="L7" i="2"/>
  <c r="O7" i="2" s="1"/>
  <c r="L8" i="2"/>
  <c r="Q8" i="2" s="1"/>
  <c r="L9" i="2"/>
  <c r="Q9" i="2" s="1"/>
  <c r="L10" i="2"/>
  <c r="O10" i="2" s="1"/>
  <c r="L11" i="2"/>
  <c r="M11" i="2" s="1"/>
  <c r="L12" i="2"/>
  <c r="Q12" i="2" s="1"/>
  <c r="L13" i="2"/>
  <c r="R13" i="2" s="1"/>
  <c r="L14" i="2"/>
  <c r="R14" i="2" s="1"/>
  <c r="L15" i="2"/>
  <c r="Q15" i="2" s="1"/>
  <c r="L16" i="2"/>
  <c r="O16" i="2" s="1"/>
  <c r="L2" i="2"/>
  <c r="R2" i="2" s="1"/>
  <c r="P2" i="2" l="1"/>
  <c r="R3" i="2"/>
  <c r="O3" i="2"/>
  <c r="M16" i="2"/>
  <c r="P7" i="2"/>
  <c r="R10" i="2"/>
  <c r="P12" i="2"/>
  <c r="M6" i="2"/>
  <c r="M15" i="2"/>
  <c r="O12" i="2"/>
  <c r="M4" i="2"/>
  <c r="N4" i="2"/>
  <c r="M10" i="2"/>
  <c r="Q10" i="2"/>
  <c r="P15" i="2"/>
  <c r="S15" i="2" s="1"/>
  <c r="M3" i="2"/>
  <c r="R4" i="2"/>
  <c r="N11" i="2"/>
  <c r="R11" i="2"/>
  <c r="O15" i="2"/>
  <c r="M2" i="2"/>
  <c r="N3" i="2"/>
  <c r="O4" i="2"/>
  <c r="N12" i="2"/>
  <c r="Q11" i="2"/>
  <c r="R16" i="2"/>
  <c r="N2" i="2"/>
  <c r="Q3" i="2"/>
  <c r="S3" i="2" s="1"/>
  <c r="N6" i="2"/>
  <c r="R7" i="2"/>
  <c r="P11" i="2"/>
  <c r="S11" i="2" s="1"/>
  <c r="Q16" i="2"/>
  <c r="O8" i="2"/>
  <c r="Q14" i="2"/>
  <c r="M14" i="2"/>
  <c r="N13" i="2"/>
  <c r="P14" i="2"/>
  <c r="S14" i="2" s="1"/>
  <c r="O2" i="2"/>
  <c r="M13" i="2"/>
  <c r="N14" i="2"/>
  <c r="P13" i="2"/>
  <c r="O14" i="2"/>
  <c r="Q4" i="2"/>
  <c r="S4" i="2" s="1"/>
  <c r="P6" i="2"/>
  <c r="M12" i="2"/>
  <c r="N8" i="2"/>
  <c r="N15" i="2"/>
  <c r="R8" i="2"/>
  <c r="P10" i="2"/>
  <c r="R12" i="2"/>
  <c r="O13" i="2"/>
  <c r="R15" i="2"/>
  <c r="P16" i="2"/>
  <c r="P8" i="2"/>
  <c r="S8" i="2" s="1"/>
  <c r="M8" i="2"/>
  <c r="Q7" i="2"/>
  <c r="R6" i="2"/>
  <c r="M7" i="2"/>
  <c r="Q13" i="2"/>
  <c r="Q6" i="2"/>
  <c r="N7" i="2"/>
  <c r="O11" i="2"/>
  <c r="Q2" i="2"/>
  <c r="N10" i="2"/>
  <c r="N16" i="2"/>
  <c r="M9" i="2"/>
  <c r="P9" i="2"/>
  <c r="S9" i="2" s="1"/>
  <c r="N9" i="2"/>
  <c r="O9" i="2"/>
  <c r="R9" i="2"/>
  <c r="O5" i="2"/>
  <c r="M5" i="2"/>
  <c r="N5" i="2"/>
  <c r="R5" i="2"/>
  <c r="Q5" i="2"/>
  <c r="S5" i="2" s="1"/>
  <c r="S2" i="2" l="1"/>
  <c r="S6" i="2"/>
  <c r="S10" i="2"/>
  <c r="S12" i="2"/>
  <c r="S16" i="2"/>
  <c r="S13" i="2"/>
  <c r="S7" i="2"/>
</calcChain>
</file>

<file path=xl/sharedStrings.xml><?xml version="1.0" encoding="utf-8"?>
<sst xmlns="http://schemas.openxmlformats.org/spreadsheetml/2006/main" count="51" uniqueCount="33">
  <si>
    <t>Residential types</t>
    <phoneticPr fontId="1" type="noConversion"/>
  </si>
  <si>
    <t>Street patterns</t>
    <phoneticPr fontId="1" type="noConversion"/>
  </si>
  <si>
    <t>Depth 1</t>
    <phoneticPr fontId="1" type="noConversion"/>
  </si>
  <si>
    <t>Depth 2</t>
    <phoneticPr fontId="1" type="noConversion"/>
  </si>
  <si>
    <t>Depth 3</t>
    <phoneticPr fontId="1" type="noConversion"/>
  </si>
  <si>
    <t>Depth 4</t>
    <phoneticPr fontId="1" type="noConversion"/>
  </si>
  <si>
    <t>Depth 5</t>
    <phoneticPr fontId="1" type="noConversion"/>
  </si>
  <si>
    <t>Depth 6</t>
    <phoneticPr fontId="1" type="noConversion"/>
  </si>
  <si>
    <t>Depth 4&amp;5&amp;6</t>
    <phoneticPr fontId="1" type="noConversion"/>
  </si>
  <si>
    <t>Size (km2)</t>
    <phoneticPr fontId="1" type="noConversion"/>
  </si>
  <si>
    <t>Total routes</t>
    <phoneticPr fontId="1" type="noConversion"/>
  </si>
  <si>
    <t>Single-family housing area</t>
    <phoneticPr fontId="1" type="noConversion"/>
  </si>
  <si>
    <t>Detached multi-family housing area</t>
    <phoneticPr fontId="1" type="noConversion"/>
  </si>
  <si>
    <t>Complex multi-family housing area</t>
    <phoneticPr fontId="1" type="noConversion"/>
  </si>
  <si>
    <t>The area around Usadan-gil, Itaewon, Yongsan District.</t>
    <phoneticPr fontId="1" type="noConversion"/>
  </si>
  <si>
    <t>The area west of Chungjeongno Station, Seodaemun District.</t>
    <phoneticPr fontId="1" type="noConversion"/>
  </si>
  <si>
    <t>The area around Songcheon Elementary School, Gangbuk District.</t>
    <phoneticPr fontId="1" type="noConversion"/>
  </si>
  <si>
    <t>The area around Gwanak Sinsa Market, Gwanak District.</t>
    <phoneticPr fontId="1" type="noConversion"/>
  </si>
  <si>
    <t>The area north of Sagajeong Station, Jungnang District.</t>
    <phoneticPr fontId="1" type="noConversion"/>
  </si>
  <si>
    <t>The area around Eungam Station, Seodaemun District.</t>
    <phoneticPr fontId="1" type="noConversion"/>
  </si>
  <si>
    <t>The area around Amsa General Market, Gangdong District.</t>
    <phoneticPr fontId="1" type="noConversion"/>
  </si>
  <si>
    <t>The area east of Samjeon Station, Songpa District.</t>
    <phoneticPr fontId="1" type="noConversion"/>
  </si>
  <si>
    <t>The area around Hwagok Central Market, Gangseo District.</t>
    <phoneticPr fontId="1" type="noConversion"/>
  </si>
  <si>
    <t>The area around Mangwon Market, Mapo District.</t>
    <phoneticPr fontId="1" type="noConversion"/>
  </si>
  <si>
    <t>The area east of Myongil Station, Gangdong District.</t>
    <phoneticPr fontId="1" type="noConversion"/>
  </si>
  <si>
    <t>The area east of Junggye Station, Nowon District.</t>
    <phoneticPr fontId="1" type="noConversion"/>
  </si>
  <si>
    <t>The area northeast of Balsan Station, Gangseo District.</t>
    <phoneticPr fontId="1" type="noConversion"/>
  </si>
  <si>
    <t>The area around Singok General Market, Yangcheon District.</t>
    <phoneticPr fontId="1" type="noConversion"/>
  </si>
  <si>
    <t>The area around Hyundae 1st Apartment, Ssangmun-dong, Dobong District.</t>
    <phoneticPr fontId="1" type="noConversion"/>
  </si>
  <si>
    <t>A-type</t>
    <phoneticPr fontId="1" type="noConversion"/>
  </si>
  <si>
    <t>B-type</t>
    <phoneticPr fontId="1" type="noConversion"/>
  </si>
  <si>
    <t>C-type</t>
    <phoneticPr fontId="1" type="noConversion"/>
  </si>
  <si>
    <t>Area in Seoul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</si>
</sst>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21E8B-5A44-0546-B777-618F0BBA08BE}">
  <sheetPr>
    <pageSetUpPr fitToPage="1"/>
  </sheetPr>
  <dimension ref="A1:T22"/>
  <sheetViews>
    <sheetView tabSelected="1" zoomScale="120" zoomScaleNormal="120" workbookViewId="0">
      <selection activeCell="L26" sqref="L26"/>
    </sheetView>
  </sheetViews>
  <sheetFormatPr baseColWidth="10" defaultRowHeight="16"/>
  <cols>
    <col min="1" max="1" width="20" customWidth="1"/>
    <col min="2" max="2" width="16.1640625" customWidth="1"/>
    <col min="3" max="3" width="67.1640625" customWidth="1"/>
    <col min="4" max="4" width="16.33203125" customWidth="1"/>
    <col min="5" max="6" width="10.5" customWidth="1"/>
    <col min="12" max="12" width="13.6640625" customWidth="1"/>
    <col min="19" max="19" width="15.5" customWidth="1"/>
  </cols>
  <sheetData>
    <row r="1" spans="1:20" ht="25" customHeight="1">
      <c r="A1" s="2" t="s">
        <v>0</v>
      </c>
      <c r="B1" s="3" t="s">
        <v>1</v>
      </c>
      <c r="C1" s="3" t="s">
        <v>32</v>
      </c>
      <c r="D1" s="3" t="s">
        <v>9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/>
      <c r="L1" s="16" t="s">
        <v>10</v>
      </c>
      <c r="M1" s="3" t="s">
        <v>2</v>
      </c>
      <c r="N1" s="3" t="s">
        <v>3</v>
      </c>
      <c r="O1" s="3" t="s">
        <v>4</v>
      </c>
      <c r="P1" s="3" t="s">
        <v>5</v>
      </c>
      <c r="Q1" s="3" t="s">
        <v>6</v>
      </c>
      <c r="R1" s="3" t="s">
        <v>7</v>
      </c>
      <c r="S1" s="17" t="s">
        <v>8</v>
      </c>
      <c r="T1" s="4"/>
    </row>
    <row r="2" spans="1:20" ht="25" customHeight="1">
      <c r="A2" s="5" t="s">
        <v>11</v>
      </c>
      <c r="B2" s="6" t="s">
        <v>29</v>
      </c>
      <c r="C2" s="6" t="s">
        <v>14</v>
      </c>
      <c r="D2" s="6">
        <v>0.43</v>
      </c>
      <c r="E2" s="6">
        <v>1</v>
      </c>
      <c r="F2" s="6">
        <v>9</v>
      </c>
      <c r="G2" s="6">
        <v>35</v>
      </c>
      <c r="H2" s="6">
        <v>106</v>
      </c>
      <c r="I2" s="6">
        <v>71</v>
      </c>
      <c r="J2" s="7">
        <v>9</v>
      </c>
      <c r="K2" s="4"/>
      <c r="L2" s="18">
        <f>E2+F2+G2+H2+I2+J2</f>
        <v>231</v>
      </c>
      <c r="M2" s="15">
        <f>E2/L2</f>
        <v>4.329004329004329E-3</v>
      </c>
      <c r="N2" s="15">
        <f t="shared" ref="N2:N16" si="0">F2/$L2</f>
        <v>3.896103896103896E-2</v>
      </c>
      <c r="O2" s="15">
        <f t="shared" ref="O2:R6" si="1">G2/$L2</f>
        <v>0.15151515151515152</v>
      </c>
      <c r="P2" s="15">
        <f t="shared" si="1"/>
        <v>0.45887445887445888</v>
      </c>
      <c r="Q2" s="15">
        <f t="shared" si="1"/>
        <v>0.30735930735930733</v>
      </c>
      <c r="R2" s="15">
        <f t="shared" si="1"/>
        <v>3.896103896103896E-2</v>
      </c>
      <c r="S2" s="19">
        <f>SUM(P2:R2)</f>
        <v>0.80519480519480513</v>
      </c>
      <c r="T2" s="4"/>
    </row>
    <row r="3" spans="1:20" ht="25" customHeight="1">
      <c r="A3" s="5"/>
      <c r="B3" s="6" t="s">
        <v>29</v>
      </c>
      <c r="C3" s="6" t="s">
        <v>15</v>
      </c>
      <c r="D3" s="6">
        <v>0.43</v>
      </c>
      <c r="E3" s="6">
        <v>1</v>
      </c>
      <c r="F3" s="6">
        <v>10</v>
      </c>
      <c r="G3" s="6">
        <v>53</v>
      </c>
      <c r="H3" s="6">
        <v>84</v>
      </c>
      <c r="I3" s="6">
        <v>42</v>
      </c>
      <c r="J3" s="7">
        <v>4</v>
      </c>
      <c r="K3" s="4"/>
      <c r="L3" s="18">
        <f t="shared" ref="L3:L16" si="2">E3+F3+G3+H3+I3+J3</f>
        <v>194</v>
      </c>
      <c r="M3" s="15">
        <f>E3/L3</f>
        <v>5.1546391752577319E-3</v>
      </c>
      <c r="N3" s="15">
        <f t="shared" si="0"/>
        <v>5.1546391752577317E-2</v>
      </c>
      <c r="O3" s="15">
        <f t="shared" si="1"/>
        <v>0.27319587628865977</v>
      </c>
      <c r="P3" s="15">
        <f t="shared" si="1"/>
        <v>0.4329896907216495</v>
      </c>
      <c r="Q3" s="15">
        <f t="shared" si="1"/>
        <v>0.21649484536082475</v>
      </c>
      <c r="R3" s="15">
        <f>J3/$L3</f>
        <v>2.0618556701030927E-2</v>
      </c>
      <c r="S3" s="19">
        <f t="shared" ref="S3:S16" si="3">SUM(P3:R3)</f>
        <v>0.67010309278350522</v>
      </c>
      <c r="T3" s="4"/>
    </row>
    <row r="4" spans="1:20" ht="25" customHeight="1">
      <c r="A4" s="5"/>
      <c r="B4" s="6" t="s">
        <v>29</v>
      </c>
      <c r="C4" s="6" t="s">
        <v>16</v>
      </c>
      <c r="D4" s="6">
        <v>0.43</v>
      </c>
      <c r="E4" s="6">
        <v>1</v>
      </c>
      <c r="F4" s="6">
        <v>5</v>
      </c>
      <c r="G4" s="6">
        <v>56</v>
      </c>
      <c r="H4" s="6">
        <v>81</v>
      </c>
      <c r="I4" s="6">
        <v>40</v>
      </c>
      <c r="J4" s="7">
        <v>1</v>
      </c>
      <c r="K4" s="4"/>
      <c r="L4" s="18">
        <f t="shared" si="2"/>
        <v>184</v>
      </c>
      <c r="M4" s="15">
        <f t="shared" ref="M4:M16" si="4">E4/L4</f>
        <v>5.434782608695652E-3</v>
      </c>
      <c r="N4" s="15">
        <f t="shared" si="0"/>
        <v>2.717391304347826E-2</v>
      </c>
      <c r="O4" s="15">
        <f t="shared" si="1"/>
        <v>0.30434782608695654</v>
      </c>
      <c r="P4" s="15">
        <f t="shared" si="1"/>
        <v>0.44021739130434784</v>
      </c>
      <c r="Q4" s="15">
        <f t="shared" si="1"/>
        <v>0.21739130434782608</v>
      </c>
      <c r="R4" s="15">
        <f t="shared" ref="R4:R6" si="5">J4/$L4</f>
        <v>5.434782608695652E-3</v>
      </c>
      <c r="S4" s="19">
        <f t="shared" si="3"/>
        <v>0.66304347826086962</v>
      </c>
      <c r="T4" s="4"/>
    </row>
    <row r="5" spans="1:20" ht="25" customHeight="1">
      <c r="A5" s="5"/>
      <c r="B5" s="6" t="s">
        <v>30</v>
      </c>
      <c r="C5" s="6" t="s">
        <v>17</v>
      </c>
      <c r="D5" s="6">
        <v>0.45</v>
      </c>
      <c r="E5" s="6">
        <v>1</v>
      </c>
      <c r="F5" s="6">
        <v>28</v>
      </c>
      <c r="G5" s="6">
        <v>99</v>
      </c>
      <c r="H5" s="6">
        <v>37</v>
      </c>
      <c r="I5" s="6">
        <v>15</v>
      </c>
      <c r="J5" s="7">
        <v>1</v>
      </c>
      <c r="K5" s="4"/>
      <c r="L5" s="18">
        <f t="shared" si="2"/>
        <v>181</v>
      </c>
      <c r="M5" s="15">
        <f t="shared" si="4"/>
        <v>5.5248618784530384E-3</v>
      </c>
      <c r="N5" s="15">
        <f t="shared" si="0"/>
        <v>0.15469613259668508</v>
      </c>
      <c r="O5" s="15">
        <f t="shared" si="1"/>
        <v>0.54696132596685088</v>
      </c>
      <c r="P5" s="15">
        <f t="shared" si="1"/>
        <v>0.20441988950276244</v>
      </c>
      <c r="Q5" s="15">
        <f t="shared" si="1"/>
        <v>8.2872928176795577E-2</v>
      </c>
      <c r="R5" s="15">
        <f t="shared" si="5"/>
        <v>5.5248618784530384E-3</v>
      </c>
      <c r="S5" s="19">
        <f t="shared" si="3"/>
        <v>0.29281767955801102</v>
      </c>
      <c r="T5" s="4"/>
    </row>
    <row r="6" spans="1:20" ht="25" customHeight="1">
      <c r="A6" s="5"/>
      <c r="B6" s="6" t="s">
        <v>30</v>
      </c>
      <c r="C6" s="6" t="s">
        <v>18</v>
      </c>
      <c r="D6" s="6">
        <v>0.44</v>
      </c>
      <c r="E6" s="6">
        <v>1</v>
      </c>
      <c r="F6" s="6">
        <v>12</v>
      </c>
      <c r="G6" s="6">
        <v>24</v>
      </c>
      <c r="H6" s="6">
        <v>99</v>
      </c>
      <c r="I6" s="6">
        <v>13</v>
      </c>
      <c r="J6" s="7">
        <v>1</v>
      </c>
      <c r="K6" s="4"/>
      <c r="L6" s="18">
        <f t="shared" si="2"/>
        <v>150</v>
      </c>
      <c r="M6" s="15">
        <f t="shared" si="4"/>
        <v>6.6666666666666671E-3</v>
      </c>
      <c r="N6" s="15">
        <f t="shared" si="0"/>
        <v>0.08</v>
      </c>
      <c r="O6" s="15">
        <f t="shared" si="1"/>
        <v>0.16</v>
      </c>
      <c r="P6" s="15">
        <f t="shared" si="1"/>
        <v>0.66</v>
      </c>
      <c r="Q6" s="15">
        <f t="shared" si="1"/>
        <v>8.666666666666667E-2</v>
      </c>
      <c r="R6" s="15">
        <f t="shared" si="5"/>
        <v>6.6666666666666671E-3</v>
      </c>
      <c r="S6" s="19">
        <f t="shared" si="3"/>
        <v>0.75333333333333341</v>
      </c>
      <c r="T6" s="4"/>
    </row>
    <row r="7" spans="1:20" ht="25" customHeight="1">
      <c r="A7" s="9" t="s">
        <v>12</v>
      </c>
      <c r="B7" s="6" t="s">
        <v>29</v>
      </c>
      <c r="C7" s="6" t="s">
        <v>19</v>
      </c>
      <c r="D7" s="6">
        <v>0.44</v>
      </c>
      <c r="E7" s="6">
        <v>1</v>
      </c>
      <c r="F7" s="6">
        <v>14</v>
      </c>
      <c r="G7" s="6">
        <v>46</v>
      </c>
      <c r="H7" s="6">
        <v>61</v>
      </c>
      <c r="I7" s="6">
        <v>46</v>
      </c>
      <c r="J7" s="7">
        <v>7</v>
      </c>
      <c r="K7" s="4"/>
      <c r="L7" s="18">
        <f t="shared" si="2"/>
        <v>175</v>
      </c>
      <c r="M7" s="15">
        <f t="shared" si="4"/>
        <v>5.7142857142857143E-3</v>
      </c>
      <c r="N7" s="15">
        <f t="shared" si="0"/>
        <v>0.08</v>
      </c>
      <c r="O7" s="15">
        <f t="shared" ref="O7:R11" si="6">G7/$L7</f>
        <v>0.26285714285714284</v>
      </c>
      <c r="P7" s="15">
        <f t="shared" si="6"/>
        <v>0.34857142857142859</v>
      </c>
      <c r="Q7" s="15">
        <f t="shared" si="6"/>
        <v>0.26285714285714284</v>
      </c>
      <c r="R7" s="15">
        <f t="shared" si="6"/>
        <v>0.04</v>
      </c>
      <c r="S7" s="19">
        <f t="shared" si="3"/>
        <v>0.65142857142857147</v>
      </c>
      <c r="T7" s="4"/>
    </row>
    <row r="8" spans="1:20" ht="25" customHeight="1">
      <c r="A8" s="10"/>
      <c r="B8" s="6" t="s">
        <v>29</v>
      </c>
      <c r="C8" s="6" t="s">
        <v>20</v>
      </c>
      <c r="D8" s="6">
        <v>0.45</v>
      </c>
      <c r="E8" s="6">
        <v>1</v>
      </c>
      <c r="F8" s="6">
        <v>13</v>
      </c>
      <c r="G8" s="6">
        <v>30</v>
      </c>
      <c r="H8" s="6">
        <v>47</v>
      </c>
      <c r="I8" s="6">
        <v>40</v>
      </c>
      <c r="J8" s="7">
        <v>14</v>
      </c>
      <c r="K8" s="4"/>
      <c r="L8" s="18">
        <f t="shared" si="2"/>
        <v>145</v>
      </c>
      <c r="M8" s="15">
        <f t="shared" si="4"/>
        <v>6.8965517241379309E-3</v>
      </c>
      <c r="N8" s="15">
        <f t="shared" si="0"/>
        <v>8.9655172413793102E-2</v>
      </c>
      <c r="O8" s="15">
        <f t="shared" si="6"/>
        <v>0.20689655172413793</v>
      </c>
      <c r="P8" s="15">
        <f t="shared" si="6"/>
        <v>0.32413793103448274</v>
      </c>
      <c r="Q8" s="15">
        <f t="shared" si="6"/>
        <v>0.27586206896551724</v>
      </c>
      <c r="R8" s="15">
        <f t="shared" si="6"/>
        <v>9.6551724137931033E-2</v>
      </c>
      <c r="S8" s="19">
        <f t="shared" si="3"/>
        <v>0.69655172413793098</v>
      </c>
      <c r="T8" s="4"/>
    </row>
    <row r="9" spans="1:20" ht="25" customHeight="1">
      <c r="A9" s="10"/>
      <c r="B9" s="6" t="s">
        <v>30</v>
      </c>
      <c r="C9" s="6" t="s">
        <v>21</v>
      </c>
      <c r="D9" s="6">
        <v>0.42</v>
      </c>
      <c r="E9" s="6">
        <v>1</v>
      </c>
      <c r="F9" s="6">
        <v>4</v>
      </c>
      <c r="G9" s="6">
        <v>62</v>
      </c>
      <c r="H9" s="6">
        <v>14</v>
      </c>
      <c r="I9" s="6">
        <v>0</v>
      </c>
      <c r="J9" s="7">
        <v>0</v>
      </c>
      <c r="K9" s="4"/>
      <c r="L9" s="18">
        <f t="shared" si="2"/>
        <v>81</v>
      </c>
      <c r="M9" s="15">
        <f t="shared" si="4"/>
        <v>1.2345679012345678E-2</v>
      </c>
      <c r="N9" s="15">
        <f t="shared" si="0"/>
        <v>4.9382716049382713E-2</v>
      </c>
      <c r="O9" s="15">
        <f t="shared" si="6"/>
        <v>0.76543209876543206</v>
      </c>
      <c r="P9" s="15">
        <f t="shared" si="6"/>
        <v>0.1728395061728395</v>
      </c>
      <c r="Q9" s="15">
        <f t="shared" si="6"/>
        <v>0</v>
      </c>
      <c r="R9" s="15">
        <f t="shared" si="6"/>
        <v>0</v>
      </c>
      <c r="S9" s="19">
        <f t="shared" si="3"/>
        <v>0.1728395061728395</v>
      </c>
      <c r="T9" s="4"/>
    </row>
    <row r="10" spans="1:20" ht="25" customHeight="1">
      <c r="A10" s="10"/>
      <c r="B10" s="6" t="s">
        <v>30</v>
      </c>
      <c r="C10" s="6" t="s">
        <v>22</v>
      </c>
      <c r="D10" s="6">
        <v>0.43</v>
      </c>
      <c r="E10" s="6">
        <v>1</v>
      </c>
      <c r="F10" s="6">
        <v>15</v>
      </c>
      <c r="G10" s="6">
        <v>25</v>
      </c>
      <c r="H10" s="6">
        <v>29</v>
      </c>
      <c r="I10" s="6">
        <v>19</v>
      </c>
      <c r="J10" s="7">
        <v>1</v>
      </c>
      <c r="K10" s="4"/>
      <c r="L10" s="18">
        <f t="shared" si="2"/>
        <v>90</v>
      </c>
      <c r="M10" s="15">
        <f t="shared" si="4"/>
        <v>1.1111111111111112E-2</v>
      </c>
      <c r="N10" s="15">
        <f t="shared" si="0"/>
        <v>0.16666666666666666</v>
      </c>
      <c r="O10" s="15">
        <f t="shared" si="6"/>
        <v>0.27777777777777779</v>
      </c>
      <c r="P10" s="15">
        <f t="shared" si="6"/>
        <v>0.32222222222222224</v>
      </c>
      <c r="Q10" s="15">
        <f t="shared" si="6"/>
        <v>0.21111111111111111</v>
      </c>
      <c r="R10" s="15">
        <f t="shared" si="6"/>
        <v>1.1111111111111112E-2</v>
      </c>
      <c r="S10" s="19">
        <f t="shared" si="3"/>
        <v>0.5444444444444444</v>
      </c>
      <c r="T10" s="4"/>
    </row>
    <row r="11" spans="1:20" ht="25" customHeight="1">
      <c r="A11" s="11"/>
      <c r="B11" s="6" t="s">
        <v>30</v>
      </c>
      <c r="C11" s="6" t="s">
        <v>23</v>
      </c>
      <c r="D11" s="6">
        <v>0.45</v>
      </c>
      <c r="E11" s="6">
        <v>1</v>
      </c>
      <c r="F11" s="6">
        <v>12</v>
      </c>
      <c r="G11" s="6">
        <v>86</v>
      </c>
      <c r="H11" s="6">
        <v>68</v>
      </c>
      <c r="I11" s="6">
        <v>14</v>
      </c>
      <c r="J11" s="7">
        <v>0</v>
      </c>
      <c r="K11" s="4"/>
      <c r="L11" s="18">
        <f t="shared" si="2"/>
        <v>181</v>
      </c>
      <c r="M11" s="15">
        <f t="shared" si="4"/>
        <v>5.5248618784530384E-3</v>
      </c>
      <c r="N11" s="15">
        <f t="shared" si="0"/>
        <v>6.6298342541436461E-2</v>
      </c>
      <c r="O11" s="15">
        <f t="shared" si="6"/>
        <v>0.47513812154696133</v>
      </c>
      <c r="P11" s="15">
        <f t="shared" si="6"/>
        <v>0.37569060773480661</v>
      </c>
      <c r="Q11" s="15">
        <f t="shared" si="6"/>
        <v>7.7348066298342538E-2</v>
      </c>
      <c r="R11" s="15">
        <f t="shared" si="6"/>
        <v>0</v>
      </c>
      <c r="S11" s="19">
        <f t="shared" si="3"/>
        <v>0.45303867403314912</v>
      </c>
      <c r="T11" s="4"/>
    </row>
    <row r="12" spans="1:20" ht="25" customHeight="1">
      <c r="A12" s="5" t="s">
        <v>13</v>
      </c>
      <c r="B12" s="6" t="s">
        <v>31</v>
      </c>
      <c r="C12" s="6" t="s">
        <v>24</v>
      </c>
      <c r="D12" s="6">
        <v>0.43</v>
      </c>
      <c r="E12" s="6">
        <v>1</v>
      </c>
      <c r="F12" s="6">
        <v>2</v>
      </c>
      <c r="G12" s="6">
        <v>3</v>
      </c>
      <c r="H12" s="6">
        <v>1</v>
      </c>
      <c r="I12" s="6">
        <v>0</v>
      </c>
      <c r="J12" s="7">
        <v>0</v>
      </c>
      <c r="K12" s="4"/>
      <c r="L12" s="18">
        <f t="shared" si="2"/>
        <v>7</v>
      </c>
      <c r="M12" s="15">
        <f t="shared" si="4"/>
        <v>0.14285714285714285</v>
      </c>
      <c r="N12" s="15">
        <f t="shared" si="0"/>
        <v>0.2857142857142857</v>
      </c>
      <c r="O12" s="15">
        <f t="shared" ref="O12:R16" si="7">G12/$L12</f>
        <v>0.42857142857142855</v>
      </c>
      <c r="P12" s="15">
        <f t="shared" si="7"/>
        <v>0.14285714285714285</v>
      </c>
      <c r="Q12" s="15">
        <f t="shared" si="7"/>
        <v>0</v>
      </c>
      <c r="R12" s="15">
        <f t="shared" si="7"/>
        <v>0</v>
      </c>
      <c r="S12" s="19">
        <f t="shared" si="3"/>
        <v>0.14285714285714285</v>
      </c>
      <c r="T12" s="4"/>
    </row>
    <row r="13" spans="1:20" ht="25" customHeight="1">
      <c r="A13" s="5"/>
      <c r="B13" s="6" t="s">
        <v>31</v>
      </c>
      <c r="C13" s="6" t="s">
        <v>25</v>
      </c>
      <c r="D13" s="6">
        <v>0.46</v>
      </c>
      <c r="E13" s="6">
        <v>1</v>
      </c>
      <c r="F13" s="6">
        <v>3</v>
      </c>
      <c r="G13" s="6">
        <v>6</v>
      </c>
      <c r="H13" s="6">
        <v>0</v>
      </c>
      <c r="I13" s="6">
        <v>0</v>
      </c>
      <c r="J13" s="7">
        <v>0</v>
      </c>
      <c r="K13" s="4"/>
      <c r="L13" s="18">
        <f t="shared" si="2"/>
        <v>10</v>
      </c>
      <c r="M13" s="15">
        <f t="shared" si="4"/>
        <v>0.1</v>
      </c>
      <c r="N13" s="15">
        <f t="shared" si="0"/>
        <v>0.3</v>
      </c>
      <c r="O13" s="15">
        <f t="shared" si="7"/>
        <v>0.6</v>
      </c>
      <c r="P13" s="15">
        <f t="shared" si="7"/>
        <v>0</v>
      </c>
      <c r="Q13" s="15">
        <f t="shared" si="7"/>
        <v>0</v>
      </c>
      <c r="R13" s="15">
        <f>J13/$L13</f>
        <v>0</v>
      </c>
      <c r="S13" s="19">
        <f>SUM(P13:R13)</f>
        <v>0</v>
      </c>
      <c r="T13" s="4"/>
    </row>
    <row r="14" spans="1:20" ht="25" customHeight="1">
      <c r="A14" s="5"/>
      <c r="B14" s="6" t="s">
        <v>31</v>
      </c>
      <c r="C14" s="6" t="s">
        <v>26</v>
      </c>
      <c r="D14" s="6">
        <v>0.44</v>
      </c>
      <c r="E14" s="6">
        <v>1</v>
      </c>
      <c r="F14" s="6">
        <v>12</v>
      </c>
      <c r="G14" s="6">
        <v>5</v>
      </c>
      <c r="H14" s="6">
        <v>0</v>
      </c>
      <c r="I14" s="6">
        <v>0</v>
      </c>
      <c r="J14" s="7">
        <v>0</v>
      </c>
      <c r="K14" s="4"/>
      <c r="L14" s="18">
        <f t="shared" si="2"/>
        <v>18</v>
      </c>
      <c r="M14" s="15">
        <f t="shared" si="4"/>
        <v>5.5555555555555552E-2</v>
      </c>
      <c r="N14" s="15">
        <f t="shared" si="0"/>
        <v>0.66666666666666663</v>
      </c>
      <c r="O14" s="15">
        <f t="shared" si="7"/>
        <v>0.27777777777777779</v>
      </c>
      <c r="P14" s="15">
        <f t="shared" si="7"/>
        <v>0</v>
      </c>
      <c r="Q14" s="15">
        <f t="shared" si="7"/>
        <v>0</v>
      </c>
      <c r="R14" s="15">
        <f t="shared" ref="R14:R16" si="8">J14/$L14</f>
        <v>0</v>
      </c>
      <c r="S14" s="19">
        <f t="shared" si="3"/>
        <v>0</v>
      </c>
      <c r="T14" s="4"/>
    </row>
    <row r="15" spans="1:20" ht="25" customHeight="1">
      <c r="A15" s="5"/>
      <c r="B15" s="6" t="s">
        <v>31</v>
      </c>
      <c r="C15" s="6" t="s">
        <v>27</v>
      </c>
      <c r="D15" s="6">
        <v>0.44</v>
      </c>
      <c r="E15" s="6">
        <v>1</v>
      </c>
      <c r="F15" s="6">
        <v>11</v>
      </c>
      <c r="G15" s="6">
        <v>17</v>
      </c>
      <c r="H15" s="6">
        <v>8</v>
      </c>
      <c r="I15" s="6">
        <v>0</v>
      </c>
      <c r="J15" s="7">
        <v>0</v>
      </c>
      <c r="K15" s="4"/>
      <c r="L15" s="18">
        <f t="shared" si="2"/>
        <v>37</v>
      </c>
      <c r="M15" s="15">
        <f t="shared" si="4"/>
        <v>2.7027027027027029E-2</v>
      </c>
      <c r="N15" s="15">
        <f t="shared" si="0"/>
        <v>0.29729729729729731</v>
      </c>
      <c r="O15" s="15">
        <f t="shared" si="7"/>
        <v>0.45945945945945948</v>
      </c>
      <c r="P15" s="15">
        <f t="shared" si="7"/>
        <v>0.21621621621621623</v>
      </c>
      <c r="Q15" s="15">
        <f t="shared" si="7"/>
        <v>0</v>
      </c>
      <c r="R15" s="15">
        <f t="shared" si="8"/>
        <v>0</v>
      </c>
      <c r="S15" s="19">
        <f t="shared" si="3"/>
        <v>0.21621621621621623</v>
      </c>
      <c r="T15" s="4"/>
    </row>
    <row r="16" spans="1:20" ht="25" customHeight="1" thickBot="1">
      <c r="A16" s="12"/>
      <c r="B16" s="13" t="s">
        <v>31</v>
      </c>
      <c r="C16" s="13" t="s">
        <v>28</v>
      </c>
      <c r="D16" s="13">
        <v>0.43</v>
      </c>
      <c r="E16" s="13">
        <v>1</v>
      </c>
      <c r="F16" s="13">
        <v>3</v>
      </c>
      <c r="G16" s="13">
        <v>8</v>
      </c>
      <c r="H16" s="13">
        <v>6</v>
      </c>
      <c r="I16" s="13">
        <v>0</v>
      </c>
      <c r="J16" s="14">
        <v>0</v>
      </c>
      <c r="K16" s="4"/>
      <c r="L16" s="20">
        <f t="shared" si="2"/>
        <v>18</v>
      </c>
      <c r="M16" s="21">
        <f t="shared" si="4"/>
        <v>5.5555555555555552E-2</v>
      </c>
      <c r="N16" s="21">
        <f t="shared" si="0"/>
        <v>0.16666666666666666</v>
      </c>
      <c r="O16" s="21">
        <f t="shared" si="7"/>
        <v>0.44444444444444442</v>
      </c>
      <c r="P16" s="21">
        <f t="shared" si="7"/>
        <v>0.33333333333333331</v>
      </c>
      <c r="Q16" s="21">
        <f t="shared" si="7"/>
        <v>0</v>
      </c>
      <c r="R16" s="21">
        <f t="shared" si="8"/>
        <v>0</v>
      </c>
      <c r="S16" s="22">
        <f t="shared" si="3"/>
        <v>0.33333333333333331</v>
      </c>
      <c r="T16" s="4"/>
    </row>
    <row r="17" spans="1:20">
      <c r="A17" s="8"/>
      <c r="B17" s="8"/>
      <c r="C17" s="8"/>
      <c r="D17" s="8"/>
      <c r="E17" s="8"/>
      <c r="F17" s="8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>
      <c r="A18" s="8"/>
      <c r="B18" s="8"/>
      <c r="C18" s="8"/>
      <c r="D18" s="8"/>
      <c r="E18" s="8"/>
      <c r="F18" s="8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>
      <c r="A19" s="8"/>
      <c r="B19" s="8"/>
      <c r="C19" s="8"/>
      <c r="D19" s="8"/>
      <c r="E19" s="8"/>
      <c r="F19" s="8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>
      <c r="A20" s="8"/>
      <c r="B20" s="8"/>
      <c r="C20" s="8"/>
      <c r="D20" s="8"/>
      <c r="E20" s="8"/>
      <c r="F20" s="8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>
      <c r="A21" s="1"/>
      <c r="B21" s="1"/>
      <c r="C21" s="1"/>
      <c r="D21" s="1"/>
      <c r="E21" s="1"/>
      <c r="F21" s="1"/>
    </row>
    <row r="22" spans="1:20">
      <c r="A22" s="1"/>
      <c r="B22" s="1"/>
      <c r="C22" s="1"/>
      <c r="D22" s="1"/>
      <c r="E22" s="1"/>
      <c r="F22" s="1"/>
    </row>
  </sheetData>
  <mergeCells count="3">
    <mergeCell ref="A2:A6"/>
    <mergeCell ref="A12:A16"/>
    <mergeCell ref="A7:A11"/>
  </mergeCells>
  <phoneticPr fontId="1" type="noConversion"/>
  <printOptions horizontalCentered="1" verticalCentered="1"/>
  <pageMargins left="0.25" right="0.25" top="0.75" bottom="0.75" header="0.3" footer="0.3"/>
  <pageSetup paperSize="9" scale="63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YANGYONGMING</dc:creator>
  <cp:lastModifiedBy>YANGYONGMING</cp:lastModifiedBy>
  <cp:lastPrinted>2024-07-30T00:10:01Z</cp:lastPrinted>
  <dcterms:created xsi:type="dcterms:W3CDTF">2024-07-09T09:44:56Z</dcterms:created>
  <dcterms:modified xsi:type="dcterms:W3CDTF">2024-09-16T07:31:05Z</dcterms:modified>
</cp:coreProperties>
</file>