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ngjieqi/Desktop/文章/Co结壳/重写1104/new tables/"/>
    </mc:Choice>
  </mc:AlternateContent>
  <xr:revisionPtr revIDLastSave="0" documentId="13_ncr:1_{6992766D-9124-B545-BED9-9C5DF2A06448}" xr6:coauthVersionLast="47" xr6:coauthVersionMax="47" xr10:uidLastSave="{00000000-0000-0000-0000-000000000000}"/>
  <bookViews>
    <workbookView xWindow="12940" yWindow="2600" windowWidth="27840" windowHeight="16940" xr2:uid="{A1DA4B2B-1E55-AB48-8613-ADC77E95CF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B23" i="1"/>
  <c r="B22" i="1"/>
  <c r="B21" i="1"/>
  <c r="B20" i="1"/>
  <c r="C13" i="1"/>
  <c r="C15" i="1" s="1"/>
  <c r="D13" i="1"/>
  <c r="D15" i="1" s="1"/>
  <c r="E13" i="1"/>
  <c r="E15" i="1" s="1"/>
  <c r="F13" i="1"/>
  <c r="F14" i="1" s="1"/>
  <c r="F15" i="1" s="1"/>
  <c r="G13" i="1"/>
  <c r="H13" i="1"/>
  <c r="I13" i="1"/>
  <c r="J13" i="1"/>
  <c r="K13" i="1"/>
  <c r="K14" i="1" s="1"/>
  <c r="L13" i="1"/>
  <c r="L14" i="1" s="1"/>
  <c r="M13" i="1"/>
  <c r="N13" i="1"/>
  <c r="O13" i="1"/>
  <c r="P13" i="1"/>
  <c r="Q13" i="1"/>
  <c r="R13" i="1"/>
  <c r="C14" i="1"/>
  <c r="D14" i="1"/>
  <c r="E14" i="1"/>
  <c r="G14" i="1"/>
  <c r="G15" i="1" s="1"/>
  <c r="H14" i="1"/>
  <c r="I14" i="1"/>
  <c r="O14" i="1"/>
  <c r="O15" i="1" s="1"/>
  <c r="P14" i="1"/>
  <c r="Q14" i="1"/>
  <c r="H15" i="1"/>
  <c r="I15" i="1"/>
  <c r="P15" i="1"/>
  <c r="Q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B16" i="1"/>
  <c r="B13" i="1"/>
  <c r="C6" i="1"/>
  <c r="C8" i="1" s="1"/>
  <c r="D6" i="1"/>
  <c r="D8" i="1" s="1"/>
  <c r="E6" i="1"/>
  <c r="E7" i="1" s="1"/>
  <c r="F6" i="1"/>
  <c r="G6" i="1"/>
  <c r="H6" i="1"/>
  <c r="I6" i="1"/>
  <c r="J6" i="1"/>
  <c r="K6" i="1"/>
  <c r="K7" i="1" s="1"/>
  <c r="L6" i="1"/>
  <c r="M6" i="1"/>
  <c r="M7" i="1" s="1"/>
  <c r="M8" i="1" s="1"/>
  <c r="N6" i="1"/>
  <c r="O6" i="1"/>
  <c r="P6" i="1"/>
  <c r="Q6" i="1"/>
  <c r="Q7" i="1" s="1"/>
  <c r="Q8" i="1" s="1"/>
  <c r="R6" i="1"/>
  <c r="C7" i="1"/>
  <c r="D7" i="1"/>
  <c r="F7" i="1"/>
  <c r="F8" i="1" s="1"/>
  <c r="G7" i="1"/>
  <c r="H7" i="1"/>
  <c r="N7" i="1"/>
  <c r="N8" i="1" s="1"/>
  <c r="O7" i="1"/>
  <c r="P7" i="1"/>
  <c r="G8" i="1"/>
  <c r="H8" i="1"/>
  <c r="O8" i="1"/>
  <c r="P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B9" i="1"/>
  <c r="B6" i="1"/>
  <c r="M15" i="1" l="1"/>
  <c r="R15" i="1"/>
  <c r="J8" i="1"/>
  <c r="J15" i="1"/>
  <c r="B15" i="1"/>
  <c r="B8" i="1"/>
  <c r="M14" i="1"/>
  <c r="J7" i="1"/>
  <c r="B14" i="1"/>
  <c r="K8" i="1"/>
  <c r="I7" i="1"/>
  <c r="I8" i="1" s="1"/>
  <c r="L15" i="1"/>
  <c r="R14" i="1"/>
  <c r="J14" i="1"/>
  <c r="B7" i="1"/>
  <c r="R7" i="1"/>
  <c r="R8" i="1" s="1"/>
  <c r="K15" i="1"/>
  <c r="N14" i="1"/>
  <c r="N15" i="1" s="1"/>
  <c r="L7" i="1"/>
  <c r="L8" i="1" s="1"/>
  <c r="E8" i="1"/>
</calcChain>
</file>

<file path=xl/sharedStrings.xml><?xml version="1.0" encoding="utf-8"?>
<sst xmlns="http://schemas.openxmlformats.org/spreadsheetml/2006/main" count="40" uniqueCount="32">
  <si>
    <t>Samples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</si>
  <si>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</si>
  <si>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</si>
  <si>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</si>
  <si>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</si>
  <si>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</si>
  <si>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</si>
  <si>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</si>
  <si>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</si>
  <si>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</si>
  <si>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</si>
  <si>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</si>
  <si>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</si>
  <si>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</si>
  <si>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</si>
  <si>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</si>
  <si>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Total REY</t>
  </si>
  <si>
    <t>Ce/Ce*</t>
  </si>
  <si>
    <t>I-1</t>
  </si>
  <si>
    <t>I-2</t>
  </si>
  <si>
    <t>I-3</t>
  </si>
  <si>
    <t>II-1</t>
  </si>
  <si>
    <t>II-2</t>
  </si>
  <si>
    <t>II-3</t>
  </si>
  <si>
    <t>III-1</t>
  </si>
  <si>
    <t>III-2</t>
  </si>
  <si>
    <t>III-3</t>
  </si>
  <si>
    <t>Table 3. REY data (ppm) and Ce/Ce* values of Fe-Mn crust profile</t>
  </si>
  <si>
    <t>Average</t>
    <phoneticPr fontId="1" type="noConversion"/>
  </si>
  <si>
    <t>Maximum</t>
    <phoneticPr fontId="1" type="noConversion"/>
  </si>
  <si>
    <t>Minimum</t>
    <phoneticPr fontId="1" type="noConversion"/>
  </si>
  <si>
    <t>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</si>
</sst>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2" fillId="0" borderId="0" xfId="0" applyFont="1">
      <alignment vertical="center"/>
    </xf>
    <xf numFmtId="1" fontId="2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" fontId="0" fillId="0" borderId="2" xfId="0" applyNumberFormat="1" applyBorder="1">
      <alignment vertical="center"/>
    </xf>
    <xf numFmtId="2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7422F-1E9D-044C-AA29-ED81FB037CFE}">
  <dimension ref="A1:R23"/>
  <sheetViews>
    <sheetView tabSelected="1" topLeftCell="A2" workbookViewId="0">
      <selection activeCell="A24" sqref="A24"/>
    </sheetView>
  </sheetViews>
  <sheetFormatPr baseColWidth="10" defaultRowHeight="16"/>
  <cols>
    <col min="2" max="2" width="11" bestFit="1" customWidth="1"/>
    <col min="3" max="3" width="11.5" bestFit="1" customWidth="1"/>
    <col min="4" max="16" width="11" bestFit="1" customWidth="1"/>
    <col min="17" max="17" width="11.5" bestFit="1" customWidth="1"/>
    <col min="18" max="18" width="11" bestFit="1" customWidth="1"/>
  </cols>
  <sheetData>
    <row r="1" spans="1:18">
      <c r="A1" t="s">
        <v>27</v>
      </c>
    </row>
    <row r="2" spans="1:18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</row>
    <row r="3" spans="1:18" s="8" customFormat="1">
      <c r="A3" s="8" t="s">
        <v>18</v>
      </c>
      <c r="B3" s="8">
        <v>215</v>
      </c>
      <c r="C3" s="9">
        <v>693</v>
      </c>
      <c r="D3" s="8">
        <v>39.200000000000003</v>
      </c>
      <c r="E3" s="8">
        <v>166</v>
      </c>
      <c r="F3" s="10">
        <v>35.4</v>
      </c>
      <c r="G3" s="8">
        <v>8.76</v>
      </c>
      <c r="H3" s="10">
        <v>40.799999999999997</v>
      </c>
      <c r="I3" s="8">
        <v>6.57</v>
      </c>
      <c r="J3" s="8">
        <v>42.6</v>
      </c>
      <c r="K3" s="8">
        <v>167</v>
      </c>
      <c r="L3" s="8">
        <v>8.74</v>
      </c>
      <c r="M3" s="10">
        <v>24.7</v>
      </c>
      <c r="N3" s="8">
        <v>3.85</v>
      </c>
      <c r="O3" s="10">
        <v>22.8</v>
      </c>
      <c r="P3" s="8">
        <v>3.89</v>
      </c>
      <c r="Q3" s="9">
        <v>1478</v>
      </c>
      <c r="R3" s="8">
        <v>1.73</v>
      </c>
    </row>
    <row r="4" spans="1:18">
      <c r="A4" t="s">
        <v>19</v>
      </c>
      <c r="B4">
        <v>183</v>
      </c>
      <c r="C4" s="3">
        <v>753</v>
      </c>
      <c r="D4">
        <v>30.1</v>
      </c>
      <c r="E4">
        <v>132</v>
      </c>
      <c r="F4" s="2">
        <v>26.6</v>
      </c>
      <c r="G4">
        <v>6.45</v>
      </c>
      <c r="H4" s="2">
        <v>33.1</v>
      </c>
      <c r="I4">
        <v>5.03</v>
      </c>
      <c r="J4">
        <v>31.3</v>
      </c>
      <c r="K4" s="3">
        <v>155</v>
      </c>
      <c r="L4">
        <v>7.36</v>
      </c>
      <c r="M4" s="2">
        <v>20.9</v>
      </c>
      <c r="N4">
        <v>3.36</v>
      </c>
      <c r="O4" s="2">
        <v>20.8</v>
      </c>
      <c r="P4">
        <v>3.49</v>
      </c>
      <c r="Q4" s="3">
        <v>1410</v>
      </c>
      <c r="R4">
        <v>2.31</v>
      </c>
    </row>
    <row r="5" spans="1:18">
      <c r="A5" t="s">
        <v>20</v>
      </c>
      <c r="B5">
        <v>194</v>
      </c>
      <c r="C5" s="3">
        <v>872</v>
      </c>
      <c r="D5">
        <v>33.1</v>
      </c>
      <c r="E5">
        <v>141</v>
      </c>
      <c r="F5" s="2">
        <v>28.6</v>
      </c>
      <c r="G5">
        <v>7.29</v>
      </c>
      <c r="H5" s="2">
        <v>35.6</v>
      </c>
      <c r="I5">
        <v>5.44</v>
      </c>
      <c r="J5">
        <v>33.200000000000003</v>
      </c>
      <c r="K5" s="3">
        <v>143</v>
      </c>
      <c r="L5">
        <v>7.46</v>
      </c>
      <c r="M5" s="2">
        <v>21.2</v>
      </c>
      <c r="N5">
        <v>3.33</v>
      </c>
      <c r="O5" s="2">
        <v>20.8</v>
      </c>
      <c r="P5">
        <v>3.51</v>
      </c>
      <c r="Q5" s="3">
        <v>1549</v>
      </c>
      <c r="R5">
        <v>2.4900000000000002</v>
      </c>
    </row>
    <row r="6" spans="1:18" s="4" customFormat="1">
      <c r="A6" s="4" t="s">
        <v>28</v>
      </c>
      <c r="B6" s="5">
        <f>AVERAGE(B3:B5)</f>
        <v>197.33333333333334</v>
      </c>
      <c r="C6" s="5">
        <f t="shared" ref="C6:R6" si="0">AVERAGE(C3:C5)</f>
        <v>772.66666666666663</v>
      </c>
      <c r="D6" s="6">
        <f t="shared" si="0"/>
        <v>34.133333333333333</v>
      </c>
      <c r="E6" s="5">
        <f t="shared" si="0"/>
        <v>146.33333333333334</v>
      </c>
      <c r="F6" s="7">
        <f t="shared" si="0"/>
        <v>30.2</v>
      </c>
      <c r="G6" s="6">
        <f t="shared" si="0"/>
        <v>7.5</v>
      </c>
      <c r="H6" s="7">
        <f t="shared" si="0"/>
        <v>36.5</v>
      </c>
      <c r="I6" s="6">
        <f t="shared" si="0"/>
        <v>5.6800000000000006</v>
      </c>
      <c r="J6" s="6">
        <f t="shared" si="0"/>
        <v>35.700000000000003</v>
      </c>
      <c r="K6" s="5">
        <f t="shared" si="0"/>
        <v>155</v>
      </c>
      <c r="L6" s="6">
        <f t="shared" si="0"/>
        <v>7.8533333333333344</v>
      </c>
      <c r="M6" s="7">
        <f t="shared" si="0"/>
        <v>22.266666666666666</v>
      </c>
      <c r="N6" s="6">
        <f t="shared" si="0"/>
        <v>3.5133333333333332</v>
      </c>
      <c r="O6" s="7">
        <f t="shared" si="0"/>
        <v>21.466666666666669</v>
      </c>
      <c r="P6" s="6">
        <f t="shared" si="0"/>
        <v>3.6300000000000003</v>
      </c>
      <c r="Q6" s="5">
        <f t="shared" si="0"/>
        <v>1479</v>
      </c>
      <c r="R6" s="6">
        <f t="shared" si="0"/>
        <v>2.1766666666666667</v>
      </c>
    </row>
    <row r="7" spans="1:18">
      <c r="A7" t="s">
        <v>29</v>
      </c>
      <c r="B7" s="3">
        <f>MAX(B3:B6)</f>
        <v>215</v>
      </c>
      <c r="C7" s="3">
        <f t="shared" ref="C7:R7" si="1">MAX(C3:C6)</f>
        <v>872</v>
      </c>
      <c r="D7" s="1">
        <f t="shared" si="1"/>
        <v>39.200000000000003</v>
      </c>
      <c r="E7" s="3">
        <f t="shared" si="1"/>
        <v>166</v>
      </c>
      <c r="F7" s="2">
        <f t="shared" si="1"/>
        <v>35.4</v>
      </c>
      <c r="G7" s="1">
        <f t="shared" si="1"/>
        <v>8.76</v>
      </c>
      <c r="H7" s="2">
        <f t="shared" si="1"/>
        <v>40.799999999999997</v>
      </c>
      <c r="I7" s="1">
        <f t="shared" si="1"/>
        <v>6.57</v>
      </c>
      <c r="J7" s="1">
        <f t="shared" si="1"/>
        <v>42.6</v>
      </c>
      <c r="K7" s="3">
        <f t="shared" si="1"/>
        <v>167</v>
      </c>
      <c r="L7" s="1">
        <f t="shared" si="1"/>
        <v>8.74</v>
      </c>
      <c r="M7" s="2">
        <f t="shared" si="1"/>
        <v>24.7</v>
      </c>
      <c r="N7" s="1">
        <f t="shared" si="1"/>
        <v>3.85</v>
      </c>
      <c r="O7" s="2">
        <f t="shared" si="1"/>
        <v>22.8</v>
      </c>
      <c r="P7" s="1">
        <f t="shared" si="1"/>
        <v>3.89</v>
      </c>
      <c r="Q7" s="3">
        <f t="shared" si="1"/>
        <v>1549</v>
      </c>
      <c r="R7" s="1">
        <f t="shared" si="1"/>
        <v>2.4900000000000002</v>
      </c>
    </row>
    <row r="8" spans="1:18">
      <c r="A8" t="s">
        <v>30</v>
      </c>
      <c r="B8" s="3">
        <f>MIN(B3:B7)</f>
        <v>183</v>
      </c>
      <c r="C8" s="3">
        <f t="shared" ref="C8:R8" si="2">MIN(C3:C7)</f>
        <v>693</v>
      </c>
      <c r="D8" s="1">
        <f t="shared" si="2"/>
        <v>30.1</v>
      </c>
      <c r="E8" s="3">
        <f t="shared" si="2"/>
        <v>132</v>
      </c>
      <c r="F8" s="2">
        <f t="shared" si="2"/>
        <v>26.6</v>
      </c>
      <c r="G8" s="1">
        <f t="shared" si="2"/>
        <v>6.45</v>
      </c>
      <c r="H8" s="2">
        <f t="shared" si="2"/>
        <v>33.1</v>
      </c>
      <c r="I8" s="1">
        <f t="shared" si="2"/>
        <v>5.03</v>
      </c>
      <c r="J8" s="1">
        <f t="shared" si="2"/>
        <v>31.3</v>
      </c>
      <c r="K8" s="3">
        <f t="shared" si="2"/>
        <v>143</v>
      </c>
      <c r="L8" s="1">
        <f t="shared" si="2"/>
        <v>7.36</v>
      </c>
      <c r="M8" s="2">
        <f t="shared" si="2"/>
        <v>20.9</v>
      </c>
      <c r="N8" s="1">
        <f t="shared" si="2"/>
        <v>3.33</v>
      </c>
      <c r="O8" s="2">
        <f t="shared" si="2"/>
        <v>20.8</v>
      </c>
      <c r="P8" s="1">
        <f t="shared" si="2"/>
        <v>3.49</v>
      </c>
      <c r="Q8" s="3">
        <f t="shared" si="2"/>
        <v>1410</v>
      </c>
      <c r="R8" s="1">
        <f t="shared" si="2"/>
        <v>1.73</v>
      </c>
    </row>
    <row r="9" spans="1:18">
      <c r="A9" t="s">
        <v>31</v>
      </c>
      <c r="B9" s="3">
        <f>STDEV(B3:B5)</f>
        <v>16.258331197676267</v>
      </c>
      <c r="C9" s="3">
        <f t="shared" ref="C9:R9" si="3">STDEV(C3:C5)</f>
        <v>91.106165177409011</v>
      </c>
      <c r="D9" s="1">
        <f t="shared" si="3"/>
        <v>4.6371686763943938</v>
      </c>
      <c r="E9" s="3">
        <f t="shared" si="3"/>
        <v>17.616280348965084</v>
      </c>
      <c r="F9" s="2">
        <f t="shared" si="3"/>
        <v>4.61302503786834</v>
      </c>
      <c r="G9" s="1">
        <f t="shared" si="3"/>
        <v>1.169230516194308</v>
      </c>
      <c r="H9" s="2">
        <f t="shared" si="3"/>
        <v>3.928103868280469</v>
      </c>
      <c r="I9" s="1">
        <f t="shared" si="3"/>
        <v>0.79755877526361141</v>
      </c>
      <c r="J9" s="1">
        <f t="shared" si="3"/>
        <v>6.0506198029623297</v>
      </c>
      <c r="K9" s="3">
        <f t="shared" si="3"/>
        <v>12</v>
      </c>
      <c r="L9" s="1">
        <f t="shared" si="3"/>
        <v>0.7695020034628457</v>
      </c>
      <c r="M9" s="2">
        <f t="shared" si="3"/>
        <v>2.1126602503321101</v>
      </c>
      <c r="N9" s="1">
        <f t="shared" si="3"/>
        <v>0.29194748386196678</v>
      </c>
      <c r="O9" s="2">
        <f t="shared" si="3"/>
        <v>1.1547005383792515</v>
      </c>
      <c r="P9" s="1">
        <f t="shared" si="3"/>
        <v>0.22538855339169295</v>
      </c>
      <c r="Q9" s="3">
        <f t="shared" si="3"/>
        <v>69.505395474020574</v>
      </c>
      <c r="R9" s="1">
        <f t="shared" si="3"/>
        <v>0.39715656022950663</v>
      </c>
    </row>
    <row r="10" spans="1:18" s="8" customFormat="1">
      <c r="A10" s="8" t="s">
        <v>21</v>
      </c>
      <c r="B10" s="9">
        <v>243</v>
      </c>
      <c r="C10" s="9">
        <v>1065</v>
      </c>
      <c r="D10" s="8">
        <v>43.9</v>
      </c>
      <c r="E10" s="9">
        <v>178</v>
      </c>
      <c r="F10" s="10">
        <v>36.9</v>
      </c>
      <c r="G10" s="8">
        <v>8.68</v>
      </c>
      <c r="H10" s="10">
        <v>36.700000000000003</v>
      </c>
      <c r="I10" s="8">
        <v>5.75</v>
      </c>
      <c r="J10" s="8">
        <v>34.4</v>
      </c>
      <c r="K10" s="9">
        <v>121</v>
      </c>
      <c r="L10" s="8">
        <v>7.12</v>
      </c>
      <c r="M10" s="10">
        <v>21.4</v>
      </c>
      <c r="N10" s="8">
        <v>3.21</v>
      </c>
      <c r="O10" s="10">
        <v>20</v>
      </c>
      <c r="P10" s="8">
        <v>3.22</v>
      </c>
      <c r="Q10" s="9">
        <v>1828</v>
      </c>
      <c r="R10" s="8">
        <v>2.36</v>
      </c>
    </row>
    <row r="11" spans="1:18">
      <c r="A11" t="s">
        <v>22</v>
      </c>
      <c r="B11" s="3">
        <v>219</v>
      </c>
      <c r="C11" s="3">
        <v>1035</v>
      </c>
      <c r="D11">
        <v>39.9</v>
      </c>
      <c r="E11" s="3">
        <v>164</v>
      </c>
      <c r="F11" s="2">
        <v>33.299999999999997</v>
      </c>
      <c r="G11">
        <v>8.1199999999999992</v>
      </c>
      <c r="H11" s="2">
        <v>36.5</v>
      </c>
      <c r="I11">
        <v>6.01</v>
      </c>
      <c r="J11">
        <v>36.200000000000003</v>
      </c>
      <c r="K11" s="3">
        <v>127</v>
      </c>
      <c r="L11">
        <v>7.19</v>
      </c>
      <c r="M11" s="2">
        <v>20.2</v>
      </c>
      <c r="N11">
        <v>3.17</v>
      </c>
      <c r="O11" s="2">
        <v>19.8</v>
      </c>
      <c r="P11">
        <v>3.37</v>
      </c>
      <c r="Q11" s="3">
        <v>1758</v>
      </c>
      <c r="R11">
        <v>2.54</v>
      </c>
    </row>
    <row r="12" spans="1:18">
      <c r="A12" t="s">
        <v>23</v>
      </c>
      <c r="B12" s="3">
        <v>190</v>
      </c>
      <c r="C12" s="3">
        <v>990</v>
      </c>
      <c r="D12">
        <v>35.4</v>
      </c>
      <c r="E12" s="3">
        <v>138</v>
      </c>
      <c r="F12" s="2">
        <v>28.9</v>
      </c>
      <c r="G12">
        <v>6.87</v>
      </c>
      <c r="H12" s="2">
        <v>29.7</v>
      </c>
      <c r="I12">
        <v>5.0199999999999996</v>
      </c>
      <c r="J12">
        <v>29.2</v>
      </c>
      <c r="K12" s="3">
        <v>93.1</v>
      </c>
      <c r="L12">
        <v>5.71</v>
      </c>
      <c r="M12" s="2">
        <v>15.8</v>
      </c>
      <c r="N12">
        <v>2.5</v>
      </c>
      <c r="O12" s="2">
        <v>15.3</v>
      </c>
      <c r="P12">
        <v>2.57</v>
      </c>
      <c r="Q12" s="3">
        <v>1588</v>
      </c>
      <c r="R12">
        <v>2.77</v>
      </c>
    </row>
    <row r="13" spans="1:18" s="4" customFormat="1">
      <c r="A13" s="4" t="s">
        <v>28</v>
      </c>
      <c r="B13" s="5">
        <f>AVERAGE(B10:B12)</f>
        <v>217.33333333333334</v>
      </c>
      <c r="C13" s="5">
        <f t="shared" ref="C13:R13" si="4">AVERAGE(C10:C12)</f>
        <v>1030</v>
      </c>
      <c r="D13" s="6">
        <f t="shared" si="4"/>
        <v>39.733333333333327</v>
      </c>
      <c r="E13" s="5">
        <f t="shared" si="4"/>
        <v>160</v>
      </c>
      <c r="F13" s="7">
        <f t="shared" si="4"/>
        <v>33.033333333333331</v>
      </c>
      <c r="G13" s="6">
        <f t="shared" si="4"/>
        <v>7.89</v>
      </c>
      <c r="H13" s="7">
        <f t="shared" si="4"/>
        <v>34.300000000000004</v>
      </c>
      <c r="I13" s="6">
        <f t="shared" si="4"/>
        <v>5.5933333333333337</v>
      </c>
      <c r="J13" s="6">
        <f t="shared" si="4"/>
        <v>33.266666666666666</v>
      </c>
      <c r="K13" s="5">
        <f t="shared" si="4"/>
        <v>113.7</v>
      </c>
      <c r="L13" s="6">
        <f t="shared" si="4"/>
        <v>6.6733333333333329</v>
      </c>
      <c r="M13" s="7">
        <f t="shared" si="4"/>
        <v>19.133333333333329</v>
      </c>
      <c r="N13" s="6">
        <f t="shared" si="4"/>
        <v>2.9599999999999995</v>
      </c>
      <c r="O13" s="7">
        <f t="shared" si="4"/>
        <v>18.366666666666664</v>
      </c>
      <c r="P13" s="6">
        <f t="shared" si="4"/>
        <v>3.0533333333333332</v>
      </c>
      <c r="Q13" s="5">
        <f t="shared" si="4"/>
        <v>1724.6666666666667</v>
      </c>
      <c r="R13" s="6">
        <f t="shared" si="4"/>
        <v>2.5566666666666666</v>
      </c>
    </row>
    <row r="14" spans="1:18">
      <c r="A14" t="s">
        <v>29</v>
      </c>
      <c r="B14" s="3">
        <f>MAX(B10:B13)</f>
        <v>243</v>
      </c>
      <c r="C14" s="3">
        <f t="shared" ref="C14:R14" si="5">MAX(C10:C13)</f>
        <v>1065</v>
      </c>
      <c r="D14" s="1">
        <f t="shared" si="5"/>
        <v>43.9</v>
      </c>
      <c r="E14" s="3">
        <f t="shared" si="5"/>
        <v>178</v>
      </c>
      <c r="F14" s="2">
        <f t="shared" si="5"/>
        <v>36.9</v>
      </c>
      <c r="G14" s="1">
        <f t="shared" si="5"/>
        <v>8.68</v>
      </c>
      <c r="H14" s="2">
        <f t="shared" si="5"/>
        <v>36.700000000000003</v>
      </c>
      <c r="I14" s="1">
        <f t="shared" si="5"/>
        <v>6.01</v>
      </c>
      <c r="J14" s="1">
        <f t="shared" si="5"/>
        <v>36.200000000000003</v>
      </c>
      <c r="K14" s="3">
        <f t="shared" si="5"/>
        <v>127</v>
      </c>
      <c r="L14" s="1">
        <f t="shared" si="5"/>
        <v>7.19</v>
      </c>
      <c r="M14" s="2">
        <f t="shared" si="5"/>
        <v>21.4</v>
      </c>
      <c r="N14" s="1">
        <f t="shared" si="5"/>
        <v>3.21</v>
      </c>
      <c r="O14" s="2">
        <f t="shared" si="5"/>
        <v>20</v>
      </c>
      <c r="P14" s="1">
        <f t="shared" si="5"/>
        <v>3.37</v>
      </c>
      <c r="Q14" s="3">
        <f t="shared" si="5"/>
        <v>1828</v>
      </c>
      <c r="R14" s="1">
        <f t="shared" si="5"/>
        <v>2.77</v>
      </c>
    </row>
    <row r="15" spans="1:18">
      <c r="A15" t="s">
        <v>30</v>
      </c>
      <c r="B15" s="3">
        <f>MIN(B10:B14)</f>
        <v>190</v>
      </c>
      <c r="C15" s="3">
        <f t="shared" ref="C15:R15" si="6">MIN(C10:C14)</f>
        <v>990</v>
      </c>
      <c r="D15" s="1">
        <f t="shared" si="6"/>
        <v>35.4</v>
      </c>
      <c r="E15" s="3">
        <f t="shared" si="6"/>
        <v>138</v>
      </c>
      <c r="F15" s="2">
        <f t="shared" si="6"/>
        <v>28.9</v>
      </c>
      <c r="G15" s="1">
        <f t="shared" si="6"/>
        <v>6.87</v>
      </c>
      <c r="H15" s="2">
        <f t="shared" si="6"/>
        <v>29.7</v>
      </c>
      <c r="I15" s="1">
        <f t="shared" si="6"/>
        <v>5.0199999999999996</v>
      </c>
      <c r="J15" s="1">
        <f t="shared" si="6"/>
        <v>29.2</v>
      </c>
      <c r="K15" s="3">
        <f t="shared" si="6"/>
        <v>93.1</v>
      </c>
      <c r="L15" s="1">
        <f t="shared" si="6"/>
        <v>5.71</v>
      </c>
      <c r="M15" s="2">
        <f t="shared" si="6"/>
        <v>15.8</v>
      </c>
      <c r="N15" s="1">
        <f t="shared" si="6"/>
        <v>2.5</v>
      </c>
      <c r="O15" s="2">
        <f t="shared" si="6"/>
        <v>15.3</v>
      </c>
      <c r="P15" s="1">
        <f t="shared" si="6"/>
        <v>2.57</v>
      </c>
      <c r="Q15" s="3">
        <f t="shared" si="6"/>
        <v>1588</v>
      </c>
      <c r="R15" s="1">
        <f t="shared" si="6"/>
        <v>2.36</v>
      </c>
    </row>
    <row r="16" spans="1:18">
      <c r="A16" t="s">
        <v>31</v>
      </c>
      <c r="B16" s="3">
        <f>STDEV(B10:B12)</f>
        <v>26.539279065817393</v>
      </c>
      <c r="C16" s="3">
        <f t="shared" ref="C16:R16" si="7">STDEV(C10:C12)</f>
        <v>37.749172176353746</v>
      </c>
      <c r="D16" s="1">
        <f t="shared" si="7"/>
        <v>4.2524502740576908</v>
      </c>
      <c r="E16" s="3">
        <f t="shared" si="7"/>
        <v>20.297783130184438</v>
      </c>
      <c r="F16" s="2">
        <f t="shared" si="7"/>
        <v>4.0066611203511249</v>
      </c>
      <c r="G16" s="1">
        <f t="shared" si="7"/>
        <v>0.926660671443436</v>
      </c>
      <c r="H16" s="2">
        <f t="shared" si="7"/>
        <v>3.9849717690342561</v>
      </c>
      <c r="I16" s="1">
        <f t="shared" si="7"/>
        <v>0.51325757016661089</v>
      </c>
      <c r="J16" s="1">
        <f t="shared" si="7"/>
        <v>3.6350149013908242</v>
      </c>
      <c r="K16" s="3">
        <f t="shared" si="7"/>
        <v>18.090605296672546</v>
      </c>
      <c r="L16" s="1">
        <f t="shared" si="7"/>
        <v>0.83500499000504758</v>
      </c>
      <c r="M16" s="2">
        <f t="shared" si="7"/>
        <v>2.9484459183328253</v>
      </c>
      <c r="N16" s="1">
        <f t="shared" si="7"/>
        <v>0.39887341350358763</v>
      </c>
      <c r="O16" s="2">
        <f t="shared" si="7"/>
        <v>2.6576932353703846</v>
      </c>
      <c r="P16" s="1">
        <f t="shared" si="7"/>
        <v>0.42524502740576997</v>
      </c>
      <c r="Q16" s="3">
        <f t="shared" si="7"/>
        <v>123.42339054382413</v>
      </c>
      <c r="R16" s="1">
        <f t="shared" si="7"/>
        <v>0.20550750189064476</v>
      </c>
    </row>
    <row r="17" spans="1:18" s="8" customFormat="1">
      <c r="A17" s="8" t="s">
        <v>24</v>
      </c>
      <c r="B17" s="9">
        <v>219</v>
      </c>
      <c r="C17" s="9">
        <v>1040</v>
      </c>
      <c r="D17" s="8">
        <v>39.6</v>
      </c>
      <c r="E17" s="9">
        <v>165</v>
      </c>
      <c r="F17" s="10">
        <v>34.299999999999997</v>
      </c>
      <c r="G17" s="8">
        <v>8.41</v>
      </c>
      <c r="H17" s="10">
        <v>41.7</v>
      </c>
      <c r="I17" s="8">
        <v>6.71</v>
      </c>
      <c r="J17" s="8">
        <v>40.5</v>
      </c>
      <c r="K17" s="9">
        <v>228</v>
      </c>
      <c r="L17" s="8">
        <v>8.44</v>
      </c>
      <c r="M17" s="10">
        <v>23.7</v>
      </c>
      <c r="N17" s="8">
        <v>3.61</v>
      </c>
      <c r="O17" s="10">
        <v>21.5</v>
      </c>
      <c r="P17" s="8">
        <v>3.65</v>
      </c>
      <c r="Q17" s="9">
        <v>1884</v>
      </c>
      <c r="R17" s="8">
        <v>2.56</v>
      </c>
    </row>
    <row r="18" spans="1:18">
      <c r="A18" t="s">
        <v>25</v>
      </c>
      <c r="B18" s="3">
        <v>231</v>
      </c>
      <c r="C18" s="3">
        <v>944</v>
      </c>
      <c r="D18">
        <v>37.299999999999997</v>
      </c>
      <c r="E18" s="3">
        <v>159</v>
      </c>
      <c r="F18" s="2">
        <v>31.2</v>
      </c>
      <c r="G18">
        <v>8.3000000000000007</v>
      </c>
      <c r="H18" s="2">
        <v>41.1</v>
      </c>
      <c r="I18">
        <v>6.32</v>
      </c>
      <c r="J18">
        <v>40.5</v>
      </c>
      <c r="K18" s="3">
        <v>276</v>
      </c>
      <c r="L18">
        <v>8.94</v>
      </c>
      <c r="M18" s="2">
        <v>25.7</v>
      </c>
      <c r="N18">
        <v>3.94</v>
      </c>
      <c r="O18" s="2">
        <v>23.9</v>
      </c>
      <c r="P18">
        <v>4.21</v>
      </c>
      <c r="Q18" s="3">
        <v>1841</v>
      </c>
      <c r="R18">
        <v>2.31</v>
      </c>
    </row>
    <row r="19" spans="1:18">
      <c r="A19" t="s">
        <v>26</v>
      </c>
      <c r="B19" s="3">
        <v>344</v>
      </c>
      <c r="C19" s="3">
        <v>1530</v>
      </c>
      <c r="D19">
        <v>54.2</v>
      </c>
      <c r="E19" s="3">
        <v>218</v>
      </c>
      <c r="F19" s="2">
        <v>43</v>
      </c>
      <c r="G19">
        <v>10</v>
      </c>
      <c r="H19" s="2">
        <v>49</v>
      </c>
      <c r="I19">
        <v>7.69</v>
      </c>
      <c r="J19">
        <v>45.6</v>
      </c>
      <c r="K19" s="3">
        <v>353</v>
      </c>
      <c r="L19">
        <v>9.93</v>
      </c>
      <c r="M19" s="2">
        <v>28.7</v>
      </c>
      <c r="N19">
        <v>4.34</v>
      </c>
      <c r="O19" s="2">
        <v>27.1</v>
      </c>
      <c r="P19">
        <v>4.72</v>
      </c>
      <c r="Q19" s="3">
        <v>2729</v>
      </c>
      <c r="R19">
        <v>2.54</v>
      </c>
    </row>
    <row r="20" spans="1:18" s="4" customFormat="1">
      <c r="A20" s="4" t="s">
        <v>28</v>
      </c>
      <c r="B20" s="5">
        <f>AVERAGE(B17:B19)</f>
        <v>264.66666666666669</v>
      </c>
      <c r="C20" s="5">
        <f t="shared" ref="C20:R20" si="8">AVERAGE(C17:C19)</f>
        <v>1171.3333333333333</v>
      </c>
      <c r="D20" s="6">
        <f t="shared" si="8"/>
        <v>43.70000000000001</v>
      </c>
      <c r="E20" s="5">
        <f t="shared" si="8"/>
        <v>180.66666666666666</v>
      </c>
      <c r="F20" s="7">
        <f t="shared" si="8"/>
        <v>36.166666666666664</v>
      </c>
      <c r="G20" s="6">
        <f t="shared" si="8"/>
        <v>8.9033333333333342</v>
      </c>
      <c r="H20" s="7">
        <f t="shared" si="8"/>
        <v>43.933333333333337</v>
      </c>
      <c r="I20" s="6">
        <f t="shared" si="8"/>
        <v>6.9066666666666672</v>
      </c>
      <c r="J20" s="6">
        <f t="shared" si="8"/>
        <v>42.199999999999996</v>
      </c>
      <c r="K20" s="5">
        <f t="shared" si="8"/>
        <v>285.66666666666669</v>
      </c>
      <c r="L20" s="6">
        <f t="shared" si="8"/>
        <v>9.1033333333333335</v>
      </c>
      <c r="M20" s="7">
        <f t="shared" si="8"/>
        <v>26.033333333333331</v>
      </c>
      <c r="N20" s="6">
        <f t="shared" si="8"/>
        <v>3.9633333333333334</v>
      </c>
      <c r="O20" s="7">
        <f t="shared" si="8"/>
        <v>24.166666666666668</v>
      </c>
      <c r="P20" s="6">
        <f t="shared" si="8"/>
        <v>4.1933333333333325</v>
      </c>
      <c r="Q20" s="5">
        <f t="shared" si="8"/>
        <v>2151.3333333333335</v>
      </c>
      <c r="R20" s="6">
        <f t="shared" si="8"/>
        <v>2.4700000000000002</v>
      </c>
    </row>
    <row r="21" spans="1:18">
      <c r="A21" t="s">
        <v>29</v>
      </c>
      <c r="B21" s="3">
        <f>MAX(B17:B19)</f>
        <v>344</v>
      </c>
      <c r="C21" s="3">
        <f t="shared" ref="C21:R21" si="9">MAX(C17:C19)</f>
        <v>1530</v>
      </c>
      <c r="D21" s="1">
        <f t="shared" si="9"/>
        <v>54.2</v>
      </c>
      <c r="E21" s="3">
        <f t="shared" si="9"/>
        <v>218</v>
      </c>
      <c r="F21" s="2">
        <f t="shared" si="9"/>
        <v>43</v>
      </c>
      <c r="G21" s="1">
        <f t="shared" si="9"/>
        <v>10</v>
      </c>
      <c r="H21" s="2">
        <f t="shared" si="9"/>
        <v>49</v>
      </c>
      <c r="I21" s="1">
        <f t="shared" si="9"/>
        <v>7.69</v>
      </c>
      <c r="J21" s="1">
        <f t="shared" si="9"/>
        <v>45.6</v>
      </c>
      <c r="K21" s="3">
        <f t="shared" si="9"/>
        <v>353</v>
      </c>
      <c r="L21" s="1">
        <f t="shared" si="9"/>
        <v>9.93</v>
      </c>
      <c r="M21" s="2">
        <f t="shared" si="9"/>
        <v>28.7</v>
      </c>
      <c r="N21" s="1">
        <f t="shared" si="9"/>
        <v>4.34</v>
      </c>
      <c r="O21" s="2">
        <f t="shared" si="9"/>
        <v>27.1</v>
      </c>
      <c r="P21" s="1">
        <f t="shared" si="9"/>
        <v>4.72</v>
      </c>
      <c r="Q21" s="3">
        <f t="shared" si="9"/>
        <v>2729</v>
      </c>
      <c r="R21" s="1">
        <f t="shared" si="9"/>
        <v>2.56</v>
      </c>
    </row>
    <row r="22" spans="1:18">
      <c r="A22" t="s">
        <v>30</v>
      </c>
      <c r="B22" s="3">
        <f>MIN(B17:B19)</f>
        <v>219</v>
      </c>
      <c r="C22" s="3">
        <f t="shared" ref="C22:R22" si="10">MIN(C17:C19)</f>
        <v>944</v>
      </c>
      <c r="D22" s="1">
        <f t="shared" si="10"/>
        <v>37.299999999999997</v>
      </c>
      <c r="E22" s="3">
        <f t="shared" si="10"/>
        <v>159</v>
      </c>
      <c r="F22" s="2">
        <f t="shared" si="10"/>
        <v>31.2</v>
      </c>
      <c r="G22" s="1">
        <f t="shared" si="10"/>
        <v>8.3000000000000007</v>
      </c>
      <c r="H22" s="2">
        <f t="shared" si="10"/>
        <v>41.1</v>
      </c>
      <c r="I22" s="1">
        <f t="shared" si="10"/>
        <v>6.32</v>
      </c>
      <c r="J22" s="1">
        <f t="shared" si="10"/>
        <v>40.5</v>
      </c>
      <c r="K22" s="3">
        <f t="shared" si="10"/>
        <v>228</v>
      </c>
      <c r="L22" s="1">
        <f t="shared" si="10"/>
        <v>8.44</v>
      </c>
      <c r="M22" s="2">
        <f t="shared" si="10"/>
        <v>23.7</v>
      </c>
      <c r="N22" s="1">
        <f t="shared" si="10"/>
        <v>3.61</v>
      </c>
      <c r="O22" s="2">
        <f t="shared" si="10"/>
        <v>21.5</v>
      </c>
      <c r="P22" s="1">
        <f t="shared" si="10"/>
        <v>3.65</v>
      </c>
      <c r="Q22" s="3">
        <f t="shared" si="10"/>
        <v>1841</v>
      </c>
      <c r="R22" s="1">
        <f t="shared" si="10"/>
        <v>2.31</v>
      </c>
    </row>
    <row r="23" spans="1:18" s="11" customFormat="1">
      <c r="A23" s="11" t="s">
        <v>31</v>
      </c>
      <c r="B23" s="12">
        <f>STDEV(B17:B19)</f>
        <v>68.966175284216888</v>
      </c>
      <c r="C23" s="12">
        <f t="shared" ref="C23:R23" si="11">STDEV(C17:C19)</f>
        <v>314.30134160282114</v>
      </c>
      <c r="D23" s="13">
        <f t="shared" si="11"/>
        <v>9.1656969184017232</v>
      </c>
      <c r="E23" s="12">
        <f t="shared" si="11"/>
        <v>32.470499431535323</v>
      </c>
      <c r="F23" s="14">
        <f t="shared" si="11"/>
        <v>6.1174613471057731</v>
      </c>
      <c r="G23" s="13">
        <f t="shared" si="11"/>
        <v>0.95133239897174371</v>
      </c>
      <c r="H23" s="14">
        <f t="shared" si="11"/>
        <v>4.3981056528161444</v>
      </c>
      <c r="I23" s="13">
        <f t="shared" si="11"/>
        <v>0.70585645377323947</v>
      </c>
      <c r="J23" s="13">
        <f t="shared" si="11"/>
        <v>2.9444863728670922</v>
      </c>
      <c r="K23" s="12">
        <f t="shared" si="11"/>
        <v>63.058174199173642</v>
      </c>
      <c r="L23" s="13">
        <f t="shared" si="11"/>
        <v>0.75830952343573632</v>
      </c>
      <c r="M23" s="14">
        <f t="shared" si="11"/>
        <v>2.5166114784235836</v>
      </c>
      <c r="N23" s="13">
        <f t="shared" si="11"/>
        <v>0.36555893277737495</v>
      </c>
      <c r="O23" s="14">
        <f t="shared" si="11"/>
        <v>2.8095076674273978</v>
      </c>
      <c r="P23" s="13">
        <f t="shared" si="11"/>
        <v>0.5351946686331418</v>
      </c>
      <c r="Q23" s="12">
        <f t="shared" si="11"/>
        <v>500.7357919435488</v>
      </c>
      <c r="R23" s="13">
        <f t="shared" si="11"/>
        <v>0.13892443989449804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介奇 邢</dc:creator>
  <cp:lastModifiedBy>介奇 邢</cp:lastModifiedBy>
  <dcterms:created xsi:type="dcterms:W3CDTF">2025-01-15T07:05:51Z</dcterms:created>
  <dcterms:modified xsi:type="dcterms:W3CDTF">2025-02-01T01:45:54Z</dcterms:modified>
</cp:coreProperties>
</file>