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0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xingjieqi/Desktop/文章/Co结壳/重写1104/new tables/"/>
    </mc:Choice>
  </mc:AlternateContent>
  <xr:revisionPtr revIDLastSave="0" documentId="13_ncr:1_{89CCD58D-A69A-FD45-BB6F-8B063F1B3227}" xr6:coauthVersionLast="47" xr6:coauthVersionMax="47" xr10:uidLastSave="{00000000-0000-0000-0000-000000000000}"/>
  <bookViews>
    <workbookView xWindow="0" yWindow="780" windowWidth="34200" windowHeight="19740" xr2:uid="{E710D2D4-300E-9041-8101-BFEA7FD7E851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6" i="1" l="1"/>
  <c r="D6" i="1"/>
  <c r="E6" i="1"/>
  <c r="F6" i="1"/>
  <c r="G6" i="1"/>
  <c r="H6" i="1"/>
  <c r="I6" i="1"/>
  <c r="J6" i="1"/>
  <c r="K6" i="1"/>
  <c r="L6" i="1"/>
  <c r="M6" i="1"/>
  <c r="N6" i="1"/>
  <c r="O6" i="1"/>
  <c r="P6" i="1"/>
  <c r="Q6" i="1"/>
  <c r="R6" i="1"/>
  <c r="S6" i="1"/>
  <c r="T6" i="1"/>
  <c r="U6" i="1"/>
  <c r="V6" i="1"/>
  <c r="C7" i="1"/>
  <c r="D7" i="1"/>
  <c r="E7" i="1"/>
  <c r="F7" i="1"/>
  <c r="G7" i="1"/>
  <c r="H7" i="1"/>
  <c r="I7" i="1"/>
  <c r="J7" i="1"/>
  <c r="K7" i="1"/>
  <c r="L7" i="1"/>
  <c r="M7" i="1"/>
  <c r="N7" i="1"/>
  <c r="O7" i="1"/>
  <c r="P7" i="1"/>
  <c r="Q7" i="1"/>
  <c r="R7" i="1"/>
  <c r="S7" i="1"/>
  <c r="T7" i="1"/>
  <c r="U7" i="1"/>
  <c r="V7" i="1"/>
  <c r="C8" i="1"/>
  <c r="D8" i="1"/>
  <c r="E8" i="1"/>
  <c r="F8" i="1"/>
  <c r="G8" i="1"/>
  <c r="H8" i="1"/>
  <c r="I8" i="1"/>
  <c r="J8" i="1"/>
  <c r="K8" i="1"/>
  <c r="L8" i="1"/>
  <c r="M8" i="1"/>
  <c r="N8" i="1"/>
  <c r="O8" i="1"/>
  <c r="P8" i="1"/>
  <c r="Q8" i="1"/>
  <c r="R8" i="1"/>
  <c r="S8" i="1"/>
  <c r="T8" i="1"/>
  <c r="U8" i="1"/>
  <c r="V8" i="1"/>
  <c r="C9" i="1"/>
  <c r="D9" i="1"/>
  <c r="E9" i="1"/>
  <c r="F9" i="1"/>
  <c r="G9" i="1"/>
  <c r="H9" i="1"/>
  <c r="I9" i="1"/>
  <c r="J9" i="1"/>
  <c r="K9" i="1"/>
  <c r="L9" i="1"/>
  <c r="M9" i="1"/>
  <c r="N9" i="1"/>
  <c r="O9" i="1"/>
  <c r="P9" i="1"/>
  <c r="Q9" i="1"/>
  <c r="R9" i="1"/>
  <c r="S9" i="1"/>
  <c r="T9" i="1"/>
  <c r="U9" i="1"/>
  <c r="V9" i="1"/>
  <c r="B8" i="1"/>
  <c r="B7" i="1"/>
  <c r="C20" i="1"/>
  <c r="D20" i="1"/>
  <c r="E20" i="1"/>
  <c r="F20" i="1"/>
  <c r="G20" i="1"/>
  <c r="H20" i="1"/>
  <c r="I20" i="1"/>
  <c r="J20" i="1"/>
  <c r="K20" i="1"/>
  <c r="L20" i="1"/>
  <c r="M20" i="1"/>
  <c r="N20" i="1"/>
  <c r="O20" i="1"/>
  <c r="P20" i="1"/>
  <c r="Q20" i="1"/>
  <c r="R20" i="1"/>
  <c r="S20" i="1"/>
  <c r="T20" i="1"/>
  <c r="U20" i="1"/>
  <c r="V20" i="1"/>
  <c r="C21" i="1"/>
  <c r="D21" i="1"/>
  <c r="E21" i="1"/>
  <c r="F21" i="1"/>
  <c r="G21" i="1"/>
  <c r="H21" i="1"/>
  <c r="I21" i="1"/>
  <c r="J21" i="1"/>
  <c r="K21" i="1"/>
  <c r="L21" i="1"/>
  <c r="M21" i="1"/>
  <c r="N21" i="1"/>
  <c r="O21" i="1"/>
  <c r="P21" i="1"/>
  <c r="Q21" i="1"/>
  <c r="R21" i="1"/>
  <c r="S21" i="1"/>
  <c r="T21" i="1"/>
  <c r="U21" i="1"/>
  <c r="V21" i="1"/>
  <c r="C22" i="1"/>
  <c r="D22" i="1"/>
  <c r="E22" i="1"/>
  <c r="F22" i="1"/>
  <c r="G22" i="1"/>
  <c r="H22" i="1"/>
  <c r="I22" i="1"/>
  <c r="J22" i="1"/>
  <c r="K22" i="1"/>
  <c r="L22" i="1"/>
  <c r="M22" i="1"/>
  <c r="N22" i="1"/>
  <c r="O22" i="1"/>
  <c r="P22" i="1"/>
  <c r="Q22" i="1"/>
  <c r="R22" i="1"/>
  <c r="S22" i="1"/>
  <c r="T22" i="1"/>
  <c r="U22" i="1"/>
  <c r="V22" i="1"/>
  <c r="C23" i="1"/>
  <c r="D23" i="1"/>
  <c r="E23" i="1"/>
  <c r="F23" i="1"/>
  <c r="G23" i="1"/>
  <c r="H23" i="1"/>
  <c r="I23" i="1"/>
  <c r="J23" i="1"/>
  <c r="K23" i="1"/>
  <c r="L23" i="1"/>
  <c r="M23" i="1"/>
  <c r="N23" i="1"/>
  <c r="O23" i="1"/>
  <c r="P23" i="1"/>
  <c r="Q23" i="1"/>
  <c r="R23" i="1"/>
  <c r="S23" i="1"/>
  <c r="T23" i="1"/>
  <c r="U23" i="1"/>
  <c r="V23" i="1"/>
  <c r="B23" i="1"/>
  <c r="B22" i="1"/>
  <c r="B21" i="1"/>
  <c r="B20" i="1"/>
  <c r="C13" i="1"/>
  <c r="D13" i="1"/>
  <c r="E13" i="1"/>
  <c r="F13" i="1"/>
  <c r="G13" i="1"/>
  <c r="H13" i="1"/>
  <c r="I13" i="1"/>
  <c r="J13" i="1"/>
  <c r="K13" i="1"/>
  <c r="L13" i="1"/>
  <c r="M13" i="1"/>
  <c r="N13" i="1"/>
  <c r="O13" i="1"/>
  <c r="P13" i="1"/>
  <c r="Q13" i="1"/>
  <c r="R13" i="1"/>
  <c r="S13" i="1"/>
  <c r="T13" i="1"/>
  <c r="U13" i="1"/>
  <c r="V13" i="1"/>
  <c r="C14" i="1"/>
  <c r="D14" i="1"/>
  <c r="E14" i="1"/>
  <c r="F14" i="1"/>
  <c r="G14" i="1"/>
  <c r="H14" i="1"/>
  <c r="I14" i="1"/>
  <c r="J14" i="1"/>
  <c r="K14" i="1"/>
  <c r="L14" i="1"/>
  <c r="M14" i="1"/>
  <c r="N14" i="1"/>
  <c r="O14" i="1"/>
  <c r="P14" i="1"/>
  <c r="Q14" i="1"/>
  <c r="R14" i="1"/>
  <c r="S14" i="1"/>
  <c r="T14" i="1"/>
  <c r="U14" i="1"/>
  <c r="V14" i="1"/>
  <c r="C15" i="1"/>
  <c r="D15" i="1"/>
  <c r="E15" i="1"/>
  <c r="F15" i="1"/>
  <c r="G15" i="1"/>
  <c r="H15" i="1"/>
  <c r="I15" i="1"/>
  <c r="J15" i="1"/>
  <c r="K15" i="1"/>
  <c r="L15" i="1"/>
  <c r="M15" i="1"/>
  <c r="N15" i="1"/>
  <c r="O15" i="1"/>
  <c r="P15" i="1"/>
  <c r="Q15" i="1"/>
  <c r="R15" i="1"/>
  <c r="S15" i="1"/>
  <c r="T15" i="1"/>
  <c r="U15" i="1"/>
  <c r="V15" i="1"/>
  <c r="C16" i="1"/>
  <c r="D16" i="1"/>
  <c r="E16" i="1"/>
  <c r="F16" i="1"/>
  <c r="G16" i="1"/>
  <c r="H16" i="1"/>
  <c r="I16" i="1"/>
  <c r="J16" i="1"/>
  <c r="K16" i="1"/>
  <c r="L16" i="1"/>
  <c r="M16" i="1"/>
  <c r="N16" i="1"/>
  <c r="O16" i="1"/>
  <c r="P16" i="1"/>
  <c r="Q16" i="1"/>
  <c r="R16" i="1"/>
  <c r="S16" i="1"/>
  <c r="T16" i="1"/>
  <c r="U16" i="1"/>
  <c r="V16" i="1"/>
  <c r="B16" i="1"/>
  <c r="B15" i="1"/>
  <c r="B14" i="1"/>
  <c r="B13" i="1"/>
  <c r="B9" i="1"/>
  <c r="B6" i="1"/>
</calcChain>
</file>

<file path=xl/sharedStrings.xml><?xml version="1.0" encoding="utf-8"?>
<sst xmlns="http://schemas.openxmlformats.org/spreadsheetml/2006/main" count="44" uniqueCount="36">
  <si>
    <t>Samples</t>
  </si>
  <si>
    <t>As</t>
  </si>
  <si>
    <t>Be</t>
  </si>
  <si>
    <t>Bi</t>
  </si>
  <si>
    <t>Cu</t>
  </si>
  <si>
    <t>Mo</t>
  </si>
  <si>
    <t>Pb</t>
  </si>
  <si>
    <t>Sb</t>
  </si>
  <si>
    <t>Sc</t>
  </si>
  <si>
    <t>Sr</t>
  </si>
  <si>
    <t>Te</t>
  </si>
  <si>
    <t>Th</t>
  </si>
  <si>
    <t>Tl</t>
  </si>
  <si>
    <t>Zn</t>
  </si>
  <si>
    <t>Ba</t>
  </si>
  <si>
    <t>Ga</t>
  </si>
  <si>
    <t>Hf</t>
  </si>
  <si>
    <t>Nb</t>
  </si>
  <si>
    <t>U</t>
  </si>
  <si>
    <t>V</t>
  </si>
  <si>
    <t>W</t>
  </si>
  <si>
    <t>Zr</t>
  </si>
  <si>
    <t>I-1</t>
  </si>
  <si>
    <t>I-2</t>
  </si>
  <si>
    <t>I-3</t>
  </si>
  <si>
    <t>II-1</t>
  </si>
  <si>
    <t>II-2</t>
  </si>
  <si>
    <t>II-3</t>
  </si>
  <si>
    <t>III-1</t>
  </si>
  <si>
    <t>III-2</t>
  </si>
  <si>
    <t>III-3</t>
  </si>
  <si>
    <t>Table 2. Trace elements (ppm) of Fe-Mn crust profile.</t>
  </si>
  <si>
    <t>Average</t>
  </si>
  <si>
    <t>Maximum</t>
  </si>
  <si>
    <t>Minimum</t>
  </si>
  <si>
    <t>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</si>
</sst>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>
    <font>
      <sz val="12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b/>
      <sz val="12"/>
      <color theme="1"/>
      <name val="等线"/>
      <family val="4"/>
      <charset val="13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7">
    <xf numFmtId="0" fontId="0" fillId="0" borderId="0" xfId="0">
      <alignment vertical="center"/>
    </xf>
    <xf numFmtId="0" fontId="2" fillId="0" borderId="0" xfId="0" applyFont="1">
      <alignment vertical="center"/>
    </xf>
    <xf numFmtId="1" fontId="0" fillId="0" borderId="0" xfId="0" applyNumberFormat="1">
      <alignment vertical="center"/>
    </xf>
    <xf numFmtId="1" fontId="2" fillId="0" borderId="0" xfId="0" applyNumberFormat="1" applyFont="1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1" fontId="0" fillId="0" borderId="1" xfId="0" applyNumberFormat="1" applyBorder="1">
      <alignment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BCA0F1-DB08-5146-8377-D98E36794EA0}">
  <dimension ref="A1:V24"/>
  <sheetViews>
    <sheetView tabSelected="1" workbookViewId="0">
      <selection activeCell="C28" sqref="C28"/>
    </sheetView>
  </sheetViews>
  <sheetFormatPr baseColWidth="10" defaultRowHeight="16"/>
  <cols>
    <col min="2" max="2" width="11.5" bestFit="1" customWidth="1"/>
  </cols>
  <sheetData>
    <row r="1" spans="1:22">
      <c r="A1" t="s">
        <v>31</v>
      </c>
    </row>
    <row r="2" spans="1:22" s="5" customFormat="1">
      <c r="A2" s="5" t="s">
        <v>0</v>
      </c>
      <c r="B2" s="5" t="s">
        <v>1</v>
      </c>
      <c r="C2" s="5" t="s">
        <v>2</v>
      </c>
      <c r="D2" s="5" t="s">
        <v>3</v>
      </c>
      <c r="E2" s="5" t="s">
        <v>4</v>
      </c>
      <c r="F2" s="5" t="s">
        <v>5</v>
      </c>
      <c r="G2" s="5" t="s">
        <v>6</v>
      </c>
      <c r="H2" s="5" t="s">
        <v>7</v>
      </c>
      <c r="I2" s="5" t="s">
        <v>8</v>
      </c>
      <c r="J2" s="5" t="s">
        <v>9</v>
      </c>
      <c r="K2" s="5" t="s">
        <v>10</v>
      </c>
      <c r="L2" s="5" t="s">
        <v>11</v>
      </c>
      <c r="M2" s="5" t="s">
        <v>12</v>
      </c>
      <c r="N2" s="5" t="s">
        <v>13</v>
      </c>
      <c r="O2" s="5" t="s">
        <v>14</v>
      </c>
      <c r="P2" s="5" t="s">
        <v>15</v>
      </c>
      <c r="Q2" s="5" t="s">
        <v>16</v>
      </c>
      <c r="R2" s="5" t="s">
        <v>17</v>
      </c>
      <c r="S2" s="5" t="s">
        <v>18</v>
      </c>
      <c r="T2" s="5" t="s">
        <v>19</v>
      </c>
      <c r="U2" s="5" t="s">
        <v>20</v>
      </c>
      <c r="V2" s="5" t="s">
        <v>21</v>
      </c>
    </row>
    <row r="3" spans="1:22">
      <c r="A3" t="s">
        <v>22</v>
      </c>
      <c r="B3" s="2">
        <v>229</v>
      </c>
      <c r="C3" s="2">
        <v>2.74</v>
      </c>
      <c r="D3" s="2">
        <v>34.9</v>
      </c>
      <c r="E3" s="2">
        <v>396</v>
      </c>
      <c r="F3" s="2">
        <v>546</v>
      </c>
      <c r="G3" s="2">
        <v>1505</v>
      </c>
      <c r="H3" s="2">
        <v>31.2</v>
      </c>
      <c r="I3" s="2">
        <v>6.2</v>
      </c>
      <c r="J3" s="2">
        <v>1350</v>
      </c>
      <c r="K3" s="2">
        <v>51.9</v>
      </c>
      <c r="L3" s="2">
        <v>12.4</v>
      </c>
      <c r="M3" s="2">
        <v>201</v>
      </c>
      <c r="N3" s="2">
        <v>635</v>
      </c>
      <c r="O3" s="2">
        <v>1210</v>
      </c>
      <c r="P3" s="2">
        <v>15.8</v>
      </c>
      <c r="Q3" s="2">
        <v>4.9000000000000004</v>
      </c>
      <c r="R3" s="2">
        <v>38.6</v>
      </c>
      <c r="S3" s="2">
        <v>11</v>
      </c>
      <c r="T3" s="2">
        <v>587</v>
      </c>
      <c r="U3" s="2">
        <v>95</v>
      </c>
      <c r="V3" s="2">
        <v>403</v>
      </c>
    </row>
    <row r="4" spans="1:22">
      <c r="A4" t="s">
        <v>23</v>
      </c>
      <c r="B4" s="2">
        <v>200</v>
      </c>
      <c r="C4" s="2">
        <v>3.36</v>
      </c>
      <c r="D4" s="2">
        <v>46.7</v>
      </c>
      <c r="E4" s="2">
        <v>732</v>
      </c>
      <c r="F4" s="2">
        <v>537</v>
      </c>
      <c r="G4" s="2">
        <v>1305</v>
      </c>
      <c r="H4" s="2">
        <v>36.700000000000003</v>
      </c>
      <c r="I4" s="2">
        <v>6.2</v>
      </c>
      <c r="J4" s="2">
        <v>1400</v>
      </c>
      <c r="K4" s="2">
        <v>53.9</v>
      </c>
      <c r="L4" s="2">
        <v>5.08</v>
      </c>
      <c r="M4" s="2">
        <v>241</v>
      </c>
      <c r="N4" s="2">
        <v>661</v>
      </c>
      <c r="O4" s="2">
        <v>1520</v>
      </c>
      <c r="P4" s="2">
        <v>20.8</v>
      </c>
      <c r="Q4" s="2">
        <v>7.9</v>
      </c>
      <c r="R4" s="2">
        <v>57.5</v>
      </c>
      <c r="S4" s="2">
        <v>10.8</v>
      </c>
      <c r="T4" s="2">
        <v>590</v>
      </c>
      <c r="U4" s="2">
        <v>103</v>
      </c>
      <c r="V4" s="2">
        <v>559</v>
      </c>
    </row>
    <row r="5" spans="1:22">
      <c r="A5" t="s">
        <v>24</v>
      </c>
      <c r="B5" s="2">
        <v>188</v>
      </c>
      <c r="C5" s="2">
        <v>3.99</v>
      </c>
      <c r="D5" s="2">
        <v>56.3</v>
      </c>
      <c r="E5" s="2">
        <v>839</v>
      </c>
      <c r="F5" s="2">
        <v>443</v>
      </c>
      <c r="G5" s="2">
        <v>1090</v>
      </c>
      <c r="H5" s="2">
        <v>37.5</v>
      </c>
      <c r="I5" s="2">
        <v>7.1</v>
      </c>
      <c r="J5" s="2">
        <v>1445</v>
      </c>
      <c r="K5" s="2">
        <v>65.2</v>
      </c>
      <c r="L5" s="2">
        <v>7.82</v>
      </c>
      <c r="M5" s="2">
        <v>217</v>
      </c>
      <c r="N5" s="2">
        <v>668</v>
      </c>
      <c r="O5" s="2">
        <v>1660</v>
      </c>
      <c r="P5" s="2">
        <v>20.6</v>
      </c>
      <c r="Q5" s="2">
        <v>12.7</v>
      </c>
      <c r="R5" s="2">
        <v>63.5</v>
      </c>
      <c r="S5" s="2">
        <v>10.9</v>
      </c>
      <c r="T5" s="2">
        <v>548</v>
      </c>
      <c r="U5" s="2">
        <v>92</v>
      </c>
      <c r="V5" s="2">
        <v>694</v>
      </c>
    </row>
    <row r="6" spans="1:22" s="1" customFormat="1">
      <c r="A6" s="1" t="s">
        <v>32</v>
      </c>
      <c r="B6" s="3">
        <f>AVERAGE(B3:B5)</f>
        <v>205.66666666666666</v>
      </c>
      <c r="C6" s="3">
        <f t="shared" ref="C6:V6" si="0">AVERAGE(C3:C5)</f>
        <v>3.3633333333333333</v>
      </c>
      <c r="D6" s="3">
        <f t="shared" si="0"/>
        <v>45.966666666666661</v>
      </c>
      <c r="E6" s="3">
        <f t="shared" si="0"/>
        <v>655.66666666666663</v>
      </c>
      <c r="F6" s="3">
        <f t="shared" si="0"/>
        <v>508.66666666666669</v>
      </c>
      <c r="G6" s="3">
        <f t="shared" si="0"/>
        <v>1300</v>
      </c>
      <c r="H6" s="3">
        <f t="shared" si="0"/>
        <v>35.133333333333333</v>
      </c>
      <c r="I6" s="3">
        <f t="shared" si="0"/>
        <v>6.5</v>
      </c>
      <c r="J6" s="3">
        <f t="shared" si="0"/>
        <v>1398.3333333333333</v>
      </c>
      <c r="K6" s="3">
        <f t="shared" si="0"/>
        <v>57</v>
      </c>
      <c r="L6" s="3">
        <f t="shared" si="0"/>
        <v>8.4333333333333336</v>
      </c>
      <c r="M6" s="3">
        <f t="shared" si="0"/>
        <v>219.66666666666666</v>
      </c>
      <c r="N6" s="3">
        <f t="shared" si="0"/>
        <v>654.66666666666663</v>
      </c>
      <c r="O6" s="3">
        <f t="shared" si="0"/>
        <v>1463.3333333333333</v>
      </c>
      <c r="P6" s="3">
        <f t="shared" si="0"/>
        <v>19.066666666666666</v>
      </c>
      <c r="Q6" s="3">
        <f t="shared" si="0"/>
        <v>8.5</v>
      </c>
      <c r="R6" s="3">
        <f t="shared" si="0"/>
        <v>53.199999999999996</v>
      </c>
      <c r="S6" s="3">
        <f t="shared" si="0"/>
        <v>10.9</v>
      </c>
      <c r="T6" s="3">
        <f t="shared" si="0"/>
        <v>575</v>
      </c>
      <c r="U6" s="3">
        <f t="shared" si="0"/>
        <v>96.666666666666671</v>
      </c>
      <c r="V6" s="3">
        <f t="shared" si="0"/>
        <v>552</v>
      </c>
    </row>
    <row r="7" spans="1:22">
      <c r="A7" t="s">
        <v>33</v>
      </c>
      <c r="B7" s="2">
        <f>MAX(B3:B5)</f>
        <v>229</v>
      </c>
      <c r="C7" s="2">
        <f t="shared" ref="C7:V7" si="1">MAX(C3:C5)</f>
        <v>3.99</v>
      </c>
      <c r="D7" s="2">
        <f t="shared" si="1"/>
        <v>56.3</v>
      </c>
      <c r="E7" s="2">
        <f t="shared" si="1"/>
        <v>839</v>
      </c>
      <c r="F7" s="2">
        <f t="shared" si="1"/>
        <v>546</v>
      </c>
      <c r="G7" s="2">
        <f t="shared" si="1"/>
        <v>1505</v>
      </c>
      <c r="H7" s="2">
        <f t="shared" si="1"/>
        <v>37.5</v>
      </c>
      <c r="I7" s="2">
        <f t="shared" si="1"/>
        <v>7.1</v>
      </c>
      <c r="J7" s="2">
        <f t="shared" si="1"/>
        <v>1445</v>
      </c>
      <c r="K7" s="2">
        <f t="shared" si="1"/>
        <v>65.2</v>
      </c>
      <c r="L7" s="2">
        <f t="shared" si="1"/>
        <v>12.4</v>
      </c>
      <c r="M7" s="2">
        <f t="shared" si="1"/>
        <v>241</v>
      </c>
      <c r="N7" s="2">
        <f t="shared" si="1"/>
        <v>668</v>
      </c>
      <c r="O7" s="2">
        <f t="shared" si="1"/>
        <v>1660</v>
      </c>
      <c r="P7" s="2">
        <f t="shared" si="1"/>
        <v>20.8</v>
      </c>
      <c r="Q7" s="2">
        <f t="shared" si="1"/>
        <v>12.7</v>
      </c>
      <c r="R7" s="2">
        <f t="shared" si="1"/>
        <v>63.5</v>
      </c>
      <c r="S7" s="2">
        <f t="shared" si="1"/>
        <v>11</v>
      </c>
      <c r="T7" s="2">
        <f t="shared" si="1"/>
        <v>590</v>
      </c>
      <c r="U7" s="2">
        <f t="shared" si="1"/>
        <v>103</v>
      </c>
      <c r="V7" s="2">
        <f t="shared" si="1"/>
        <v>694</v>
      </c>
    </row>
    <row r="8" spans="1:22">
      <c r="A8" t="s">
        <v>34</v>
      </c>
      <c r="B8" s="2">
        <f>MIN(B3:B5)</f>
        <v>188</v>
      </c>
      <c r="C8" s="2">
        <f t="shared" ref="C8:V8" si="2">MIN(C3:C5)</f>
        <v>2.74</v>
      </c>
      <c r="D8" s="2">
        <f t="shared" si="2"/>
        <v>34.9</v>
      </c>
      <c r="E8" s="2">
        <f t="shared" si="2"/>
        <v>396</v>
      </c>
      <c r="F8" s="2">
        <f t="shared" si="2"/>
        <v>443</v>
      </c>
      <c r="G8" s="2">
        <f t="shared" si="2"/>
        <v>1090</v>
      </c>
      <c r="H8" s="2">
        <f t="shared" si="2"/>
        <v>31.2</v>
      </c>
      <c r="I8" s="2">
        <f t="shared" si="2"/>
        <v>6.2</v>
      </c>
      <c r="J8" s="2">
        <f t="shared" si="2"/>
        <v>1350</v>
      </c>
      <c r="K8" s="2">
        <f t="shared" si="2"/>
        <v>51.9</v>
      </c>
      <c r="L8" s="2">
        <f t="shared" si="2"/>
        <v>5.08</v>
      </c>
      <c r="M8" s="2">
        <f t="shared" si="2"/>
        <v>201</v>
      </c>
      <c r="N8" s="2">
        <f t="shared" si="2"/>
        <v>635</v>
      </c>
      <c r="O8" s="2">
        <f t="shared" si="2"/>
        <v>1210</v>
      </c>
      <c r="P8" s="2">
        <f t="shared" si="2"/>
        <v>15.8</v>
      </c>
      <c r="Q8" s="2">
        <f t="shared" si="2"/>
        <v>4.9000000000000004</v>
      </c>
      <c r="R8" s="2">
        <f t="shared" si="2"/>
        <v>38.6</v>
      </c>
      <c r="S8" s="2">
        <f t="shared" si="2"/>
        <v>10.8</v>
      </c>
      <c r="T8" s="2">
        <f t="shared" si="2"/>
        <v>548</v>
      </c>
      <c r="U8" s="2">
        <f t="shared" si="2"/>
        <v>92</v>
      </c>
      <c r="V8" s="2">
        <f t="shared" si="2"/>
        <v>403</v>
      </c>
    </row>
    <row r="9" spans="1:22">
      <c r="A9" t="s">
        <v>35</v>
      </c>
      <c r="B9" s="2">
        <f>STDEV(B3:B5)</f>
        <v>21.079215671683169</v>
      </c>
      <c r="C9" s="2">
        <f t="shared" ref="C9:V9" si="3">STDEV(C3:C5)</f>
        <v>0.62500666663111171</v>
      </c>
      <c r="D9" s="2">
        <f t="shared" si="3"/>
        <v>10.718830782008586</v>
      </c>
      <c r="E9" s="2">
        <f t="shared" si="3"/>
        <v>231.15434958774489</v>
      </c>
      <c r="F9" s="2">
        <f t="shared" si="3"/>
        <v>57.046764442283084</v>
      </c>
      <c r="G9" s="2">
        <f t="shared" si="3"/>
        <v>207.54517580517259</v>
      </c>
      <c r="H9" s="2">
        <f t="shared" si="3"/>
        <v>3.4297716153314552</v>
      </c>
      <c r="I9" s="2">
        <f t="shared" si="3"/>
        <v>0.51961524227066291</v>
      </c>
      <c r="J9" s="2">
        <f t="shared" si="3"/>
        <v>47.521924764610837</v>
      </c>
      <c r="K9" s="2">
        <f t="shared" si="3"/>
        <v>7.17147125769882</v>
      </c>
      <c r="L9" s="2">
        <f t="shared" si="3"/>
        <v>3.6983419708476575</v>
      </c>
      <c r="M9" s="2">
        <f t="shared" si="3"/>
        <v>20.132891827388669</v>
      </c>
      <c r="N9" s="2">
        <f t="shared" si="3"/>
        <v>17.387735140993303</v>
      </c>
      <c r="O9" s="2">
        <f t="shared" si="3"/>
        <v>230.28967265887866</v>
      </c>
      <c r="P9" s="2">
        <f t="shared" si="3"/>
        <v>2.8307831660749505</v>
      </c>
      <c r="Q9" s="2">
        <f t="shared" si="3"/>
        <v>3.934463114581201</v>
      </c>
      <c r="R9" s="2">
        <f t="shared" si="3"/>
        <v>12.994999038091533</v>
      </c>
      <c r="S9" s="2">
        <f t="shared" si="3"/>
        <v>9.9999999999999645E-2</v>
      </c>
      <c r="T9" s="2">
        <f t="shared" si="3"/>
        <v>23.430749027719962</v>
      </c>
      <c r="U9" s="2">
        <f t="shared" si="3"/>
        <v>5.6862407030773268</v>
      </c>
      <c r="V9" s="2">
        <f t="shared" si="3"/>
        <v>145.62623390035191</v>
      </c>
    </row>
    <row r="10" spans="1:22" s="4" customFormat="1">
      <c r="A10" s="4" t="s">
        <v>25</v>
      </c>
      <c r="B10" s="6">
        <v>208</v>
      </c>
      <c r="C10" s="6">
        <v>5.23</v>
      </c>
      <c r="D10" s="6">
        <v>39.1</v>
      </c>
      <c r="E10" s="6">
        <v>791</v>
      </c>
      <c r="F10" s="6">
        <v>555</v>
      </c>
      <c r="G10" s="6">
        <v>1200</v>
      </c>
      <c r="H10" s="6">
        <v>44.4</v>
      </c>
      <c r="I10" s="6">
        <v>6.3</v>
      </c>
      <c r="J10" s="6">
        <v>1635</v>
      </c>
      <c r="K10" s="6">
        <v>57</v>
      </c>
      <c r="L10" s="6">
        <v>5.67</v>
      </c>
      <c r="M10" s="6">
        <v>211</v>
      </c>
      <c r="N10" s="6">
        <v>719</v>
      </c>
      <c r="O10" s="6">
        <v>2030</v>
      </c>
      <c r="P10" s="6">
        <v>17.399999999999999</v>
      </c>
      <c r="Q10" s="6">
        <v>9.8000000000000007</v>
      </c>
      <c r="R10" s="6">
        <v>62.4</v>
      </c>
      <c r="S10" s="6">
        <v>13.6</v>
      </c>
      <c r="T10" s="6">
        <v>647</v>
      </c>
      <c r="U10" s="6">
        <v>166</v>
      </c>
      <c r="V10" s="6">
        <v>703</v>
      </c>
    </row>
    <row r="11" spans="1:22">
      <c r="A11" t="s">
        <v>26</v>
      </c>
      <c r="B11" s="2">
        <v>193</v>
      </c>
      <c r="C11" s="2">
        <v>5.18</v>
      </c>
      <c r="D11" s="2">
        <v>42.7</v>
      </c>
      <c r="E11" s="2">
        <v>772</v>
      </c>
      <c r="F11" s="2">
        <v>531</v>
      </c>
      <c r="G11" s="2">
        <v>1200</v>
      </c>
      <c r="H11" s="2">
        <v>45.1</v>
      </c>
      <c r="I11" s="2">
        <v>6.3</v>
      </c>
      <c r="J11" s="2">
        <v>1495</v>
      </c>
      <c r="K11" s="2">
        <v>64.5</v>
      </c>
      <c r="L11" s="2">
        <v>5.93</v>
      </c>
      <c r="M11" s="2">
        <v>203</v>
      </c>
      <c r="N11" s="2">
        <v>693</v>
      </c>
      <c r="O11" s="2">
        <v>1880</v>
      </c>
      <c r="P11" s="2">
        <v>16.600000000000001</v>
      </c>
      <c r="Q11" s="2">
        <v>10.9</v>
      </c>
      <c r="R11" s="2">
        <v>63</v>
      </c>
      <c r="S11" s="2">
        <v>12.5</v>
      </c>
      <c r="T11" s="2">
        <v>627</v>
      </c>
      <c r="U11" s="2">
        <v>106</v>
      </c>
      <c r="V11" s="2">
        <v>731</v>
      </c>
    </row>
    <row r="12" spans="1:22">
      <c r="A12" t="s">
        <v>27</v>
      </c>
      <c r="B12" s="2">
        <v>215</v>
      </c>
      <c r="C12" s="2">
        <v>6.04</v>
      </c>
      <c r="D12" s="2">
        <v>38</v>
      </c>
      <c r="E12" s="2">
        <v>817</v>
      </c>
      <c r="F12" s="2">
        <v>585</v>
      </c>
      <c r="G12" s="2">
        <v>1070</v>
      </c>
      <c r="H12" s="2">
        <v>47.3</v>
      </c>
      <c r="I12" s="2">
        <v>5.3</v>
      </c>
      <c r="J12" s="2">
        <v>1540</v>
      </c>
      <c r="K12" s="2">
        <v>58.8</v>
      </c>
      <c r="L12" s="2">
        <v>6.01</v>
      </c>
      <c r="M12" s="2">
        <v>194</v>
      </c>
      <c r="N12" s="2">
        <v>737</v>
      </c>
      <c r="O12" s="2">
        <v>2070</v>
      </c>
      <c r="P12" s="2">
        <v>16.399999999999999</v>
      </c>
      <c r="Q12" s="2">
        <v>12.6</v>
      </c>
      <c r="R12" s="2">
        <v>61.4</v>
      </c>
      <c r="S12" s="2">
        <v>11.9</v>
      </c>
      <c r="T12" s="2">
        <v>678</v>
      </c>
      <c r="U12" s="2">
        <v>115</v>
      </c>
      <c r="V12" s="2">
        <v>777</v>
      </c>
    </row>
    <row r="13" spans="1:22" s="1" customFormat="1">
      <c r="A13" s="1" t="s">
        <v>32</v>
      </c>
      <c r="B13" s="3">
        <f>AVERAGE(B10:B12)</f>
        <v>205.33333333333334</v>
      </c>
      <c r="C13" s="3">
        <f t="shared" ref="C13:V13" si="4">AVERAGE(C10:C12)</f>
        <v>5.4833333333333334</v>
      </c>
      <c r="D13" s="3">
        <f t="shared" si="4"/>
        <v>39.933333333333337</v>
      </c>
      <c r="E13" s="3">
        <f t="shared" si="4"/>
        <v>793.33333333333337</v>
      </c>
      <c r="F13" s="3">
        <f t="shared" si="4"/>
        <v>557</v>
      </c>
      <c r="G13" s="3">
        <f t="shared" si="4"/>
        <v>1156.6666666666667</v>
      </c>
      <c r="H13" s="3">
        <f t="shared" si="4"/>
        <v>45.6</v>
      </c>
      <c r="I13" s="3">
        <f t="shared" si="4"/>
        <v>5.9666666666666659</v>
      </c>
      <c r="J13" s="3">
        <f t="shared" si="4"/>
        <v>1556.6666666666667</v>
      </c>
      <c r="K13" s="3">
        <f t="shared" si="4"/>
        <v>60.1</v>
      </c>
      <c r="L13" s="3">
        <f t="shared" si="4"/>
        <v>5.87</v>
      </c>
      <c r="M13" s="3">
        <f t="shared" si="4"/>
        <v>202.66666666666666</v>
      </c>
      <c r="N13" s="3">
        <f t="shared" si="4"/>
        <v>716.33333333333337</v>
      </c>
      <c r="O13" s="3">
        <f t="shared" si="4"/>
        <v>1993.3333333333333</v>
      </c>
      <c r="P13" s="3">
        <f t="shared" si="4"/>
        <v>16.8</v>
      </c>
      <c r="Q13" s="3">
        <f t="shared" si="4"/>
        <v>11.100000000000001</v>
      </c>
      <c r="R13" s="3">
        <f t="shared" si="4"/>
        <v>62.266666666666673</v>
      </c>
      <c r="S13" s="3">
        <f t="shared" si="4"/>
        <v>12.666666666666666</v>
      </c>
      <c r="T13" s="3">
        <f t="shared" si="4"/>
        <v>650.66666666666663</v>
      </c>
      <c r="U13" s="3">
        <f t="shared" si="4"/>
        <v>129</v>
      </c>
      <c r="V13" s="3">
        <f t="shared" si="4"/>
        <v>737</v>
      </c>
    </row>
    <row r="14" spans="1:22">
      <c r="A14" t="s">
        <v>33</v>
      </c>
      <c r="B14" s="2">
        <f>MAX(B10:B12)</f>
        <v>215</v>
      </c>
      <c r="C14" s="2">
        <f t="shared" ref="C14:V14" si="5">MAX(C10:C12)</f>
        <v>6.04</v>
      </c>
      <c r="D14" s="2">
        <f t="shared" si="5"/>
        <v>42.7</v>
      </c>
      <c r="E14" s="2">
        <f t="shared" si="5"/>
        <v>817</v>
      </c>
      <c r="F14" s="2">
        <f t="shared" si="5"/>
        <v>585</v>
      </c>
      <c r="G14" s="2">
        <f t="shared" si="5"/>
        <v>1200</v>
      </c>
      <c r="H14" s="2">
        <f t="shared" si="5"/>
        <v>47.3</v>
      </c>
      <c r="I14" s="2">
        <f t="shared" si="5"/>
        <v>6.3</v>
      </c>
      <c r="J14" s="2">
        <f t="shared" si="5"/>
        <v>1635</v>
      </c>
      <c r="K14" s="2">
        <f t="shared" si="5"/>
        <v>64.5</v>
      </c>
      <c r="L14" s="2">
        <f t="shared" si="5"/>
        <v>6.01</v>
      </c>
      <c r="M14" s="2">
        <f t="shared" si="5"/>
        <v>211</v>
      </c>
      <c r="N14" s="2">
        <f t="shared" si="5"/>
        <v>737</v>
      </c>
      <c r="O14" s="2">
        <f t="shared" si="5"/>
        <v>2070</v>
      </c>
      <c r="P14" s="2">
        <f t="shared" si="5"/>
        <v>17.399999999999999</v>
      </c>
      <c r="Q14" s="2">
        <f t="shared" si="5"/>
        <v>12.6</v>
      </c>
      <c r="R14" s="2">
        <f t="shared" si="5"/>
        <v>63</v>
      </c>
      <c r="S14" s="2">
        <f t="shared" si="5"/>
        <v>13.6</v>
      </c>
      <c r="T14" s="2">
        <f t="shared" si="5"/>
        <v>678</v>
      </c>
      <c r="U14" s="2">
        <f t="shared" si="5"/>
        <v>166</v>
      </c>
      <c r="V14" s="2">
        <f t="shared" si="5"/>
        <v>777</v>
      </c>
    </row>
    <row r="15" spans="1:22">
      <c r="A15" t="s">
        <v>34</v>
      </c>
      <c r="B15" s="2">
        <f>MIN(B10:B12)</f>
        <v>193</v>
      </c>
      <c r="C15" s="2">
        <f t="shared" ref="C15:V15" si="6">MIN(C10:C12)</f>
        <v>5.18</v>
      </c>
      <c r="D15" s="2">
        <f t="shared" si="6"/>
        <v>38</v>
      </c>
      <c r="E15" s="2">
        <f t="shared" si="6"/>
        <v>772</v>
      </c>
      <c r="F15" s="2">
        <f t="shared" si="6"/>
        <v>531</v>
      </c>
      <c r="G15" s="2">
        <f t="shared" si="6"/>
        <v>1070</v>
      </c>
      <c r="H15" s="2">
        <f t="shared" si="6"/>
        <v>44.4</v>
      </c>
      <c r="I15" s="2">
        <f t="shared" si="6"/>
        <v>5.3</v>
      </c>
      <c r="J15" s="2">
        <f t="shared" si="6"/>
        <v>1495</v>
      </c>
      <c r="K15" s="2">
        <f t="shared" si="6"/>
        <v>57</v>
      </c>
      <c r="L15" s="2">
        <f t="shared" si="6"/>
        <v>5.67</v>
      </c>
      <c r="M15" s="2">
        <f t="shared" si="6"/>
        <v>194</v>
      </c>
      <c r="N15" s="2">
        <f t="shared" si="6"/>
        <v>693</v>
      </c>
      <c r="O15" s="2">
        <f t="shared" si="6"/>
        <v>1880</v>
      </c>
      <c r="P15" s="2">
        <f t="shared" si="6"/>
        <v>16.399999999999999</v>
      </c>
      <c r="Q15" s="2">
        <f t="shared" si="6"/>
        <v>9.8000000000000007</v>
      </c>
      <c r="R15" s="2">
        <f t="shared" si="6"/>
        <v>61.4</v>
      </c>
      <c r="S15" s="2">
        <f t="shared" si="6"/>
        <v>11.9</v>
      </c>
      <c r="T15" s="2">
        <f t="shared" si="6"/>
        <v>627</v>
      </c>
      <c r="U15" s="2">
        <f t="shared" si="6"/>
        <v>106</v>
      </c>
      <c r="V15" s="2">
        <f t="shared" si="6"/>
        <v>703</v>
      </c>
    </row>
    <row r="16" spans="1:22">
      <c r="A16" t="s">
        <v>35</v>
      </c>
      <c r="B16" s="2">
        <f>STDEV(B10:B12)</f>
        <v>11.239810200058244</v>
      </c>
      <c r="C16" s="2">
        <f t="shared" ref="C16:V16" si="7">STDEV(C10:C12)</f>
        <v>0.48273526216067264</v>
      </c>
      <c r="D16" s="2">
        <f t="shared" si="7"/>
        <v>2.4583192089989736</v>
      </c>
      <c r="E16" s="2">
        <f t="shared" si="7"/>
        <v>22.590558499809902</v>
      </c>
      <c r="F16" s="2">
        <f t="shared" si="7"/>
        <v>27.055498516937366</v>
      </c>
      <c r="G16" s="2">
        <f t="shared" si="7"/>
        <v>75.055534994651353</v>
      </c>
      <c r="H16" s="2">
        <f t="shared" si="7"/>
        <v>1.5132745950421542</v>
      </c>
      <c r="I16" s="2">
        <f t="shared" si="7"/>
        <v>0.57735026918962573</v>
      </c>
      <c r="J16" s="2">
        <f t="shared" si="7"/>
        <v>71.472605474638556</v>
      </c>
      <c r="K16" s="2">
        <f t="shared" si="7"/>
        <v>3.9153543900903793</v>
      </c>
      <c r="L16" s="2">
        <f t="shared" si="7"/>
        <v>0.17776388834631165</v>
      </c>
      <c r="M16" s="2">
        <f t="shared" si="7"/>
        <v>8.5049005481153817</v>
      </c>
      <c r="N16" s="2">
        <f t="shared" si="7"/>
        <v>22.120880030716076</v>
      </c>
      <c r="O16" s="2">
        <f t="shared" si="7"/>
        <v>100.16652800877813</v>
      </c>
      <c r="P16" s="2">
        <f t="shared" si="7"/>
        <v>0.52915026221291761</v>
      </c>
      <c r="Q16" s="2">
        <f t="shared" si="7"/>
        <v>1.4106735979665714</v>
      </c>
      <c r="R16" s="2">
        <f t="shared" si="7"/>
        <v>0.80829037686547678</v>
      </c>
      <c r="S16" s="2">
        <f t="shared" si="7"/>
        <v>0.86216781042517054</v>
      </c>
      <c r="T16" s="2">
        <f t="shared" si="7"/>
        <v>25.696951829610711</v>
      </c>
      <c r="U16" s="2">
        <f t="shared" si="7"/>
        <v>32.357379374726875</v>
      </c>
      <c r="V16" s="2">
        <f t="shared" si="7"/>
        <v>37.363083384538811</v>
      </c>
    </row>
    <row r="17" spans="1:22" s="4" customFormat="1">
      <c r="A17" s="4" t="s">
        <v>28</v>
      </c>
      <c r="B17" s="6">
        <v>212</v>
      </c>
      <c r="C17" s="6">
        <v>6.14</v>
      </c>
      <c r="D17" s="6">
        <v>44.9</v>
      </c>
      <c r="E17" s="6">
        <v>820</v>
      </c>
      <c r="F17" s="6">
        <v>522</v>
      </c>
      <c r="G17" s="6">
        <v>910</v>
      </c>
      <c r="H17" s="6">
        <v>45.9</v>
      </c>
      <c r="I17" s="6">
        <v>8.6</v>
      </c>
      <c r="J17" s="6">
        <v>1515</v>
      </c>
      <c r="K17" s="6">
        <v>58.9</v>
      </c>
      <c r="L17" s="6">
        <v>6.19</v>
      </c>
      <c r="M17" s="6">
        <v>168</v>
      </c>
      <c r="N17" s="6">
        <v>708</v>
      </c>
      <c r="O17" s="6">
        <v>2010</v>
      </c>
      <c r="P17" s="6">
        <v>16.100000000000001</v>
      </c>
      <c r="Q17" s="6">
        <v>16</v>
      </c>
      <c r="R17" s="6">
        <v>57.1</v>
      </c>
      <c r="S17" s="6">
        <v>10.9</v>
      </c>
      <c r="T17" s="6">
        <v>665</v>
      </c>
      <c r="U17" s="6">
        <v>120</v>
      </c>
      <c r="V17" s="6">
        <v>814</v>
      </c>
    </row>
    <row r="18" spans="1:22">
      <c r="A18" t="s">
        <v>29</v>
      </c>
      <c r="B18" s="2">
        <v>143</v>
      </c>
      <c r="C18" s="2">
        <v>6.05</v>
      </c>
      <c r="D18" s="2">
        <v>53.4</v>
      </c>
      <c r="E18" s="2">
        <v>825</v>
      </c>
      <c r="F18" s="2">
        <v>307</v>
      </c>
      <c r="G18" s="2">
        <v>814</v>
      </c>
      <c r="H18" s="2">
        <v>33.9</v>
      </c>
      <c r="I18" s="2">
        <v>10</v>
      </c>
      <c r="J18" s="2">
        <v>1595</v>
      </c>
      <c r="K18" s="2">
        <v>43</v>
      </c>
      <c r="L18" s="2">
        <v>6.29</v>
      </c>
      <c r="M18" s="2">
        <v>110</v>
      </c>
      <c r="N18" s="2">
        <v>656</v>
      </c>
      <c r="O18" s="2">
        <v>1835</v>
      </c>
      <c r="P18" s="2">
        <v>16.3</v>
      </c>
      <c r="Q18" s="2">
        <v>16.2</v>
      </c>
      <c r="R18" s="2">
        <v>41.6</v>
      </c>
      <c r="S18" s="2">
        <v>10.3</v>
      </c>
      <c r="T18" s="2">
        <v>449</v>
      </c>
      <c r="U18" s="2">
        <v>69</v>
      </c>
      <c r="V18" s="2">
        <v>773</v>
      </c>
    </row>
    <row r="19" spans="1:22">
      <c r="A19" t="s">
        <v>30</v>
      </c>
      <c r="B19" s="2">
        <v>149</v>
      </c>
      <c r="C19" s="2">
        <v>10.1</v>
      </c>
      <c r="D19" s="2">
        <v>84.9</v>
      </c>
      <c r="E19" s="2">
        <v>946</v>
      </c>
      <c r="F19" s="2">
        <v>289</v>
      </c>
      <c r="G19" s="2">
        <v>1390</v>
      </c>
      <c r="H19" s="2">
        <v>48.5</v>
      </c>
      <c r="I19" s="2">
        <v>13.4</v>
      </c>
      <c r="J19" s="2">
        <v>1780</v>
      </c>
      <c r="K19" s="2">
        <v>58.2</v>
      </c>
      <c r="L19" s="2">
        <v>19.8</v>
      </c>
      <c r="M19" s="2">
        <v>78.2</v>
      </c>
      <c r="N19" s="2">
        <v>737</v>
      </c>
      <c r="O19" s="2">
        <v>2960</v>
      </c>
      <c r="P19" s="2">
        <v>15.1</v>
      </c>
      <c r="Q19" s="2">
        <v>21.9</v>
      </c>
      <c r="R19" s="2">
        <v>61.9</v>
      </c>
      <c r="S19" s="2">
        <v>10</v>
      </c>
      <c r="T19" s="2">
        <v>606</v>
      </c>
      <c r="U19" s="2">
        <v>51</v>
      </c>
      <c r="V19" s="2">
        <v>1220</v>
      </c>
    </row>
    <row r="20" spans="1:22" s="1" customFormat="1">
      <c r="A20" s="1" t="s">
        <v>32</v>
      </c>
      <c r="B20" s="3">
        <f>AVERAGE(B17:B19)</f>
        <v>168</v>
      </c>
      <c r="C20" s="3">
        <f t="shared" ref="C20:V20" si="8">AVERAGE(C17:C19)</f>
        <v>7.43</v>
      </c>
      <c r="D20" s="3">
        <f t="shared" si="8"/>
        <v>61.066666666666663</v>
      </c>
      <c r="E20" s="3">
        <f t="shared" si="8"/>
        <v>863.66666666666663</v>
      </c>
      <c r="F20" s="3">
        <f t="shared" si="8"/>
        <v>372.66666666666669</v>
      </c>
      <c r="G20" s="3">
        <f t="shared" si="8"/>
        <v>1038</v>
      </c>
      <c r="H20" s="3">
        <f t="shared" si="8"/>
        <v>42.766666666666673</v>
      </c>
      <c r="I20" s="3">
        <f t="shared" si="8"/>
        <v>10.666666666666666</v>
      </c>
      <c r="J20" s="3">
        <f t="shared" si="8"/>
        <v>1630</v>
      </c>
      <c r="K20" s="3">
        <f t="shared" si="8"/>
        <v>53.366666666666674</v>
      </c>
      <c r="L20" s="3">
        <f t="shared" si="8"/>
        <v>10.76</v>
      </c>
      <c r="M20" s="3">
        <f t="shared" si="8"/>
        <v>118.73333333333333</v>
      </c>
      <c r="N20" s="3">
        <f t="shared" si="8"/>
        <v>700.33333333333337</v>
      </c>
      <c r="O20" s="3">
        <f t="shared" si="8"/>
        <v>2268.3333333333335</v>
      </c>
      <c r="P20" s="3">
        <f t="shared" si="8"/>
        <v>15.833333333333336</v>
      </c>
      <c r="Q20" s="3">
        <f t="shared" si="8"/>
        <v>18.033333333333335</v>
      </c>
      <c r="R20" s="3">
        <f t="shared" si="8"/>
        <v>53.533333333333331</v>
      </c>
      <c r="S20" s="3">
        <f t="shared" si="8"/>
        <v>10.4</v>
      </c>
      <c r="T20" s="3">
        <f t="shared" si="8"/>
        <v>573.33333333333337</v>
      </c>
      <c r="U20" s="3">
        <f t="shared" si="8"/>
        <v>80</v>
      </c>
      <c r="V20" s="3">
        <f t="shared" si="8"/>
        <v>935.66666666666663</v>
      </c>
    </row>
    <row r="21" spans="1:22">
      <c r="A21" t="s">
        <v>33</v>
      </c>
      <c r="B21" s="2">
        <f>MAX(B17:B19)</f>
        <v>212</v>
      </c>
      <c r="C21" s="2">
        <f t="shared" ref="C21:V21" si="9">MAX(C17:C19)</f>
        <v>10.1</v>
      </c>
      <c r="D21" s="2">
        <f t="shared" si="9"/>
        <v>84.9</v>
      </c>
      <c r="E21" s="2">
        <f t="shared" si="9"/>
        <v>946</v>
      </c>
      <c r="F21" s="2">
        <f t="shared" si="9"/>
        <v>522</v>
      </c>
      <c r="G21" s="2">
        <f t="shared" si="9"/>
        <v>1390</v>
      </c>
      <c r="H21" s="2">
        <f t="shared" si="9"/>
        <v>48.5</v>
      </c>
      <c r="I21" s="2">
        <f t="shared" si="9"/>
        <v>13.4</v>
      </c>
      <c r="J21" s="2">
        <f t="shared" si="9"/>
        <v>1780</v>
      </c>
      <c r="K21" s="2">
        <f t="shared" si="9"/>
        <v>58.9</v>
      </c>
      <c r="L21" s="2">
        <f t="shared" si="9"/>
        <v>19.8</v>
      </c>
      <c r="M21" s="2">
        <f t="shared" si="9"/>
        <v>168</v>
      </c>
      <c r="N21" s="2">
        <f t="shared" si="9"/>
        <v>737</v>
      </c>
      <c r="O21" s="2">
        <f t="shared" si="9"/>
        <v>2960</v>
      </c>
      <c r="P21" s="2">
        <f t="shared" si="9"/>
        <v>16.3</v>
      </c>
      <c r="Q21" s="2">
        <f t="shared" si="9"/>
        <v>21.9</v>
      </c>
      <c r="R21" s="2">
        <f t="shared" si="9"/>
        <v>61.9</v>
      </c>
      <c r="S21" s="2">
        <f t="shared" si="9"/>
        <v>10.9</v>
      </c>
      <c r="T21" s="2">
        <f t="shared" si="9"/>
        <v>665</v>
      </c>
      <c r="U21" s="2">
        <f t="shared" si="9"/>
        <v>120</v>
      </c>
      <c r="V21" s="2">
        <f t="shared" si="9"/>
        <v>1220</v>
      </c>
    </row>
    <row r="22" spans="1:22">
      <c r="A22" t="s">
        <v>34</v>
      </c>
      <c r="B22" s="2">
        <f>MIN(B17:B19)</f>
        <v>143</v>
      </c>
      <c r="C22" s="2">
        <f t="shared" ref="C22:V22" si="10">MIN(C17:C19)</f>
        <v>6.05</v>
      </c>
      <c r="D22" s="2">
        <f t="shared" si="10"/>
        <v>44.9</v>
      </c>
      <c r="E22" s="2">
        <f t="shared" si="10"/>
        <v>820</v>
      </c>
      <c r="F22" s="2">
        <f t="shared" si="10"/>
        <v>289</v>
      </c>
      <c r="G22" s="2">
        <f t="shared" si="10"/>
        <v>814</v>
      </c>
      <c r="H22" s="2">
        <f t="shared" si="10"/>
        <v>33.9</v>
      </c>
      <c r="I22" s="2">
        <f t="shared" si="10"/>
        <v>8.6</v>
      </c>
      <c r="J22" s="2">
        <f t="shared" si="10"/>
        <v>1515</v>
      </c>
      <c r="K22" s="2">
        <f t="shared" si="10"/>
        <v>43</v>
      </c>
      <c r="L22" s="2">
        <f t="shared" si="10"/>
        <v>6.19</v>
      </c>
      <c r="M22" s="2">
        <f t="shared" si="10"/>
        <v>78.2</v>
      </c>
      <c r="N22" s="2">
        <f t="shared" si="10"/>
        <v>656</v>
      </c>
      <c r="O22" s="2">
        <f t="shared" si="10"/>
        <v>1835</v>
      </c>
      <c r="P22" s="2">
        <f t="shared" si="10"/>
        <v>15.1</v>
      </c>
      <c r="Q22" s="2">
        <f t="shared" si="10"/>
        <v>16</v>
      </c>
      <c r="R22" s="2">
        <f t="shared" si="10"/>
        <v>41.6</v>
      </c>
      <c r="S22" s="2">
        <f t="shared" si="10"/>
        <v>10</v>
      </c>
      <c r="T22" s="2">
        <f t="shared" si="10"/>
        <v>449</v>
      </c>
      <c r="U22" s="2">
        <f t="shared" si="10"/>
        <v>51</v>
      </c>
      <c r="V22" s="2">
        <f t="shared" si="10"/>
        <v>773</v>
      </c>
    </row>
    <row r="23" spans="1:22">
      <c r="A23" t="s">
        <v>35</v>
      </c>
      <c r="B23" s="2">
        <f>STDEV(B17:B19)</f>
        <v>38.223029707232783</v>
      </c>
      <c r="C23" s="2">
        <f t="shared" ref="C23:V23" si="11">STDEV(C17:C19)</f>
        <v>2.3127256646649625</v>
      </c>
      <c r="D23" s="2">
        <f t="shared" si="11"/>
        <v>21.073284825421375</v>
      </c>
      <c r="E23" s="2">
        <f t="shared" si="11"/>
        <v>71.346571980252378</v>
      </c>
      <c r="F23" s="2">
        <f t="shared" si="11"/>
        <v>129.63924302977608</v>
      </c>
      <c r="G23" s="2">
        <f t="shared" si="11"/>
        <v>308.59682435177456</v>
      </c>
      <c r="H23" s="2">
        <f t="shared" si="11"/>
        <v>7.7880249956797609</v>
      </c>
      <c r="I23" s="2">
        <f t="shared" si="11"/>
        <v>2.4684678108764824</v>
      </c>
      <c r="J23" s="2">
        <f t="shared" si="11"/>
        <v>135.92277219068185</v>
      </c>
      <c r="K23" s="2">
        <f t="shared" si="11"/>
        <v>8.984616482261913</v>
      </c>
      <c r="L23" s="2">
        <f t="shared" si="11"/>
        <v>7.8290293140337628</v>
      </c>
      <c r="M23" s="2">
        <f t="shared" si="11"/>
        <v>45.532552457921057</v>
      </c>
      <c r="N23" s="2">
        <f t="shared" si="11"/>
        <v>41.040630274562467</v>
      </c>
      <c r="O23" s="2">
        <f t="shared" si="11"/>
        <v>605.35802078879988</v>
      </c>
      <c r="P23" s="2">
        <f t="shared" si="11"/>
        <v>0.64291005073286445</v>
      </c>
      <c r="Q23" s="2">
        <f t="shared" si="11"/>
        <v>3.3501243758005912</v>
      </c>
      <c r="R23" s="2">
        <f t="shared" si="11"/>
        <v>10.609586859691262</v>
      </c>
      <c r="S23" s="2">
        <f t="shared" si="11"/>
        <v>0.45825756949558416</v>
      </c>
      <c r="T23" s="2">
        <f t="shared" si="11"/>
        <v>111.6437787488999</v>
      </c>
      <c r="U23" s="2">
        <f t="shared" si="11"/>
        <v>35.791060336346561</v>
      </c>
      <c r="V23" s="2">
        <f t="shared" si="11"/>
        <v>247.09175084031691</v>
      </c>
    </row>
    <row r="24" spans="1:22" s="4" customFormat="1"/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介奇 邢</dc:creator>
  <cp:lastModifiedBy>介奇 邢</cp:lastModifiedBy>
  <dcterms:created xsi:type="dcterms:W3CDTF">2025-02-01T01:38:17Z</dcterms:created>
  <dcterms:modified xsi:type="dcterms:W3CDTF">2025-02-01T01:45:41Z</dcterms:modified>
</cp:coreProperties>
</file>