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otagouni-my.sharepoint.com/personal/batni629_student_otago_ac_nz/Documents/Documents/000 PhD Documents - 21October2024/PhD Chapters/Ibuprofen Exp/IBF_Exp stats/"/>
    </mc:Choice>
  </mc:AlternateContent>
  <xr:revisionPtr revIDLastSave="61" documentId="8_{14DE51E3-C6AB-48C3-B149-B735ED87A5FE}" xr6:coauthVersionLast="47" xr6:coauthVersionMax="47" xr10:uidLastSave="{893C68E1-46DB-453C-8959-8B65E673D8A8}"/>
  <bookViews>
    <workbookView xWindow="-110" yWindow="-110" windowWidth="22780" windowHeight="14540" activeTab="3" xr2:uid="{BDDB51A9-9568-47C0-A1C3-6330A1701AB2}"/>
  </bookViews>
  <sheets>
    <sheet name="Survival" sheetId="1" r:id="rId1"/>
    <sheet name="Moulting" sheetId="3" r:id="rId2"/>
    <sheet name="Impairment" sheetId="5" r:id="rId3"/>
    <sheet name="Immobility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7" i="6" l="1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28" i="6"/>
  <c r="F29" i="6"/>
  <c r="F30" i="6"/>
  <c r="F31" i="6"/>
  <c r="F32" i="6"/>
  <c r="F33" i="6"/>
  <c r="F34" i="6"/>
  <c r="F35" i="6"/>
  <c r="F36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" i="6"/>
  <c r="L2" i="1"/>
  <c r="D1" i="6" l="1"/>
  <c r="D1" i="5"/>
  <c r="F6" i="5"/>
  <c r="F9" i="5"/>
  <c r="F10" i="5"/>
  <c r="F16" i="5"/>
  <c r="F17" i="5"/>
  <c r="F25" i="5"/>
  <c r="F26" i="5"/>
  <c r="F31" i="5"/>
  <c r="F42" i="5"/>
  <c r="F47" i="5"/>
  <c r="F49" i="5"/>
  <c r="F50" i="5"/>
  <c r="F21" i="5"/>
  <c r="F39" i="5"/>
  <c r="F41" i="5"/>
  <c r="F45" i="5"/>
  <c r="F44" i="5"/>
  <c r="F37" i="5"/>
  <c r="F36" i="5"/>
  <c r="F33" i="5"/>
  <c r="F29" i="5"/>
  <c r="F28" i="5"/>
  <c r="F20" i="5"/>
  <c r="F18" i="5"/>
  <c r="F15" i="5"/>
  <c r="F13" i="5"/>
  <c r="F12" i="5"/>
  <c r="F7" i="5"/>
  <c r="F5" i="5"/>
  <c r="F4" i="5"/>
  <c r="F40" i="5" l="1"/>
  <c r="F8" i="5"/>
  <c r="F23" i="5"/>
  <c r="F48" i="5"/>
  <c r="F24" i="5"/>
  <c r="F14" i="5"/>
  <c r="F32" i="5"/>
  <c r="F34" i="5"/>
  <c r="F19" i="5"/>
  <c r="F22" i="5"/>
  <c r="F51" i="5"/>
  <c r="F35" i="5"/>
  <c r="F2" i="5"/>
  <c r="F38" i="5"/>
  <c r="F46" i="5"/>
  <c r="F30" i="5"/>
  <c r="F11" i="5"/>
  <c r="F27" i="5"/>
  <c r="F3" i="5"/>
  <c r="F43" i="5"/>
  <c r="L10" i="1"/>
  <c r="M10" i="1" s="1"/>
  <c r="L18" i="1"/>
  <c r="M18" i="1" s="1"/>
  <c r="L26" i="1"/>
  <c r="M26" i="1" s="1"/>
  <c r="L34" i="1"/>
  <c r="M34" i="1" s="1"/>
  <c r="L35" i="1"/>
  <c r="M35" i="1" s="1"/>
  <c r="L42" i="1"/>
  <c r="M42" i="1" s="1"/>
  <c r="L50" i="1"/>
  <c r="M50" i="1" s="1"/>
  <c r="M10" i="3"/>
  <c r="M18" i="3"/>
  <c r="M26" i="3"/>
  <c r="M34" i="3"/>
  <c r="M42" i="3"/>
  <c r="M50" i="3"/>
  <c r="L3" i="3"/>
  <c r="M3" i="3" s="1"/>
  <c r="L4" i="3"/>
  <c r="M4" i="3" s="1"/>
  <c r="L5" i="3"/>
  <c r="M5" i="3" s="1"/>
  <c r="L6" i="3"/>
  <c r="M6" i="3" s="1"/>
  <c r="L7" i="3"/>
  <c r="M7" i="3" s="1"/>
  <c r="L8" i="3"/>
  <c r="M8" i="3" s="1"/>
  <c r="L9" i="3"/>
  <c r="M9" i="3" s="1"/>
  <c r="L10" i="3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L43" i="3"/>
  <c r="M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M49" i="3" s="1"/>
  <c r="L50" i="3"/>
  <c r="L51" i="3"/>
  <c r="M51" i="3" s="1"/>
  <c r="L2" i="3"/>
  <c r="M2" i="3" s="1"/>
  <c r="L46" i="1"/>
  <c r="M46" i="1" s="1"/>
  <c r="L44" i="1"/>
  <c r="M44" i="1" s="1"/>
  <c r="L38" i="1"/>
  <c r="M38" i="1" s="1"/>
  <c r="L37" i="1"/>
  <c r="M37" i="1" s="1"/>
  <c r="L30" i="1"/>
  <c r="M30" i="1" s="1"/>
  <c r="L29" i="1"/>
  <c r="M29" i="1" s="1"/>
  <c r="L28" i="1"/>
  <c r="M28" i="1" s="1"/>
  <c r="L27" i="1"/>
  <c r="M27" i="1" s="1"/>
  <c r="L22" i="1"/>
  <c r="M22" i="1" s="1"/>
  <c r="L21" i="1"/>
  <c r="M21" i="1" s="1"/>
  <c r="L20" i="1"/>
  <c r="M20" i="1" s="1"/>
  <c r="L19" i="1"/>
  <c r="M19" i="1" s="1"/>
  <c r="L14" i="1"/>
  <c r="M14" i="1" s="1"/>
  <c r="L13" i="1"/>
  <c r="M13" i="1" s="1"/>
  <c r="L12" i="1"/>
  <c r="M12" i="1" s="1"/>
  <c r="L6" i="1"/>
  <c r="M6" i="1" s="1"/>
  <c r="L5" i="1"/>
  <c r="M5" i="1" s="1"/>
  <c r="L3" i="1"/>
  <c r="M3" i="1" s="1"/>
  <c r="L4" i="1"/>
  <c r="M4" i="1" s="1"/>
  <c r="L7" i="1"/>
  <c r="M7" i="1" s="1"/>
  <c r="L8" i="1"/>
  <c r="M8" i="1" s="1"/>
  <c r="L9" i="1"/>
  <c r="M9" i="1" s="1"/>
  <c r="L11" i="1"/>
  <c r="M11" i="1" s="1"/>
  <c r="L15" i="1"/>
  <c r="M15" i="1" s="1"/>
  <c r="L16" i="1"/>
  <c r="M16" i="1" s="1"/>
  <c r="L17" i="1"/>
  <c r="M17" i="1" s="1"/>
  <c r="L23" i="1"/>
  <c r="M23" i="1" s="1"/>
  <c r="L24" i="1"/>
  <c r="M24" i="1" s="1"/>
  <c r="L25" i="1"/>
  <c r="M25" i="1" s="1"/>
  <c r="L31" i="1"/>
  <c r="M31" i="1" s="1"/>
  <c r="L32" i="1"/>
  <c r="M32" i="1" s="1"/>
  <c r="L33" i="1"/>
  <c r="M33" i="1" s="1"/>
  <c r="L36" i="1"/>
  <c r="M36" i="1" s="1"/>
  <c r="L39" i="1"/>
  <c r="M39" i="1" s="1"/>
  <c r="L40" i="1"/>
  <c r="M40" i="1" s="1"/>
  <c r="L41" i="1"/>
  <c r="M41" i="1" s="1"/>
  <c r="L43" i="1"/>
  <c r="M43" i="1" s="1"/>
  <c r="L45" i="1"/>
  <c r="M45" i="1" s="1"/>
  <c r="L47" i="1"/>
  <c r="M47" i="1" s="1"/>
  <c r="L48" i="1"/>
  <c r="M48" i="1" s="1"/>
  <c r="L49" i="1"/>
  <c r="M49" i="1" s="1"/>
  <c r="L51" i="1"/>
  <c r="M51" i="1" s="1"/>
  <c r="M2" i="1"/>
</calcChain>
</file>

<file path=xl/sharedStrings.xml><?xml version="1.0" encoding="utf-8"?>
<sst xmlns="http://schemas.openxmlformats.org/spreadsheetml/2006/main" count="436" uniqueCount="35">
  <si>
    <t>Rep</t>
  </si>
  <si>
    <t>Treatment</t>
  </si>
  <si>
    <t>N_Start</t>
  </si>
  <si>
    <t>Control-B</t>
  </si>
  <si>
    <t>Control-S</t>
  </si>
  <si>
    <t>Imida</t>
  </si>
  <si>
    <t>Dead_D1</t>
  </si>
  <si>
    <t>Dead_D2</t>
  </si>
  <si>
    <t>Dead_D3</t>
  </si>
  <si>
    <t>Dead_D4</t>
  </si>
  <si>
    <t>Dead_D5</t>
  </si>
  <si>
    <t>Dead_D6</t>
  </si>
  <si>
    <t>Dead_D7</t>
  </si>
  <si>
    <t>Total_dead</t>
  </si>
  <si>
    <t>IBF-2.0</t>
  </si>
  <si>
    <t>IBF-6.4</t>
  </si>
  <si>
    <t>IBF-20.5</t>
  </si>
  <si>
    <t>IBF-65.5</t>
  </si>
  <si>
    <t>IBF-209.7</t>
  </si>
  <si>
    <t>IBF-671.1</t>
  </si>
  <si>
    <t>IBF-2147.5</t>
  </si>
  <si>
    <t>Moult_D1</t>
  </si>
  <si>
    <t>Moult_D2</t>
  </si>
  <si>
    <t>Moult_D3</t>
  </si>
  <si>
    <t>Moult_D4</t>
  </si>
  <si>
    <t>Moult_D5</t>
  </si>
  <si>
    <t>Moult_D6</t>
  </si>
  <si>
    <t>Moult_D7</t>
  </si>
  <si>
    <t>Total</t>
  </si>
  <si>
    <t>%Moult</t>
  </si>
  <si>
    <t>Impair_WK1</t>
  </si>
  <si>
    <t>%Impairment</t>
  </si>
  <si>
    <t>%Survival</t>
  </si>
  <si>
    <t>N_WeekStartWK</t>
  </si>
  <si>
    <t>%Immob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</si>
</sst>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Week 2 Moulting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Moulting!$AD$14:$AD$23</c:f>
                <c:numCache>
                  <c:formatCode>General</c:formatCode>
                  <c:ptCount val="10"/>
                </c:numCache>
              </c:numRef>
            </c:plus>
            <c:minus>
              <c:numRef>
                <c:f>Moulting!$AD$14:$AD$23</c:f>
                <c:numCache>
                  <c:formatCode>General</c:formatCode>
                  <c:ptCount val="10"/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Moulting!$AA$14:$AA$23</c:f>
              <c:numCache>
                <c:formatCode>General</c:formatCode>
                <c:ptCount val="10"/>
              </c:numCache>
            </c:numRef>
          </c:cat>
          <c:val>
            <c:numRef>
              <c:f>Moulting!$AB$14:$AB$23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1470-46D6-B656-6F9B9103B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2808624"/>
        <c:axId val="572809040"/>
      </c:barChart>
      <c:catAx>
        <c:axId val="57280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809040"/>
        <c:crosses val="autoZero"/>
        <c:auto val="1"/>
        <c:lblAlgn val="ctr"/>
        <c:lblOffset val="100"/>
        <c:noMultiLvlLbl val="0"/>
      </c:catAx>
      <c:valAx>
        <c:axId val="5728090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80862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Week 2 Impairment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Impairment!$P$14:$P$23</c:f>
                <c:numCache>
                  <c:formatCode>General</c:formatCode>
                  <c:ptCount val="10"/>
                </c:numCache>
              </c:numRef>
            </c:plus>
            <c:minus>
              <c:numRef>
                <c:f>Impairment!$P$14:$P$23</c:f>
                <c:numCache>
                  <c:formatCode>General</c:formatCode>
                  <c:ptCount val="10"/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Impairment!$M$14:$M$23</c:f>
              <c:numCache>
                <c:formatCode>General</c:formatCode>
                <c:ptCount val="10"/>
              </c:numCache>
            </c:numRef>
          </c:cat>
          <c:val>
            <c:numRef>
              <c:f>Impairment!$N$14:$N$23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D438-4F34-87FE-FF12EEFC35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8400592"/>
        <c:axId val="348399344"/>
      </c:barChart>
      <c:catAx>
        <c:axId val="34840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99344"/>
        <c:crosses val="autoZero"/>
        <c:auto val="1"/>
        <c:lblAlgn val="ctr"/>
        <c:lblOffset val="100"/>
        <c:noMultiLvlLbl val="0"/>
      </c:catAx>
      <c:valAx>
        <c:axId val="348399344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100" b="0" i="0" baseline="0">
                    <a:effectLst/>
                  </a:rPr>
                  <a:t>% larvae impaired</a:t>
                </a:r>
                <a:endParaRPr lang="en-NZ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400592"/>
        <c:crosses val="autoZero"/>
        <c:crossBetween val="between"/>
        <c:majorUnit val="10"/>
        <c:minorUnit val="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Week 2 Immobile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Immobility!$P$14:$P$23</c:f>
                <c:numCache>
                  <c:formatCode>General</c:formatCode>
                  <c:ptCount val="10"/>
                </c:numCache>
              </c:numRef>
            </c:plus>
            <c:minus>
              <c:numRef>
                <c:f>Immobility!$P$14:$P$23</c:f>
                <c:numCache>
                  <c:formatCode>General</c:formatCode>
                  <c:ptCount val="10"/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Immobility!$M$14:$M$23</c:f>
              <c:numCache>
                <c:formatCode>General</c:formatCode>
                <c:ptCount val="10"/>
              </c:numCache>
            </c:numRef>
          </c:cat>
          <c:val>
            <c:numRef>
              <c:f>Immobility!$N$14:$N$23</c:f>
              <c:numCache>
                <c:formatCode>General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26D9-4D66-8804-35D92DA820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8400592"/>
        <c:axId val="348399344"/>
      </c:barChart>
      <c:catAx>
        <c:axId val="34840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399344"/>
        <c:crosses val="autoZero"/>
        <c:auto val="1"/>
        <c:lblAlgn val="ctr"/>
        <c:lblOffset val="100"/>
        <c:noMultiLvlLbl val="0"/>
      </c:catAx>
      <c:valAx>
        <c:axId val="34839934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NZ" sz="1100" b="0" i="0" baseline="0">
                    <a:effectLst/>
                  </a:rPr>
                  <a:t>% larvae immobile</a:t>
                </a:r>
                <a:endParaRPr lang="en-NZ" sz="11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8400592"/>
        <c:crosses val="autoZero"/>
        <c:crossBetween val="between"/>
        <c:majorUnit val="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194048</xdr:colOff>
      <xdr:row>0</xdr:row>
      <xdr:rowOff>112059</xdr:rowOff>
    </xdr:from>
    <xdr:to>
      <xdr:col>46</xdr:col>
      <xdr:colOff>373529</xdr:colOff>
      <xdr:row>16</xdr:row>
      <xdr:rowOff>7471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D78108-5B4A-D214-1BA1-2E5D379E54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497033</xdr:colOff>
      <xdr:row>0</xdr:row>
      <xdr:rowOff>120072</xdr:rowOff>
    </xdr:from>
    <xdr:to>
      <xdr:col>32</xdr:col>
      <xdr:colOff>99787</xdr:colOff>
      <xdr:row>16</xdr:row>
      <xdr:rowOff>72572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2D9805-D67F-4EEE-A26D-75373CE93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497033</xdr:colOff>
      <xdr:row>0</xdr:row>
      <xdr:rowOff>120072</xdr:rowOff>
    </xdr:from>
    <xdr:to>
      <xdr:col>32</xdr:col>
      <xdr:colOff>99787</xdr:colOff>
      <xdr:row>16</xdr:row>
      <xdr:rowOff>72572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37E35C-464F-4BBC-9412-E0DC20210C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807A8-003B-46A2-9C0E-BD5F62EA90C5}">
  <dimension ref="A1:S51"/>
  <sheetViews>
    <sheetView workbookViewId="0">
      <selection activeCell="M3" sqref="M3"/>
    </sheetView>
  </sheetViews>
  <sheetFormatPr defaultRowHeight="14.5" x14ac:dyDescent="0.35"/>
  <cols>
    <col min="1" max="1" width="9.7265625" bestFit="1" customWidth="1"/>
    <col min="3" max="3" width="9.7265625" bestFit="1" customWidth="1"/>
    <col min="9" max="11" width="8.453125" bestFit="1" customWidth="1"/>
    <col min="12" max="12" width="10.1796875" bestFit="1" customWidth="1"/>
    <col min="13" max="13" width="12.54296875" bestFit="1" customWidth="1"/>
    <col min="16" max="16" width="11.08984375" bestFit="1" customWidth="1"/>
  </cols>
  <sheetData>
    <row r="1" spans="1:19" x14ac:dyDescent="0.35">
      <c r="A1" s="2" t="s">
        <v>1</v>
      </c>
      <c r="B1" s="2" t="s">
        <v>0</v>
      </c>
      <c r="C1" s="2" t="s">
        <v>1</v>
      </c>
      <c r="D1" s="3" t="s">
        <v>2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11</v>
      </c>
      <c r="K1" s="3" t="s">
        <v>12</v>
      </c>
      <c r="L1" s="3" t="s">
        <v>13</v>
      </c>
      <c r="M1" s="3" t="s">
        <v>32</v>
      </c>
      <c r="P1" s="1"/>
      <c r="Q1" s="1"/>
      <c r="R1" s="1"/>
      <c r="S1" s="1"/>
    </row>
    <row r="2" spans="1:19" x14ac:dyDescent="0.35">
      <c r="A2" s="3" t="s">
        <v>3</v>
      </c>
      <c r="B2" s="3">
        <v>1</v>
      </c>
      <c r="C2" s="3" t="s">
        <v>3</v>
      </c>
      <c r="D2" s="3">
        <v>21</v>
      </c>
      <c r="E2" s="3">
        <v>1</v>
      </c>
      <c r="F2" s="3">
        <v>1</v>
      </c>
      <c r="G2" s="3">
        <v>1</v>
      </c>
      <c r="H2" s="3">
        <v>0</v>
      </c>
      <c r="I2" s="3">
        <v>1</v>
      </c>
      <c r="J2" s="3">
        <v>0</v>
      </c>
      <c r="K2" s="3">
        <v>0</v>
      </c>
      <c r="L2" s="3">
        <f>SUM(E2:K2)</f>
        <v>4</v>
      </c>
      <c r="M2" s="3">
        <f>(1-(L2/D2))*100</f>
        <v>80.952380952380949</v>
      </c>
      <c r="P2" s="1"/>
    </row>
    <row r="3" spans="1:19" x14ac:dyDescent="0.35">
      <c r="A3" s="3" t="s">
        <v>3</v>
      </c>
      <c r="B3" s="3">
        <v>2</v>
      </c>
      <c r="C3" s="3" t="s">
        <v>3</v>
      </c>
      <c r="D3" s="3">
        <v>20</v>
      </c>
      <c r="E3" s="3">
        <v>1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f>SUM(E3:K3)</f>
        <v>1</v>
      </c>
      <c r="M3" s="3">
        <f>(1-(L3/D3))*100</f>
        <v>95</v>
      </c>
      <c r="P3" s="1"/>
    </row>
    <row r="4" spans="1:19" x14ac:dyDescent="0.35">
      <c r="A4" s="3" t="s">
        <v>3</v>
      </c>
      <c r="B4" s="3">
        <v>3</v>
      </c>
      <c r="C4" s="3" t="s">
        <v>3</v>
      </c>
      <c r="D4" s="3">
        <v>25</v>
      </c>
      <c r="E4" s="3">
        <v>0</v>
      </c>
      <c r="F4" s="3">
        <v>0</v>
      </c>
      <c r="G4" s="3">
        <v>0</v>
      </c>
      <c r="H4" s="3">
        <v>0</v>
      </c>
      <c r="I4" s="3">
        <v>1</v>
      </c>
      <c r="J4" s="3">
        <v>0</v>
      </c>
      <c r="K4" s="3">
        <v>0</v>
      </c>
      <c r="L4" s="3">
        <f>SUM(E4:K4)</f>
        <v>1</v>
      </c>
      <c r="M4" s="3">
        <f>(1-(L4/D4))*100</f>
        <v>96</v>
      </c>
      <c r="P4" s="1"/>
    </row>
    <row r="5" spans="1:19" x14ac:dyDescent="0.35">
      <c r="A5" s="3" t="s">
        <v>3</v>
      </c>
      <c r="B5" s="3">
        <v>4</v>
      </c>
      <c r="C5" s="3" t="s">
        <v>3</v>
      </c>
      <c r="D5" s="3">
        <v>22</v>
      </c>
      <c r="E5" s="3">
        <v>0</v>
      </c>
      <c r="F5" s="3">
        <v>2</v>
      </c>
      <c r="G5" s="3">
        <v>0</v>
      </c>
      <c r="H5" s="3">
        <v>0</v>
      </c>
      <c r="I5" s="3">
        <v>0</v>
      </c>
      <c r="J5" s="3">
        <v>1</v>
      </c>
      <c r="K5" s="3">
        <v>0</v>
      </c>
      <c r="L5" s="3">
        <f>SUM(E5:K5)</f>
        <v>3</v>
      </c>
      <c r="M5" s="3">
        <f>(1-(L5/D5))*100</f>
        <v>86.36363636363636</v>
      </c>
      <c r="P5" s="1"/>
    </row>
    <row r="6" spans="1:19" x14ac:dyDescent="0.35">
      <c r="A6" s="3" t="s">
        <v>3</v>
      </c>
      <c r="B6" s="3">
        <v>5</v>
      </c>
      <c r="C6" s="3" t="s">
        <v>3</v>
      </c>
      <c r="D6" s="3">
        <v>21</v>
      </c>
      <c r="E6" s="3">
        <v>1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f>SUM(E6:K6)</f>
        <v>1</v>
      </c>
      <c r="M6" s="3">
        <f>(1-(L6/D6))*100</f>
        <v>95.238095238095227</v>
      </c>
      <c r="P6" s="1"/>
    </row>
    <row r="7" spans="1:19" x14ac:dyDescent="0.35">
      <c r="A7" s="3" t="s">
        <v>4</v>
      </c>
      <c r="B7" s="3">
        <v>6</v>
      </c>
      <c r="C7" s="3" t="s">
        <v>4</v>
      </c>
      <c r="D7" s="3">
        <v>19</v>
      </c>
      <c r="E7" s="3">
        <v>0</v>
      </c>
      <c r="F7" s="3">
        <v>0</v>
      </c>
      <c r="G7" s="3">
        <v>1</v>
      </c>
      <c r="H7" s="3">
        <v>0</v>
      </c>
      <c r="I7" s="3">
        <v>0</v>
      </c>
      <c r="J7" s="3">
        <v>3</v>
      </c>
      <c r="K7" s="3">
        <v>2</v>
      </c>
      <c r="L7" s="3">
        <f>SUM(E7:K7)</f>
        <v>6</v>
      </c>
      <c r="M7" s="3">
        <f>(1-(L7/D7))*100</f>
        <v>68.421052631578945</v>
      </c>
      <c r="P7" s="1"/>
    </row>
    <row r="8" spans="1:19" x14ac:dyDescent="0.35">
      <c r="A8" s="3" t="s">
        <v>4</v>
      </c>
      <c r="B8" s="3">
        <v>7</v>
      </c>
      <c r="C8" s="3" t="s">
        <v>4</v>
      </c>
      <c r="D8" s="3">
        <v>18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1</v>
      </c>
      <c r="L8" s="3">
        <f>SUM(E8:K8)</f>
        <v>1</v>
      </c>
      <c r="M8" s="3">
        <f>(1-(L8/D8))*100</f>
        <v>94.444444444444443</v>
      </c>
      <c r="P8" s="1"/>
    </row>
    <row r="9" spans="1:19" x14ac:dyDescent="0.35">
      <c r="A9" s="3" t="s">
        <v>4</v>
      </c>
      <c r="B9" s="3">
        <v>8</v>
      </c>
      <c r="C9" s="3" t="s">
        <v>4</v>
      </c>
      <c r="D9" s="3">
        <v>19</v>
      </c>
      <c r="E9" s="3">
        <v>0</v>
      </c>
      <c r="F9" s="3">
        <v>1</v>
      </c>
      <c r="G9" s="3">
        <v>0</v>
      </c>
      <c r="H9" s="3">
        <v>0</v>
      </c>
      <c r="I9" s="3">
        <v>0</v>
      </c>
      <c r="J9" s="3">
        <v>1</v>
      </c>
      <c r="K9" s="3">
        <v>0</v>
      </c>
      <c r="L9" s="3">
        <f>SUM(E9:K9)</f>
        <v>2</v>
      </c>
      <c r="M9" s="3">
        <f>(1-(L9/D9))*100</f>
        <v>89.473684210526315</v>
      </c>
      <c r="P9" s="1"/>
    </row>
    <row r="10" spans="1:19" x14ac:dyDescent="0.35">
      <c r="A10" s="3" t="s">
        <v>4</v>
      </c>
      <c r="B10" s="3">
        <v>9</v>
      </c>
      <c r="C10" s="3" t="s">
        <v>4</v>
      </c>
      <c r="D10" s="3">
        <v>19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1</v>
      </c>
      <c r="L10" s="3">
        <f>SUM(E10:K10)</f>
        <v>1</v>
      </c>
      <c r="M10" s="3">
        <f>(1-(L10/D10))*100</f>
        <v>94.736842105263165</v>
      </c>
      <c r="P10" s="1"/>
    </row>
    <row r="11" spans="1:19" x14ac:dyDescent="0.35">
      <c r="A11" s="3" t="s">
        <v>4</v>
      </c>
      <c r="B11" s="3">
        <v>10</v>
      </c>
      <c r="C11" s="3" t="s">
        <v>4</v>
      </c>
      <c r="D11" s="3">
        <v>20</v>
      </c>
      <c r="E11" s="3">
        <v>1</v>
      </c>
      <c r="F11" s="3">
        <v>1</v>
      </c>
      <c r="G11" s="3">
        <v>1</v>
      </c>
      <c r="H11" s="3">
        <v>0</v>
      </c>
      <c r="I11" s="3">
        <v>0</v>
      </c>
      <c r="J11" s="3">
        <v>0</v>
      </c>
      <c r="K11" s="3">
        <v>2</v>
      </c>
      <c r="L11" s="3">
        <f>SUM(E11:K11)</f>
        <v>5</v>
      </c>
      <c r="M11" s="3">
        <f>(1-(L11/D11))*100</f>
        <v>75</v>
      </c>
      <c r="P11" s="1"/>
    </row>
    <row r="12" spans="1:19" x14ac:dyDescent="0.35">
      <c r="A12" s="3" t="s">
        <v>5</v>
      </c>
      <c r="B12" s="3">
        <v>11</v>
      </c>
      <c r="C12" s="3" t="s">
        <v>5</v>
      </c>
      <c r="D12" s="3">
        <v>22</v>
      </c>
      <c r="E12" s="3">
        <v>0</v>
      </c>
      <c r="F12" s="3">
        <v>1</v>
      </c>
      <c r="G12" s="3">
        <v>0</v>
      </c>
      <c r="H12" s="3">
        <v>0</v>
      </c>
      <c r="I12" s="3">
        <v>0</v>
      </c>
      <c r="J12" s="3">
        <v>1</v>
      </c>
      <c r="K12" s="3">
        <v>0</v>
      </c>
      <c r="L12" s="3">
        <f>SUM(E12:K12)</f>
        <v>2</v>
      </c>
      <c r="M12" s="3">
        <f>(1-(L12/D12))*100</f>
        <v>90.909090909090907</v>
      </c>
    </row>
    <row r="13" spans="1:19" x14ac:dyDescent="0.35">
      <c r="A13" s="3" t="s">
        <v>5</v>
      </c>
      <c r="B13" s="3">
        <v>12</v>
      </c>
      <c r="C13" s="3" t="s">
        <v>5</v>
      </c>
      <c r="D13" s="3">
        <v>21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1</v>
      </c>
      <c r="K13" s="3">
        <v>1</v>
      </c>
      <c r="L13" s="3">
        <f>SUM(E13:K13)</f>
        <v>2</v>
      </c>
      <c r="M13" s="3">
        <f>(1-(L13/D13))*100</f>
        <v>90.476190476190482</v>
      </c>
    </row>
    <row r="14" spans="1:19" x14ac:dyDescent="0.35">
      <c r="A14" s="3" t="s">
        <v>5</v>
      </c>
      <c r="B14" s="3">
        <v>13</v>
      </c>
      <c r="C14" s="3" t="s">
        <v>5</v>
      </c>
      <c r="D14" s="3">
        <v>19</v>
      </c>
      <c r="E14" s="3">
        <v>0</v>
      </c>
      <c r="F14" s="3">
        <v>0</v>
      </c>
      <c r="G14" s="3">
        <v>1</v>
      </c>
      <c r="H14" s="3">
        <v>1</v>
      </c>
      <c r="I14" s="3">
        <v>0</v>
      </c>
      <c r="J14" s="3">
        <v>0</v>
      </c>
      <c r="K14" s="3">
        <v>0</v>
      </c>
      <c r="L14" s="3">
        <f>SUM(E14:K14)</f>
        <v>2</v>
      </c>
      <c r="M14" s="3">
        <f>(1-(L14/D14))*100</f>
        <v>89.473684210526315</v>
      </c>
    </row>
    <row r="15" spans="1:19" x14ac:dyDescent="0.35">
      <c r="A15" s="3" t="s">
        <v>5</v>
      </c>
      <c r="B15" s="3">
        <v>14</v>
      </c>
      <c r="C15" s="3" t="s">
        <v>5</v>
      </c>
      <c r="D15" s="3">
        <v>19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f>SUM(E15:K15)</f>
        <v>0</v>
      </c>
      <c r="M15" s="3">
        <f>(1-(L15/D15))*100</f>
        <v>100</v>
      </c>
    </row>
    <row r="16" spans="1:19" x14ac:dyDescent="0.35">
      <c r="A16" s="3" t="s">
        <v>5</v>
      </c>
      <c r="B16" s="3">
        <v>15</v>
      </c>
      <c r="C16" s="3" t="s">
        <v>5</v>
      </c>
      <c r="D16" s="3">
        <v>19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f>SUM(E16:K16)</f>
        <v>0</v>
      </c>
      <c r="M16" s="3">
        <f>(1-(L16/D16))*100</f>
        <v>100</v>
      </c>
    </row>
    <row r="17" spans="1:13" x14ac:dyDescent="0.35">
      <c r="A17" s="3" t="s">
        <v>14</v>
      </c>
      <c r="B17" s="3">
        <v>16</v>
      </c>
      <c r="C17" s="3" t="s">
        <v>14</v>
      </c>
      <c r="D17" s="3">
        <v>20</v>
      </c>
      <c r="E17" s="3">
        <v>0</v>
      </c>
      <c r="F17" s="3">
        <v>0</v>
      </c>
      <c r="G17" s="3">
        <v>0</v>
      </c>
      <c r="H17" s="3">
        <v>1</v>
      </c>
      <c r="I17" s="3">
        <v>0</v>
      </c>
      <c r="J17" s="3">
        <v>1</v>
      </c>
      <c r="K17" s="3">
        <v>1</v>
      </c>
      <c r="L17" s="3">
        <f>SUM(E17:K17)</f>
        <v>3</v>
      </c>
      <c r="M17" s="3">
        <f>(1-(L17/D17))*100</f>
        <v>85</v>
      </c>
    </row>
    <row r="18" spans="1:13" x14ac:dyDescent="0.35">
      <c r="A18" s="3" t="s">
        <v>14</v>
      </c>
      <c r="B18" s="3">
        <v>17</v>
      </c>
      <c r="C18" s="3" t="s">
        <v>14</v>
      </c>
      <c r="D18" s="3">
        <v>19</v>
      </c>
      <c r="E18" s="3">
        <v>0</v>
      </c>
      <c r="F18" s="3">
        <v>0</v>
      </c>
      <c r="G18" s="3">
        <v>1</v>
      </c>
      <c r="H18" s="3">
        <v>0</v>
      </c>
      <c r="I18" s="3">
        <v>0</v>
      </c>
      <c r="J18" s="3">
        <v>0</v>
      </c>
      <c r="K18" s="3">
        <v>0</v>
      </c>
      <c r="L18" s="3">
        <f>SUM(E18:K18)</f>
        <v>1</v>
      </c>
      <c r="M18" s="3">
        <f>(1-(L18/D18))*100</f>
        <v>94.736842105263165</v>
      </c>
    </row>
    <row r="19" spans="1:13" x14ac:dyDescent="0.35">
      <c r="A19" s="3" t="s">
        <v>14</v>
      </c>
      <c r="B19" s="3">
        <v>18</v>
      </c>
      <c r="C19" s="3" t="s">
        <v>14</v>
      </c>
      <c r="D19" s="3">
        <v>18</v>
      </c>
      <c r="E19" s="3">
        <v>0</v>
      </c>
      <c r="F19" s="3">
        <v>1</v>
      </c>
      <c r="G19" s="3">
        <v>1</v>
      </c>
      <c r="H19" s="3">
        <v>0</v>
      </c>
      <c r="I19" s="3">
        <v>1</v>
      </c>
      <c r="J19" s="3">
        <v>1</v>
      </c>
      <c r="K19" s="3">
        <v>0</v>
      </c>
      <c r="L19" s="3">
        <f>SUM(E19:K19)</f>
        <v>4</v>
      </c>
      <c r="M19" s="3">
        <f>(1-(L19/D19))*100</f>
        <v>77.777777777777786</v>
      </c>
    </row>
    <row r="20" spans="1:13" x14ac:dyDescent="0.35">
      <c r="A20" s="3" t="s">
        <v>14</v>
      </c>
      <c r="B20" s="3">
        <v>19</v>
      </c>
      <c r="C20" s="3" t="s">
        <v>14</v>
      </c>
      <c r="D20" s="3">
        <v>17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0</v>
      </c>
      <c r="L20" s="3">
        <f>SUM(E20:K20)</f>
        <v>1</v>
      </c>
      <c r="M20" s="3">
        <f>(1-(L20/D20))*100</f>
        <v>94.117647058823522</v>
      </c>
    </row>
    <row r="21" spans="1:13" x14ac:dyDescent="0.35">
      <c r="A21" s="3" t="s">
        <v>14</v>
      </c>
      <c r="B21" s="3">
        <v>20</v>
      </c>
      <c r="C21" s="3" t="s">
        <v>14</v>
      </c>
      <c r="D21" s="3">
        <v>20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1</v>
      </c>
      <c r="K21" s="3">
        <v>1</v>
      </c>
      <c r="L21" s="3">
        <f>SUM(E21:K21)</f>
        <v>2</v>
      </c>
      <c r="M21" s="3">
        <f>(1-(L21/D21))*100</f>
        <v>90</v>
      </c>
    </row>
    <row r="22" spans="1:13" x14ac:dyDescent="0.35">
      <c r="A22" s="3" t="s">
        <v>15</v>
      </c>
      <c r="B22" s="3">
        <v>21</v>
      </c>
      <c r="C22" s="3" t="s">
        <v>15</v>
      </c>
      <c r="D22" s="3">
        <v>19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f>SUM(E22:K22)</f>
        <v>0</v>
      </c>
      <c r="M22" s="3">
        <f>(1-(L22/D22))*100</f>
        <v>100</v>
      </c>
    </row>
    <row r="23" spans="1:13" x14ac:dyDescent="0.35">
      <c r="A23" s="3" t="s">
        <v>15</v>
      </c>
      <c r="B23" s="3">
        <v>22</v>
      </c>
      <c r="C23" s="3" t="s">
        <v>15</v>
      </c>
      <c r="D23" s="3">
        <v>20</v>
      </c>
      <c r="E23" s="3">
        <v>0</v>
      </c>
      <c r="F23" s="3">
        <v>0</v>
      </c>
      <c r="G23" s="3">
        <v>1</v>
      </c>
      <c r="H23" s="3">
        <v>0</v>
      </c>
      <c r="I23" s="3">
        <v>0</v>
      </c>
      <c r="J23" s="3">
        <v>0</v>
      </c>
      <c r="K23" s="3">
        <v>0</v>
      </c>
      <c r="L23" s="3">
        <f>SUM(E23:K23)</f>
        <v>1</v>
      </c>
      <c r="M23" s="3">
        <f>(1-(L23/D23))*100</f>
        <v>95</v>
      </c>
    </row>
    <row r="24" spans="1:13" x14ac:dyDescent="0.35">
      <c r="A24" s="3" t="s">
        <v>15</v>
      </c>
      <c r="B24" s="3">
        <v>23</v>
      </c>
      <c r="C24" s="3" t="s">
        <v>15</v>
      </c>
      <c r="D24" s="3">
        <v>20</v>
      </c>
      <c r="E24" s="3">
        <v>1</v>
      </c>
      <c r="F24" s="3">
        <v>0</v>
      </c>
      <c r="G24" s="3">
        <v>1</v>
      </c>
      <c r="H24" s="3">
        <v>0</v>
      </c>
      <c r="I24" s="3">
        <v>1</v>
      </c>
      <c r="J24" s="3">
        <v>1</v>
      </c>
      <c r="K24" s="3">
        <v>1</v>
      </c>
      <c r="L24" s="3">
        <f>SUM(E24:K24)</f>
        <v>5</v>
      </c>
      <c r="M24" s="3">
        <f>(1-(L24/D24))*100</f>
        <v>75</v>
      </c>
    </row>
    <row r="25" spans="1:13" x14ac:dyDescent="0.35">
      <c r="A25" s="3" t="s">
        <v>15</v>
      </c>
      <c r="B25" s="3">
        <v>24</v>
      </c>
      <c r="C25" s="3" t="s">
        <v>15</v>
      </c>
      <c r="D25" s="3">
        <v>18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2</v>
      </c>
      <c r="K25" s="3">
        <v>1</v>
      </c>
      <c r="L25" s="3">
        <f>SUM(E25:K25)</f>
        <v>3</v>
      </c>
      <c r="M25" s="3">
        <f>(1-(L25/D25))*100</f>
        <v>83.333333333333343</v>
      </c>
    </row>
    <row r="26" spans="1:13" x14ac:dyDescent="0.35">
      <c r="A26" s="3" t="s">
        <v>15</v>
      </c>
      <c r="B26" s="3">
        <v>25</v>
      </c>
      <c r="C26" s="3" t="s">
        <v>15</v>
      </c>
      <c r="D26" s="3">
        <v>20</v>
      </c>
      <c r="E26" s="3">
        <v>0</v>
      </c>
      <c r="F26" s="3">
        <v>0</v>
      </c>
      <c r="G26" s="3">
        <v>0</v>
      </c>
      <c r="H26" s="3">
        <v>1</v>
      </c>
      <c r="I26" s="3">
        <v>1</v>
      </c>
      <c r="J26" s="3">
        <v>0</v>
      </c>
      <c r="K26" s="3">
        <v>0</v>
      </c>
      <c r="L26" s="3">
        <f>SUM(E26:K26)</f>
        <v>2</v>
      </c>
      <c r="M26" s="3">
        <f>(1-(L26/D26))*100</f>
        <v>90</v>
      </c>
    </row>
    <row r="27" spans="1:13" x14ac:dyDescent="0.35">
      <c r="A27" s="3" t="s">
        <v>16</v>
      </c>
      <c r="B27" s="3">
        <v>26</v>
      </c>
      <c r="C27" s="3" t="s">
        <v>16</v>
      </c>
      <c r="D27" s="3">
        <v>19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1</v>
      </c>
      <c r="K27" s="3">
        <v>2</v>
      </c>
      <c r="L27" s="3">
        <f>SUM(E27:K27)</f>
        <v>3</v>
      </c>
      <c r="M27" s="3">
        <f>(1-(L27/D27))*100</f>
        <v>84.210526315789465</v>
      </c>
    </row>
    <row r="28" spans="1:13" x14ac:dyDescent="0.35">
      <c r="A28" s="3" t="s">
        <v>16</v>
      </c>
      <c r="B28" s="3">
        <v>27</v>
      </c>
      <c r="C28" s="3" t="s">
        <v>16</v>
      </c>
      <c r="D28" s="3">
        <v>19</v>
      </c>
      <c r="E28" s="3">
        <v>0</v>
      </c>
      <c r="F28" s="3">
        <v>1</v>
      </c>
      <c r="G28" s="3">
        <v>0</v>
      </c>
      <c r="H28" s="3">
        <v>0</v>
      </c>
      <c r="I28" s="3">
        <v>0</v>
      </c>
      <c r="J28" s="3">
        <v>2</v>
      </c>
      <c r="K28" s="3">
        <v>6</v>
      </c>
      <c r="L28" s="3">
        <f>SUM(E28:K28)</f>
        <v>9</v>
      </c>
      <c r="M28" s="3">
        <f>(1-(L28/D28))*100</f>
        <v>52.631578947368432</v>
      </c>
    </row>
    <row r="29" spans="1:13" x14ac:dyDescent="0.35">
      <c r="A29" s="3" t="s">
        <v>16</v>
      </c>
      <c r="B29" s="3">
        <v>28</v>
      </c>
      <c r="C29" s="3" t="s">
        <v>16</v>
      </c>
      <c r="D29" s="3">
        <v>20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1</v>
      </c>
      <c r="K29" s="3">
        <v>0</v>
      </c>
      <c r="L29" s="3">
        <f>SUM(E29:K29)</f>
        <v>1</v>
      </c>
      <c r="M29" s="3">
        <f>(1-(L29/D29))*100</f>
        <v>95</v>
      </c>
    </row>
    <row r="30" spans="1:13" x14ac:dyDescent="0.35">
      <c r="A30" s="3" t="s">
        <v>16</v>
      </c>
      <c r="B30" s="3">
        <v>29</v>
      </c>
      <c r="C30" s="3" t="s">
        <v>16</v>
      </c>
      <c r="D30" s="3">
        <v>19</v>
      </c>
      <c r="E30" s="3">
        <v>0</v>
      </c>
      <c r="F30" s="3">
        <v>0</v>
      </c>
      <c r="G30" s="3">
        <v>0</v>
      </c>
      <c r="H30" s="3">
        <v>1</v>
      </c>
      <c r="I30" s="3">
        <v>0</v>
      </c>
      <c r="J30" s="3">
        <v>0</v>
      </c>
      <c r="K30" s="3">
        <v>0</v>
      </c>
      <c r="L30" s="3">
        <f>SUM(E30:K30)</f>
        <v>1</v>
      </c>
      <c r="M30" s="3">
        <f>(1-(L30/D30))*100</f>
        <v>94.736842105263165</v>
      </c>
    </row>
    <row r="31" spans="1:13" x14ac:dyDescent="0.35">
      <c r="A31" s="3" t="s">
        <v>16</v>
      </c>
      <c r="B31" s="3">
        <v>30</v>
      </c>
      <c r="C31" s="3" t="s">
        <v>16</v>
      </c>
      <c r="D31" s="3">
        <v>20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f>SUM(E31:K31)</f>
        <v>0</v>
      </c>
      <c r="M31" s="3">
        <f>(1-(L31/D31))*100</f>
        <v>100</v>
      </c>
    </row>
    <row r="32" spans="1:13" x14ac:dyDescent="0.35">
      <c r="A32" s="3" t="s">
        <v>17</v>
      </c>
      <c r="B32" s="3">
        <v>31</v>
      </c>
      <c r="C32" s="3" t="s">
        <v>17</v>
      </c>
      <c r="D32" s="3">
        <v>18</v>
      </c>
      <c r="E32" s="3">
        <v>1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f>SUM(E32:K32)</f>
        <v>1</v>
      </c>
      <c r="M32" s="3">
        <f>(1-(L32/D32))*100</f>
        <v>94.444444444444443</v>
      </c>
    </row>
    <row r="33" spans="1:13" x14ac:dyDescent="0.35">
      <c r="A33" s="3" t="s">
        <v>17</v>
      </c>
      <c r="B33" s="3">
        <v>32</v>
      </c>
      <c r="C33" s="3" t="s">
        <v>17</v>
      </c>
      <c r="D33" s="3">
        <v>19</v>
      </c>
      <c r="E33" s="3">
        <v>0</v>
      </c>
      <c r="F33" s="3">
        <v>0</v>
      </c>
      <c r="G33" s="3">
        <v>1</v>
      </c>
      <c r="H33" s="3">
        <v>0</v>
      </c>
      <c r="I33" s="3">
        <v>0</v>
      </c>
      <c r="J33" s="3">
        <v>0</v>
      </c>
      <c r="K33" s="3">
        <v>2</v>
      </c>
      <c r="L33" s="3">
        <f>SUM(E33:K33)</f>
        <v>3</v>
      </c>
      <c r="M33" s="3">
        <f>(1-(L33/D33))*100</f>
        <v>84.210526315789465</v>
      </c>
    </row>
    <row r="34" spans="1:13" x14ac:dyDescent="0.35">
      <c r="A34" s="3" t="s">
        <v>17</v>
      </c>
      <c r="B34" s="3">
        <v>33</v>
      </c>
      <c r="C34" s="3" t="s">
        <v>17</v>
      </c>
      <c r="D34" s="3">
        <v>19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</v>
      </c>
      <c r="K34" s="3">
        <v>0</v>
      </c>
      <c r="L34" s="3">
        <f>SUM(E34:K34)</f>
        <v>1</v>
      </c>
      <c r="M34" s="3">
        <f>(1-(L34/D34))*100</f>
        <v>94.736842105263165</v>
      </c>
    </row>
    <row r="35" spans="1:13" x14ac:dyDescent="0.35">
      <c r="A35" s="3" t="s">
        <v>17</v>
      </c>
      <c r="B35" s="3">
        <v>34</v>
      </c>
      <c r="C35" s="3" t="s">
        <v>17</v>
      </c>
      <c r="D35" s="3">
        <v>18</v>
      </c>
      <c r="E35" s="3">
        <v>0</v>
      </c>
      <c r="F35" s="3">
        <v>0</v>
      </c>
      <c r="G35" s="3">
        <v>1</v>
      </c>
      <c r="H35" s="3">
        <v>0</v>
      </c>
      <c r="I35" s="3">
        <v>0</v>
      </c>
      <c r="J35" s="3">
        <v>1</v>
      </c>
      <c r="K35" s="3">
        <v>1</v>
      </c>
      <c r="L35" s="3">
        <f>SUM(E35:K35)</f>
        <v>3</v>
      </c>
      <c r="M35" s="3">
        <f>(1-(L35/D35))*100</f>
        <v>83.333333333333343</v>
      </c>
    </row>
    <row r="36" spans="1:13" x14ac:dyDescent="0.35">
      <c r="A36" s="3" t="s">
        <v>17</v>
      </c>
      <c r="B36" s="3">
        <v>35</v>
      </c>
      <c r="C36" s="3" t="s">
        <v>17</v>
      </c>
      <c r="D36" s="3">
        <v>20</v>
      </c>
      <c r="E36" s="3">
        <v>0</v>
      </c>
      <c r="F36" s="3">
        <v>0</v>
      </c>
      <c r="G36" s="3">
        <v>1</v>
      </c>
      <c r="H36" s="3">
        <v>0</v>
      </c>
      <c r="I36" s="3">
        <v>0</v>
      </c>
      <c r="J36" s="3">
        <v>0</v>
      </c>
      <c r="K36" s="3">
        <v>2</v>
      </c>
      <c r="L36" s="3">
        <f>SUM(E36:K36)</f>
        <v>3</v>
      </c>
      <c r="M36" s="3">
        <f>(1-(L36/D36))*100</f>
        <v>85</v>
      </c>
    </row>
    <row r="37" spans="1:13" x14ac:dyDescent="0.35">
      <c r="A37" s="3" t="s">
        <v>18</v>
      </c>
      <c r="B37" s="3">
        <v>36</v>
      </c>
      <c r="C37" s="3" t="s">
        <v>18</v>
      </c>
      <c r="D37" s="3">
        <v>20</v>
      </c>
      <c r="E37" s="3">
        <v>0</v>
      </c>
      <c r="F37" s="3">
        <v>0</v>
      </c>
      <c r="G37" s="3">
        <v>0</v>
      </c>
      <c r="H37" s="3">
        <v>0</v>
      </c>
      <c r="I37" s="3">
        <v>3</v>
      </c>
      <c r="J37" s="3">
        <v>1</v>
      </c>
      <c r="K37" s="3">
        <v>0</v>
      </c>
      <c r="L37" s="3">
        <f>SUM(E37:K37)</f>
        <v>4</v>
      </c>
      <c r="M37" s="3">
        <f>(1-(L37/D37))*100</f>
        <v>80</v>
      </c>
    </row>
    <row r="38" spans="1:13" x14ac:dyDescent="0.35">
      <c r="A38" s="3" t="s">
        <v>18</v>
      </c>
      <c r="B38" s="3">
        <v>37</v>
      </c>
      <c r="C38" s="3" t="s">
        <v>18</v>
      </c>
      <c r="D38" s="3">
        <v>20</v>
      </c>
      <c r="E38" s="3">
        <v>0</v>
      </c>
      <c r="F38" s="3">
        <v>2</v>
      </c>
      <c r="G38" s="3">
        <v>1</v>
      </c>
      <c r="H38" s="3">
        <v>0</v>
      </c>
      <c r="I38" s="3">
        <v>0</v>
      </c>
      <c r="J38" s="3">
        <v>1</v>
      </c>
      <c r="K38" s="3">
        <v>1</v>
      </c>
      <c r="L38" s="3">
        <f>SUM(E38:K38)</f>
        <v>5</v>
      </c>
      <c r="M38" s="3">
        <f>(1-(L38/D38))*100</f>
        <v>75</v>
      </c>
    </row>
    <row r="39" spans="1:13" x14ac:dyDescent="0.35">
      <c r="A39" s="3" t="s">
        <v>18</v>
      </c>
      <c r="B39" s="3">
        <v>38</v>
      </c>
      <c r="C39" s="3" t="s">
        <v>18</v>
      </c>
      <c r="D39" s="3">
        <v>19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f>SUM(E39:K39)</f>
        <v>0</v>
      </c>
      <c r="M39" s="3">
        <f>(1-(L39/D39))*100</f>
        <v>100</v>
      </c>
    </row>
    <row r="40" spans="1:13" x14ac:dyDescent="0.35">
      <c r="A40" s="3" t="s">
        <v>18</v>
      </c>
      <c r="B40" s="3">
        <v>39</v>
      </c>
      <c r="C40" s="3" t="s">
        <v>18</v>
      </c>
      <c r="D40" s="3">
        <v>18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f>SUM(E40:K40)</f>
        <v>0</v>
      </c>
      <c r="M40" s="3">
        <f>(1-(L40/D40))*100</f>
        <v>100</v>
      </c>
    </row>
    <row r="41" spans="1:13" x14ac:dyDescent="0.35">
      <c r="A41" s="3" t="s">
        <v>18</v>
      </c>
      <c r="B41" s="3">
        <v>40</v>
      </c>
      <c r="C41" s="3" t="s">
        <v>18</v>
      </c>
      <c r="D41" s="3">
        <v>16</v>
      </c>
      <c r="E41" s="3">
        <v>0</v>
      </c>
      <c r="F41" s="3">
        <v>1</v>
      </c>
      <c r="G41" s="3">
        <v>0</v>
      </c>
      <c r="H41" s="3">
        <v>1</v>
      </c>
      <c r="I41" s="3">
        <v>0</v>
      </c>
      <c r="J41" s="3">
        <v>2</v>
      </c>
      <c r="K41" s="3">
        <v>3</v>
      </c>
      <c r="L41" s="3">
        <f>SUM(E41:K41)</f>
        <v>7</v>
      </c>
      <c r="M41" s="3">
        <f>(1-(L41/D41))*100</f>
        <v>56.25</v>
      </c>
    </row>
    <row r="42" spans="1:13" x14ac:dyDescent="0.35">
      <c r="A42" s="3" t="s">
        <v>19</v>
      </c>
      <c r="B42" s="3">
        <v>41</v>
      </c>
      <c r="C42" s="3" t="s">
        <v>19</v>
      </c>
      <c r="D42" s="3">
        <v>18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2</v>
      </c>
      <c r="K42" s="3">
        <v>2</v>
      </c>
      <c r="L42" s="3">
        <f>SUM(E42:K42)</f>
        <v>4</v>
      </c>
      <c r="M42" s="3">
        <f>(1-(L42/D42))*100</f>
        <v>77.777777777777786</v>
      </c>
    </row>
    <row r="43" spans="1:13" x14ac:dyDescent="0.35">
      <c r="A43" s="3" t="s">
        <v>19</v>
      </c>
      <c r="B43" s="3">
        <v>42</v>
      </c>
      <c r="C43" s="3" t="s">
        <v>19</v>
      </c>
      <c r="D43" s="3">
        <v>20</v>
      </c>
      <c r="E43" s="3">
        <v>1</v>
      </c>
      <c r="F43" s="3">
        <v>1</v>
      </c>
      <c r="G43" s="3">
        <v>0</v>
      </c>
      <c r="H43" s="3">
        <v>0</v>
      </c>
      <c r="I43" s="3">
        <v>0</v>
      </c>
      <c r="J43" s="3">
        <v>2</v>
      </c>
      <c r="K43" s="3">
        <v>2</v>
      </c>
      <c r="L43" s="3">
        <f>SUM(E43:K43)</f>
        <v>6</v>
      </c>
      <c r="M43" s="3">
        <f>(1-(L43/D43))*100</f>
        <v>70</v>
      </c>
    </row>
    <row r="44" spans="1:13" x14ac:dyDescent="0.35">
      <c r="A44" s="3" t="s">
        <v>19</v>
      </c>
      <c r="B44" s="3">
        <v>43</v>
      </c>
      <c r="C44" s="3" t="s">
        <v>19</v>
      </c>
      <c r="D44" s="3">
        <v>18</v>
      </c>
      <c r="E44" s="3">
        <v>1</v>
      </c>
      <c r="F44" s="3">
        <v>0</v>
      </c>
      <c r="G44" s="3">
        <v>0</v>
      </c>
      <c r="H44" s="3">
        <v>1</v>
      </c>
      <c r="I44" s="3">
        <v>0</v>
      </c>
      <c r="J44" s="3">
        <v>0</v>
      </c>
      <c r="K44" s="3">
        <v>2</v>
      </c>
      <c r="L44" s="3">
        <f>SUM(E44:K44)</f>
        <v>4</v>
      </c>
      <c r="M44" s="3">
        <f>(1-(L44/D44))*100</f>
        <v>77.777777777777786</v>
      </c>
    </row>
    <row r="45" spans="1:13" x14ac:dyDescent="0.35">
      <c r="A45" s="3" t="s">
        <v>19</v>
      </c>
      <c r="B45" s="3">
        <v>44</v>
      </c>
      <c r="C45" s="3" t="s">
        <v>19</v>
      </c>
      <c r="D45" s="3">
        <v>17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2</v>
      </c>
      <c r="L45" s="3">
        <f>SUM(E45:K45)</f>
        <v>2</v>
      </c>
      <c r="M45" s="3">
        <f>(1-(L45/D45))*100</f>
        <v>88.235294117647058</v>
      </c>
    </row>
    <row r="46" spans="1:13" x14ac:dyDescent="0.35">
      <c r="A46" s="3" t="s">
        <v>19</v>
      </c>
      <c r="B46" s="3">
        <v>45</v>
      </c>
      <c r="C46" s="3" t="s">
        <v>19</v>
      </c>
      <c r="D46" s="3">
        <v>19</v>
      </c>
      <c r="E46" s="3">
        <v>0</v>
      </c>
      <c r="F46" s="3">
        <v>0</v>
      </c>
      <c r="G46" s="3">
        <v>0</v>
      </c>
      <c r="H46" s="3">
        <v>0</v>
      </c>
      <c r="I46" s="3">
        <v>1</v>
      </c>
      <c r="J46" s="3">
        <v>1</v>
      </c>
      <c r="K46" s="3">
        <v>0</v>
      </c>
      <c r="L46" s="3">
        <f>SUM(E46:K46)</f>
        <v>2</v>
      </c>
      <c r="M46" s="3">
        <f>(1-(L46/D46))*100</f>
        <v>89.473684210526315</v>
      </c>
    </row>
    <row r="47" spans="1:13" x14ac:dyDescent="0.35">
      <c r="A47" s="3" t="s">
        <v>20</v>
      </c>
      <c r="B47" s="3">
        <v>46</v>
      </c>
      <c r="C47" s="3" t="s">
        <v>20</v>
      </c>
      <c r="D47" s="3">
        <v>17</v>
      </c>
      <c r="E47" s="3">
        <v>0</v>
      </c>
      <c r="F47" s="3">
        <v>1</v>
      </c>
      <c r="G47" s="3">
        <v>1</v>
      </c>
      <c r="H47" s="3">
        <v>0</v>
      </c>
      <c r="I47" s="3">
        <v>0</v>
      </c>
      <c r="J47" s="3">
        <v>1</v>
      </c>
      <c r="K47" s="3">
        <v>3</v>
      </c>
      <c r="L47" s="3">
        <f>SUM(E47:K47)</f>
        <v>6</v>
      </c>
      <c r="M47" s="3">
        <f>(1-(L47/D47))*100</f>
        <v>64.705882352941174</v>
      </c>
    </row>
    <row r="48" spans="1:13" x14ac:dyDescent="0.35">
      <c r="A48" s="3" t="s">
        <v>20</v>
      </c>
      <c r="B48" s="3">
        <v>47</v>
      </c>
      <c r="C48" s="3" t="s">
        <v>20</v>
      </c>
      <c r="D48" s="3">
        <v>20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1</v>
      </c>
      <c r="K48" s="3">
        <v>0</v>
      </c>
      <c r="L48" s="3">
        <f>SUM(E48:K48)</f>
        <v>1</v>
      </c>
      <c r="M48" s="3">
        <f>(1-(L48/D48))*100</f>
        <v>95</v>
      </c>
    </row>
    <row r="49" spans="1:13" x14ac:dyDescent="0.35">
      <c r="A49" s="3" t="s">
        <v>20</v>
      </c>
      <c r="B49" s="3">
        <v>48</v>
      </c>
      <c r="C49" s="3" t="s">
        <v>20</v>
      </c>
      <c r="D49" s="3">
        <v>20</v>
      </c>
      <c r="E49" s="3">
        <v>0</v>
      </c>
      <c r="F49" s="3">
        <v>0</v>
      </c>
      <c r="G49" s="3">
        <v>0</v>
      </c>
      <c r="H49" s="3">
        <v>1</v>
      </c>
      <c r="I49" s="3">
        <v>2</v>
      </c>
      <c r="J49" s="3">
        <v>2</v>
      </c>
      <c r="K49" s="3">
        <v>2</v>
      </c>
      <c r="L49" s="3">
        <f>SUM(E49:K49)</f>
        <v>7</v>
      </c>
      <c r="M49" s="3">
        <f>(1-(L49/D49))*100</f>
        <v>65</v>
      </c>
    </row>
    <row r="50" spans="1:13" x14ac:dyDescent="0.35">
      <c r="A50" s="3" t="s">
        <v>20</v>
      </c>
      <c r="B50" s="3">
        <v>49</v>
      </c>
      <c r="C50" s="3" t="s">
        <v>20</v>
      </c>
      <c r="D50" s="3">
        <v>18</v>
      </c>
      <c r="E50" s="3">
        <v>1</v>
      </c>
      <c r="F50" s="3">
        <v>2</v>
      </c>
      <c r="G50" s="3">
        <v>0</v>
      </c>
      <c r="H50" s="3">
        <v>0</v>
      </c>
      <c r="I50" s="3">
        <v>0</v>
      </c>
      <c r="J50" s="3">
        <v>2</v>
      </c>
      <c r="K50" s="3">
        <v>0</v>
      </c>
      <c r="L50" s="3">
        <f>SUM(E50:K50)</f>
        <v>5</v>
      </c>
      <c r="M50" s="3">
        <f>(1-(L50/D50))*100</f>
        <v>72.222222222222214</v>
      </c>
    </row>
    <row r="51" spans="1:13" x14ac:dyDescent="0.35">
      <c r="A51" s="3" t="s">
        <v>20</v>
      </c>
      <c r="B51" s="3">
        <v>50</v>
      </c>
      <c r="C51" s="3" t="s">
        <v>20</v>
      </c>
      <c r="D51" s="3">
        <v>20</v>
      </c>
      <c r="E51" s="3">
        <v>0</v>
      </c>
      <c r="F51" s="3">
        <v>0</v>
      </c>
      <c r="G51" s="3">
        <v>0</v>
      </c>
      <c r="H51" s="3">
        <v>0</v>
      </c>
      <c r="I51" s="3">
        <v>1</v>
      </c>
      <c r="J51" s="3">
        <v>1</v>
      </c>
      <c r="K51" s="3">
        <v>0</v>
      </c>
      <c r="L51" s="3">
        <f>SUM(E51:K51)</f>
        <v>2</v>
      </c>
      <c r="M51" s="3">
        <f>(1-(L51/D51))*100</f>
        <v>90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43005-53DE-4285-A76B-28EBD6818068}">
  <dimension ref="A1:M51"/>
  <sheetViews>
    <sheetView zoomScale="85" zoomScaleNormal="85" workbookViewId="0">
      <selection activeCell="D2" sqref="D2"/>
    </sheetView>
  </sheetViews>
  <sheetFormatPr defaultRowHeight="14.5" x14ac:dyDescent="0.35"/>
  <cols>
    <col min="1" max="3" width="8.7265625" style="3"/>
    <col min="4" max="4" width="15.90625" style="3" bestFit="1" customWidth="1"/>
    <col min="5" max="14" width="8.7265625" style="3"/>
    <col min="15" max="15" width="11.7265625" style="3" bestFit="1" customWidth="1"/>
    <col min="16" max="17" width="8.7265625" style="3"/>
    <col min="18" max="22" width="10.08984375" style="3" bestFit="1" customWidth="1"/>
    <col min="23" max="23" width="10.90625" style="3" bestFit="1" customWidth="1"/>
    <col min="24" max="24" width="12.7265625" style="3" bestFit="1" customWidth="1"/>
    <col min="25" max="26" width="8.7265625" style="3"/>
    <col min="27" max="27" width="9.54296875" style="3" bestFit="1" customWidth="1"/>
    <col min="28" max="16384" width="8.7265625" style="3"/>
  </cols>
  <sheetData>
    <row r="1" spans="1:13" x14ac:dyDescent="0.35">
      <c r="A1" s="3" t="s">
        <v>1</v>
      </c>
      <c r="B1" s="3" t="s">
        <v>0</v>
      </c>
      <c r="C1" s="3" t="s">
        <v>1</v>
      </c>
      <c r="D1" s="3" t="s">
        <v>33</v>
      </c>
      <c r="E1" s="3" t="s">
        <v>21</v>
      </c>
      <c r="F1" s="3" t="s">
        <v>22</v>
      </c>
      <c r="G1" s="3" t="s">
        <v>23</v>
      </c>
      <c r="H1" s="3" t="s">
        <v>24</v>
      </c>
      <c r="I1" s="3" t="s">
        <v>25</v>
      </c>
      <c r="J1" s="3" t="s">
        <v>26</v>
      </c>
      <c r="K1" s="3" t="s">
        <v>27</v>
      </c>
      <c r="L1" s="3" t="s">
        <v>28</v>
      </c>
      <c r="M1" s="3" t="s">
        <v>29</v>
      </c>
    </row>
    <row r="2" spans="1:13" x14ac:dyDescent="0.35">
      <c r="A2" s="3" t="s">
        <v>3</v>
      </c>
      <c r="B2" s="3">
        <v>1</v>
      </c>
      <c r="C2" s="3" t="s">
        <v>3</v>
      </c>
      <c r="D2" s="3">
        <v>21</v>
      </c>
      <c r="E2" s="3">
        <v>3</v>
      </c>
      <c r="F2" s="3">
        <v>3</v>
      </c>
      <c r="G2" s="3">
        <v>0</v>
      </c>
      <c r="H2" s="3">
        <v>1</v>
      </c>
      <c r="I2" s="3">
        <v>0</v>
      </c>
      <c r="J2" s="3">
        <v>1</v>
      </c>
      <c r="K2" s="3">
        <v>0</v>
      </c>
      <c r="L2" s="3">
        <f>SUM(E2:K2)</f>
        <v>8</v>
      </c>
      <c r="M2" s="3">
        <f>(L2/D2)*100</f>
        <v>38.095238095238095</v>
      </c>
    </row>
    <row r="3" spans="1:13" x14ac:dyDescent="0.35">
      <c r="A3" s="3" t="s">
        <v>3</v>
      </c>
      <c r="B3" s="3">
        <v>2</v>
      </c>
      <c r="C3" s="3" t="s">
        <v>3</v>
      </c>
      <c r="D3" s="3">
        <v>20</v>
      </c>
      <c r="E3" s="3">
        <v>0</v>
      </c>
      <c r="F3" s="3">
        <v>0</v>
      </c>
      <c r="G3" s="3">
        <v>1</v>
      </c>
      <c r="H3" s="3">
        <v>1</v>
      </c>
      <c r="I3" s="3">
        <v>4</v>
      </c>
      <c r="J3" s="3">
        <v>3</v>
      </c>
      <c r="K3" s="3">
        <v>1</v>
      </c>
      <c r="L3" s="3">
        <f t="shared" ref="L3:L51" si="0">SUM(E3:K3)</f>
        <v>10</v>
      </c>
      <c r="M3" s="3">
        <f t="shared" ref="M3:M51" si="1">(L3/D3)*100</f>
        <v>50</v>
      </c>
    </row>
    <row r="4" spans="1:13" x14ac:dyDescent="0.35">
      <c r="A4" s="3" t="s">
        <v>3</v>
      </c>
      <c r="B4" s="3">
        <v>3</v>
      </c>
      <c r="C4" s="3" t="s">
        <v>3</v>
      </c>
      <c r="D4" s="3">
        <v>25</v>
      </c>
      <c r="E4" s="3">
        <v>0</v>
      </c>
      <c r="F4" s="3">
        <v>1</v>
      </c>
      <c r="G4" s="3">
        <v>2</v>
      </c>
      <c r="H4" s="3">
        <v>2</v>
      </c>
      <c r="I4" s="3">
        <v>3</v>
      </c>
      <c r="J4" s="3">
        <v>4</v>
      </c>
      <c r="K4" s="3">
        <v>2</v>
      </c>
      <c r="L4" s="3">
        <f t="shared" si="0"/>
        <v>14</v>
      </c>
      <c r="M4" s="3">
        <f t="shared" si="1"/>
        <v>56.000000000000007</v>
      </c>
    </row>
    <row r="5" spans="1:13" x14ac:dyDescent="0.35">
      <c r="A5" s="3" t="s">
        <v>3</v>
      </c>
      <c r="B5" s="3">
        <v>4</v>
      </c>
      <c r="C5" s="3" t="s">
        <v>3</v>
      </c>
      <c r="D5" s="3">
        <v>22</v>
      </c>
      <c r="E5" s="3">
        <v>1</v>
      </c>
      <c r="F5" s="3">
        <v>1</v>
      </c>
      <c r="G5" s="3">
        <v>0</v>
      </c>
      <c r="H5" s="3">
        <v>1</v>
      </c>
      <c r="I5" s="3">
        <v>1</v>
      </c>
      <c r="J5" s="3">
        <v>0</v>
      </c>
      <c r="K5" s="3">
        <v>1</v>
      </c>
      <c r="L5" s="3">
        <f t="shared" si="0"/>
        <v>5</v>
      </c>
      <c r="M5" s="3">
        <f t="shared" si="1"/>
        <v>22.727272727272727</v>
      </c>
    </row>
    <row r="6" spans="1:13" x14ac:dyDescent="0.35">
      <c r="A6" s="3" t="s">
        <v>3</v>
      </c>
      <c r="B6" s="3">
        <v>5</v>
      </c>
      <c r="C6" s="3" t="s">
        <v>3</v>
      </c>
      <c r="D6" s="3">
        <v>21</v>
      </c>
      <c r="E6" s="3">
        <v>0</v>
      </c>
      <c r="F6" s="3">
        <v>1</v>
      </c>
      <c r="G6" s="3">
        <v>0</v>
      </c>
      <c r="H6" s="3">
        <v>3</v>
      </c>
      <c r="I6" s="3">
        <v>1</v>
      </c>
      <c r="J6" s="3">
        <v>2</v>
      </c>
      <c r="K6" s="3">
        <v>1</v>
      </c>
      <c r="L6" s="3">
        <f t="shared" si="0"/>
        <v>8</v>
      </c>
      <c r="M6" s="3">
        <f t="shared" si="1"/>
        <v>38.095238095238095</v>
      </c>
    </row>
    <row r="7" spans="1:13" x14ac:dyDescent="0.35">
      <c r="A7" s="3" t="s">
        <v>4</v>
      </c>
      <c r="B7" s="3">
        <v>6</v>
      </c>
      <c r="C7" s="3" t="s">
        <v>4</v>
      </c>
      <c r="D7" s="3">
        <v>20</v>
      </c>
      <c r="E7" s="3">
        <v>1</v>
      </c>
      <c r="F7" s="3">
        <v>0</v>
      </c>
      <c r="G7" s="3">
        <v>1</v>
      </c>
      <c r="H7" s="3">
        <v>0</v>
      </c>
      <c r="I7" s="3">
        <v>0</v>
      </c>
      <c r="J7" s="3">
        <v>1</v>
      </c>
      <c r="K7" s="3">
        <v>0</v>
      </c>
      <c r="L7" s="3">
        <f t="shared" si="0"/>
        <v>3</v>
      </c>
      <c r="M7" s="3">
        <f t="shared" si="1"/>
        <v>15</v>
      </c>
    </row>
    <row r="8" spans="1:13" x14ac:dyDescent="0.35">
      <c r="A8" s="3" t="s">
        <v>4</v>
      </c>
      <c r="B8" s="3">
        <v>7</v>
      </c>
      <c r="C8" s="3" t="s">
        <v>4</v>
      </c>
      <c r="D8" s="3">
        <v>20</v>
      </c>
      <c r="E8" s="3">
        <v>0</v>
      </c>
      <c r="F8" s="3">
        <v>1</v>
      </c>
      <c r="G8" s="3">
        <v>0</v>
      </c>
      <c r="H8" s="3">
        <v>3</v>
      </c>
      <c r="I8" s="3">
        <v>1</v>
      </c>
      <c r="J8" s="3">
        <v>0</v>
      </c>
      <c r="K8" s="3">
        <v>0</v>
      </c>
      <c r="L8" s="3">
        <f t="shared" si="0"/>
        <v>5</v>
      </c>
      <c r="M8" s="3">
        <f t="shared" si="1"/>
        <v>25</v>
      </c>
    </row>
    <row r="9" spans="1:13" x14ac:dyDescent="0.35">
      <c r="A9" s="3" t="s">
        <v>4</v>
      </c>
      <c r="B9" s="3">
        <v>8</v>
      </c>
      <c r="C9" s="3" t="s">
        <v>4</v>
      </c>
      <c r="D9" s="3">
        <v>20</v>
      </c>
      <c r="E9" s="3">
        <v>1</v>
      </c>
      <c r="F9" s="3">
        <v>2</v>
      </c>
      <c r="G9" s="3">
        <v>3</v>
      </c>
      <c r="H9" s="3">
        <v>0</v>
      </c>
      <c r="I9" s="3">
        <v>2</v>
      </c>
      <c r="J9" s="3">
        <v>3</v>
      </c>
      <c r="K9" s="3">
        <v>0</v>
      </c>
      <c r="L9" s="3">
        <f t="shared" si="0"/>
        <v>11</v>
      </c>
      <c r="M9" s="3">
        <f t="shared" si="1"/>
        <v>55.000000000000007</v>
      </c>
    </row>
    <row r="10" spans="1:13" x14ac:dyDescent="0.35">
      <c r="A10" s="3" t="s">
        <v>4</v>
      </c>
      <c r="B10" s="3">
        <v>9</v>
      </c>
      <c r="C10" s="3" t="s">
        <v>4</v>
      </c>
      <c r="D10" s="3">
        <v>20</v>
      </c>
      <c r="E10" s="3">
        <v>0</v>
      </c>
      <c r="F10" s="3">
        <v>0</v>
      </c>
      <c r="G10" s="3">
        <v>0</v>
      </c>
      <c r="H10" s="3">
        <v>3</v>
      </c>
      <c r="I10" s="3">
        <v>3</v>
      </c>
      <c r="J10" s="3">
        <v>1</v>
      </c>
      <c r="K10" s="3">
        <v>1</v>
      </c>
      <c r="L10" s="3">
        <f t="shared" si="0"/>
        <v>8</v>
      </c>
      <c r="M10" s="3">
        <f t="shared" si="1"/>
        <v>40</v>
      </c>
    </row>
    <row r="11" spans="1:13" x14ac:dyDescent="0.35">
      <c r="A11" s="3" t="s">
        <v>4</v>
      </c>
      <c r="B11" s="3">
        <v>10</v>
      </c>
      <c r="C11" s="3" t="s">
        <v>4</v>
      </c>
      <c r="D11" s="3">
        <v>20</v>
      </c>
      <c r="E11" s="3">
        <v>0</v>
      </c>
      <c r="F11" s="3">
        <v>2</v>
      </c>
      <c r="G11" s="3">
        <v>1</v>
      </c>
      <c r="H11" s="3">
        <v>1</v>
      </c>
      <c r="I11" s="3">
        <v>2</v>
      </c>
      <c r="J11" s="3">
        <v>0</v>
      </c>
      <c r="K11" s="3">
        <v>0</v>
      </c>
      <c r="L11" s="3">
        <f t="shared" si="0"/>
        <v>6</v>
      </c>
      <c r="M11" s="3">
        <f t="shared" si="1"/>
        <v>30</v>
      </c>
    </row>
    <row r="12" spans="1:13" x14ac:dyDescent="0.35">
      <c r="A12" s="3" t="s">
        <v>5</v>
      </c>
      <c r="B12" s="3">
        <v>11</v>
      </c>
      <c r="C12" s="3" t="s">
        <v>5</v>
      </c>
      <c r="D12" s="3">
        <v>22</v>
      </c>
      <c r="E12" s="3">
        <v>0</v>
      </c>
      <c r="F12" s="3">
        <v>1</v>
      </c>
      <c r="G12" s="3">
        <v>2</v>
      </c>
      <c r="H12" s="3">
        <v>2</v>
      </c>
      <c r="I12" s="3">
        <v>1</v>
      </c>
      <c r="J12" s="3">
        <v>3</v>
      </c>
      <c r="K12" s="3">
        <v>0</v>
      </c>
      <c r="L12" s="3">
        <f t="shared" si="0"/>
        <v>9</v>
      </c>
      <c r="M12" s="3">
        <f t="shared" si="1"/>
        <v>40.909090909090914</v>
      </c>
    </row>
    <row r="13" spans="1:13" x14ac:dyDescent="0.35">
      <c r="A13" s="3" t="s">
        <v>5</v>
      </c>
      <c r="B13" s="3">
        <v>12</v>
      </c>
      <c r="C13" s="3" t="s">
        <v>5</v>
      </c>
      <c r="D13" s="3">
        <v>21</v>
      </c>
      <c r="E13" s="3">
        <v>1</v>
      </c>
      <c r="F13" s="3">
        <v>0</v>
      </c>
      <c r="G13" s="3">
        <v>1</v>
      </c>
      <c r="H13" s="3">
        <v>1</v>
      </c>
      <c r="I13" s="3">
        <v>2</v>
      </c>
      <c r="J13" s="3">
        <v>3</v>
      </c>
      <c r="K13" s="3">
        <v>0</v>
      </c>
      <c r="L13" s="3">
        <f t="shared" si="0"/>
        <v>8</v>
      </c>
      <c r="M13" s="3">
        <f t="shared" si="1"/>
        <v>38.095238095238095</v>
      </c>
    </row>
    <row r="14" spans="1:13" x14ac:dyDescent="0.35">
      <c r="A14" s="3" t="s">
        <v>5</v>
      </c>
      <c r="B14" s="3">
        <v>13</v>
      </c>
      <c r="C14" s="3" t="s">
        <v>5</v>
      </c>
      <c r="D14" s="3">
        <v>19</v>
      </c>
      <c r="E14" s="3">
        <v>1</v>
      </c>
      <c r="F14" s="3">
        <v>1</v>
      </c>
      <c r="G14" s="3">
        <v>2</v>
      </c>
      <c r="H14" s="3">
        <v>4</v>
      </c>
      <c r="I14" s="3">
        <v>3</v>
      </c>
      <c r="J14" s="3">
        <v>0</v>
      </c>
      <c r="K14" s="3">
        <v>0</v>
      </c>
      <c r="L14" s="3">
        <f t="shared" si="0"/>
        <v>11</v>
      </c>
      <c r="M14" s="3">
        <f t="shared" si="1"/>
        <v>57.894736842105267</v>
      </c>
    </row>
    <row r="15" spans="1:13" x14ac:dyDescent="0.35">
      <c r="A15" s="3" t="s">
        <v>5</v>
      </c>
      <c r="B15" s="3">
        <v>14</v>
      </c>
      <c r="C15" s="3" t="s">
        <v>5</v>
      </c>
      <c r="D15" s="3">
        <v>20</v>
      </c>
      <c r="E15" s="3">
        <v>0</v>
      </c>
      <c r="F15" s="3">
        <v>2</v>
      </c>
      <c r="G15" s="3">
        <v>4</v>
      </c>
      <c r="H15" s="3">
        <v>2</v>
      </c>
      <c r="I15" s="3">
        <v>3</v>
      </c>
      <c r="J15" s="3">
        <v>4</v>
      </c>
      <c r="K15" s="3">
        <v>1</v>
      </c>
      <c r="L15" s="3">
        <f t="shared" si="0"/>
        <v>16</v>
      </c>
      <c r="M15" s="3">
        <f t="shared" si="1"/>
        <v>80</v>
      </c>
    </row>
    <row r="16" spans="1:13" x14ac:dyDescent="0.35">
      <c r="A16" s="3" t="s">
        <v>5</v>
      </c>
      <c r="B16" s="3">
        <v>15</v>
      </c>
      <c r="C16" s="3" t="s">
        <v>5</v>
      </c>
      <c r="D16" s="3">
        <v>19</v>
      </c>
      <c r="E16" s="3">
        <v>0</v>
      </c>
      <c r="F16" s="3">
        <v>3</v>
      </c>
      <c r="G16" s="3">
        <v>2</v>
      </c>
      <c r="H16" s="3">
        <v>0</v>
      </c>
      <c r="I16" s="3">
        <v>0</v>
      </c>
      <c r="J16" s="3">
        <v>2</v>
      </c>
      <c r="K16" s="3">
        <v>1</v>
      </c>
      <c r="L16" s="3">
        <f t="shared" si="0"/>
        <v>8</v>
      </c>
      <c r="M16" s="3">
        <f t="shared" si="1"/>
        <v>42.105263157894733</v>
      </c>
    </row>
    <row r="17" spans="1:13" x14ac:dyDescent="0.35">
      <c r="A17" s="3" t="s">
        <v>14</v>
      </c>
      <c r="B17" s="3">
        <v>16</v>
      </c>
      <c r="C17" s="3" t="s">
        <v>14</v>
      </c>
      <c r="D17" s="3">
        <v>20</v>
      </c>
      <c r="E17" s="3">
        <v>0</v>
      </c>
      <c r="F17" s="3">
        <v>2</v>
      </c>
      <c r="G17" s="3">
        <v>1</v>
      </c>
      <c r="H17" s="3">
        <v>2</v>
      </c>
      <c r="I17" s="3">
        <v>0</v>
      </c>
      <c r="J17" s="3">
        <v>2</v>
      </c>
      <c r="K17" s="3">
        <v>1</v>
      </c>
      <c r="L17" s="3">
        <f t="shared" si="0"/>
        <v>8</v>
      </c>
      <c r="M17" s="3">
        <f t="shared" si="1"/>
        <v>40</v>
      </c>
    </row>
    <row r="18" spans="1:13" x14ac:dyDescent="0.35">
      <c r="A18" s="3" t="s">
        <v>14</v>
      </c>
      <c r="B18" s="3">
        <v>17</v>
      </c>
      <c r="C18" s="3" t="s">
        <v>14</v>
      </c>
      <c r="D18" s="3">
        <v>19</v>
      </c>
      <c r="E18" s="3">
        <v>2</v>
      </c>
      <c r="F18" s="3">
        <v>2</v>
      </c>
      <c r="G18" s="3">
        <v>2</v>
      </c>
      <c r="H18" s="3">
        <v>2</v>
      </c>
      <c r="I18" s="3">
        <v>2</v>
      </c>
      <c r="J18" s="3">
        <v>0</v>
      </c>
      <c r="K18" s="3">
        <v>0</v>
      </c>
      <c r="L18" s="3">
        <f t="shared" si="0"/>
        <v>10</v>
      </c>
      <c r="M18" s="3">
        <f t="shared" si="1"/>
        <v>52.631578947368418</v>
      </c>
    </row>
    <row r="19" spans="1:13" x14ac:dyDescent="0.35">
      <c r="A19" s="3" t="s">
        <v>14</v>
      </c>
      <c r="B19" s="3">
        <v>18</v>
      </c>
      <c r="C19" s="3" t="s">
        <v>14</v>
      </c>
      <c r="D19" s="3">
        <v>20</v>
      </c>
      <c r="E19" s="3">
        <v>0</v>
      </c>
      <c r="F19" s="3">
        <v>0</v>
      </c>
      <c r="G19" s="3">
        <v>3</v>
      </c>
      <c r="H19" s="3">
        <v>1</v>
      </c>
      <c r="I19" s="3">
        <v>0</v>
      </c>
      <c r="J19" s="3">
        <v>1</v>
      </c>
      <c r="K19" s="3">
        <v>0</v>
      </c>
      <c r="L19" s="3">
        <f t="shared" si="0"/>
        <v>5</v>
      </c>
      <c r="M19" s="3">
        <f t="shared" si="1"/>
        <v>25</v>
      </c>
    </row>
    <row r="20" spans="1:13" x14ac:dyDescent="0.35">
      <c r="A20" s="3" t="s">
        <v>14</v>
      </c>
      <c r="B20" s="3">
        <v>19</v>
      </c>
      <c r="C20" s="3" t="s">
        <v>14</v>
      </c>
      <c r="D20" s="3">
        <v>18</v>
      </c>
      <c r="E20" s="3">
        <v>0</v>
      </c>
      <c r="F20" s="3">
        <v>0</v>
      </c>
      <c r="G20" s="3">
        <v>4</v>
      </c>
      <c r="H20" s="3">
        <v>1</v>
      </c>
      <c r="I20" s="3">
        <v>2</v>
      </c>
      <c r="J20" s="3">
        <v>2</v>
      </c>
      <c r="K20" s="3">
        <v>1</v>
      </c>
      <c r="L20" s="3">
        <f t="shared" si="0"/>
        <v>10</v>
      </c>
      <c r="M20" s="3">
        <f t="shared" si="1"/>
        <v>55.555555555555557</v>
      </c>
    </row>
    <row r="21" spans="1:13" x14ac:dyDescent="0.35">
      <c r="A21" s="3" t="s">
        <v>14</v>
      </c>
      <c r="B21" s="3">
        <v>20</v>
      </c>
      <c r="C21" s="3" t="s">
        <v>14</v>
      </c>
      <c r="D21" s="3">
        <v>20</v>
      </c>
      <c r="E21" s="3">
        <v>0</v>
      </c>
      <c r="F21" s="3">
        <v>1</v>
      </c>
      <c r="G21" s="3">
        <v>1</v>
      </c>
      <c r="H21" s="3">
        <v>1</v>
      </c>
      <c r="I21" s="3">
        <v>3</v>
      </c>
      <c r="J21" s="3">
        <v>2</v>
      </c>
      <c r="K21" s="3">
        <v>2</v>
      </c>
      <c r="L21" s="3">
        <f t="shared" si="0"/>
        <v>10</v>
      </c>
      <c r="M21" s="3">
        <f t="shared" si="1"/>
        <v>50</v>
      </c>
    </row>
    <row r="22" spans="1:13" x14ac:dyDescent="0.35">
      <c r="A22" s="3" t="s">
        <v>15</v>
      </c>
      <c r="B22" s="3">
        <v>21</v>
      </c>
      <c r="C22" s="3" t="s">
        <v>15</v>
      </c>
      <c r="D22" s="3">
        <v>20</v>
      </c>
      <c r="E22" s="3">
        <v>0</v>
      </c>
      <c r="F22" s="3">
        <v>0</v>
      </c>
      <c r="G22" s="3">
        <v>0</v>
      </c>
      <c r="H22" s="3">
        <v>0</v>
      </c>
      <c r="I22" s="3">
        <v>5</v>
      </c>
      <c r="J22" s="3">
        <v>0</v>
      </c>
      <c r="K22" s="3">
        <v>1</v>
      </c>
      <c r="L22" s="3">
        <f t="shared" si="0"/>
        <v>6</v>
      </c>
      <c r="M22" s="3">
        <f t="shared" si="1"/>
        <v>30</v>
      </c>
    </row>
    <row r="23" spans="1:13" x14ac:dyDescent="0.35">
      <c r="A23" s="3" t="s">
        <v>15</v>
      </c>
      <c r="B23" s="3">
        <v>22</v>
      </c>
      <c r="C23" s="3" t="s">
        <v>15</v>
      </c>
      <c r="D23" s="3">
        <v>20</v>
      </c>
      <c r="E23" s="3">
        <v>2</v>
      </c>
      <c r="F23" s="3">
        <v>0</v>
      </c>
      <c r="G23" s="3">
        <v>4</v>
      </c>
      <c r="H23" s="3">
        <v>3</v>
      </c>
      <c r="I23" s="3">
        <v>1</v>
      </c>
      <c r="J23" s="3">
        <v>1</v>
      </c>
      <c r="K23" s="3">
        <v>1</v>
      </c>
      <c r="L23" s="3">
        <f t="shared" si="0"/>
        <v>12</v>
      </c>
      <c r="M23" s="3">
        <f t="shared" si="1"/>
        <v>60</v>
      </c>
    </row>
    <row r="24" spans="1:13" x14ac:dyDescent="0.35">
      <c r="A24" s="3" t="s">
        <v>15</v>
      </c>
      <c r="B24" s="3">
        <v>23</v>
      </c>
      <c r="C24" s="3" t="s">
        <v>15</v>
      </c>
      <c r="D24" s="3">
        <v>22</v>
      </c>
      <c r="E24" s="3">
        <v>1</v>
      </c>
      <c r="F24" s="3">
        <v>0</v>
      </c>
      <c r="G24" s="3">
        <v>0</v>
      </c>
      <c r="H24" s="3">
        <v>2</v>
      </c>
      <c r="I24" s="3">
        <v>2</v>
      </c>
      <c r="J24" s="3">
        <v>2</v>
      </c>
      <c r="K24" s="3">
        <v>0</v>
      </c>
      <c r="L24" s="3">
        <f t="shared" si="0"/>
        <v>7</v>
      </c>
      <c r="M24" s="3">
        <f t="shared" si="1"/>
        <v>31.818181818181817</v>
      </c>
    </row>
    <row r="25" spans="1:13" x14ac:dyDescent="0.35">
      <c r="A25" s="3" t="s">
        <v>15</v>
      </c>
      <c r="B25" s="3">
        <v>24</v>
      </c>
      <c r="C25" s="3" t="s">
        <v>15</v>
      </c>
      <c r="D25" s="3">
        <v>19</v>
      </c>
      <c r="E25" s="3">
        <v>0</v>
      </c>
      <c r="F25" s="3">
        <v>2</v>
      </c>
      <c r="G25" s="3">
        <v>1</v>
      </c>
      <c r="H25" s="3">
        <v>2</v>
      </c>
      <c r="I25" s="3">
        <v>2</v>
      </c>
      <c r="J25" s="3">
        <v>1</v>
      </c>
      <c r="K25" s="3">
        <v>1</v>
      </c>
      <c r="L25" s="3">
        <f t="shared" si="0"/>
        <v>9</v>
      </c>
      <c r="M25" s="3">
        <f t="shared" si="1"/>
        <v>47.368421052631575</v>
      </c>
    </row>
    <row r="26" spans="1:13" x14ac:dyDescent="0.35">
      <c r="A26" s="3" t="s">
        <v>15</v>
      </c>
      <c r="B26" s="3">
        <v>25</v>
      </c>
      <c r="C26" s="3" t="s">
        <v>15</v>
      </c>
      <c r="D26" s="3">
        <v>20</v>
      </c>
      <c r="E26" s="3">
        <v>0</v>
      </c>
      <c r="F26" s="3">
        <v>1</v>
      </c>
      <c r="G26" s="3">
        <v>2</v>
      </c>
      <c r="H26" s="3">
        <v>0</v>
      </c>
      <c r="I26" s="3">
        <v>3</v>
      </c>
      <c r="J26" s="3">
        <v>1</v>
      </c>
      <c r="K26" s="3">
        <v>1</v>
      </c>
      <c r="L26" s="3">
        <f t="shared" si="0"/>
        <v>8</v>
      </c>
      <c r="M26" s="3">
        <f t="shared" si="1"/>
        <v>40</v>
      </c>
    </row>
    <row r="27" spans="1:13" x14ac:dyDescent="0.35">
      <c r="A27" s="3" t="s">
        <v>16</v>
      </c>
      <c r="B27" s="3">
        <v>26</v>
      </c>
      <c r="C27" s="3" t="s">
        <v>16</v>
      </c>
      <c r="D27" s="3">
        <v>19</v>
      </c>
      <c r="E27" s="3">
        <v>1</v>
      </c>
      <c r="F27" s="3">
        <v>0</v>
      </c>
      <c r="G27" s="3">
        <v>0</v>
      </c>
      <c r="H27" s="3">
        <v>1</v>
      </c>
      <c r="I27" s="3">
        <v>2</v>
      </c>
      <c r="J27" s="3">
        <v>1</v>
      </c>
      <c r="K27" s="3">
        <v>0</v>
      </c>
      <c r="L27" s="3">
        <f t="shared" si="0"/>
        <v>5</v>
      </c>
      <c r="M27" s="3">
        <f t="shared" si="1"/>
        <v>26.315789473684209</v>
      </c>
    </row>
    <row r="28" spans="1:13" x14ac:dyDescent="0.35">
      <c r="A28" s="3" t="s">
        <v>16</v>
      </c>
      <c r="B28" s="3">
        <v>27</v>
      </c>
      <c r="C28" s="3" t="s">
        <v>16</v>
      </c>
      <c r="D28" s="3">
        <v>20</v>
      </c>
      <c r="E28" s="3">
        <v>2</v>
      </c>
      <c r="F28" s="3">
        <v>0</v>
      </c>
      <c r="G28" s="3">
        <v>0</v>
      </c>
      <c r="H28" s="3">
        <v>2</v>
      </c>
      <c r="I28" s="3">
        <v>1</v>
      </c>
      <c r="J28" s="3">
        <v>0</v>
      </c>
      <c r="K28" s="3">
        <v>0</v>
      </c>
      <c r="L28" s="3">
        <f t="shared" si="0"/>
        <v>5</v>
      </c>
      <c r="M28" s="3">
        <f t="shared" si="1"/>
        <v>25</v>
      </c>
    </row>
    <row r="29" spans="1:13" x14ac:dyDescent="0.35">
      <c r="A29" s="3" t="s">
        <v>16</v>
      </c>
      <c r="B29" s="3">
        <v>28</v>
      </c>
      <c r="C29" s="3" t="s">
        <v>16</v>
      </c>
      <c r="D29" s="3">
        <v>20</v>
      </c>
      <c r="E29" s="3">
        <v>2</v>
      </c>
      <c r="F29" s="3">
        <v>0</v>
      </c>
      <c r="G29" s="3">
        <v>2</v>
      </c>
      <c r="H29" s="3">
        <v>2</v>
      </c>
      <c r="I29" s="3">
        <v>1</v>
      </c>
      <c r="J29" s="3">
        <v>2</v>
      </c>
      <c r="K29" s="3">
        <v>0</v>
      </c>
      <c r="L29" s="3">
        <f t="shared" si="0"/>
        <v>9</v>
      </c>
      <c r="M29" s="3">
        <f t="shared" si="1"/>
        <v>45</v>
      </c>
    </row>
    <row r="30" spans="1:13" x14ac:dyDescent="0.35">
      <c r="A30" s="3" t="s">
        <v>16</v>
      </c>
      <c r="B30" s="3">
        <v>29</v>
      </c>
      <c r="C30" s="3" t="s">
        <v>16</v>
      </c>
      <c r="D30" s="3">
        <v>20</v>
      </c>
      <c r="E30" s="3">
        <v>1</v>
      </c>
      <c r="F30" s="3">
        <v>2</v>
      </c>
      <c r="G30" s="3">
        <v>3</v>
      </c>
      <c r="H30" s="3">
        <v>1</v>
      </c>
      <c r="I30" s="3">
        <v>1</v>
      </c>
      <c r="J30" s="3">
        <v>2</v>
      </c>
      <c r="K30" s="3">
        <v>1</v>
      </c>
      <c r="L30" s="3">
        <f t="shared" si="0"/>
        <v>11</v>
      </c>
      <c r="M30" s="3">
        <f t="shared" si="1"/>
        <v>55.000000000000007</v>
      </c>
    </row>
    <row r="31" spans="1:13" x14ac:dyDescent="0.35">
      <c r="A31" s="3" t="s">
        <v>16</v>
      </c>
      <c r="B31" s="3">
        <v>30</v>
      </c>
      <c r="C31" s="3" t="s">
        <v>16</v>
      </c>
      <c r="D31" s="3">
        <v>21</v>
      </c>
      <c r="E31" s="3">
        <v>1</v>
      </c>
      <c r="F31" s="3">
        <v>0</v>
      </c>
      <c r="G31" s="3">
        <v>2</v>
      </c>
      <c r="H31" s="3">
        <v>3</v>
      </c>
      <c r="I31" s="3">
        <v>1</v>
      </c>
      <c r="J31" s="3">
        <v>2</v>
      </c>
      <c r="K31" s="3">
        <v>2</v>
      </c>
      <c r="L31" s="3">
        <f t="shared" si="0"/>
        <v>11</v>
      </c>
      <c r="M31" s="3">
        <f t="shared" si="1"/>
        <v>52.380952380952387</v>
      </c>
    </row>
    <row r="32" spans="1:13" x14ac:dyDescent="0.35">
      <c r="A32" s="3" t="s">
        <v>17</v>
      </c>
      <c r="B32" s="3">
        <v>31</v>
      </c>
      <c r="C32" s="3" t="s">
        <v>17</v>
      </c>
      <c r="D32" s="3">
        <v>18</v>
      </c>
      <c r="E32" s="3">
        <v>1</v>
      </c>
      <c r="F32" s="3">
        <v>0</v>
      </c>
      <c r="G32" s="3">
        <v>1</v>
      </c>
      <c r="H32" s="3">
        <v>1</v>
      </c>
      <c r="I32" s="3">
        <v>1</v>
      </c>
      <c r="J32" s="3">
        <v>4</v>
      </c>
      <c r="K32" s="3">
        <v>1</v>
      </c>
      <c r="L32" s="3">
        <f t="shared" si="0"/>
        <v>9</v>
      </c>
      <c r="M32" s="3">
        <f t="shared" si="1"/>
        <v>50</v>
      </c>
    </row>
    <row r="33" spans="1:13" x14ac:dyDescent="0.35">
      <c r="A33" s="3" t="s">
        <v>17</v>
      </c>
      <c r="B33" s="3">
        <v>32</v>
      </c>
      <c r="C33" s="3" t="s">
        <v>17</v>
      </c>
      <c r="D33" s="3">
        <v>21</v>
      </c>
      <c r="E33" s="3">
        <v>0</v>
      </c>
      <c r="F33" s="3">
        <v>1</v>
      </c>
      <c r="G33" s="3">
        <v>1</v>
      </c>
      <c r="H33" s="3">
        <v>1</v>
      </c>
      <c r="I33" s="3">
        <v>1</v>
      </c>
      <c r="J33" s="3">
        <v>4</v>
      </c>
      <c r="K33" s="3">
        <v>1</v>
      </c>
      <c r="L33" s="3">
        <f t="shared" si="0"/>
        <v>9</v>
      </c>
      <c r="M33" s="3">
        <f t="shared" si="1"/>
        <v>42.857142857142854</v>
      </c>
    </row>
    <row r="34" spans="1:13" x14ac:dyDescent="0.35">
      <c r="A34" s="3" t="s">
        <v>17</v>
      </c>
      <c r="B34" s="3">
        <v>33</v>
      </c>
      <c r="C34" s="3" t="s">
        <v>17</v>
      </c>
      <c r="D34" s="3">
        <v>19</v>
      </c>
      <c r="E34" s="3">
        <v>2</v>
      </c>
      <c r="F34" s="3">
        <v>1</v>
      </c>
      <c r="G34" s="3">
        <v>0</v>
      </c>
      <c r="H34" s="3">
        <v>3</v>
      </c>
      <c r="I34" s="3">
        <v>2</v>
      </c>
      <c r="J34" s="3">
        <v>1</v>
      </c>
      <c r="K34" s="3">
        <v>2</v>
      </c>
      <c r="L34" s="3">
        <f t="shared" si="0"/>
        <v>11</v>
      </c>
      <c r="M34" s="3">
        <f t="shared" si="1"/>
        <v>57.894736842105267</v>
      </c>
    </row>
    <row r="35" spans="1:13" x14ac:dyDescent="0.35">
      <c r="A35" s="3" t="s">
        <v>17</v>
      </c>
      <c r="B35" s="3">
        <v>34</v>
      </c>
      <c r="C35" s="3" t="s">
        <v>17</v>
      </c>
      <c r="D35" s="3">
        <v>19</v>
      </c>
      <c r="E35" s="3">
        <v>2</v>
      </c>
      <c r="F35" s="3">
        <v>2</v>
      </c>
      <c r="G35" s="3">
        <v>0</v>
      </c>
      <c r="H35" s="3">
        <v>0</v>
      </c>
      <c r="I35" s="3">
        <v>2</v>
      </c>
      <c r="J35" s="3">
        <v>3</v>
      </c>
      <c r="K35" s="3">
        <v>0</v>
      </c>
      <c r="L35" s="3">
        <f t="shared" si="0"/>
        <v>9</v>
      </c>
      <c r="M35" s="3">
        <f t="shared" si="1"/>
        <v>47.368421052631575</v>
      </c>
    </row>
    <row r="36" spans="1:13" x14ac:dyDescent="0.35">
      <c r="A36" s="3" t="s">
        <v>17</v>
      </c>
      <c r="B36" s="3">
        <v>35</v>
      </c>
      <c r="C36" s="3" t="s">
        <v>17</v>
      </c>
      <c r="D36" s="3">
        <v>20</v>
      </c>
      <c r="E36" s="3">
        <v>2</v>
      </c>
      <c r="F36" s="3">
        <v>3</v>
      </c>
      <c r="G36" s="3">
        <v>0</v>
      </c>
      <c r="H36" s="3">
        <v>0</v>
      </c>
      <c r="I36" s="3">
        <v>2</v>
      </c>
      <c r="J36" s="3">
        <v>1</v>
      </c>
      <c r="K36" s="3">
        <v>3</v>
      </c>
      <c r="L36" s="3">
        <f t="shared" si="0"/>
        <v>11</v>
      </c>
      <c r="M36" s="3">
        <f t="shared" si="1"/>
        <v>55.000000000000007</v>
      </c>
    </row>
    <row r="37" spans="1:13" x14ac:dyDescent="0.35">
      <c r="A37" s="3" t="s">
        <v>18</v>
      </c>
      <c r="B37" s="3">
        <v>36</v>
      </c>
      <c r="C37" s="3" t="s">
        <v>18</v>
      </c>
      <c r="D37" s="3">
        <v>20</v>
      </c>
      <c r="E37" s="3">
        <v>1</v>
      </c>
      <c r="F37" s="3">
        <v>0</v>
      </c>
      <c r="G37" s="3">
        <v>3</v>
      </c>
      <c r="H37" s="3">
        <v>0</v>
      </c>
      <c r="I37" s="3">
        <v>2</v>
      </c>
      <c r="J37" s="3">
        <v>1</v>
      </c>
      <c r="K37" s="3">
        <v>0</v>
      </c>
      <c r="L37" s="3">
        <f t="shared" si="0"/>
        <v>7</v>
      </c>
      <c r="M37" s="3">
        <f t="shared" si="1"/>
        <v>35</v>
      </c>
    </row>
    <row r="38" spans="1:13" x14ac:dyDescent="0.35">
      <c r="A38" s="3" t="s">
        <v>18</v>
      </c>
      <c r="B38" s="3">
        <v>37</v>
      </c>
      <c r="C38" s="3" t="s">
        <v>18</v>
      </c>
      <c r="D38" s="3">
        <v>21</v>
      </c>
      <c r="E38" s="3">
        <v>0</v>
      </c>
      <c r="F38" s="3">
        <v>2</v>
      </c>
      <c r="G38" s="3">
        <v>0</v>
      </c>
      <c r="H38" s="3">
        <v>1</v>
      </c>
      <c r="I38" s="3">
        <v>0</v>
      </c>
      <c r="J38" s="3">
        <v>2</v>
      </c>
      <c r="K38" s="3">
        <v>1</v>
      </c>
      <c r="L38" s="3">
        <f t="shared" si="0"/>
        <v>6</v>
      </c>
      <c r="M38" s="3">
        <f t="shared" si="1"/>
        <v>28.571428571428569</v>
      </c>
    </row>
    <row r="39" spans="1:13" x14ac:dyDescent="0.35">
      <c r="A39" s="3" t="s">
        <v>18</v>
      </c>
      <c r="B39" s="3">
        <v>38</v>
      </c>
      <c r="C39" s="3" t="s">
        <v>18</v>
      </c>
      <c r="D39" s="3">
        <v>19</v>
      </c>
      <c r="E39" s="3">
        <v>0</v>
      </c>
      <c r="F39" s="3">
        <v>0</v>
      </c>
      <c r="G39" s="3">
        <v>1</v>
      </c>
      <c r="H39" s="3">
        <v>2</v>
      </c>
      <c r="I39" s="3">
        <v>0</v>
      </c>
      <c r="J39" s="3">
        <v>1</v>
      </c>
      <c r="K39" s="3">
        <v>1</v>
      </c>
      <c r="L39" s="3">
        <f t="shared" si="0"/>
        <v>5</v>
      </c>
      <c r="M39" s="3">
        <f t="shared" si="1"/>
        <v>26.315789473684209</v>
      </c>
    </row>
    <row r="40" spans="1:13" x14ac:dyDescent="0.35">
      <c r="A40" s="3" t="s">
        <v>18</v>
      </c>
      <c r="B40" s="3">
        <v>39</v>
      </c>
      <c r="C40" s="3" t="s">
        <v>18</v>
      </c>
      <c r="D40" s="3">
        <v>19</v>
      </c>
      <c r="E40" s="3">
        <v>1</v>
      </c>
      <c r="F40" s="3">
        <v>1</v>
      </c>
      <c r="G40" s="3">
        <v>3</v>
      </c>
      <c r="H40" s="3">
        <v>3</v>
      </c>
      <c r="I40" s="3">
        <v>1</v>
      </c>
      <c r="J40" s="3">
        <v>0</v>
      </c>
      <c r="K40" s="3">
        <v>1</v>
      </c>
      <c r="L40" s="3">
        <f t="shared" si="0"/>
        <v>10</v>
      </c>
      <c r="M40" s="3">
        <f t="shared" si="1"/>
        <v>52.631578947368418</v>
      </c>
    </row>
    <row r="41" spans="1:13" x14ac:dyDescent="0.35">
      <c r="A41" s="3" t="s">
        <v>18</v>
      </c>
      <c r="B41" s="3">
        <v>40</v>
      </c>
      <c r="C41" s="3" t="s">
        <v>18</v>
      </c>
      <c r="D41" s="3">
        <v>17</v>
      </c>
      <c r="E41" s="3">
        <v>0</v>
      </c>
      <c r="F41" s="3">
        <v>1</v>
      </c>
      <c r="G41" s="3">
        <v>0</v>
      </c>
      <c r="H41" s="3">
        <v>1</v>
      </c>
      <c r="I41" s="3">
        <v>3</v>
      </c>
      <c r="J41" s="3">
        <v>1</v>
      </c>
      <c r="K41" s="3">
        <v>0</v>
      </c>
      <c r="L41" s="3">
        <f t="shared" si="0"/>
        <v>6</v>
      </c>
      <c r="M41" s="3">
        <f t="shared" si="1"/>
        <v>35.294117647058826</v>
      </c>
    </row>
    <row r="42" spans="1:13" x14ac:dyDescent="0.35">
      <c r="A42" s="3" t="s">
        <v>19</v>
      </c>
      <c r="B42" s="3">
        <v>41</v>
      </c>
      <c r="C42" s="3" t="s">
        <v>19</v>
      </c>
      <c r="D42" s="3">
        <v>18</v>
      </c>
      <c r="E42" s="3">
        <v>0</v>
      </c>
      <c r="F42" s="3">
        <v>1</v>
      </c>
      <c r="G42" s="3">
        <v>1</v>
      </c>
      <c r="H42" s="3">
        <v>1</v>
      </c>
      <c r="I42" s="3">
        <v>2</v>
      </c>
      <c r="J42" s="3">
        <v>3</v>
      </c>
      <c r="K42" s="3">
        <v>0</v>
      </c>
      <c r="L42" s="3">
        <f t="shared" si="0"/>
        <v>8</v>
      </c>
      <c r="M42" s="3">
        <f t="shared" si="1"/>
        <v>44.444444444444443</v>
      </c>
    </row>
    <row r="43" spans="1:13" x14ac:dyDescent="0.35">
      <c r="A43" s="3" t="s">
        <v>19</v>
      </c>
      <c r="B43" s="3">
        <v>42</v>
      </c>
      <c r="C43" s="3" t="s">
        <v>19</v>
      </c>
      <c r="D43" s="3">
        <v>21</v>
      </c>
      <c r="E43" s="3">
        <v>0</v>
      </c>
      <c r="F43" s="3">
        <v>2</v>
      </c>
      <c r="G43" s="3">
        <v>2</v>
      </c>
      <c r="H43" s="3">
        <v>2</v>
      </c>
      <c r="I43" s="3">
        <v>0</v>
      </c>
      <c r="J43" s="3">
        <v>0</v>
      </c>
      <c r="K43" s="3">
        <v>1</v>
      </c>
      <c r="L43" s="3">
        <f t="shared" si="0"/>
        <v>7</v>
      </c>
      <c r="M43" s="3">
        <f t="shared" si="1"/>
        <v>33.333333333333329</v>
      </c>
    </row>
    <row r="44" spans="1:13" x14ac:dyDescent="0.35">
      <c r="A44" s="3" t="s">
        <v>19</v>
      </c>
      <c r="B44" s="3">
        <v>43</v>
      </c>
      <c r="C44" s="3" t="s">
        <v>19</v>
      </c>
      <c r="D44" s="3">
        <v>19</v>
      </c>
      <c r="E44" s="3">
        <v>0</v>
      </c>
      <c r="F44" s="3">
        <v>1</v>
      </c>
      <c r="G44" s="3">
        <v>2</v>
      </c>
      <c r="H44" s="3">
        <v>0</v>
      </c>
      <c r="I44" s="3">
        <v>0</v>
      </c>
      <c r="J44" s="3">
        <v>2</v>
      </c>
      <c r="K44" s="3">
        <v>0</v>
      </c>
      <c r="L44" s="3">
        <f t="shared" si="0"/>
        <v>5</v>
      </c>
      <c r="M44" s="3">
        <f t="shared" si="1"/>
        <v>26.315789473684209</v>
      </c>
    </row>
    <row r="45" spans="1:13" x14ac:dyDescent="0.35">
      <c r="A45" s="3" t="s">
        <v>19</v>
      </c>
      <c r="B45" s="3">
        <v>44</v>
      </c>
      <c r="C45" s="3" t="s">
        <v>19</v>
      </c>
      <c r="D45" s="3">
        <v>17</v>
      </c>
      <c r="E45" s="3">
        <v>2</v>
      </c>
      <c r="F45" s="3">
        <v>0</v>
      </c>
      <c r="G45" s="3">
        <v>1</v>
      </c>
      <c r="H45" s="3">
        <v>2</v>
      </c>
      <c r="I45" s="3">
        <v>2</v>
      </c>
      <c r="J45" s="3">
        <v>1</v>
      </c>
      <c r="K45" s="3">
        <v>0</v>
      </c>
      <c r="L45" s="3">
        <f t="shared" si="0"/>
        <v>8</v>
      </c>
      <c r="M45" s="3">
        <f t="shared" si="1"/>
        <v>47.058823529411761</v>
      </c>
    </row>
    <row r="46" spans="1:13" x14ac:dyDescent="0.35">
      <c r="A46" s="3" t="s">
        <v>19</v>
      </c>
      <c r="B46" s="3">
        <v>45</v>
      </c>
      <c r="C46" s="3" t="s">
        <v>19</v>
      </c>
      <c r="D46" s="3">
        <v>20</v>
      </c>
      <c r="E46" s="3">
        <v>0</v>
      </c>
      <c r="F46" s="3">
        <v>1</v>
      </c>
      <c r="G46" s="3">
        <v>0</v>
      </c>
      <c r="H46" s="3">
        <v>2</v>
      </c>
      <c r="I46" s="3">
        <v>2</v>
      </c>
      <c r="J46" s="3">
        <v>2</v>
      </c>
      <c r="K46" s="3">
        <v>0</v>
      </c>
      <c r="L46" s="3">
        <f t="shared" si="0"/>
        <v>7</v>
      </c>
      <c r="M46" s="3">
        <f t="shared" si="1"/>
        <v>35</v>
      </c>
    </row>
    <row r="47" spans="1:13" x14ac:dyDescent="0.35">
      <c r="A47" s="3" t="s">
        <v>20</v>
      </c>
      <c r="B47" s="3">
        <v>46</v>
      </c>
      <c r="C47" s="3" t="s">
        <v>20</v>
      </c>
      <c r="D47" s="3">
        <v>19</v>
      </c>
      <c r="E47" s="3">
        <v>0</v>
      </c>
      <c r="F47" s="3">
        <v>0</v>
      </c>
      <c r="G47" s="3">
        <v>0</v>
      </c>
      <c r="H47" s="3">
        <v>3</v>
      </c>
      <c r="I47" s="3">
        <v>1</v>
      </c>
      <c r="J47" s="3">
        <v>0</v>
      </c>
      <c r="K47" s="3">
        <v>0</v>
      </c>
      <c r="L47" s="3">
        <f t="shared" si="0"/>
        <v>4</v>
      </c>
      <c r="M47" s="3">
        <f t="shared" si="1"/>
        <v>21.052631578947366</v>
      </c>
    </row>
    <row r="48" spans="1:13" x14ac:dyDescent="0.35">
      <c r="A48" s="3" t="s">
        <v>20</v>
      </c>
      <c r="B48" s="3">
        <v>47</v>
      </c>
      <c r="C48" s="3" t="s">
        <v>20</v>
      </c>
      <c r="D48" s="3">
        <v>20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  <c r="K48" s="3">
        <v>0</v>
      </c>
      <c r="L48" s="3">
        <f t="shared" si="0"/>
        <v>6</v>
      </c>
      <c r="M48" s="3">
        <f t="shared" si="1"/>
        <v>30</v>
      </c>
    </row>
    <row r="49" spans="1:13" x14ac:dyDescent="0.35">
      <c r="A49" s="3" t="s">
        <v>20</v>
      </c>
      <c r="B49" s="3">
        <v>48</v>
      </c>
      <c r="C49" s="3" t="s">
        <v>20</v>
      </c>
      <c r="D49" s="3">
        <v>21</v>
      </c>
      <c r="E49" s="3">
        <v>0</v>
      </c>
      <c r="F49" s="3">
        <v>0</v>
      </c>
      <c r="G49" s="3">
        <v>0</v>
      </c>
      <c r="H49" s="3">
        <v>2</v>
      </c>
      <c r="I49" s="3">
        <v>1</v>
      </c>
      <c r="J49" s="3">
        <v>2</v>
      </c>
      <c r="K49" s="3">
        <v>1</v>
      </c>
      <c r="L49" s="3">
        <f t="shared" si="0"/>
        <v>6</v>
      </c>
      <c r="M49" s="3">
        <f t="shared" si="1"/>
        <v>28.571428571428569</v>
      </c>
    </row>
    <row r="50" spans="1:13" x14ac:dyDescent="0.35">
      <c r="A50" s="3" t="s">
        <v>20</v>
      </c>
      <c r="B50" s="3">
        <v>49</v>
      </c>
      <c r="C50" s="3" t="s">
        <v>20</v>
      </c>
      <c r="D50" s="3">
        <v>19</v>
      </c>
      <c r="E50" s="3">
        <v>1</v>
      </c>
      <c r="F50" s="3">
        <v>1</v>
      </c>
      <c r="G50" s="3">
        <v>0</v>
      </c>
      <c r="H50" s="3">
        <v>2</v>
      </c>
      <c r="I50" s="3">
        <v>0</v>
      </c>
      <c r="J50" s="3">
        <v>1</v>
      </c>
      <c r="K50" s="3">
        <v>1</v>
      </c>
      <c r="L50" s="3">
        <f t="shared" si="0"/>
        <v>6</v>
      </c>
      <c r="M50" s="3">
        <f t="shared" si="1"/>
        <v>31.578947368421051</v>
      </c>
    </row>
    <row r="51" spans="1:13" x14ac:dyDescent="0.35">
      <c r="A51" s="3" t="s">
        <v>20</v>
      </c>
      <c r="B51" s="3">
        <v>50</v>
      </c>
      <c r="C51" s="3" t="s">
        <v>20</v>
      </c>
      <c r="D51" s="3">
        <v>20</v>
      </c>
      <c r="E51" s="3">
        <v>1</v>
      </c>
      <c r="F51" s="3">
        <v>0</v>
      </c>
      <c r="G51" s="3">
        <v>0</v>
      </c>
      <c r="H51" s="3">
        <v>3</v>
      </c>
      <c r="I51" s="3">
        <v>1</v>
      </c>
      <c r="J51" s="3">
        <v>2</v>
      </c>
      <c r="K51" s="3">
        <v>0</v>
      </c>
      <c r="L51" s="3">
        <f t="shared" si="0"/>
        <v>7</v>
      </c>
      <c r="M51" s="3">
        <f t="shared" si="1"/>
        <v>35</v>
      </c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CA4F2-132D-4DEF-B12F-BC596916F3E3}">
  <dimension ref="A1:F51"/>
  <sheetViews>
    <sheetView zoomScale="101" zoomScaleNormal="70" workbookViewId="0">
      <pane xSplit="1" topLeftCell="C1" activePane="topRight" state="frozen"/>
      <selection pane="topRight" activeCell="J27" sqref="J27"/>
    </sheetView>
  </sheetViews>
  <sheetFormatPr defaultRowHeight="14.5" x14ac:dyDescent="0.35"/>
  <cols>
    <col min="1" max="1" width="9.7265625" style="3" bestFit="1" customWidth="1"/>
    <col min="2" max="2" width="8.7265625" style="3"/>
    <col min="3" max="3" width="9.7265625" style="3" bestFit="1" customWidth="1"/>
    <col min="4" max="4" width="15.6328125" style="3" bestFit="1" customWidth="1"/>
    <col min="5" max="5" width="10.1796875" style="3" bestFit="1" customWidth="1"/>
    <col min="6" max="7" width="12.54296875" style="3" customWidth="1"/>
    <col min="8" max="8" width="10.1796875" style="3" customWidth="1"/>
    <col min="9" max="9" width="11.08984375" style="3" bestFit="1" customWidth="1"/>
    <col min="10" max="10" width="12.54296875" style="3" bestFit="1" customWidth="1"/>
    <col min="11" max="12" width="8.7265625" style="3"/>
    <col min="13" max="13" width="11.08984375" style="3" bestFit="1" customWidth="1"/>
    <col min="14" max="16384" width="8.7265625" style="3"/>
  </cols>
  <sheetData>
    <row r="1" spans="1:6" x14ac:dyDescent="0.35">
      <c r="A1" s="2" t="s">
        <v>1</v>
      </c>
      <c r="B1" s="2" t="s">
        <v>0</v>
      </c>
      <c r="C1" s="2" t="s">
        <v>1</v>
      </c>
      <c r="D1" s="3" t="str">
        <f>Moulting!D1</f>
        <v>N_WeekStartWK</v>
      </c>
      <c r="E1" s="3" t="s">
        <v>30</v>
      </c>
      <c r="F1" s="3" t="s">
        <v>31</v>
      </c>
    </row>
    <row r="2" spans="1:6" x14ac:dyDescent="0.35">
      <c r="A2" s="3" t="s">
        <v>3</v>
      </c>
      <c r="B2" s="3">
        <v>1</v>
      </c>
      <c r="C2" s="3" t="s">
        <v>3</v>
      </c>
      <c r="D2" s="3">
        <v>21</v>
      </c>
      <c r="E2" s="3">
        <v>0</v>
      </c>
      <c r="F2" s="3">
        <f>(E2/D2)*100</f>
        <v>0</v>
      </c>
    </row>
    <row r="3" spans="1:6" x14ac:dyDescent="0.35">
      <c r="A3" s="3" t="s">
        <v>3</v>
      </c>
      <c r="B3" s="3">
        <v>2</v>
      </c>
      <c r="C3" s="3" t="s">
        <v>3</v>
      </c>
      <c r="D3" s="3">
        <v>20</v>
      </c>
      <c r="E3" s="3">
        <v>0</v>
      </c>
      <c r="F3" s="3">
        <f>(E3/D3)*100</f>
        <v>0</v>
      </c>
    </row>
    <row r="4" spans="1:6" x14ac:dyDescent="0.35">
      <c r="A4" s="3" t="s">
        <v>3</v>
      </c>
      <c r="B4" s="3">
        <v>3</v>
      </c>
      <c r="C4" s="3" t="s">
        <v>3</v>
      </c>
      <c r="D4" s="3">
        <v>25</v>
      </c>
      <c r="E4" s="3">
        <v>0</v>
      </c>
      <c r="F4" s="3">
        <f>(E4/D4)*100</f>
        <v>0</v>
      </c>
    </row>
    <row r="5" spans="1:6" x14ac:dyDescent="0.35">
      <c r="A5" s="3" t="s">
        <v>3</v>
      </c>
      <c r="B5" s="3">
        <v>4</v>
      </c>
      <c r="C5" s="3" t="s">
        <v>3</v>
      </c>
      <c r="D5" s="3">
        <v>22</v>
      </c>
      <c r="E5" s="3">
        <v>0</v>
      </c>
      <c r="F5" s="3">
        <f>(E5/D5)*100</f>
        <v>0</v>
      </c>
    </row>
    <row r="6" spans="1:6" x14ac:dyDescent="0.35">
      <c r="A6" s="3" t="s">
        <v>3</v>
      </c>
      <c r="B6" s="3">
        <v>5</v>
      </c>
      <c r="C6" s="3" t="s">
        <v>3</v>
      </c>
      <c r="D6" s="3">
        <v>21</v>
      </c>
      <c r="E6" s="3">
        <v>0</v>
      </c>
      <c r="F6" s="3">
        <f>(E6/D6)*100</f>
        <v>0</v>
      </c>
    </row>
    <row r="7" spans="1:6" x14ac:dyDescent="0.35">
      <c r="A7" s="3" t="s">
        <v>4</v>
      </c>
      <c r="B7" s="3">
        <v>6</v>
      </c>
      <c r="C7" s="3" t="s">
        <v>4</v>
      </c>
      <c r="D7" s="3">
        <v>20</v>
      </c>
      <c r="E7" s="3">
        <v>1</v>
      </c>
      <c r="F7" s="3">
        <f>(E7/D7)*100</f>
        <v>5</v>
      </c>
    </row>
    <row r="8" spans="1:6" x14ac:dyDescent="0.35">
      <c r="A8" s="3" t="s">
        <v>4</v>
      </c>
      <c r="B8" s="3">
        <v>7</v>
      </c>
      <c r="C8" s="3" t="s">
        <v>4</v>
      </c>
      <c r="D8" s="3">
        <v>20</v>
      </c>
      <c r="E8" s="3">
        <v>0</v>
      </c>
      <c r="F8" s="3">
        <f>(E8/D8)*100</f>
        <v>0</v>
      </c>
    </row>
    <row r="9" spans="1:6" x14ac:dyDescent="0.35">
      <c r="A9" s="3" t="s">
        <v>4</v>
      </c>
      <c r="B9" s="3">
        <v>8</v>
      </c>
      <c r="C9" s="3" t="s">
        <v>4</v>
      </c>
      <c r="D9" s="3">
        <v>20</v>
      </c>
      <c r="E9" s="3">
        <v>0</v>
      </c>
      <c r="F9" s="3">
        <f>(E9/D9)*100</f>
        <v>0</v>
      </c>
    </row>
    <row r="10" spans="1:6" x14ac:dyDescent="0.35">
      <c r="A10" s="3" t="s">
        <v>4</v>
      </c>
      <c r="B10" s="3">
        <v>9</v>
      </c>
      <c r="C10" s="3" t="s">
        <v>4</v>
      </c>
      <c r="D10" s="3">
        <v>20</v>
      </c>
      <c r="E10" s="3">
        <v>0</v>
      </c>
      <c r="F10" s="3">
        <f>(E10/D10)*100</f>
        <v>0</v>
      </c>
    </row>
    <row r="11" spans="1:6" x14ac:dyDescent="0.35">
      <c r="A11" s="3" t="s">
        <v>4</v>
      </c>
      <c r="B11" s="3">
        <v>10</v>
      </c>
      <c r="C11" s="3" t="s">
        <v>4</v>
      </c>
      <c r="D11" s="3">
        <v>20</v>
      </c>
      <c r="E11" s="3">
        <v>0</v>
      </c>
      <c r="F11" s="3">
        <f>(E11/D11)*100</f>
        <v>0</v>
      </c>
    </row>
    <row r="12" spans="1:6" x14ac:dyDescent="0.35">
      <c r="A12" s="3" t="s">
        <v>5</v>
      </c>
      <c r="B12" s="3">
        <v>11</v>
      </c>
      <c r="C12" s="3" t="s">
        <v>5</v>
      </c>
      <c r="D12" s="3">
        <v>22</v>
      </c>
      <c r="E12" s="3">
        <v>0</v>
      </c>
      <c r="F12" s="3">
        <f>(E12/D12)*100</f>
        <v>0</v>
      </c>
    </row>
    <row r="13" spans="1:6" x14ac:dyDescent="0.35">
      <c r="A13" s="3" t="s">
        <v>5</v>
      </c>
      <c r="B13" s="3">
        <v>12</v>
      </c>
      <c r="C13" s="3" t="s">
        <v>5</v>
      </c>
      <c r="D13" s="3">
        <v>21</v>
      </c>
      <c r="E13" s="3">
        <v>1</v>
      </c>
      <c r="F13" s="3">
        <f>(E13/D13)*100</f>
        <v>4.7619047619047619</v>
      </c>
    </row>
    <row r="14" spans="1:6" x14ac:dyDescent="0.35">
      <c r="A14" s="3" t="s">
        <v>5</v>
      </c>
      <c r="B14" s="3">
        <v>13</v>
      </c>
      <c r="C14" s="3" t="s">
        <v>5</v>
      </c>
      <c r="D14" s="3">
        <v>19</v>
      </c>
      <c r="E14" s="3">
        <v>0</v>
      </c>
      <c r="F14" s="3">
        <f>(E14/D14)*100</f>
        <v>0</v>
      </c>
    </row>
    <row r="15" spans="1:6" x14ac:dyDescent="0.35">
      <c r="A15" s="3" t="s">
        <v>5</v>
      </c>
      <c r="B15" s="3">
        <v>14</v>
      </c>
      <c r="C15" s="3" t="s">
        <v>5</v>
      </c>
      <c r="D15" s="3">
        <v>20</v>
      </c>
      <c r="E15" s="3">
        <v>0</v>
      </c>
      <c r="F15" s="3">
        <f>(E15/D15)*100</f>
        <v>0</v>
      </c>
    </row>
    <row r="16" spans="1:6" x14ac:dyDescent="0.35">
      <c r="A16" s="3" t="s">
        <v>5</v>
      </c>
      <c r="B16" s="3">
        <v>15</v>
      </c>
      <c r="C16" s="3" t="s">
        <v>5</v>
      </c>
      <c r="D16" s="3">
        <v>19</v>
      </c>
      <c r="E16" s="3">
        <v>1</v>
      </c>
      <c r="F16" s="3">
        <f>(E16/D16)*100</f>
        <v>5.2631578947368416</v>
      </c>
    </row>
    <row r="17" spans="1:6" x14ac:dyDescent="0.35">
      <c r="A17" s="3" t="s">
        <v>14</v>
      </c>
      <c r="B17" s="3">
        <v>16</v>
      </c>
      <c r="C17" s="3" t="s">
        <v>14</v>
      </c>
      <c r="D17" s="3">
        <v>20</v>
      </c>
      <c r="E17" s="3">
        <v>0</v>
      </c>
      <c r="F17" s="3">
        <f>(E17/D17)*100</f>
        <v>0</v>
      </c>
    </row>
    <row r="18" spans="1:6" x14ac:dyDescent="0.35">
      <c r="A18" s="3" t="s">
        <v>14</v>
      </c>
      <c r="B18" s="3">
        <v>17</v>
      </c>
      <c r="C18" s="3" t="s">
        <v>14</v>
      </c>
      <c r="D18" s="3">
        <v>19</v>
      </c>
      <c r="E18" s="3">
        <v>0</v>
      </c>
      <c r="F18" s="3">
        <f>(E18/D18)*100</f>
        <v>0</v>
      </c>
    </row>
    <row r="19" spans="1:6" x14ac:dyDescent="0.35">
      <c r="A19" s="3" t="s">
        <v>14</v>
      </c>
      <c r="B19" s="3">
        <v>18</v>
      </c>
      <c r="C19" s="3" t="s">
        <v>14</v>
      </c>
      <c r="D19" s="3">
        <v>20</v>
      </c>
      <c r="E19" s="3">
        <v>0</v>
      </c>
      <c r="F19" s="3">
        <f>(E19/D19)*100</f>
        <v>0</v>
      </c>
    </row>
    <row r="20" spans="1:6" x14ac:dyDescent="0.35">
      <c r="A20" s="3" t="s">
        <v>14</v>
      </c>
      <c r="B20" s="3">
        <v>19</v>
      </c>
      <c r="C20" s="3" t="s">
        <v>14</v>
      </c>
      <c r="D20" s="3">
        <v>18</v>
      </c>
      <c r="E20" s="3">
        <v>0</v>
      </c>
      <c r="F20" s="3">
        <f>(E20/D20)*100</f>
        <v>0</v>
      </c>
    </row>
    <row r="21" spans="1:6" x14ac:dyDescent="0.35">
      <c r="A21" s="3" t="s">
        <v>14</v>
      </c>
      <c r="B21" s="3">
        <v>20</v>
      </c>
      <c r="C21" s="3" t="s">
        <v>14</v>
      </c>
      <c r="D21" s="3">
        <v>20</v>
      </c>
      <c r="E21" s="3">
        <v>0</v>
      </c>
      <c r="F21" s="3">
        <f>(E21/D21)*100</f>
        <v>0</v>
      </c>
    </row>
    <row r="22" spans="1:6" x14ac:dyDescent="0.35">
      <c r="A22" s="3" t="s">
        <v>15</v>
      </c>
      <c r="B22" s="3">
        <v>21</v>
      </c>
      <c r="C22" s="3" t="s">
        <v>15</v>
      </c>
      <c r="D22" s="3">
        <v>20</v>
      </c>
      <c r="E22" s="3">
        <v>0</v>
      </c>
      <c r="F22" s="3">
        <f>(E22/D22)*100</f>
        <v>0</v>
      </c>
    </row>
    <row r="23" spans="1:6" x14ac:dyDescent="0.35">
      <c r="A23" s="3" t="s">
        <v>15</v>
      </c>
      <c r="B23" s="3">
        <v>22</v>
      </c>
      <c r="C23" s="3" t="s">
        <v>15</v>
      </c>
      <c r="D23" s="3">
        <v>20</v>
      </c>
      <c r="E23" s="3">
        <v>0</v>
      </c>
      <c r="F23" s="3">
        <f>(E23/D23)*100</f>
        <v>0</v>
      </c>
    </row>
    <row r="24" spans="1:6" x14ac:dyDescent="0.35">
      <c r="A24" s="3" t="s">
        <v>15</v>
      </c>
      <c r="B24" s="3">
        <v>23</v>
      </c>
      <c r="C24" s="3" t="s">
        <v>15</v>
      </c>
      <c r="D24" s="3">
        <v>22</v>
      </c>
      <c r="E24" s="3">
        <v>0</v>
      </c>
      <c r="F24" s="3">
        <f>(E24/D24)*100</f>
        <v>0</v>
      </c>
    </row>
    <row r="25" spans="1:6" x14ac:dyDescent="0.35">
      <c r="A25" s="3" t="s">
        <v>15</v>
      </c>
      <c r="B25" s="3">
        <v>24</v>
      </c>
      <c r="C25" s="3" t="s">
        <v>15</v>
      </c>
      <c r="D25" s="3">
        <v>19</v>
      </c>
      <c r="E25" s="3">
        <v>1</v>
      </c>
      <c r="F25" s="3">
        <f>(E25/D25)*100</f>
        <v>5.2631578947368416</v>
      </c>
    </row>
    <row r="26" spans="1:6" x14ac:dyDescent="0.35">
      <c r="A26" s="3" t="s">
        <v>15</v>
      </c>
      <c r="B26" s="3">
        <v>25</v>
      </c>
      <c r="C26" s="3" t="s">
        <v>15</v>
      </c>
      <c r="D26" s="3">
        <v>20</v>
      </c>
      <c r="E26" s="3">
        <v>0</v>
      </c>
      <c r="F26" s="3">
        <f>(E26/D26)*100</f>
        <v>0</v>
      </c>
    </row>
    <row r="27" spans="1:6" x14ac:dyDescent="0.35">
      <c r="A27" s="3" t="s">
        <v>16</v>
      </c>
      <c r="B27" s="3">
        <v>26</v>
      </c>
      <c r="C27" s="3" t="s">
        <v>16</v>
      </c>
      <c r="D27" s="3">
        <v>19</v>
      </c>
      <c r="E27" s="3">
        <v>0</v>
      </c>
      <c r="F27" s="3">
        <f>(E27/D27)*100</f>
        <v>0</v>
      </c>
    </row>
    <row r="28" spans="1:6" x14ac:dyDescent="0.35">
      <c r="A28" s="3" t="s">
        <v>16</v>
      </c>
      <c r="B28" s="3">
        <v>27</v>
      </c>
      <c r="C28" s="3" t="s">
        <v>16</v>
      </c>
      <c r="D28" s="3">
        <v>20</v>
      </c>
      <c r="E28" s="3">
        <v>1</v>
      </c>
      <c r="F28" s="3">
        <f>(E28/D28)*100</f>
        <v>5</v>
      </c>
    </row>
    <row r="29" spans="1:6" x14ac:dyDescent="0.35">
      <c r="A29" s="3" t="s">
        <v>16</v>
      </c>
      <c r="B29" s="3">
        <v>28</v>
      </c>
      <c r="C29" s="3" t="s">
        <v>16</v>
      </c>
      <c r="D29" s="3">
        <v>20</v>
      </c>
      <c r="E29" s="3">
        <v>0</v>
      </c>
      <c r="F29" s="3">
        <f>(E29/D29)*100</f>
        <v>0</v>
      </c>
    </row>
    <row r="30" spans="1:6" x14ac:dyDescent="0.35">
      <c r="A30" s="3" t="s">
        <v>16</v>
      </c>
      <c r="B30" s="3">
        <v>29</v>
      </c>
      <c r="C30" s="3" t="s">
        <v>16</v>
      </c>
      <c r="D30" s="3">
        <v>20</v>
      </c>
      <c r="E30" s="3">
        <v>0</v>
      </c>
      <c r="F30" s="3">
        <f>(E30/D30)*100</f>
        <v>0</v>
      </c>
    </row>
    <row r="31" spans="1:6" x14ac:dyDescent="0.35">
      <c r="A31" s="3" t="s">
        <v>16</v>
      </c>
      <c r="B31" s="3">
        <v>30</v>
      </c>
      <c r="C31" s="3" t="s">
        <v>16</v>
      </c>
      <c r="D31" s="3">
        <v>21</v>
      </c>
      <c r="E31" s="3">
        <v>0</v>
      </c>
      <c r="F31" s="3">
        <f>(E31/D31)*100</f>
        <v>0</v>
      </c>
    </row>
    <row r="32" spans="1:6" x14ac:dyDescent="0.35">
      <c r="A32" s="3" t="s">
        <v>17</v>
      </c>
      <c r="B32" s="3">
        <v>31</v>
      </c>
      <c r="C32" s="3" t="s">
        <v>17</v>
      </c>
      <c r="D32" s="3">
        <v>18</v>
      </c>
      <c r="E32" s="3">
        <v>0</v>
      </c>
      <c r="F32" s="3">
        <f>(E32/D32)*100</f>
        <v>0</v>
      </c>
    </row>
    <row r="33" spans="1:6" x14ac:dyDescent="0.35">
      <c r="A33" s="3" t="s">
        <v>17</v>
      </c>
      <c r="B33" s="3">
        <v>32</v>
      </c>
      <c r="C33" s="3" t="s">
        <v>17</v>
      </c>
      <c r="D33" s="3">
        <v>21</v>
      </c>
      <c r="E33" s="3">
        <v>0</v>
      </c>
      <c r="F33" s="3">
        <f>(E33/D33)*100</f>
        <v>0</v>
      </c>
    </row>
    <row r="34" spans="1:6" x14ac:dyDescent="0.35">
      <c r="A34" s="3" t="s">
        <v>17</v>
      </c>
      <c r="B34" s="3">
        <v>33</v>
      </c>
      <c r="C34" s="3" t="s">
        <v>17</v>
      </c>
      <c r="D34" s="3">
        <v>19</v>
      </c>
      <c r="E34" s="3">
        <v>0</v>
      </c>
      <c r="F34" s="3">
        <f>(E34/D34)*100</f>
        <v>0</v>
      </c>
    </row>
    <row r="35" spans="1:6" x14ac:dyDescent="0.35">
      <c r="A35" s="3" t="s">
        <v>17</v>
      </c>
      <c r="B35" s="3">
        <v>34</v>
      </c>
      <c r="C35" s="3" t="s">
        <v>17</v>
      </c>
      <c r="D35" s="3">
        <v>19</v>
      </c>
      <c r="E35" s="3">
        <v>0</v>
      </c>
      <c r="F35" s="3">
        <f>(E35/D35)*100</f>
        <v>0</v>
      </c>
    </row>
    <row r="36" spans="1:6" x14ac:dyDescent="0.35">
      <c r="A36" s="3" t="s">
        <v>17</v>
      </c>
      <c r="B36" s="3">
        <v>35</v>
      </c>
      <c r="C36" s="3" t="s">
        <v>17</v>
      </c>
      <c r="D36" s="3">
        <v>20</v>
      </c>
      <c r="E36" s="3">
        <v>0</v>
      </c>
      <c r="F36" s="3">
        <f>(E36/D36)*100</f>
        <v>0</v>
      </c>
    </row>
    <row r="37" spans="1:6" x14ac:dyDescent="0.35">
      <c r="A37" s="3" t="s">
        <v>18</v>
      </c>
      <c r="B37" s="3">
        <v>36</v>
      </c>
      <c r="C37" s="3" t="s">
        <v>18</v>
      </c>
      <c r="D37" s="3">
        <v>20</v>
      </c>
      <c r="E37" s="3">
        <v>0</v>
      </c>
      <c r="F37" s="3">
        <f>(E37/D37)*100</f>
        <v>0</v>
      </c>
    </row>
    <row r="38" spans="1:6" x14ac:dyDescent="0.35">
      <c r="A38" s="3" t="s">
        <v>18</v>
      </c>
      <c r="B38" s="3">
        <v>37</v>
      </c>
      <c r="C38" s="3" t="s">
        <v>18</v>
      </c>
      <c r="D38" s="3">
        <v>21</v>
      </c>
      <c r="E38" s="3">
        <v>0</v>
      </c>
      <c r="F38" s="3">
        <f>(E38/D38)*100</f>
        <v>0</v>
      </c>
    </row>
    <row r="39" spans="1:6" x14ac:dyDescent="0.35">
      <c r="A39" s="3" t="s">
        <v>18</v>
      </c>
      <c r="B39" s="3">
        <v>38</v>
      </c>
      <c r="C39" s="3" t="s">
        <v>18</v>
      </c>
      <c r="D39" s="3">
        <v>19</v>
      </c>
      <c r="E39" s="3">
        <v>0</v>
      </c>
      <c r="F39" s="3">
        <f>(E39/D39)*100</f>
        <v>0</v>
      </c>
    </row>
    <row r="40" spans="1:6" x14ac:dyDescent="0.35">
      <c r="A40" s="3" t="s">
        <v>18</v>
      </c>
      <c r="B40" s="3">
        <v>39</v>
      </c>
      <c r="C40" s="3" t="s">
        <v>18</v>
      </c>
      <c r="D40" s="3">
        <v>19</v>
      </c>
      <c r="E40" s="3">
        <v>1</v>
      </c>
      <c r="F40" s="3">
        <f>(E40/D40)*100</f>
        <v>5.2631578947368416</v>
      </c>
    </row>
    <row r="41" spans="1:6" x14ac:dyDescent="0.35">
      <c r="A41" s="3" t="s">
        <v>18</v>
      </c>
      <c r="B41" s="3">
        <v>40</v>
      </c>
      <c r="C41" s="3" t="s">
        <v>18</v>
      </c>
      <c r="D41" s="3">
        <v>17</v>
      </c>
      <c r="E41" s="3">
        <v>2</v>
      </c>
      <c r="F41" s="3">
        <f>(E41/D41)*100</f>
        <v>11.76470588235294</v>
      </c>
    </row>
    <row r="42" spans="1:6" x14ac:dyDescent="0.35">
      <c r="A42" s="3" t="s">
        <v>19</v>
      </c>
      <c r="B42" s="3">
        <v>41</v>
      </c>
      <c r="C42" s="3" t="s">
        <v>19</v>
      </c>
      <c r="D42" s="3">
        <v>18</v>
      </c>
      <c r="E42" s="3">
        <v>0</v>
      </c>
      <c r="F42" s="3">
        <f>(E42/D42)*100</f>
        <v>0</v>
      </c>
    </row>
    <row r="43" spans="1:6" x14ac:dyDescent="0.35">
      <c r="A43" s="3" t="s">
        <v>19</v>
      </c>
      <c r="B43" s="3">
        <v>42</v>
      </c>
      <c r="C43" s="3" t="s">
        <v>19</v>
      </c>
      <c r="D43" s="3">
        <v>21</v>
      </c>
      <c r="E43" s="3">
        <v>1</v>
      </c>
      <c r="F43" s="3">
        <f>(E43/D43)*100</f>
        <v>4.7619047619047619</v>
      </c>
    </row>
    <row r="44" spans="1:6" x14ac:dyDescent="0.35">
      <c r="A44" s="3" t="s">
        <v>19</v>
      </c>
      <c r="B44" s="3">
        <v>43</v>
      </c>
      <c r="C44" s="3" t="s">
        <v>19</v>
      </c>
      <c r="D44" s="3">
        <v>19</v>
      </c>
      <c r="E44" s="3">
        <v>2</v>
      </c>
      <c r="F44" s="3">
        <f>(E44/D44)*100</f>
        <v>10.526315789473683</v>
      </c>
    </row>
    <row r="45" spans="1:6" x14ac:dyDescent="0.35">
      <c r="A45" s="3" t="s">
        <v>19</v>
      </c>
      <c r="B45" s="3">
        <v>44</v>
      </c>
      <c r="C45" s="3" t="s">
        <v>19</v>
      </c>
      <c r="D45" s="3">
        <v>17</v>
      </c>
      <c r="E45" s="3">
        <v>0</v>
      </c>
      <c r="F45" s="3">
        <f>(E45/D45)*100</f>
        <v>0</v>
      </c>
    </row>
    <row r="46" spans="1:6" x14ac:dyDescent="0.35">
      <c r="A46" s="3" t="s">
        <v>19</v>
      </c>
      <c r="B46" s="3">
        <v>45</v>
      </c>
      <c r="C46" s="3" t="s">
        <v>19</v>
      </c>
      <c r="D46" s="3">
        <v>20</v>
      </c>
      <c r="E46" s="3">
        <v>0</v>
      </c>
      <c r="F46" s="3">
        <f>(E46/D46)*100</f>
        <v>0</v>
      </c>
    </row>
    <row r="47" spans="1:6" x14ac:dyDescent="0.35">
      <c r="A47" s="3" t="s">
        <v>20</v>
      </c>
      <c r="B47" s="3">
        <v>46</v>
      </c>
      <c r="C47" s="3" t="s">
        <v>20</v>
      </c>
      <c r="D47" s="3">
        <v>19</v>
      </c>
      <c r="E47" s="3">
        <v>0</v>
      </c>
      <c r="F47" s="3">
        <f>(E47/D47)*100</f>
        <v>0</v>
      </c>
    </row>
    <row r="48" spans="1:6" x14ac:dyDescent="0.35">
      <c r="A48" s="3" t="s">
        <v>20</v>
      </c>
      <c r="B48" s="3">
        <v>47</v>
      </c>
      <c r="C48" s="3" t="s">
        <v>20</v>
      </c>
      <c r="D48" s="3">
        <v>20</v>
      </c>
      <c r="E48" s="3">
        <v>0</v>
      </c>
      <c r="F48" s="3">
        <f>(E48/D48)*100</f>
        <v>0</v>
      </c>
    </row>
    <row r="49" spans="1:6" x14ac:dyDescent="0.35">
      <c r="A49" s="3" t="s">
        <v>20</v>
      </c>
      <c r="B49" s="3">
        <v>48</v>
      </c>
      <c r="C49" s="3" t="s">
        <v>20</v>
      </c>
      <c r="D49" s="3">
        <v>21</v>
      </c>
      <c r="E49" s="3">
        <v>1</v>
      </c>
      <c r="F49" s="3">
        <f>(E49/D49)*100</f>
        <v>4.7619047619047619</v>
      </c>
    </row>
    <row r="50" spans="1:6" x14ac:dyDescent="0.35">
      <c r="A50" s="3" t="s">
        <v>20</v>
      </c>
      <c r="B50" s="3">
        <v>49</v>
      </c>
      <c r="C50" s="3" t="s">
        <v>20</v>
      </c>
      <c r="D50" s="3">
        <v>19</v>
      </c>
      <c r="E50" s="3">
        <v>0</v>
      </c>
      <c r="F50" s="3">
        <f>(E50/D50)*100</f>
        <v>0</v>
      </c>
    </row>
    <row r="51" spans="1:6" x14ac:dyDescent="0.35">
      <c r="A51" s="3" t="s">
        <v>20</v>
      </c>
      <c r="B51" s="3">
        <v>50</v>
      </c>
      <c r="C51" s="3" t="s">
        <v>20</v>
      </c>
      <c r="D51" s="3">
        <v>20</v>
      </c>
      <c r="E51" s="3">
        <v>0</v>
      </c>
      <c r="F51" s="3">
        <f>(E51/D51)*100</f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47490-B50D-4FE1-A650-4E66E6B3EC14}">
  <dimension ref="A1:P51"/>
  <sheetViews>
    <sheetView tabSelected="1" zoomScale="109" zoomScaleNormal="70" workbookViewId="0">
      <selection activeCell="D5" sqref="D5"/>
    </sheetView>
  </sheetViews>
  <sheetFormatPr defaultRowHeight="14.5" x14ac:dyDescent="0.35"/>
  <cols>
    <col min="1" max="1" width="9.7265625" style="3" bestFit="1" customWidth="1"/>
    <col min="2" max="2" width="8.7265625" style="3"/>
    <col min="3" max="3" width="9.7265625" style="3" bestFit="1" customWidth="1"/>
    <col min="4" max="4" width="15.6328125" style="3" bestFit="1" customWidth="1"/>
    <col min="5" max="5" width="11.08984375" style="3" bestFit="1" customWidth="1"/>
    <col min="6" max="7" width="12.54296875" style="3" customWidth="1"/>
    <col min="8" max="8" width="15.6328125" style="3" bestFit="1" customWidth="1"/>
    <col min="9" max="9" width="11.6328125" style="3" bestFit="1" customWidth="1"/>
    <col min="10" max="10" width="12.54296875" style="3" bestFit="1" customWidth="1"/>
    <col min="11" max="12" width="8.7265625" style="3"/>
    <col min="13" max="13" width="11.08984375" style="3" bestFit="1" customWidth="1"/>
    <col min="14" max="16384" width="8.7265625" style="3"/>
  </cols>
  <sheetData>
    <row r="1" spans="1:16" x14ac:dyDescent="0.35">
      <c r="A1" s="2" t="s">
        <v>1</v>
      </c>
      <c r="B1" s="2" t="s">
        <v>0</v>
      </c>
      <c r="C1" s="2" t="s">
        <v>1</v>
      </c>
      <c r="D1" s="3" t="str">
        <f>Moulting!D1</f>
        <v>N_WeekStartWK</v>
      </c>
      <c r="E1" s="3" t="s">
        <v>30</v>
      </c>
      <c r="F1" s="3" t="s">
        <v>34</v>
      </c>
      <c r="M1" s="2"/>
      <c r="N1" s="2"/>
      <c r="O1" s="2"/>
      <c r="P1" s="2"/>
    </row>
    <row r="2" spans="1:16" x14ac:dyDescent="0.35">
      <c r="A2" s="3" t="s">
        <v>3</v>
      </c>
      <c r="B2" s="3">
        <v>1</v>
      </c>
      <c r="C2" s="3" t="s">
        <v>3</v>
      </c>
      <c r="D2" s="3">
        <v>21</v>
      </c>
      <c r="E2" s="3">
        <v>0</v>
      </c>
      <c r="F2" s="3">
        <f>(E2/D2)*100</f>
        <v>0</v>
      </c>
      <c r="M2" s="2"/>
    </row>
    <row r="3" spans="1:16" x14ac:dyDescent="0.35">
      <c r="A3" s="3" t="s">
        <v>3</v>
      </c>
      <c r="B3" s="3">
        <v>2</v>
      </c>
      <c r="C3" s="3" t="s">
        <v>3</v>
      </c>
      <c r="D3" s="3">
        <v>20</v>
      </c>
      <c r="E3" s="3">
        <v>0</v>
      </c>
      <c r="F3" s="3">
        <f t="shared" ref="F3:F51" si="0">(E3/D3)*100</f>
        <v>0</v>
      </c>
      <c r="M3" s="2"/>
    </row>
    <row r="4" spans="1:16" x14ac:dyDescent="0.35">
      <c r="A4" s="3" t="s">
        <v>3</v>
      </c>
      <c r="B4" s="3">
        <v>3</v>
      </c>
      <c r="C4" s="3" t="s">
        <v>3</v>
      </c>
      <c r="D4" s="3">
        <v>25</v>
      </c>
      <c r="E4" s="3">
        <v>0</v>
      </c>
      <c r="F4" s="3">
        <f t="shared" si="0"/>
        <v>0</v>
      </c>
      <c r="M4" s="2"/>
    </row>
    <row r="5" spans="1:16" x14ac:dyDescent="0.35">
      <c r="A5" s="3" t="s">
        <v>3</v>
      </c>
      <c r="B5" s="3">
        <v>4</v>
      </c>
      <c r="C5" s="3" t="s">
        <v>3</v>
      </c>
      <c r="D5" s="3">
        <v>22</v>
      </c>
      <c r="E5" s="3">
        <v>0</v>
      </c>
      <c r="F5" s="3">
        <f t="shared" si="0"/>
        <v>0</v>
      </c>
      <c r="M5" s="2"/>
    </row>
    <row r="6" spans="1:16" x14ac:dyDescent="0.35">
      <c r="A6" s="3" t="s">
        <v>3</v>
      </c>
      <c r="B6" s="3">
        <v>5</v>
      </c>
      <c r="C6" s="3" t="s">
        <v>3</v>
      </c>
      <c r="D6" s="3">
        <v>21</v>
      </c>
      <c r="E6" s="3">
        <v>0</v>
      </c>
      <c r="F6" s="3">
        <f t="shared" si="0"/>
        <v>0</v>
      </c>
      <c r="M6" s="2"/>
    </row>
    <row r="7" spans="1:16" x14ac:dyDescent="0.35">
      <c r="A7" s="3" t="s">
        <v>4</v>
      </c>
      <c r="B7" s="3">
        <v>6</v>
      </c>
      <c r="C7" s="3" t="s">
        <v>4</v>
      </c>
      <c r="D7" s="3">
        <v>20</v>
      </c>
      <c r="E7" s="3">
        <v>1</v>
      </c>
      <c r="F7" s="3">
        <f t="shared" si="0"/>
        <v>5</v>
      </c>
      <c r="M7" s="2"/>
    </row>
    <row r="8" spans="1:16" x14ac:dyDescent="0.35">
      <c r="A8" s="3" t="s">
        <v>4</v>
      </c>
      <c r="B8" s="3">
        <v>7</v>
      </c>
      <c r="C8" s="3" t="s">
        <v>4</v>
      </c>
      <c r="D8" s="3">
        <v>20</v>
      </c>
      <c r="E8" s="3">
        <v>0</v>
      </c>
      <c r="F8" s="3">
        <f t="shared" si="0"/>
        <v>0</v>
      </c>
      <c r="M8" s="2"/>
    </row>
    <row r="9" spans="1:16" x14ac:dyDescent="0.35">
      <c r="A9" s="3" t="s">
        <v>4</v>
      </c>
      <c r="B9" s="3">
        <v>8</v>
      </c>
      <c r="C9" s="3" t="s">
        <v>4</v>
      </c>
      <c r="D9" s="3">
        <v>20</v>
      </c>
      <c r="E9" s="3">
        <v>0</v>
      </c>
      <c r="F9" s="3">
        <f t="shared" si="0"/>
        <v>0</v>
      </c>
      <c r="M9" s="2"/>
    </row>
    <row r="10" spans="1:16" x14ac:dyDescent="0.35">
      <c r="A10" s="3" t="s">
        <v>4</v>
      </c>
      <c r="B10" s="3">
        <v>9</v>
      </c>
      <c r="C10" s="3" t="s">
        <v>4</v>
      </c>
      <c r="D10" s="3">
        <v>20</v>
      </c>
      <c r="E10" s="3">
        <v>0</v>
      </c>
      <c r="F10" s="3">
        <f t="shared" si="0"/>
        <v>0</v>
      </c>
      <c r="M10" s="2"/>
    </row>
    <row r="11" spans="1:16" x14ac:dyDescent="0.35">
      <c r="A11" s="3" t="s">
        <v>4</v>
      </c>
      <c r="B11" s="3">
        <v>10</v>
      </c>
      <c r="C11" s="3" t="s">
        <v>4</v>
      </c>
      <c r="D11" s="3">
        <v>20</v>
      </c>
      <c r="E11" s="3">
        <v>0</v>
      </c>
      <c r="F11" s="3">
        <f t="shared" si="0"/>
        <v>0</v>
      </c>
      <c r="M11" s="2"/>
    </row>
    <row r="12" spans="1:16" x14ac:dyDescent="0.35">
      <c r="A12" s="3" t="s">
        <v>5</v>
      </c>
      <c r="B12" s="3">
        <v>11</v>
      </c>
      <c r="C12" s="3" t="s">
        <v>5</v>
      </c>
      <c r="D12" s="3">
        <v>22</v>
      </c>
      <c r="E12" s="3">
        <v>0</v>
      </c>
      <c r="F12" s="3">
        <f t="shared" si="0"/>
        <v>0</v>
      </c>
    </row>
    <row r="13" spans="1:16" x14ac:dyDescent="0.35">
      <c r="A13" s="3" t="s">
        <v>5</v>
      </c>
      <c r="B13" s="3">
        <v>12</v>
      </c>
      <c r="C13" s="3" t="s">
        <v>5</v>
      </c>
      <c r="D13" s="3">
        <v>21</v>
      </c>
      <c r="E13" s="3">
        <v>1</v>
      </c>
      <c r="F13" s="3">
        <f t="shared" si="0"/>
        <v>4.7619047619047619</v>
      </c>
      <c r="M13" s="2"/>
      <c r="N13" s="2"/>
      <c r="O13" s="2"/>
      <c r="P13" s="2"/>
    </row>
    <row r="14" spans="1:16" x14ac:dyDescent="0.35">
      <c r="A14" s="3" t="s">
        <v>5</v>
      </c>
      <c r="B14" s="3">
        <v>13</v>
      </c>
      <c r="C14" s="3" t="s">
        <v>5</v>
      </c>
      <c r="D14" s="3">
        <v>19</v>
      </c>
      <c r="E14" s="3">
        <v>0</v>
      </c>
      <c r="F14" s="3">
        <f t="shared" si="0"/>
        <v>0</v>
      </c>
      <c r="M14" s="2"/>
    </row>
    <row r="15" spans="1:16" x14ac:dyDescent="0.35">
      <c r="A15" s="3" t="s">
        <v>5</v>
      </c>
      <c r="B15" s="3">
        <v>14</v>
      </c>
      <c r="C15" s="3" t="s">
        <v>5</v>
      </c>
      <c r="D15" s="3">
        <v>20</v>
      </c>
      <c r="E15" s="3">
        <v>0</v>
      </c>
      <c r="F15" s="3">
        <f t="shared" si="0"/>
        <v>0</v>
      </c>
      <c r="M15" s="2"/>
    </row>
    <row r="16" spans="1:16" x14ac:dyDescent="0.35">
      <c r="A16" s="3" t="s">
        <v>5</v>
      </c>
      <c r="B16" s="3">
        <v>15</v>
      </c>
      <c r="C16" s="3" t="s">
        <v>5</v>
      </c>
      <c r="D16" s="3">
        <v>19</v>
      </c>
      <c r="E16" s="3">
        <v>1</v>
      </c>
      <c r="F16" s="3">
        <f t="shared" si="0"/>
        <v>5.2631578947368416</v>
      </c>
      <c r="M16" s="2"/>
    </row>
    <row r="17" spans="1:13" x14ac:dyDescent="0.35">
      <c r="A17" s="3" t="s">
        <v>14</v>
      </c>
      <c r="B17" s="3">
        <v>16</v>
      </c>
      <c r="C17" s="3" t="s">
        <v>14</v>
      </c>
      <c r="D17" s="3">
        <v>20</v>
      </c>
      <c r="E17" s="3">
        <v>0</v>
      </c>
      <c r="F17" s="3">
        <f t="shared" si="0"/>
        <v>0</v>
      </c>
      <c r="M17" s="2"/>
    </row>
    <row r="18" spans="1:13" x14ac:dyDescent="0.35">
      <c r="A18" s="3" t="s">
        <v>14</v>
      </c>
      <c r="B18" s="3">
        <v>17</v>
      </c>
      <c r="C18" s="3" t="s">
        <v>14</v>
      </c>
      <c r="D18" s="3">
        <v>19</v>
      </c>
      <c r="E18" s="3">
        <v>0</v>
      </c>
      <c r="F18" s="3">
        <f t="shared" si="0"/>
        <v>0</v>
      </c>
      <c r="M18" s="2"/>
    </row>
    <row r="19" spans="1:13" x14ac:dyDescent="0.35">
      <c r="A19" s="3" t="s">
        <v>14</v>
      </c>
      <c r="B19" s="3">
        <v>18</v>
      </c>
      <c r="C19" s="3" t="s">
        <v>14</v>
      </c>
      <c r="D19" s="3">
        <v>20</v>
      </c>
      <c r="E19" s="3">
        <v>0</v>
      </c>
      <c r="F19" s="3">
        <f t="shared" si="0"/>
        <v>0</v>
      </c>
      <c r="M19" s="2"/>
    </row>
    <row r="20" spans="1:13" x14ac:dyDescent="0.35">
      <c r="A20" s="3" t="s">
        <v>14</v>
      </c>
      <c r="B20" s="3">
        <v>19</v>
      </c>
      <c r="C20" s="3" t="s">
        <v>14</v>
      </c>
      <c r="D20" s="3">
        <v>18</v>
      </c>
      <c r="E20" s="3">
        <v>0</v>
      </c>
      <c r="F20" s="3">
        <f t="shared" si="0"/>
        <v>0</v>
      </c>
      <c r="M20" s="2"/>
    </row>
    <row r="21" spans="1:13" x14ac:dyDescent="0.35">
      <c r="A21" s="3" t="s">
        <v>14</v>
      </c>
      <c r="B21" s="3">
        <v>20</v>
      </c>
      <c r="C21" s="3" t="s">
        <v>14</v>
      </c>
      <c r="D21" s="3">
        <v>20</v>
      </c>
      <c r="E21" s="3">
        <v>0</v>
      </c>
      <c r="F21" s="3">
        <f t="shared" si="0"/>
        <v>0</v>
      </c>
      <c r="M21" s="2"/>
    </row>
    <row r="22" spans="1:13" x14ac:dyDescent="0.35">
      <c r="A22" s="3" t="s">
        <v>15</v>
      </c>
      <c r="B22" s="3">
        <v>21</v>
      </c>
      <c r="C22" s="3" t="s">
        <v>15</v>
      </c>
      <c r="D22" s="3">
        <v>20</v>
      </c>
      <c r="E22" s="3">
        <v>0</v>
      </c>
      <c r="F22" s="3">
        <f t="shared" si="0"/>
        <v>0</v>
      </c>
      <c r="M22" s="2"/>
    </row>
    <row r="23" spans="1:13" x14ac:dyDescent="0.35">
      <c r="A23" s="3" t="s">
        <v>15</v>
      </c>
      <c r="B23" s="3">
        <v>22</v>
      </c>
      <c r="C23" s="3" t="s">
        <v>15</v>
      </c>
      <c r="D23" s="3">
        <v>20</v>
      </c>
      <c r="E23" s="3">
        <v>0</v>
      </c>
      <c r="F23" s="3">
        <f t="shared" si="0"/>
        <v>0</v>
      </c>
      <c r="M23" s="2"/>
    </row>
    <row r="24" spans="1:13" x14ac:dyDescent="0.35">
      <c r="A24" s="3" t="s">
        <v>15</v>
      </c>
      <c r="B24" s="3">
        <v>23</v>
      </c>
      <c r="C24" s="3" t="s">
        <v>15</v>
      </c>
      <c r="D24" s="3">
        <v>22</v>
      </c>
      <c r="E24" s="3">
        <v>0</v>
      </c>
      <c r="F24" s="3">
        <f t="shared" si="0"/>
        <v>0</v>
      </c>
    </row>
    <row r="25" spans="1:13" x14ac:dyDescent="0.35">
      <c r="A25" s="3" t="s">
        <v>15</v>
      </c>
      <c r="B25" s="3">
        <v>24</v>
      </c>
      <c r="C25" s="3" t="s">
        <v>15</v>
      </c>
      <c r="D25" s="3">
        <v>19</v>
      </c>
      <c r="E25" s="3">
        <v>1</v>
      </c>
      <c r="F25" s="3">
        <f t="shared" si="0"/>
        <v>5.2631578947368416</v>
      </c>
    </row>
    <row r="26" spans="1:13" x14ac:dyDescent="0.35">
      <c r="A26" s="3" t="s">
        <v>15</v>
      </c>
      <c r="B26" s="3">
        <v>25</v>
      </c>
      <c r="C26" s="3" t="s">
        <v>15</v>
      </c>
      <c r="D26" s="3">
        <v>20</v>
      </c>
      <c r="E26" s="3">
        <v>0</v>
      </c>
      <c r="F26" s="3">
        <f t="shared" si="0"/>
        <v>0</v>
      </c>
    </row>
    <row r="27" spans="1:13" x14ac:dyDescent="0.35">
      <c r="A27" s="3" t="s">
        <v>16</v>
      </c>
      <c r="B27" s="3">
        <v>26</v>
      </c>
      <c r="C27" s="3" t="s">
        <v>16</v>
      </c>
      <c r="D27" s="3">
        <v>19</v>
      </c>
      <c r="E27" s="3">
        <v>0</v>
      </c>
      <c r="F27" s="3">
        <f t="shared" si="0"/>
        <v>0</v>
      </c>
    </row>
    <row r="28" spans="1:13" x14ac:dyDescent="0.35">
      <c r="A28" s="3" t="s">
        <v>16</v>
      </c>
      <c r="B28" s="3">
        <v>27</v>
      </c>
      <c r="C28" s="3" t="s">
        <v>16</v>
      </c>
      <c r="D28" s="3">
        <v>20</v>
      </c>
      <c r="E28" s="3">
        <v>1</v>
      </c>
      <c r="F28" s="3">
        <f>(E28/D28)*100</f>
        <v>5</v>
      </c>
    </row>
    <row r="29" spans="1:13" x14ac:dyDescent="0.35">
      <c r="A29" s="3" t="s">
        <v>16</v>
      </c>
      <c r="B29" s="3">
        <v>28</v>
      </c>
      <c r="C29" s="3" t="s">
        <v>16</v>
      </c>
      <c r="D29" s="3">
        <v>20</v>
      </c>
      <c r="E29" s="3">
        <v>0</v>
      </c>
      <c r="F29" s="3">
        <f t="shared" si="0"/>
        <v>0</v>
      </c>
    </row>
    <row r="30" spans="1:13" x14ac:dyDescent="0.35">
      <c r="A30" s="3" t="s">
        <v>16</v>
      </c>
      <c r="B30" s="3">
        <v>29</v>
      </c>
      <c r="C30" s="3" t="s">
        <v>16</v>
      </c>
      <c r="D30" s="3">
        <v>20</v>
      </c>
      <c r="E30" s="3">
        <v>0</v>
      </c>
      <c r="F30" s="3">
        <f t="shared" si="0"/>
        <v>0</v>
      </c>
    </row>
    <row r="31" spans="1:13" x14ac:dyDescent="0.35">
      <c r="A31" s="3" t="s">
        <v>16</v>
      </c>
      <c r="B31" s="3">
        <v>30</v>
      </c>
      <c r="C31" s="3" t="s">
        <v>16</v>
      </c>
      <c r="D31" s="3">
        <v>21</v>
      </c>
      <c r="E31" s="3">
        <v>0</v>
      </c>
      <c r="F31" s="3">
        <f t="shared" si="0"/>
        <v>0</v>
      </c>
    </row>
    <row r="32" spans="1:13" x14ac:dyDescent="0.35">
      <c r="A32" s="3" t="s">
        <v>17</v>
      </c>
      <c r="B32" s="3">
        <v>31</v>
      </c>
      <c r="C32" s="3" t="s">
        <v>17</v>
      </c>
      <c r="D32" s="3">
        <v>18</v>
      </c>
      <c r="E32" s="3">
        <v>0</v>
      </c>
      <c r="F32" s="3">
        <f t="shared" si="0"/>
        <v>0</v>
      </c>
    </row>
    <row r="33" spans="1:6" x14ac:dyDescent="0.35">
      <c r="A33" s="3" t="s">
        <v>17</v>
      </c>
      <c r="B33" s="3">
        <v>32</v>
      </c>
      <c r="C33" s="3" t="s">
        <v>17</v>
      </c>
      <c r="D33" s="3">
        <v>21</v>
      </c>
      <c r="E33" s="3">
        <v>0</v>
      </c>
      <c r="F33" s="3">
        <f t="shared" si="0"/>
        <v>0</v>
      </c>
    </row>
    <row r="34" spans="1:6" x14ac:dyDescent="0.35">
      <c r="A34" s="3" t="s">
        <v>17</v>
      </c>
      <c r="B34" s="3">
        <v>33</v>
      </c>
      <c r="C34" s="3" t="s">
        <v>17</v>
      </c>
      <c r="D34" s="3">
        <v>19</v>
      </c>
      <c r="E34" s="3">
        <v>0</v>
      </c>
      <c r="F34" s="3">
        <f t="shared" si="0"/>
        <v>0</v>
      </c>
    </row>
    <row r="35" spans="1:6" x14ac:dyDescent="0.35">
      <c r="A35" s="3" t="s">
        <v>17</v>
      </c>
      <c r="B35" s="3">
        <v>34</v>
      </c>
      <c r="C35" s="3" t="s">
        <v>17</v>
      </c>
      <c r="D35" s="3">
        <v>19</v>
      </c>
      <c r="E35" s="3">
        <v>0</v>
      </c>
      <c r="F35" s="3">
        <f t="shared" si="0"/>
        <v>0</v>
      </c>
    </row>
    <row r="36" spans="1:6" x14ac:dyDescent="0.35">
      <c r="A36" s="3" t="s">
        <v>17</v>
      </c>
      <c r="B36" s="3">
        <v>35</v>
      </c>
      <c r="C36" s="3" t="s">
        <v>17</v>
      </c>
      <c r="D36" s="3">
        <v>20</v>
      </c>
      <c r="E36" s="3">
        <v>0</v>
      </c>
      <c r="F36" s="3">
        <f t="shared" si="0"/>
        <v>0</v>
      </c>
    </row>
    <row r="37" spans="1:6" x14ac:dyDescent="0.35">
      <c r="A37" s="3" t="s">
        <v>18</v>
      </c>
      <c r="B37" s="3">
        <v>36</v>
      </c>
      <c r="C37" s="3" t="s">
        <v>18</v>
      </c>
      <c r="D37" s="3">
        <v>20</v>
      </c>
      <c r="E37" s="3">
        <v>0</v>
      </c>
      <c r="F37" s="3">
        <f>(E37/D37)*100</f>
        <v>0</v>
      </c>
    </row>
    <row r="38" spans="1:6" x14ac:dyDescent="0.35">
      <c r="A38" s="3" t="s">
        <v>18</v>
      </c>
      <c r="B38" s="3">
        <v>37</v>
      </c>
      <c r="C38" s="3" t="s">
        <v>18</v>
      </c>
      <c r="D38" s="3">
        <v>21</v>
      </c>
      <c r="E38" s="3">
        <v>0</v>
      </c>
      <c r="F38" s="3">
        <f t="shared" si="0"/>
        <v>0</v>
      </c>
    </row>
    <row r="39" spans="1:6" x14ac:dyDescent="0.35">
      <c r="A39" s="3" t="s">
        <v>18</v>
      </c>
      <c r="B39" s="3">
        <v>38</v>
      </c>
      <c r="C39" s="3" t="s">
        <v>18</v>
      </c>
      <c r="D39" s="3">
        <v>19</v>
      </c>
      <c r="E39" s="3">
        <v>0</v>
      </c>
      <c r="F39" s="3">
        <f t="shared" si="0"/>
        <v>0</v>
      </c>
    </row>
    <row r="40" spans="1:6" x14ac:dyDescent="0.35">
      <c r="A40" s="3" t="s">
        <v>18</v>
      </c>
      <c r="B40" s="3">
        <v>39</v>
      </c>
      <c r="C40" s="3" t="s">
        <v>18</v>
      </c>
      <c r="D40" s="3">
        <v>19</v>
      </c>
      <c r="E40" s="3">
        <v>1</v>
      </c>
      <c r="F40" s="3">
        <f t="shared" si="0"/>
        <v>5.2631578947368416</v>
      </c>
    </row>
    <row r="41" spans="1:6" x14ac:dyDescent="0.35">
      <c r="A41" s="3" t="s">
        <v>18</v>
      </c>
      <c r="B41" s="3">
        <v>40</v>
      </c>
      <c r="C41" s="3" t="s">
        <v>18</v>
      </c>
      <c r="D41" s="3">
        <v>17</v>
      </c>
      <c r="E41" s="3">
        <v>2</v>
      </c>
      <c r="F41" s="3">
        <f t="shared" si="0"/>
        <v>11.76470588235294</v>
      </c>
    </row>
    <row r="42" spans="1:6" x14ac:dyDescent="0.35">
      <c r="A42" s="3" t="s">
        <v>19</v>
      </c>
      <c r="B42" s="3">
        <v>41</v>
      </c>
      <c r="C42" s="3" t="s">
        <v>19</v>
      </c>
      <c r="D42" s="3">
        <v>18</v>
      </c>
      <c r="E42" s="3">
        <v>0</v>
      </c>
      <c r="F42" s="3">
        <f t="shared" si="0"/>
        <v>0</v>
      </c>
    </row>
    <row r="43" spans="1:6" x14ac:dyDescent="0.35">
      <c r="A43" s="3" t="s">
        <v>19</v>
      </c>
      <c r="B43" s="3">
        <v>42</v>
      </c>
      <c r="C43" s="3" t="s">
        <v>19</v>
      </c>
      <c r="D43" s="3">
        <v>21</v>
      </c>
      <c r="E43" s="3">
        <v>1</v>
      </c>
      <c r="F43" s="3">
        <f t="shared" si="0"/>
        <v>4.7619047619047619</v>
      </c>
    </row>
    <row r="44" spans="1:6" x14ac:dyDescent="0.35">
      <c r="A44" s="3" t="s">
        <v>19</v>
      </c>
      <c r="B44" s="3">
        <v>43</v>
      </c>
      <c r="C44" s="3" t="s">
        <v>19</v>
      </c>
      <c r="D44" s="3">
        <v>19</v>
      </c>
      <c r="E44" s="3">
        <v>2</v>
      </c>
      <c r="F44" s="3">
        <f t="shared" si="0"/>
        <v>10.526315789473683</v>
      </c>
    </row>
    <row r="45" spans="1:6" x14ac:dyDescent="0.35">
      <c r="A45" s="3" t="s">
        <v>19</v>
      </c>
      <c r="B45" s="3">
        <v>44</v>
      </c>
      <c r="C45" s="3" t="s">
        <v>19</v>
      </c>
      <c r="D45" s="3">
        <v>17</v>
      </c>
      <c r="E45" s="3">
        <v>0</v>
      </c>
      <c r="F45" s="3">
        <f t="shared" si="0"/>
        <v>0</v>
      </c>
    </row>
    <row r="46" spans="1:6" x14ac:dyDescent="0.35">
      <c r="A46" s="3" t="s">
        <v>19</v>
      </c>
      <c r="B46" s="3">
        <v>45</v>
      </c>
      <c r="C46" s="3" t="s">
        <v>19</v>
      </c>
      <c r="D46" s="3">
        <v>20</v>
      </c>
      <c r="E46" s="3">
        <v>0</v>
      </c>
      <c r="F46" s="3">
        <f t="shared" si="0"/>
        <v>0</v>
      </c>
    </row>
    <row r="47" spans="1:6" x14ac:dyDescent="0.35">
      <c r="A47" s="3" t="s">
        <v>20</v>
      </c>
      <c r="B47" s="3">
        <v>46</v>
      </c>
      <c r="C47" s="3" t="s">
        <v>20</v>
      </c>
      <c r="D47" s="3">
        <v>19</v>
      </c>
      <c r="E47" s="3">
        <v>0</v>
      </c>
      <c r="F47" s="3">
        <f t="shared" si="0"/>
        <v>0</v>
      </c>
    </row>
    <row r="48" spans="1:6" x14ac:dyDescent="0.35">
      <c r="A48" s="3" t="s">
        <v>20</v>
      </c>
      <c r="B48" s="3">
        <v>47</v>
      </c>
      <c r="C48" s="3" t="s">
        <v>20</v>
      </c>
      <c r="D48" s="3">
        <v>20</v>
      </c>
      <c r="E48" s="3">
        <v>0</v>
      </c>
      <c r="F48" s="3">
        <f t="shared" si="0"/>
        <v>0</v>
      </c>
    </row>
    <row r="49" spans="1:6" x14ac:dyDescent="0.35">
      <c r="A49" s="3" t="s">
        <v>20</v>
      </c>
      <c r="B49" s="3">
        <v>48</v>
      </c>
      <c r="C49" s="3" t="s">
        <v>20</v>
      </c>
      <c r="D49" s="3">
        <v>21</v>
      </c>
      <c r="E49" s="3">
        <v>1</v>
      </c>
      <c r="F49" s="3">
        <f t="shared" si="0"/>
        <v>4.7619047619047619</v>
      </c>
    </row>
    <row r="50" spans="1:6" x14ac:dyDescent="0.35">
      <c r="A50" s="3" t="s">
        <v>20</v>
      </c>
      <c r="B50" s="3">
        <v>49</v>
      </c>
      <c r="C50" s="3" t="s">
        <v>20</v>
      </c>
      <c r="D50" s="3">
        <v>19</v>
      </c>
      <c r="E50" s="3">
        <v>0</v>
      </c>
      <c r="F50" s="3">
        <f t="shared" si="0"/>
        <v>0</v>
      </c>
    </row>
    <row r="51" spans="1:6" x14ac:dyDescent="0.35">
      <c r="A51" s="3" t="s">
        <v>20</v>
      </c>
      <c r="B51" s="3">
        <v>50</v>
      </c>
      <c r="C51" s="3" t="s">
        <v>20</v>
      </c>
      <c r="D51" s="3">
        <v>20</v>
      </c>
      <c r="E51" s="3">
        <v>0</v>
      </c>
      <c r="F51" s="3">
        <f t="shared" si="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Survival</vt:lpstr>
      <vt:lpstr>Moulting</vt:lpstr>
      <vt:lpstr>Impairment</vt:lpstr>
      <vt:lpstr>Immobility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Nina Batucan</cp:lastModifiedBy>
  <dcterms:created xsi:type="dcterms:W3CDTF">2022-07-08T00:25:45Z</dcterms:created>
  <dcterms:modified xsi:type="dcterms:W3CDTF">2025-01-08T00:51:41Z</dcterms:modified>
</cp:coreProperties>
</file>