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my Papers\papers\Crispr paper\Frontiers_Word_Templates\raw data\raw data for submission\data for inspection\"/>
    </mc:Choice>
  </mc:AlternateContent>
  <bookViews>
    <workbookView xWindow="0" yWindow="0" windowWidth="28800" windowHeight="1254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57" i="1" l="1"/>
  <c r="E14" i="1"/>
  <c r="E15" i="1"/>
  <c r="E16" i="1"/>
  <c r="E20" i="1"/>
  <c r="E21" i="1"/>
  <c r="E22" i="1"/>
  <c r="E26" i="1"/>
  <c r="E27" i="1"/>
  <c r="E28" i="1"/>
  <c r="E32" i="1"/>
  <c r="E33" i="1"/>
  <c r="E34" i="1"/>
  <c r="E38" i="1"/>
  <c r="E39" i="1"/>
  <c r="E40" i="1"/>
  <c r="E44" i="1"/>
  <c r="E45" i="1"/>
  <c r="E46" i="1"/>
  <c r="E50" i="1"/>
  <c r="E51" i="1"/>
  <c r="E52" i="1"/>
  <c r="E56" i="1"/>
  <c r="E57" i="1"/>
  <c r="E58" i="1"/>
  <c r="E62" i="1"/>
  <c r="E63" i="1"/>
  <c r="E64" i="1"/>
  <c r="E8" i="1"/>
  <c r="E9" i="1"/>
  <c r="E10" i="1"/>
  <c r="E3" i="1"/>
  <c r="E4" i="1"/>
  <c r="E2" i="1"/>
  <c r="G62" i="1" l="1"/>
  <c r="D62" i="1"/>
  <c r="G56" i="1"/>
  <c r="D56" i="1"/>
  <c r="G50" i="1"/>
  <c r="D50" i="1"/>
  <c r="G44" i="1"/>
  <c r="D44" i="1"/>
  <c r="G38" i="1"/>
  <c r="D38" i="1"/>
  <c r="G32" i="1"/>
  <c r="D32" i="1"/>
  <c r="G26" i="1"/>
  <c r="D26" i="1"/>
  <c r="G20" i="1"/>
  <c r="D20" i="1"/>
  <c r="G14" i="1"/>
  <c r="D14" i="1"/>
  <c r="G8" i="1"/>
  <c r="D8" i="1"/>
  <c r="G2" i="1"/>
  <c r="D2" i="1"/>
</calcChain>
</file>

<file path=xl/sharedStrings.xml><?xml version="1.0" encoding="utf-8"?>
<sst xmlns="http://schemas.openxmlformats.org/spreadsheetml/2006/main" count="41" uniqueCount="30">
  <si>
    <t>BEAS-2B-C000</t>
  </si>
  <si>
    <t>N</t>
  </si>
  <si>
    <t>BEAS-2B-pXC9-MMP3-KO</t>
  </si>
  <si>
    <t>48.667±5.132</t>
  </si>
  <si>
    <t>29.667±1.155</t>
  </si>
  <si>
    <t>BEAS-2B-pXC9-COL20A1-KO</t>
  </si>
  <si>
    <t>50.333±2.517</t>
  </si>
  <si>
    <t>BEAS-2B-pXC9-COL27A1-KO</t>
  </si>
  <si>
    <t>48.000±1.732</t>
  </si>
  <si>
    <t>BEAS-2B-pXC9-COL6A3-KO</t>
  </si>
  <si>
    <t>46.667±2.082</t>
  </si>
  <si>
    <t>BEAS-2B-pXC9-COL7A1-KO</t>
  </si>
  <si>
    <t>55.000±3.000</t>
  </si>
  <si>
    <t>BEAS-2B-pXC9-SERPINE2-KO</t>
  </si>
  <si>
    <t>43.333±2.309</t>
  </si>
  <si>
    <t>BEAS-2B-pXC9-WNT5B-KO</t>
  </si>
  <si>
    <t>61.333±1.528</t>
  </si>
  <si>
    <t>BEAS-2B-pXC9-SMAD7-KO</t>
  </si>
  <si>
    <t>57.333±2.082</t>
  </si>
  <si>
    <t>BEAS-2B-pXC9-INHBA-KO</t>
  </si>
  <si>
    <t>37.667±1.528</t>
  </si>
  <si>
    <t>BEAS-2B-pXC9-WNT11-KO</t>
  </si>
  <si>
    <t>27.333±1.528</t>
  </si>
  <si>
    <t>code</t>
    <phoneticPr fontId="1" type="noConversion"/>
  </si>
  <si>
    <t>average</t>
    <phoneticPr fontId="1" type="noConversion"/>
  </si>
  <si>
    <t>Standard Deviation</t>
    <phoneticPr fontId="1" type="noConversion"/>
  </si>
  <si>
    <t>number of cells</t>
    <phoneticPr fontId="1" type="noConversion"/>
  </si>
  <si>
    <t>group</t>
    <phoneticPr fontId="1" type="noConversion"/>
  </si>
  <si>
    <t>data</t>
    <phoneticPr fontId="1" type="noConversion"/>
  </si>
  <si>
    <t>relative migration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</si>
</sst>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_ "/>
    <numFmt numFmtId="177" formatCode="0.000_ "/>
  </numFmts>
  <fonts count="7" x14ac:knownFonts="1">
    <font>
      <sz val="12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Fill="1" applyAlignment="1"/>
    <xf numFmtId="177" fontId="2" fillId="0" borderId="0" xfId="0" applyNumberFormat="1" applyFont="1">
      <alignment vertical="center"/>
    </xf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177" fontId="2" fillId="0" borderId="0" xfId="0" applyNumberFormat="1" applyFont="1" applyFill="1" applyAlignment="1">
      <alignment vertical="center"/>
    </xf>
    <xf numFmtId="0" fontId="2" fillId="0" borderId="0" xfId="0" applyFont="1" applyAlignment="1">
      <alignment vertical="center" wrapText="1"/>
    </xf>
    <xf numFmtId="176" fontId="2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Font="1" applyFill="1" applyAlignment="1"/>
    <xf numFmtId="177" fontId="6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6"/>
  <sheetViews>
    <sheetView tabSelected="1" zoomScaleNormal="100" workbookViewId="0">
      <selection sqref="A1:XFD1"/>
    </sheetView>
  </sheetViews>
  <sheetFormatPr defaultColWidth="9" defaultRowHeight="15" x14ac:dyDescent="0.15"/>
  <cols>
    <col min="1" max="1" width="30.125" style="1" customWidth="1"/>
    <col min="2" max="2" width="9" style="1"/>
    <col min="3" max="3" width="20.25" style="1" customWidth="1"/>
    <col min="4" max="4" width="9.375" style="1"/>
    <col min="5" max="5" width="16.625" style="1" customWidth="1"/>
    <col min="6" max="6" width="9" style="1"/>
    <col min="7" max="7" width="20" style="1" customWidth="1"/>
    <col min="8" max="8" width="41.625" style="1" customWidth="1"/>
    <col min="9" max="9" width="12.625" style="1"/>
    <col min="10" max="10" width="13.875" style="1" customWidth="1"/>
    <col min="11" max="16384" width="9" style="1"/>
  </cols>
  <sheetData>
    <row r="1" spans="1:12" s="11" customFormat="1" ht="15.75" x14ac:dyDescent="0.25">
      <c r="B1" s="12" t="s">
        <v>23</v>
      </c>
      <c r="C1" s="12" t="s">
        <v>26</v>
      </c>
      <c r="D1" s="12" t="s">
        <v>24</v>
      </c>
      <c r="E1" s="12" t="s">
        <v>29</v>
      </c>
      <c r="F1" s="12"/>
      <c r="G1" s="13" t="s">
        <v>25</v>
      </c>
    </row>
    <row r="2" spans="1:12" x14ac:dyDescent="0.2">
      <c r="A2" s="15" t="s">
        <v>0</v>
      </c>
      <c r="B2" s="2">
        <v>1</v>
      </c>
      <c r="C2" s="6">
        <v>50</v>
      </c>
      <c r="D2" s="7">
        <f>AVERAGE(C2:C4)</f>
        <v>48.666666666666664</v>
      </c>
      <c r="E2" s="7">
        <f>C2/$D$2</f>
        <v>1.0273972602739727</v>
      </c>
      <c r="F2" s="7"/>
      <c r="G2" s="7">
        <f>STDEV(C2:C4)</f>
        <v>5.1316014394468841</v>
      </c>
      <c r="H2" s="3"/>
      <c r="I2" s="3"/>
      <c r="J2" s="3"/>
    </row>
    <row r="3" spans="1:12" x14ac:dyDescent="0.2">
      <c r="A3" s="15"/>
      <c r="B3" s="2">
        <v>2</v>
      </c>
      <c r="C3" s="6">
        <v>53</v>
      </c>
      <c r="D3" s="7"/>
      <c r="E3" s="7">
        <f t="shared" ref="E3:E64" si="0">C3/$D$2</f>
        <v>1.0890410958904111</v>
      </c>
      <c r="F3" s="7"/>
      <c r="G3" s="7"/>
      <c r="H3" s="3"/>
      <c r="I3" s="3"/>
      <c r="J3" s="3"/>
    </row>
    <row r="4" spans="1:12" x14ac:dyDescent="0.2">
      <c r="A4" s="15"/>
      <c r="B4" s="2">
        <v>3</v>
      </c>
      <c r="C4" s="6">
        <v>43</v>
      </c>
      <c r="D4" s="7"/>
      <c r="E4" s="7">
        <f t="shared" si="0"/>
        <v>0.88356164383561653</v>
      </c>
      <c r="F4" s="7"/>
      <c r="G4" s="7"/>
      <c r="H4" s="3"/>
      <c r="I4" s="3"/>
      <c r="J4" s="3"/>
    </row>
    <row r="5" spans="1:12" x14ac:dyDescent="0.2">
      <c r="A5" s="8"/>
      <c r="B5" s="2"/>
      <c r="C5" s="6"/>
      <c r="D5" s="7"/>
      <c r="E5" s="7"/>
      <c r="F5" s="7"/>
      <c r="G5" s="7"/>
      <c r="H5" s="3"/>
      <c r="I5" s="3"/>
      <c r="J5" s="3"/>
    </row>
    <row r="6" spans="1:12" x14ac:dyDescent="0.2">
      <c r="A6" s="8"/>
      <c r="B6" s="2"/>
      <c r="C6" s="6"/>
      <c r="D6" s="7"/>
      <c r="E6" s="7"/>
      <c r="F6" s="7"/>
      <c r="G6" s="7"/>
      <c r="H6" s="5" t="s">
        <v>27</v>
      </c>
      <c r="I6" s="5" t="s">
        <v>1</v>
      </c>
      <c r="J6" s="5" t="s">
        <v>28</v>
      </c>
      <c r="K6" s="4"/>
    </row>
    <row r="7" spans="1:12" x14ac:dyDescent="0.15">
      <c r="A7" s="6"/>
      <c r="B7" s="6"/>
      <c r="C7" s="6"/>
      <c r="D7" s="6"/>
      <c r="E7" s="7"/>
      <c r="F7" s="6"/>
      <c r="G7" s="6"/>
      <c r="H7" s="8" t="s">
        <v>0</v>
      </c>
      <c r="I7" s="5">
        <v>3</v>
      </c>
      <c r="J7" s="5" t="s">
        <v>3</v>
      </c>
      <c r="K7" s="9"/>
    </row>
    <row r="8" spans="1:12" x14ac:dyDescent="0.2">
      <c r="A8" s="16" t="s">
        <v>2</v>
      </c>
      <c r="B8" s="2">
        <v>1</v>
      </c>
      <c r="C8" s="6">
        <v>31</v>
      </c>
      <c r="D8" s="7">
        <f>AVERAGE(C8:C10)</f>
        <v>29.666666666666668</v>
      </c>
      <c r="E8" s="7">
        <f t="shared" si="0"/>
        <v>0.63698630136986301</v>
      </c>
      <c r="F8" s="7"/>
      <c r="G8" s="7">
        <f>STDEV(C8:C10)</f>
        <v>1.1547005383792515</v>
      </c>
      <c r="H8" s="8" t="s">
        <v>2</v>
      </c>
      <c r="I8" s="5">
        <v>3</v>
      </c>
      <c r="J8" s="4" t="s">
        <v>4</v>
      </c>
      <c r="K8" s="4"/>
    </row>
    <row r="9" spans="1:12" ht="15" customHeight="1" x14ac:dyDescent="0.2">
      <c r="A9" s="16"/>
      <c r="B9" s="2">
        <v>2</v>
      </c>
      <c r="C9" s="6">
        <v>29</v>
      </c>
      <c r="D9" s="7"/>
      <c r="E9" s="7">
        <f t="shared" si="0"/>
        <v>0.59589041095890416</v>
      </c>
      <c r="F9" s="7"/>
      <c r="G9" s="7"/>
      <c r="H9" s="8" t="s">
        <v>5</v>
      </c>
      <c r="I9" s="5">
        <v>3</v>
      </c>
      <c r="J9" s="4" t="s">
        <v>6</v>
      </c>
    </row>
    <row r="10" spans="1:12" x14ac:dyDescent="0.2">
      <c r="A10" s="16"/>
      <c r="B10" s="2">
        <v>3</v>
      </c>
      <c r="C10" s="6">
        <v>29</v>
      </c>
      <c r="D10" s="7"/>
      <c r="E10" s="7">
        <f t="shared" si="0"/>
        <v>0.59589041095890416</v>
      </c>
      <c r="F10" s="7"/>
      <c r="G10" s="7"/>
      <c r="H10" s="8" t="s">
        <v>7</v>
      </c>
      <c r="I10" s="5">
        <v>3</v>
      </c>
      <c r="J10" s="4" t="s">
        <v>8</v>
      </c>
    </row>
    <row r="11" spans="1:12" x14ac:dyDescent="0.2">
      <c r="A11" s="14"/>
      <c r="B11" s="2"/>
      <c r="C11" s="6"/>
      <c r="D11" s="7"/>
      <c r="E11" s="7"/>
      <c r="F11" s="7"/>
      <c r="G11" s="7"/>
      <c r="H11" s="8" t="s">
        <v>9</v>
      </c>
      <c r="I11" s="5">
        <v>3</v>
      </c>
      <c r="J11" s="4" t="s">
        <v>10</v>
      </c>
      <c r="L11" s="5"/>
    </row>
    <row r="12" spans="1:12" x14ac:dyDescent="0.2">
      <c r="A12" s="14"/>
      <c r="B12" s="2"/>
      <c r="C12" s="6"/>
      <c r="D12" s="7"/>
      <c r="E12" s="7"/>
      <c r="F12" s="7"/>
      <c r="G12" s="7"/>
      <c r="H12" s="8" t="s">
        <v>11</v>
      </c>
      <c r="I12" s="5">
        <v>3</v>
      </c>
      <c r="J12" s="4" t="s">
        <v>12</v>
      </c>
      <c r="L12" s="5"/>
    </row>
    <row r="13" spans="1:12" x14ac:dyDescent="0.15">
      <c r="A13" s="6"/>
      <c r="B13" s="6"/>
      <c r="C13" s="6"/>
      <c r="D13" s="6"/>
      <c r="E13" s="7"/>
      <c r="F13" s="6"/>
      <c r="G13" s="6"/>
      <c r="H13" s="8" t="s">
        <v>13</v>
      </c>
      <c r="I13" s="5">
        <v>3</v>
      </c>
      <c r="J13" s="4" t="s">
        <v>14</v>
      </c>
    </row>
    <row r="14" spans="1:12" x14ac:dyDescent="0.2">
      <c r="A14" s="16" t="s">
        <v>5</v>
      </c>
      <c r="B14" s="2">
        <v>1</v>
      </c>
      <c r="C14" s="6">
        <v>48</v>
      </c>
      <c r="D14" s="7">
        <f>AVERAGE(C14:C16)</f>
        <v>50.333333333333336</v>
      </c>
      <c r="E14" s="7">
        <f t="shared" si="0"/>
        <v>0.98630136986301375</v>
      </c>
      <c r="F14" s="7"/>
      <c r="G14" s="7">
        <f>STDEV(C14:C16)</f>
        <v>2.5166114784235831</v>
      </c>
      <c r="H14" s="8" t="s">
        <v>15</v>
      </c>
      <c r="I14" s="5">
        <v>3</v>
      </c>
      <c r="J14" s="4" t="s">
        <v>16</v>
      </c>
    </row>
    <row r="15" spans="1:12" x14ac:dyDescent="0.2">
      <c r="A15" s="16"/>
      <c r="B15" s="2">
        <v>2</v>
      </c>
      <c r="C15" s="6">
        <v>53</v>
      </c>
      <c r="D15" s="7"/>
      <c r="E15" s="7">
        <f t="shared" si="0"/>
        <v>1.0890410958904111</v>
      </c>
      <c r="F15" s="7"/>
      <c r="G15" s="7"/>
      <c r="H15" s="8" t="s">
        <v>17</v>
      </c>
      <c r="I15" s="5">
        <v>3</v>
      </c>
      <c r="J15" s="4" t="s">
        <v>18</v>
      </c>
    </row>
    <row r="16" spans="1:12" x14ac:dyDescent="0.2">
      <c r="A16" s="16"/>
      <c r="B16" s="2">
        <v>3</v>
      </c>
      <c r="C16" s="6">
        <v>50</v>
      </c>
      <c r="D16" s="7"/>
      <c r="E16" s="7">
        <f t="shared" si="0"/>
        <v>1.0273972602739727</v>
      </c>
      <c r="F16" s="7"/>
      <c r="G16" s="7"/>
      <c r="H16" s="8" t="s">
        <v>19</v>
      </c>
      <c r="I16" s="5">
        <v>3</v>
      </c>
      <c r="J16" s="4" t="s">
        <v>20</v>
      </c>
    </row>
    <row r="17" spans="1:20" x14ac:dyDescent="0.2">
      <c r="A17" s="14"/>
      <c r="B17" s="2"/>
      <c r="C17" s="6"/>
      <c r="D17" s="7"/>
      <c r="E17" s="7"/>
      <c r="F17" s="7"/>
      <c r="G17" s="7"/>
      <c r="H17" s="8" t="s">
        <v>21</v>
      </c>
      <c r="I17" s="5">
        <v>3</v>
      </c>
      <c r="J17" s="4" t="s">
        <v>22</v>
      </c>
    </row>
    <row r="18" spans="1:20" x14ac:dyDescent="0.2">
      <c r="A18" s="14"/>
      <c r="B18" s="2"/>
      <c r="C18" s="6"/>
      <c r="D18" s="7"/>
      <c r="E18" s="7"/>
      <c r="F18" s="7"/>
      <c r="G18" s="7"/>
      <c r="H18" s="8"/>
    </row>
    <row r="19" spans="1:20" x14ac:dyDescent="0.15">
      <c r="A19" s="6"/>
      <c r="B19" s="6"/>
      <c r="C19" s="6"/>
      <c r="D19" s="6"/>
      <c r="E19" s="7"/>
      <c r="F19" s="6"/>
      <c r="G19" s="6"/>
      <c r="H19" s="8"/>
    </row>
    <row r="20" spans="1:20" x14ac:dyDescent="0.2">
      <c r="A20" s="16" t="s">
        <v>7</v>
      </c>
      <c r="B20" s="2">
        <v>1</v>
      </c>
      <c r="C20" s="6">
        <v>46</v>
      </c>
      <c r="D20" s="7">
        <f>AVERAGE(C20:C22)</f>
        <v>48</v>
      </c>
      <c r="E20" s="7">
        <f t="shared" si="0"/>
        <v>0.9452054794520548</v>
      </c>
      <c r="F20" s="7"/>
      <c r="G20" s="7">
        <f>STDEV(C20:C22)</f>
        <v>1.7320508075688772</v>
      </c>
      <c r="H20" s="8"/>
    </row>
    <row r="21" spans="1:20" x14ac:dyDescent="0.2">
      <c r="A21" s="16"/>
      <c r="B21" s="2">
        <v>2</v>
      </c>
      <c r="C21" s="6">
        <v>49</v>
      </c>
      <c r="D21" s="7"/>
      <c r="E21" s="7">
        <f t="shared" si="0"/>
        <v>1.0068493150684932</v>
      </c>
      <c r="F21" s="7"/>
      <c r="G21" s="7"/>
      <c r="H21" s="8"/>
      <c r="I21" s="8"/>
      <c r="J21" s="8"/>
    </row>
    <row r="22" spans="1:20" x14ac:dyDescent="0.2">
      <c r="A22" s="16"/>
      <c r="B22" s="2">
        <v>3</v>
      </c>
      <c r="C22" s="6">
        <v>49</v>
      </c>
      <c r="D22" s="7"/>
      <c r="E22" s="7">
        <f t="shared" si="0"/>
        <v>1.0068493150684932</v>
      </c>
      <c r="F22" s="7"/>
      <c r="G22" s="7"/>
    </row>
    <row r="23" spans="1:20" x14ac:dyDescent="0.2">
      <c r="A23" s="14"/>
      <c r="B23" s="2"/>
      <c r="C23" s="6"/>
      <c r="D23" s="7"/>
      <c r="E23" s="7"/>
      <c r="F23" s="7"/>
      <c r="G23" s="7"/>
      <c r="H23" s="3"/>
      <c r="I23" s="3"/>
      <c r="J23" s="3"/>
      <c r="K23" s="8"/>
      <c r="L23" s="8"/>
      <c r="M23" s="8"/>
      <c r="N23" s="8"/>
      <c r="O23" s="8"/>
      <c r="P23" s="8"/>
      <c r="Q23" s="8"/>
      <c r="R23" s="8"/>
      <c r="S23" s="8"/>
      <c r="T23" s="8"/>
    </row>
    <row r="24" spans="1:20" x14ac:dyDescent="0.2">
      <c r="A24" s="14"/>
      <c r="B24" s="2"/>
      <c r="C24" s="6"/>
      <c r="D24" s="7"/>
      <c r="E24" s="7"/>
      <c r="F24" s="7"/>
      <c r="G24" s="7"/>
      <c r="H24" s="3"/>
      <c r="I24" s="3"/>
      <c r="J24" s="3"/>
    </row>
    <row r="25" spans="1:20" x14ac:dyDescent="0.15">
      <c r="A25" s="6"/>
      <c r="B25" s="6"/>
      <c r="C25" s="6"/>
      <c r="D25" s="7"/>
      <c r="E25" s="7"/>
      <c r="F25" s="7"/>
      <c r="G25" s="7"/>
      <c r="K25" s="3"/>
      <c r="L25" s="3"/>
      <c r="M25" s="3"/>
      <c r="N25" s="3"/>
      <c r="O25" s="3"/>
      <c r="P25" s="3"/>
      <c r="Q25" s="3"/>
      <c r="R25" s="3"/>
      <c r="S25" s="3"/>
      <c r="T25" s="3"/>
    </row>
    <row r="26" spans="1:20" x14ac:dyDescent="0.2">
      <c r="A26" s="16" t="s">
        <v>9</v>
      </c>
      <c r="B26" s="2">
        <v>1</v>
      </c>
      <c r="C26" s="6">
        <v>45</v>
      </c>
      <c r="D26" s="7">
        <f>AVERAGE(C26:C28)</f>
        <v>46.666666666666664</v>
      </c>
      <c r="E26" s="7">
        <f t="shared" si="0"/>
        <v>0.92465753424657537</v>
      </c>
      <c r="F26" s="7"/>
      <c r="G26" s="7">
        <f>STDEV(C26:C28)</f>
        <v>2.0816659994661326</v>
      </c>
      <c r="H26" s="3"/>
      <c r="I26" s="3"/>
      <c r="K26" s="3"/>
      <c r="L26" s="3"/>
      <c r="M26" s="3"/>
      <c r="N26" s="3"/>
      <c r="O26" s="3"/>
      <c r="P26" s="3"/>
      <c r="Q26" s="3"/>
      <c r="R26" s="3"/>
      <c r="S26" s="3"/>
      <c r="T26" s="3"/>
    </row>
    <row r="27" spans="1:20" x14ac:dyDescent="0.2">
      <c r="A27" s="16"/>
      <c r="B27" s="2">
        <v>2</v>
      </c>
      <c r="C27" s="6">
        <v>49</v>
      </c>
      <c r="D27" s="7"/>
      <c r="E27" s="7">
        <f t="shared" si="0"/>
        <v>1.0068493150684932</v>
      </c>
      <c r="F27" s="7"/>
      <c r="G27" s="7"/>
      <c r="H27" s="3"/>
      <c r="I27" s="3"/>
    </row>
    <row r="28" spans="1:20" x14ac:dyDescent="0.2">
      <c r="A28" s="16"/>
      <c r="B28" s="2">
        <v>3</v>
      </c>
      <c r="C28" s="6">
        <v>46</v>
      </c>
      <c r="D28" s="6"/>
      <c r="E28" s="7">
        <f t="shared" si="0"/>
        <v>0.9452054794520548</v>
      </c>
      <c r="F28" s="6"/>
      <c r="G28" s="6"/>
      <c r="H28" s="3"/>
      <c r="I28" s="3"/>
    </row>
    <row r="29" spans="1:20" x14ac:dyDescent="0.2">
      <c r="A29" s="14"/>
      <c r="B29" s="2"/>
      <c r="C29" s="6"/>
      <c r="D29" s="6"/>
      <c r="E29" s="7"/>
      <c r="F29" s="6"/>
      <c r="G29" s="6"/>
      <c r="H29" s="3"/>
      <c r="I29" s="3"/>
    </row>
    <row r="30" spans="1:20" x14ac:dyDescent="0.2">
      <c r="A30" s="14"/>
      <c r="B30" s="2"/>
      <c r="C30" s="6"/>
      <c r="D30" s="6"/>
      <c r="E30" s="7"/>
      <c r="F30" s="6"/>
      <c r="G30" s="6"/>
      <c r="H30" s="3"/>
      <c r="I30" s="3"/>
    </row>
    <row r="31" spans="1:20" x14ac:dyDescent="0.2">
      <c r="A31" s="6"/>
      <c r="B31" s="2"/>
      <c r="C31" s="2"/>
      <c r="D31" s="2"/>
      <c r="E31" s="7"/>
      <c r="F31" s="2"/>
      <c r="G31" s="2"/>
      <c r="H31" s="3"/>
      <c r="I31" s="3"/>
    </row>
    <row r="32" spans="1:20" x14ac:dyDescent="0.2">
      <c r="A32" s="16" t="s">
        <v>11</v>
      </c>
      <c r="B32" s="2">
        <v>1</v>
      </c>
      <c r="C32" s="6">
        <v>52</v>
      </c>
      <c r="D32" s="7">
        <f>AVERAGE(C32:C34)</f>
        <v>55</v>
      </c>
      <c r="E32" s="7">
        <f t="shared" si="0"/>
        <v>1.0684931506849316</v>
      </c>
      <c r="F32" s="7"/>
      <c r="G32" s="7">
        <f>STDEV(C32:C34)</f>
        <v>3</v>
      </c>
      <c r="H32" s="3"/>
      <c r="I32" s="3"/>
    </row>
    <row r="33" spans="1:9" x14ac:dyDescent="0.2">
      <c r="A33" s="16"/>
      <c r="B33" s="2">
        <v>2</v>
      </c>
      <c r="C33" s="6">
        <v>55</v>
      </c>
      <c r="D33" s="7"/>
      <c r="E33" s="7">
        <f t="shared" si="0"/>
        <v>1.1301369863013699</v>
      </c>
      <c r="F33" s="7"/>
      <c r="G33" s="7"/>
      <c r="H33" s="3"/>
      <c r="I33" s="3"/>
    </row>
    <row r="34" spans="1:9" x14ac:dyDescent="0.2">
      <c r="A34" s="16"/>
      <c r="B34" s="2">
        <v>3</v>
      </c>
      <c r="C34" s="6">
        <v>58</v>
      </c>
      <c r="D34" s="7"/>
      <c r="E34" s="7">
        <f t="shared" si="0"/>
        <v>1.1917808219178083</v>
      </c>
      <c r="F34" s="7"/>
      <c r="G34" s="7"/>
      <c r="H34" s="3"/>
      <c r="I34" s="3"/>
    </row>
    <row r="35" spans="1:9" x14ac:dyDescent="0.2">
      <c r="A35" s="14"/>
      <c r="B35" s="2"/>
      <c r="C35" s="6"/>
      <c r="D35" s="7"/>
      <c r="E35" s="7"/>
      <c r="F35" s="7"/>
      <c r="G35" s="7"/>
      <c r="H35" s="3"/>
      <c r="I35" s="3"/>
    </row>
    <row r="36" spans="1:9" x14ac:dyDescent="0.2">
      <c r="A36" s="14"/>
      <c r="B36" s="2"/>
      <c r="C36" s="6"/>
      <c r="D36" s="7"/>
      <c r="E36" s="7"/>
      <c r="F36" s="7"/>
      <c r="G36" s="7"/>
      <c r="H36" s="3"/>
      <c r="I36" s="3"/>
    </row>
    <row r="37" spans="1:9" x14ac:dyDescent="0.2">
      <c r="A37" s="10"/>
      <c r="B37" s="2"/>
      <c r="C37" s="6"/>
      <c r="D37" s="7"/>
      <c r="E37" s="7"/>
      <c r="F37" s="7"/>
      <c r="G37" s="7"/>
      <c r="H37" s="3"/>
      <c r="I37" s="3"/>
    </row>
    <row r="38" spans="1:9" x14ac:dyDescent="0.2">
      <c r="A38" s="16" t="s">
        <v>13</v>
      </c>
      <c r="B38" s="2">
        <v>1</v>
      </c>
      <c r="C38" s="6">
        <v>42</v>
      </c>
      <c r="D38" s="7">
        <f>AVERAGE(C38:C40)</f>
        <v>43.333333333333336</v>
      </c>
      <c r="E38" s="7">
        <f t="shared" si="0"/>
        <v>0.86301369863013699</v>
      </c>
      <c r="F38" s="7"/>
      <c r="G38" s="7">
        <f>STDEV(C38:C40)</f>
        <v>2.3094010767585029</v>
      </c>
      <c r="H38" s="3"/>
      <c r="I38" s="3"/>
    </row>
    <row r="39" spans="1:9" x14ac:dyDescent="0.2">
      <c r="A39" s="16"/>
      <c r="B39" s="2">
        <v>2</v>
      </c>
      <c r="C39" s="6">
        <v>42</v>
      </c>
      <c r="D39" s="7"/>
      <c r="E39" s="7">
        <f t="shared" si="0"/>
        <v>0.86301369863013699</v>
      </c>
      <c r="F39" s="7"/>
      <c r="G39" s="7"/>
    </row>
    <row r="40" spans="1:9" x14ac:dyDescent="0.2">
      <c r="A40" s="16"/>
      <c r="B40" s="2">
        <v>3</v>
      </c>
      <c r="C40" s="6">
        <v>46</v>
      </c>
      <c r="D40" s="7"/>
      <c r="E40" s="7">
        <f t="shared" si="0"/>
        <v>0.9452054794520548</v>
      </c>
      <c r="F40" s="7"/>
      <c r="G40" s="7"/>
    </row>
    <row r="41" spans="1:9" x14ac:dyDescent="0.2">
      <c r="A41" s="14"/>
      <c r="B41" s="2"/>
      <c r="C41" s="6"/>
      <c r="D41" s="7"/>
      <c r="E41" s="7"/>
      <c r="F41" s="7"/>
      <c r="G41" s="7"/>
    </row>
    <row r="42" spans="1:9" x14ac:dyDescent="0.2">
      <c r="A42" s="14"/>
      <c r="B42" s="2"/>
      <c r="C42" s="6"/>
      <c r="D42" s="7"/>
      <c r="E42" s="7"/>
      <c r="F42" s="7"/>
      <c r="G42" s="7"/>
    </row>
    <row r="43" spans="1:9" x14ac:dyDescent="0.15">
      <c r="A43" s="6"/>
      <c r="B43" s="6"/>
      <c r="C43" s="6"/>
      <c r="D43" s="6"/>
      <c r="E43" s="7"/>
      <c r="F43" s="6"/>
      <c r="G43" s="6"/>
    </row>
    <row r="44" spans="1:9" x14ac:dyDescent="0.2">
      <c r="A44" s="16" t="s">
        <v>15</v>
      </c>
      <c r="B44" s="2">
        <v>1</v>
      </c>
      <c r="C44" s="6">
        <v>61</v>
      </c>
      <c r="D44" s="7">
        <f>AVERAGE(C44:C46)</f>
        <v>61.333333333333336</v>
      </c>
      <c r="E44" s="7">
        <f t="shared" si="0"/>
        <v>1.2534246575342467</v>
      </c>
      <c r="F44" s="7"/>
      <c r="G44" s="7">
        <f>STDEV(C44:C46)</f>
        <v>1.5275252316519465</v>
      </c>
    </row>
    <row r="45" spans="1:9" x14ac:dyDescent="0.2">
      <c r="A45" s="16"/>
      <c r="B45" s="2">
        <v>2</v>
      </c>
      <c r="C45" s="6">
        <v>63</v>
      </c>
      <c r="D45" s="7"/>
      <c r="E45" s="7">
        <f t="shared" si="0"/>
        <v>1.2945205479452055</v>
      </c>
      <c r="F45" s="7"/>
      <c r="G45" s="7"/>
    </row>
    <row r="46" spans="1:9" x14ac:dyDescent="0.2">
      <c r="A46" s="16"/>
      <c r="B46" s="2">
        <v>3</v>
      </c>
      <c r="C46" s="6">
        <v>60</v>
      </c>
      <c r="D46" s="7"/>
      <c r="E46" s="7">
        <f t="shared" si="0"/>
        <v>1.2328767123287672</v>
      </c>
      <c r="F46" s="7"/>
      <c r="G46" s="7"/>
    </row>
    <row r="47" spans="1:9" x14ac:dyDescent="0.2">
      <c r="A47" s="14"/>
      <c r="B47" s="2"/>
      <c r="C47" s="6"/>
      <c r="D47" s="7"/>
      <c r="E47" s="7"/>
      <c r="F47" s="7"/>
      <c r="G47" s="7"/>
    </row>
    <row r="48" spans="1:9" x14ac:dyDescent="0.2">
      <c r="A48" s="14"/>
      <c r="B48" s="2"/>
      <c r="C48" s="6"/>
      <c r="D48" s="7"/>
      <c r="E48" s="7"/>
      <c r="F48" s="7"/>
      <c r="G48" s="7"/>
    </row>
    <row r="49" spans="1:7" x14ac:dyDescent="0.15">
      <c r="A49" s="6"/>
      <c r="B49" s="6"/>
      <c r="C49" s="6"/>
      <c r="D49" s="7"/>
      <c r="E49" s="7"/>
      <c r="F49" s="7"/>
      <c r="G49" s="7"/>
    </row>
    <row r="50" spans="1:7" x14ac:dyDescent="0.2">
      <c r="A50" s="16" t="s">
        <v>17</v>
      </c>
      <c r="B50" s="2">
        <v>1</v>
      </c>
      <c r="C50" s="6">
        <v>58</v>
      </c>
      <c r="D50" s="7">
        <f>AVERAGE(C50:C52)</f>
        <v>57.333333333333336</v>
      </c>
      <c r="E50" s="7">
        <f t="shared" si="0"/>
        <v>1.1917808219178083</v>
      </c>
      <c r="F50" s="7"/>
      <c r="G50" s="7">
        <f>STDEV(C50:C52)</f>
        <v>2.0816659994661326</v>
      </c>
    </row>
    <row r="51" spans="1:7" x14ac:dyDescent="0.2">
      <c r="A51" s="16"/>
      <c r="B51" s="2">
        <v>2</v>
      </c>
      <c r="C51" s="6">
        <v>59</v>
      </c>
      <c r="D51" s="7"/>
      <c r="E51" s="7">
        <f t="shared" si="0"/>
        <v>1.2123287671232876</v>
      </c>
      <c r="F51" s="7"/>
      <c r="G51" s="7"/>
    </row>
    <row r="52" spans="1:7" x14ac:dyDescent="0.2">
      <c r="A52" s="16"/>
      <c r="B52" s="2">
        <v>3</v>
      </c>
      <c r="C52" s="6">
        <v>55</v>
      </c>
      <c r="D52" s="6"/>
      <c r="E52" s="7">
        <f t="shared" si="0"/>
        <v>1.1301369863013699</v>
      </c>
      <c r="F52" s="6"/>
      <c r="G52" s="6"/>
    </row>
    <row r="53" spans="1:7" x14ac:dyDescent="0.2">
      <c r="A53" s="14"/>
      <c r="B53" s="2"/>
      <c r="C53" s="6"/>
      <c r="D53" s="6"/>
      <c r="E53" s="7"/>
      <c r="F53" s="6"/>
      <c r="G53" s="6"/>
    </row>
    <row r="54" spans="1:7" x14ac:dyDescent="0.2">
      <c r="A54" s="14"/>
      <c r="B54" s="2"/>
      <c r="C54" s="6"/>
      <c r="D54" s="6"/>
      <c r="E54" s="7"/>
      <c r="F54" s="6"/>
      <c r="G54" s="6"/>
    </row>
    <row r="55" spans="1:7" x14ac:dyDescent="0.2">
      <c r="A55" s="6"/>
      <c r="B55" s="2"/>
      <c r="C55" s="2"/>
      <c r="D55" s="2"/>
      <c r="E55" s="7"/>
      <c r="F55" s="2"/>
      <c r="G55" s="2"/>
    </row>
    <row r="56" spans="1:7" x14ac:dyDescent="0.2">
      <c r="A56" s="16" t="s">
        <v>19</v>
      </c>
      <c r="B56" s="2">
        <v>1</v>
      </c>
      <c r="C56" s="6">
        <v>38</v>
      </c>
      <c r="D56" s="7">
        <f>AVERAGE(C56:C58)</f>
        <v>37.666666666666664</v>
      </c>
      <c r="E56" s="7">
        <f t="shared" si="0"/>
        <v>0.78082191780821919</v>
      </c>
      <c r="F56" s="7"/>
      <c r="G56" s="7">
        <f>STDEV(C56:C58)</f>
        <v>1.5275252316519465</v>
      </c>
    </row>
    <row r="57" spans="1:7" x14ac:dyDescent="0.2">
      <c r="A57" s="16"/>
      <c r="B57" s="2">
        <v>2</v>
      </c>
      <c r="C57" s="6">
        <v>36</v>
      </c>
      <c r="D57" s="7"/>
      <c r="E57" s="7">
        <f t="shared" si="0"/>
        <v>0.73972602739726034</v>
      </c>
      <c r="F57" s="7"/>
      <c r="G57" s="7">
        <f>STDEV(C57:C59)</f>
        <v>2.1213203435596424</v>
      </c>
    </row>
    <row r="58" spans="1:7" x14ac:dyDescent="0.2">
      <c r="A58" s="16"/>
      <c r="B58" s="2">
        <v>3</v>
      </c>
      <c r="C58" s="6">
        <v>39</v>
      </c>
      <c r="D58" s="7"/>
      <c r="E58" s="7">
        <f t="shared" si="0"/>
        <v>0.80136986301369872</v>
      </c>
      <c r="F58" s="7"/>
      <c r="G58" s="7"/>
    </row>
    <row r="59" spans="1:7" x14ac:dyDescent="0.2">
      <c r="A59" s="14"/>
      <c r="B59" s="2"/>
      <c r="C59" s="6"/>
      <c r="D59" s="7"/>
      <c r="E59" s="7"/>
      <c r="F59" s="7"/>
      <c r="G59" s="7"/>
    </row>
    <row r="60" spans="1:7" x14ac:dyDescent="0.2">
      <c r="A60" s="14"/>
      <c r="B60" s="2"/>
      <c r="C60" s="6"/>
      <c r="D60" s="7"/>
      <c r="E60" s="7"/>
      <c r="F60" s="7"/>
      <c r="G60" s="7"/>
    </row>
    <row r="61" spans="1:7" x14ac:dyDescent="0.2">
      <c r="A61" s="10"/>
      <c r="B61" s="2"/>
      <c r="C61" s="6"/>
      <c r="D61" s="7"/>
      <c r="E61" s="7"/>
      <c r="F61" s="7"/>
      <c r="G61" s="7"/>
    </row>
    <row r="62" spans="1:7" x14ac:dyDescent="0.2">
      <c r="A62" s="16" t="s">
        <v>21</v>
      </c>
      <c r="B62" s="2">
        <v>1</v>
      </c>
      <c r="C62" s="6">
        <v>26</v>
      </c>
      <c r="D62" s="7">
        <f>AVERAGE(C62:C64)</f>
        <v>27.333333333333332</v>
      </c>
      <c r="E62" s="7">
        <f t="shared" si="0"/>
        <v>0.53424657534246578</v>
      </c>
      <c r="F62" s="7"/>
      <c r="G62" s="7">
        <f>STDEV(C62:C64)</f>
        <v>1.5275252316519468</v>
      </c>
    </row>
    <row r="63" spans="1:7" x14ac:dyDescent="0.2">
      <c r="A63" s="16"/>
      <c r="B63" s="2">
        <v>2</v>
      </c>
      <c r="C63" s="6">
        <v>29</v>
      </c>
      <c r="D63" s="7"/>
      <c r="E63" s="7">
        <f t="shared" si="0"/>
        <v>0.59589041095890416</v>
      </c>
      <c r="F63" s="7"/>
      <c r="G63" s="7"/>
    </row>
    <row r="64" spans="1:7" x14ac:dyDescent="0.2">
      <c r="A64" s="16"/>
      <c r="B64" s="2">
        <v>3</v>
      </c>
      <c r="C64" s="6">
        <v>27</v>
      </c>
      <c r="D64" s="7"/>
      <c r="E64" s="7">
        <f t="shared" si="0"/>
        <v>0.5547945205479452</v>
      </c>
      <c r="F64" s="7"/>
      <c r="G64" s="7"/>
    </row>
    <row r="65" spans="1:7" x14ac:dyDescent="0.2">
      <c r="A65" s="14"/>
      <c r="B65" s="2"/>
      <c r="C65" s="6"/>
      <c r="D65" s="7"/>
      <c r="E65" s="7"/>
      <c r="F65" s="7"/>
      <c r="G65" s="7"/>
    </row>
    <row r="66" spans="1:7" x14ac:dyDescent="0.2">
      <c r="A66" s="14"/>
      <c r="B66" s="2"/>
      <c r="C66" s="6"/>
      <c r="D66" s="7"/>
      <c r="E66" s="7"/>
      <c r="F66" s="7"/>
      <c r="G66" s="7"/>
    </row>
  </sheetData>
  <mergeCells count="11">
    <mergeCell ref="A62:A64"/>
    <mergeCell ref="A32:A34"/>
    <mergeCell ref="A38:A40"/>
    <mergeCell ref="A44:A46"/>
    <mergeCell ref="A50:A52"/>
    <mergeCell ref="A56:A58"/>
    <mergeCell ref="A2:A4"/>
    <mergeCell ref="A8:A10"/>
    <mergeCell ref="A14:A16"/>
    <mergeCell ref="A20:A22"/>
    <mergeCell ref="A26:A28"/>
  </mergeCells>
  <phoneticPr fontId="1" type="noConversion"/>
  <pageMargins left="0.75" right="0.75" top="1" bottom="1" header="0.51180555555555596" footer="0.51180555555555596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1" type="noConversion"/>
  <pageMargins left="0.75" right="0.75" top="1" bottom="1" header="0.51180555555555596" footer="0.5118055555555559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1" type="noConversion"/>
  <pageMargins left="0.75" right="0.75" top="1" bottom="1" header="0.51180555555555596" footer="0.5118055555555559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lenovon</dc:creator>
  <cp:lastModifiedBy>lenovo</cp:lastModifiedBy>
  <dcterms:created xsi:type="dcterms:W3CDTF">2017-05-19T06:32:00Z</dcterms:created>
  <dcterms:modified xsi:type="dcterms:W3CDTF">2025-01-07T09:06:20Z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