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ant\Documents_harddrive\_VA\Papers\old\2021 02 AAA_BiomaterSci\DataRepository_2024_FigShare\"/>
    </mc:Choice>
  </mc:AlternateContent>
  <xr:revisionPtr revIDLastSave="0" documentId="13_ncr:1_{26A66B22-DF4E-4F67-A1CD-47AE028B3B74}" xr6:coauthVersionLast="47" xr6:coauthVersionMax="47" xr10:uidLastSave="{00000000-0000-0000-0000-000000000000}"/>
  <bookViews>
    <workbookView xWindow="-90" yWindow="-90" windowWidth="19380" windowHeight="11460" xr2:uid="{00000000-000D-0000-FFFF-FFFF00000000}"/>
  </bookViews>
  <sheets>
    <sheet name="Compiled 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2" l="1"/>
  <c r="H22" i="2"/>
  <c r="G22" i="2"/>
  <c r="F22" i="2"/>
  <c r="E22" i="2"/>
  <c r="D22" i="2"/>
  <c r="I21" i="2"/>
  <c r="H21" i="2"/>
  <c r="G21" i="2"/>
  <c r="F21" i="2"/>
  <c r="E21" i="2"/>
  <c r="D21" i="2"/>
  <c r="I20" i="2"/>
  <c r="H20" i="2"/>
  <c r="G20" i="2"/>
  <c r="F20" i="2"/>
  <c r="E20" i="2"/>
  <c r="D20" i="2"/>
  <c r="I19" i="2"/>
  <c r="H19" i="2"/>
  <c r="G19" i="2"/>
  <c r="F19" i="2"/>
  <c r="E19" i="2"/>
  <c r="D19" i="2"/>
  <c r="I18" i="2"/>
  <c r="H18" i="2"/>
  <c r="G18" i="2"/>
  <c r="F18" i="2"/>
  <c r="E18" i="2"/>
  <c r="D18" i="2"/>
  <c r="I17" i="2"/>
  <c r="H17" i="2"/>
  <c r="G17" i="2"/>
  <c r="F17" i="2"/>
  <c r="E17" i="2"/>
  <c r="D17" i="2"/>
  <c r="I16" i="2"/>
  <c r="H16" i="2"/>
  <c r="G16" i="2"/>
  <c r="F16" i="2"/>
  <c r="E16" i="2"/>
  <c r="D16" i="2"/>
  <c r="I15" i="2"/>
  <c r="H15" i="2"/>
  <c r="G15" i="2"/>
  <c r="F15" i="2"/>
  <c r="E15" i="2"/>
  <c r="D15" i="2"/>
  <c r="I14" i="2"/>
  <c r="H14" i="2"/>
  <c r="G14" i="2"/>
  <c r="F14" i="2"/>
  <c r="E14" i="2"/>
  <c r="D14" i="2"/>
  <c r="I13" i="2"/>
  <c r="H13" i="2"/>
  <c r="G13" i="2"/>
  <c r="F13" i="2"/>
  <c r="E13" i="2"/>
  <c r="D13" i="2"/>
  <c r="I27" i="2"/>
  <c r="H27" i="2"/>
  <c r="G27" i="2"/>
  <c r="F27" i="2"/>
  <c r="E27" i="2"/>
  <c r="D27" i="2"/>
  <c r="I12" i="2"/>
  <c r="H12" i="2"/>
  <c r="G12" i="2"/>
  <c r="F12" i="2"/>
  <c r="E12" i="2"/>
  <c r="D12" i="2"/>
  <c r="I26" i="2"/>
  <c r="H26" i="2"/>
  <c r="G26" i="2"/>
  <c r="F26" i="2"/>
  <c r="E26" i="2"/>
  <c r="D26" i="2"/>
  <c r="I11" i="2"/>
  <c r="H11" i="2"/>
  <c r="G11" i="2"/>
  <c r="F11" i="2"/>
  <c r="E11" i="2"/>
  <c r="D11" i="2"/>
  <c r="I25" i="2"/>
  <c r="H25" i="2"/>
  <c r="G25" i="2"/>
  <c r="F25" i="2"/>
  <c r="E25" i="2"/>
  <c r="D25" i="2"/>
  <c r="I10" i="2"/>
  <c r="H10" i="2"/>
  <c r="G10" i="2"/>
  <c r="F10" i="2"/>
  <c r="E10" i="2"/>
  <c r="D10" i="2"/>
  <c r="I24" i="2"/>
  <c r="H24" i="2"/>
  <c r="G24" i="2"/>
  <c r="F24" i="2"/>
  <c r="E24" i="2"/>
  <c r="D24" i="2"/>
  <c r="I9" i="2"/>
  <c r="H9" i="2"/>
  <c r="G9" i="2"/>
  <c r="F9" i="2"/>
  <c r="E9" i="2"/>
  <c r="D9" i="2"/>
  <c r="I23" i="2"/>
  <c r="H23" i="2"/>
  <c r="G23" i="2"/>
  <c r="F23" i="2"/>
  <c r="E23" i="2"/>
  <c r="D23" i="2"/>
  <c r="I8" i="2"/>
  <c r="H8" i="2"/>
  <c r="G8" i="2"/>
  <c r="F8" i="2"/>
  <c r="E8" i="2"/>
  <c r="D8" i="2"/>
  <c r="H35" i="2" l="1"/>
  <c r="I35" i="2"/>
  <c r="D35" i="2"/>
  <c r="E35" i="2"/>
  <c r="D31" i="2"/>
  <c r="H31" i="2"/>
  <c r="F34" i="2"/>
  <c r="D32" i="2"/>
  <c r="H32" i="2"/>
  <c r="F35" i="2"/>
  <c r="E31" i="2"/>
  <c r="I31" i="2"/>
  <c r="G34" i="2"/>
  <c r="E32" i="2"/>
  <c r="I32" i="2"/>
  <c r="G35" i="2"/>
  <c r="F31" i="2"/>
  <c r="D34" i="2"/>
  <c r="H34" i="2"/>
  <c r="F32" i="2"/>
  <c r="G31" i="2"/>
  <c r="E34" i="2"/>
  <c r="I34" i="2"/>
  <c r="G32" i="2"/>
</calcChain>
</file>

<file path=xl/sharedStrings.xml><?xml version="1.0" encoding="utf-8"?>
<sst xmlns="http://schemas.openxmlformats.org/spreadsheetml/2006/main" count="66" uniqueCount="25">
  <si>
    <t>hiPSCs Seeded Scaffold (Average Radiance)</t>
  </si>
  <si>
    <t>Mouse</t>
  </si>
  <si>
    <t>AAA5 2</t>
  </si>
  <si>
    <t>AAA5 3</t>
  </si>
  <si>
    <t>AAA6 3</t>
  </si>
  <si>
    <t xml:space="preserve"> Primary SMCs (Average Radiance)</t>
  </si>
  <si>
    <t>AAA 5 1</t>
  </si>
  <si>
    <t>AAA 5 3</t>
  </si>
  <si>
    <t>Experimental Groups</t>
  </si>
  <si>
    <t>Primary SMC</t>
  </si>
  <si>
    <t xml:space="preserve">Average </t>
  </si>
  <si>
    <t>Stdev</t>
  </si>
  <si>
    <t>Avg Radiance [p/s/cm²/sr]</t>
  </si>
  <si>
    <t>Day 7</t>
  </si>
  <si>
    <t>Day 10</t>
  </si>
  <si>
    <t>Day 14</t>
  </si>
  <si>
    <t>Day 17</t>
  </si>
  <si>
    <t>Day 21</t>
  </si>
  <si>
    <t>Day 28</t>
  </si>
  <si>
    <t>Exp/Batch #</t>
  </si>
  <si>
    <t>Treatment Group</t>
  </si>
  <si>
    <t>Cell Seeded Scaffold (Average Radiance)</t>
  </si>
  <si>
    <t xml:space="preserve">hiPSCs Seeded Scaffold </t>
  </si>
  <si>
    <t xml:space="preserve">Abdominal Aortic Aneurysm </t>
  </si>
  <si>
    <t>Bioluminescence Imaging of Luciferase tagged transplanted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</si>
</sst>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1"/>
    <xf numFmtId="0" fontId="4" fillId="0" borderId="0" xfId="1" applyFont="1"/>
    <xf numFmtId="0" fontId="4" fillId="0" borderId="1" xfId="1" applyFont="1" applyBorder="1"/>
    <xf numFmtId="0" fontId="5" fillId="0" borderId="2" xfId="1" applyBorder="1"/>
    <xf numFmtId="11" fontId="5" fillId="0" borderId="3" xfId="1" applyNumberFormat="1" applyBorder="1"/>
    <xf numFmtId="11" fontId="5" fillId="0" borderId="4" xfId="1" applyNumberFormat="1" applyBorder="1"/>
    <xf numFmtId="11" fontId="5" fillId="0" borderId="5" xfId="1" applyNumberFormat="1" applyBorder="1"/>
    <xf numFmtId="0" fontId="5" fillId="0" borderId="7" xfId="1" applyBorder="1"/>
    <xf numFmtId="0" fontId="5" fillId="0" borderId="6" xfId="1" applyBorder="1"/>
    <xf numFmtId="11" fontId="5" fillId="0" borderId="0" xfId="1" applyNumberFormat="1"/>
    <xf numFmtId="11" fontId="5" fillId="0" borderId="8" xfId="1" applyNumberFormat="1" applyBorder="1"/>
    <xf numFmtId="11" fontId="5" fillId="0" borderId="7" xfId="1" applyNumberFormat="1" applyBorder="1"/>
    <xf numFmtId="0" fontId="5" fillId="0" borderId="10" xfId="1" applyBorder="1"/>
    <xf numFmtId="0" fontId="5" fillId="0" borderId="9" xfId="1" applyBorder="1"/>
    <xf numFmtId="11" fontId="5" fillId="0" borderId="11" xfId="1" applyNumberFormat="1" applyBorder="1"/>
    <xf numFmtId="11" fontId="5" fillId="0" borderId="12" xfId="1" applyNumberFormat="1" applyBorder="1"/>
    <xf numFmtId="11" fontId="5" fillId="0" borderId="10" xfId="1" applyNumberFormat="1" applyBorder="1"/>
    <xf numFmtId="0" fontId="5" fillId="0" borderId="3" xfId="1" applyBorder="1"/>
    <xf numFmtId="0" fontId="5" fillId="0" borderId="14" xfId="1" applyBorder="1"/>
    <xf numFmtId="0" fontId="5" fillId="0" borderId="15" xfId="1" applyBorder="1"/>
    <xf numFmtId="0" fontId="5" fillId="0" borderId="1" xfId="1" applyBorder="1"/>
    <xf numFmtId="9" fontId="0" fillId="0" borderId="0" xfId="2" applyFont="1" applyBorder="1"/>
    <xf numFmtId="9" fontId="5" fillId="0" borderId="0" xfId="1" applyNumberFormat="1"/>
    <xf numFmtId="0" fontId="4" fillId="0" borderId="13" xfId="1" applyFont="1" applyBorder="1"/>
    <xf numFmtId="11" fontId="5" fillId="0" borderId="1" xfId="1" applyNumberFormat="1" applyBorder="1"/>
    <xf numFmtId="9" fontId="5" fillId="0" borderId="0" xfId="3" applyFont="1" applyBorder="1"/>
    <xf numFmtId="0" fontId="3" fillId="0" borderId="0" xfId="1" applyFont="1"/>
    <xf numFmtId="0" fontId="5" fillId="0" borderId="0" xfId="1" applyBorder="1"/>
    <xf numFmtId="0" fontId="4" fillId="0" borderId="0" xfId="1" applyFont="1" applyBorder="1"/>
    <xf numFmtId="11" fontId="5" fillId="0" borderId="0" xfId="1" applyNumberFormat="1" applyBorder="1"/>
    <xf numFmtId="0" fontId="2" fillId="0" borderId="0" xfId="1" applyFont="1" applyBorder="1"/>
    <xf numFmtId="10" fontId="5" fillId="0" borderId="0" xfId="1" applyNumberFormat="1" applyBorder="1"/>
    <xf numFmtId="9" fontId="5" fillId="0" borderId="0" xfId="1" applyNumberFormat="1" applyBorder="1"/>
    <xf numFmtId="0" fontId="1" fillId="0" borderId="0" xfId="1" applyFont="1"/>
  </cellXfs>
  <cellStyles count="4">
    <cellStyle name="Normal" xfId="0" builtinId="0"/>
    <cellStyle name="Normal 2" xfId="1" xr:uid="{00000000-0005-0000-0000-000001000000}"/>
    <cellStyle name="Percent" xfId="3" builtinId="5"/>
    <cellStyle name="Percent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</a:t>
            </a:r>
            <a:r>
              <a:rPr lang="en-US" baseline="0"/>
              <a:t> Radiance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'Compiled '!$C$30</c:f>
              <c:strCache>
                <c:ptCount val="1"/>
                <c:pt idx="0">
                  <c:v>hiPSCs Seeded Scaffold 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'Compiled '!$D$29:$I$29</c:f>
              <c:strCache>
                <c:ptCount val="6"/>
                <c:pt idx="0">
                  <c:v>Day 7</c:v>
                </c:pt>
                <c:pt idx="1">
                  <c:v>Day 10</c:v>
                </c:pt>
                <c:pt idx="2">
                  <c:v>Day 14</c:v>
                </c:pt>
                <c:pt idx="3">
                  <c:v>Day 17</c:v>
                </c:pt>
                <c:pt idx="4">
                  <c:v>Day 21</c:v>
                </c:pt>
                <c:pt idx="5">
                  <c:v>Day 28</c:v>
                </c:pt>
              </c:strCache>
            </c:strRef>
          </c:cat>
          <c:val>
            <c:numRef>
              <c:f>'Compiled '!$D$31:$I$31</c:f>
              <c:numCache>
                <c:formatCode>0.00E+00</c:formatCode>
                <c:ptCount val="6"/>
                <c:pt idx="0">
                  <c:v>362823.33333333331</c:v>
                </c:pt>
                <c:pt idx="1">
                  <c:v>177200</c:v>
                </c:pt>
                <c:pt idx="2">
                  <c:v>16017.733333333334</c:v>
                </c:pt>
                <c:pt idx="3">
                  <c:v>8016.333333333333</c:v>
                </c:pt>
                <c:pt idx="4">
                  <c:v>6589.4</c:v>
                </c:pt>
                <c:pt idx="5">
                  <c:v>4430.3999999999996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EA-4EBF-98B3-FE9DC8657ECD}"/>
            </c:ext>
          </c:extLst>
        </c:ser>
        <c:ser>
          <c:idx val="1"/>
          <c:order val="1"/>
          <c:tx>
            <c:strRef>
              <c:f>'Compiled '!$C$33</c:f>
              <c:strCache>
                <c:ptCount val="1"/>
                <c:pt idx="0">
                  <c:v>Primary SMC</c:v>
                </c:pt>
              </c:strCache>
            </c:strRef>
          </c:tx>
          <c:marker>
            <c:symbol val="none"/>
          </c:marker>
          <c:cat>
            <c:strRef>
              <c:f>'Compiled '!$D$29:$I$29</c:f>
              <c:strCache>
                <c:ptCount val="6"/>
                <c:pt idx="0">
                  <c:v>Day 7</c:v>
                </c:pt>
                <c:pt idx="1">
                  <c:v>Day 10</c:v>
                </c:pt>
                <c:pt idx="2">
                  <c:v>Day 14</c:v>
                </c:pt>
                <c:pt idx="3">
                  <c:v>Day 17</c:v>
                </c:pt>
                <c:pt idx="4">
                  <c:v>Day 21</c:v>
                </c:pt>
                <c:pt idx="5">
                  <c:v>Day 28</c:v>
                </c:pt>
              </c:strCache>
            </c:strRef>
          </c:cat>
          <c:val>
            <c:numRef>
              <c:f>'Compiled '!$D$34:$I$34</c:f>
              <c:numCache>
                <c:formatCode>0.00E+00</c:formatCode>
                <c:ptCount val="6"/>
                <c:pt idx="0">
                  <c:v>225746</c:v>
                </c:pt>
                <c:pt idx="1">
                  <c:v>39822</c:v>
                </c:pt>
                <c:pt idx="2">
                  <c:v>3586.8</c:v>
                </c:pt>
                <c:pt idx="3">
                  <c:v>3173.6</c:v>
                </c:pt>
                <c:pt idx="4">
                  <c:v>3165.2</c:v>
                </c:pt>
                <c:pt idx="5">
                  <c:v>3473.4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EA-4EBF-98B3-FE9DC8657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936064"/>
        <c:axId val="172029568"/>
      </c:lineChart>
      <c:catAx>
        <c:axId val="1429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2029568"/>
        <c:crosses val="autoZero"/>
        <c:auto val="1"/>
        <c:lblAlgn val="ctr"/>
        <c:lblOffset val="100"/>
        <c:noMultiLvlLbl val="0"/>
      </c:catAx>
      <c:valAx>
        <c:axId val="172029568"/>
        <c:scaling>
          <c:logBase val="10"/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</a:t>
                </a:r>
                <a:r>
                  <a:rPr lang="en-US" baseline="0"/>
                  <a:t> radiance [p/s/cm²/sr]</a:t>
                </a:r>
                <a:endParaRPr lang="en-US"/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142936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184545</xdr:colOff>
      <xdr:row>36</xdr:row>
      <xdr:rowOff>82664</xdr:rowOff>
    </xdr:from>
    <xdr:to>
      <xdr:col>7</xdr:col>
      <xdr:colOff>376746</xdr:colOff>
      <xdr:row>49</xdr:row>
      <xdr:rowOff>189480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CVI-HUANGLAB/Data%20Backup/Cynthia/Experiments/AAA/Abdominal%20Aortic%20Aneurysm%20Compiled%20BLI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AA5 B1"/>
      <sheetName val="AAA5 B2"/>
      <sheetName val="AAA5 B3,B4"/>
      <sheetName val="AAA6 B3"/>
      <sheetName val="Compiled "/>
    </sheetNames>
    <sheetDataSet>
      <sheetData sheetId="0">
        <row r="4">
          <cell r="G4">
            <v>713100</v>
          </cell>
          <cell r="I4">
            <v>152200</v>
          </cell>
          <cell r="K4">
            <v>49720</v>
          </cell>
          <cell r="M4">
            <v>13010</v>
          </cell>
        </row>
        <row r="5">
          <cell r="G5">
            <v>61800</v>
          </cell>
          <cell r="I5">
            <v>29200</v>
          </cell>
          <cell r="K5">
            <v>13400</v>
          </cell>
          <cell r="M5">
            <v>20300</v>
          </cell>
        </row>
        <row r="6">
          <cell r="G6">
            <v>2100</v>
          </cell>
          <cell r="I6">
            <v>2310</v>
          </cell>
          <cell r="K6">
            <v>3910</v>
          </cell>
          <cell r="M6">
            <v>4150</v>
          </cell>
        </row>
        <row r="7">
          <cell r="G7">
            <v>3159</v>
          </cell>
          <cell r="I7">
            <v>2682</v>
          </cell>
          <cell r="K7">
            <v>4152</v>
          </cell>
          <cell r="M7">
            <v>3834</v>
          </cell>
        </row>
        <row r="8">
          <cell r="G8">
            <v>3092</v>
          </cell>
          <cell r="I8">
            <v>3859</v>
          </cell>
          <cell r="K8">
            <v>3258</v>
          </cell>
          <cell r="M8">
            <v>3106</v>
          </cell>
        </row>
        <row r="9">
          <cell r="G9">
            <v>2881</v>
          </cell>
          <cell r="I9">
            <v>3066</v>
          </cell>
          <cell r="K9">
            <v>3545</v>
          </cell>
          <cell r="M9">
            <v>4800</v>
          </cell>
        </row>
      </sheetData>
      <sheetData sheetId="1">
        <row r="3">
          <cell r="H3">
            <v>354900</v>
          </cell>
          <cell r="I3">
            <v>41080</v>
          </cell>
          <cell r="K3">
            <v>68410</v>
          </cell>
          <cell r="L3">
            <v>264900</v>
          </cell>
          <cell r="M3">
            <v>304000</v>
          </cell>
          <cell r="O3">
            <v>159100</v>
          </cell>
        </row>
        <row r="4">
          <cell r="H4">
            <v>10500</v>
          </cell>
          <cell r="I4">
            <v>7810</v>
          </cell>
          <cell r="K4">
            <v>21800</v>
          </cell>
          <cell r="L4">
            <v>10400</v>
          </cell>
          <cell r="M4">
            <v>11100</v>
          </cell>
          <cell r="O4">
            <v>9100</v>
          </cell>
        </row>
        <row r="5">
          <cell r="H5">
            <v>3064</v>
          </cell>
          <cell r="I5">
            <v>2300</v>
          </cell>
          <cell r="K5">
            <v>3177</v>
          </cell>
          <cell r="L5">
            <v>2484</v>
          </cell>
          <cell r="M5">
            <v>4889</v>
          </cell>
          <cell r="O5">
            <v>3783</v>
          </cell>
        </row>
        <row r="6">
          <cell r="H6">
            <v>1943</v>
          </cell>
          <cell r="I6">
            <v>2095</v>
          </cell>
          <cell r="K6">
            <v>2705</v>
          </cell>
          <cell r="L6">
            <v>1609</v>
          </cell>
          <cell r="M6">
            <v>1859</v>
          </cell>
          <cell r="O6">
            <v>2556</v>
          </cell>
        </row>
        <row r="7">
          <cell r="H7">
            <v>5114</v>
          </cell>
          <cell r="I7">
            <v>5146</v>
          </cell>
          <cell r="K7">
            <v>5739</v>
          </cell>
          <cell r="L7">
            <v>3699</v>
          </cell>
          <cell r="M7">
            <v>3304</v>
          </cell>
          <cell r="O7">
            <v>5465</v>
          </cell>
        </row>
        <row r="8">
          <cell r="H8">
            <v>3107</v>
          </cell>
          <cell r="I8">
            <v>3585</v>
          </cell>
          <cell r="K8">
            <v>5572</v>
          </cell>
          <cell r="L8">
            <v>3407</v>
          </cell>
          <cell r="M8">
            <v>5808</v>
          </cell>
          <cell r="O8">
            <v>6013</v>
          </cell>
        </row>
      </sheetData>
      <sheetData sheetId="2">
        <row r="2">
          <cell r="H2">
            <v>200700</v>
          </cell>
          <cell r="I2">
            <v>96480</v>
          </cell>
          <cell r="J2">
            <v>377900</v>
          </cell>
          <cell r="K2">
            <v>82080</v>
          </cell>
          <cell r="L2">
            <v>121900</v>
          </cell>
          <cell r="M2">
            <v>342500</v>
          </cell>
        </row>
        <row r="3">
          <cell r="H3">
            <v>74410</v>
          </cell>
          <cell r="I3">
            <v>93230</v>
          </cell>
          <cell r="J3">
            <v>672400</v>
          </cell>
          <cell r="K3">
            <v>434000</v>
          </cell>
          <cell r="L3">
            <v>23960</v>
          </cell>
          <cell r="M3">
            <v>253100</v>
          </cell>
        </row>
        <row r="4">
          <cell r="H4">
            <v>5464</v>
          </cell>
          <cell r="I4">
            <v>9908</v>
          </cell>
          <cell r="J4">
            <v>18970</v>
          </cell>
          <cell r="K4">
            <v>24280</v>
          </cell>
          <cell r="L4">
            <v>4081</v>
          </cell>
          <cell r="M4">
            <v>38090</v>
          </cell>
        </row>
        <row r="5">
          <cell r="H5">
            <v>2041</v>
          </cell>
          <cell r="I5">
            <v>3449</v>
          </cell>
          <cell r="J5">
            <v>5578</v>
          </cell>
          <cell r="K5">
            <v>16360</v>
          </cell>
          <cell r="L5">
            <v>4472</v>
          </cell>
          <cell r="M5">
            <v>11020</v>
          </cell>
        </row>
        <row r="6">
          <cell r="H6">
            <v>2511</v>
          </cell>
          <cell r="I6">
            <v>2665</v>
          </cell>
          <cell r="J6">
            <v>8087</v>
          </cell>
          <cell r="K6">
            <v>6040</v>
          </cell>
          <cell r="L6">
            <v>2668</v>
          </cell>
          <cell r="M6">
            <v>3144</v>
          </cell>
        </row>
        <row r="7">
          <cell r="H7">
            <v>3075</v>
          </cell>
          <cell r="I7">
            <v>3689</v>
          </cell>
          <cell r="J7">
            <v>3974</v>
          </cell>
          <cell r="K7">
            <v>6116</v>
          </cell>
          <cell r="L7">
            <v>2770</v>
          </cell>
          <cell r="M7">
            <v>3654</v>
          </cell>
        </row>
      </sheetData>
      <sheetData sheetId="3">
        <row r="4">
          <cell r="G4">
            <v>442900</v>
          </cell>
          <cell r="H4">
            <v>849500</v>
          </cell>
          <cell r="K4">
            <v>1546000</v>
          </cell>
          <cell r="L4">
            <v>390700</v>
          </cell>
        </row>
        <row r="5">
          <cell r="G5">
            <v>200800</v>
          </cell>
          <cell r="H5">
            <v>242600</v>
          </cell>
          <cell r="K5">
            <v>555300</v>
          </cell>
          <cell r="L5">
            <v>111900</v>
          </cell>
        </row>
        <row r="6">
          <cell r="G6">
            <v>58770</v>
          </cell>
          <cell r="H6">
            <v>14490</v>
          </cell>
          <cell r="K6">
            <v>38070</v>
          </cell>
          <cell r="L6">
            <v>13910</v>
          </cell>
        </row>
        <row r="7">
          <cell r="G7">
            <v>21860</v>
          </cell>
          <cell r="H7">
            <v>12030</v>
          </cell>
          <cell r="K7">
            <v>26300</v>
          </cell>
          <cell r="L7">
            <v>6409</v>
          </cell>
        </row>
        <row r="8">
          <cell r="G8">
            <v>6617</v>
          </cell>
          <cell r="H8">
            <v>9433</v>
          </cell>
          <cell r="K8">
            <v>13790</v>
          </cell>
          <cell r="L8">
            <v>17930</v>
          </cell>
        </row>
        <row r="9">
          <cell r="G9">
            <v>3061</v>
          </cell>
          <cell r="H9">
            <v>3183</v>
          </cell>
          <cell r="K9">
            <v>5202</v>
          </cell>
          <cell r="L9">
            <v>7315</v>
          </cell>
        </row>
      </sheetData>
      <sheetData sheetId="4">
        <row r="6">
          <cell r="B6" t="str">
            <v>hiPSCs Seeded Scaffold (Average Radiance)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9"/>
  <sheetViews>
    <sheetView tabSelected="1" zoomScale="33" zoomScaleNormal="33" workbookViewId="0">
      <selection activeCell="E32" sqref="E32"/>
    </sheetView>
  </sheetViews>
  <sheetFormatPr defaultColWidth="11.5" defaultRowHeight="14.75" x14ac:dyDescent="0.75"/>
  <cols>
    <col min="1" max="11" width="11.5" style="1"/>
    <col min="12" max="32" width="11.5" style="28"/>
    <col min="33" max="16384" width="11.5" style="1"/>
  </cols>
  <sheetData>
    <row r="1" spans="1:31" x14ac:dyDescent="0.75">
      <c r="A1" s="34" t="s">
        <v>23</v>
      </c>
    </row>
    <row r="2" spans="1:31" x14ac:dyDescent="0.75">
      <c r="A2" s="34" t="s">
        <v>24</v>
      </c>
    </row>
    <row r="4" spans="1:31" x14ac:dyDescent="0.75">
      <c r="A4" s="1" t="s">
        <v>8</v>
      </c>
      <c r="C4" s="27" t="s">
        <v>12</v>
      </c>
    </row>
    <row r="6" spans="1:31" x14ac:dyDescent="0.75">
      <c r="B6" s="2" t="s">
        <v>21</v>
      </c>
      <c r="C6" s="2"/>
      <c r="D6" s="2"/>
      <c r="K6" s="2"/>
      <c r="L6" s="29"/>
      <c r="M6" s="29"/>
      <c r="N6" s="29"/>
      <c r="O6" s="29"/>
      <c r="P6" s="29"/>
      <c r="Q6" s="29"/>
      <c r="W6" s="29"/>
      <c r="X6" s="29"/>
      <c r="Y6" s="29"/>
    </row>
    <row r="7" spans="1:31" x14ac:dyDescent="0.75">
      <c r="A7" s="2" t="s">
        <v>20</v>
      </c>
      <c r="B7" s="3" t="s">
        <v>19</v>
      </c>
      <c r="C7" s="3" t="s">
        <v>1</v>
      </c>
      <c r="D7" s="3" t="s">
        <v>13</v>
      </c>
      <c r="E7" s="3" t="s">
        <v>14</v>
      </c>
      <c r="F7" s="3" t="s">
        <v>15</v>
      </c>
      <c r="G7" s="3" t="s">
        <v>16</v>
      </c>
      <c r="H7" s="3" t="s">
        <v>17</v>
      </c>
      <c r="I7" s="24" t="s">
        <v>18</v>
      </c>
      <c r="J7" s="2"/>
      <c r="K7" s="2"/>
      <c r="L7" s="29"/>
      <c r="M7" s="29"/>
      <c r="N7" s="29"/>
      <c r="O7" s="29"/>
      <c r="P7" s="29"/>
      <c r="Q7" s="29"/>
      <c r="R7" s="29"/>
      <c r="S7" s="29"/>
      <c r="T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x14ac:dyDescent="0.75">
      <c r="A8" s="1" t="s">
        <v>0</v>
      </c>
      <c r="B8" s="4" t="s">
        <v>2</v>
      </c>
      <c r="C8" s="4">
        <v>271</v>
      </c>
      <c r="D8" s="5">
        <f>'[1]AAA5 B2'!H3</f>
        <v>354900</v>
      </c>
      <c r="E8" s="6">
        <f>'[1]AAA5 B2'!H4</f>
        <v>10500</v>
      </c>
      <c r="F8" s="6">
        <f>'[1]AAA5 B2'!H5</f>
        <v>3064</v>
      </c>
      <c r="G8" s="6">
        <f>'[1]AAA5 B2'!H6</f>
        <v>1943</v>
      </c>
      <c r="H8" s="6">
        <f>'[1]AAA5 B2'!H7</f>
        <v>5114</v>
      </c>
      <c r="I8" s="7">
        <f>'[1]AAA5 B2'!H8</f>
        <v>3107</v>
      </c>
      <c r="O8" s="26"/>
      <c r="P8" s="26"/>
      <c r="Q8" s="26"/>
      <c r="R8" s="26"/>
      <c r="S8" s="26"/>
      <c r="T8" s="26"/>
      <c r="Z8" s="30"/>
      <c r="AA8" s="30"/>
      <c r="AB8" s="30"/>
      <c r="AC8" s="30"/>
      <c r="AD8" s="30"/>
      <c r="AE8" s="30"/>
    </row>
    <row r="9" spans="1:31" x14ac:dyDescent="0.75">
      <c r="A9" s="1" t="s">
        <v>0</v>
      </c>
      <c r="B9" s="9" t="s">
        <v>2</v>
      </c>
      <c r="C9" s="9">
        <v>272</v>
      </c>
      <c r="D9" s="12">
        <f>'[1]AAA5 B2'!I3</f>
        <v>41080</v>
      </c>
      <c r="E9" s="10">
        <f>'[1]AAA5 B2'!I4</f>
        <v>7810</v>
      </c>
      <c r="F9" s="10">
        <f>'[1]AAA5 B2'!I5</f>
        <v>2300</v>
      </c>
      <c r="G9" s="10">
        <f>'[1]AAA5 B2'!I6</f>
        <v>2095</v>
      </c>
      <c r="H9" s="10">
        <f>'[1]AAA5 B2'!I7</f>
        <v>5146</v>
      </c>
      <c r="I9" s="11">
        <f>'[1]AAA5 B2'!I8</f>
        <v>3585</v>
      </c>
      <c r="O9" s="26"/>
      <c r="P9" s="26"/>
      <c r="Q9" s="26"/>
      <c r="R9" s="26"/>
      <c r="S9" s="26"/>
      <c r="T9" s="26"/>
      <c r="Z9" s="30"/>
      <c r="AA9" s="30"/>
      <c r="AB9" s="30"/>
      <c r="AC9" s="30"/>
      <c r="AD9" s="30"/>
      <c r="AE9" s="30"/>
    </row>
    <row r="10" spans="1:31" x14ac:dyDescent="0.75">
      <c r="A10" s="1" t="s">
        <v>0</v>
      </c>
      <c r="B10" s="9" t="s">
        <v>2</v>
      </c>
      <c r="C10" s="9">
        <v>274</v>
      </c>
      <c r="D10" s="12">
        <f>'[1]AAA5 B2'!K3</f>
        <v>68410</v>
      </c>
      <c r="E10" s="10">
        <f>'[1]AAA5 B2'!K4</f>
        <v>21800</v>
      </c>
      <c r="F10" s="10">
        <f>'[1]AAA5 B2'!K5</f>
        <v>3177</v>
      </c>
      <c r="G10" s="10">
        <f>'[1]AAA5 B2'!K6</f>
        <v>2705</v>
      </c>
      <c r="H10" s="10">
        <f>'[1]AAA5 B2'!K7</f>
        <v>5739</v>
      </c>
      <c r="I10" s="11">
        <f>'[1]AAA5 B2'!K8</f>
        <v>5572</v>
      </c>
      <c r="O10" s="26"/>
      <c r="P10" s="26"/>
      <c r="Q10" s="26"/>
      <c r="R10" s="26"/>
      <c r="S10" s="26"/>
      <c r="T10" s="26"/>
      <c r="Z10" s="30"/>
      <c r="AA10" s="30"/>
      <c r="AB10" s="30"/>
      <c r="AC10" s="30"/>
      <c r="AD10" s="30"/>
      <c r="AE10" s="30"/>
    </row>
    <row r="11" spans="1:31" x14ac:dyDescent="0.75">
      <c r="A11" s="1" t="s">
        <v>0</v>
      </c>
      <c r="B11" s="9" t="s">
        <v>2</v>
      </c>
      <c r="C11" s="9">
        <v>275</v>
      </c>
      <c r="D11" s="12">
        <f>'[1]AAA5 B2'!L3</f>
        <v>264900</v>
      </c>
      <c r="E11" s="10">
        <f>'[1]AAA5 B2'!L4</f>
        <v>10400</v>
      </c>
      <c r="F11" s="10">
        <f>'[1]AAA5 B2'!L5</f>
        <v>2484</v>
      </c>
      <c r="G11" s="10">
        <f>'[1]AAA5 B2'!L6</f>
        <v>1609</v>
      </c>
      <c r="H11" s="10">
        <f>'[1]AAA5 B2'!L7</f>
        <v>3699</v>
      </c>
      <c r="I11" s="11">
        <f>'[1]AAA5 B2'!L8</f>
        <v>3407</v>
      </c>
      <c r="O11" s="26"/>
      <c r="P11" s="26"/>
      <c r="Q11" s="26"/>
      <c r="R11" s="26"/>
      <c r="S11" s="26"/>
      <c r="T11" s="26"/>
      <c r="Z11" s="30"/>
      <c r="AA11" s="30"/>
      <c r="AB11" s="30"/>
      <c r="AC11" s="30"/>
      <c r="AD11" s="30"/>
      <c r="AE11" s="30"/>
    </row>
    <row r="12" spans="1:31" x14ac:dyDescent="0.75">
      <c r="A12" s="1" t="s">
        <v>0</v>
      </c>
      <c r="B12" s="9" t="s">
        <v>2</v>
      </c>
      <c r="C12" s="9">
        <v>276</v>
      </c>
      <c r="D12" s="12">
        <f>'[1]AAA5 B2'!M3</f>
        <v>304000</v>
      </c>
      <c r="E12" s="10">
        <f>'[1]AAA5 B2'!M4</f>
        <v>11100</v>
      </c>
      <c r="F12" s="10">
        <f>'[1]AAA5 B2'!M5</f>
        <v>4889</v>
      </c>
      <c r="G12" s="10">
        <f>'[1]AAA5 B2'!M6</f>
        <v>1859</v>
      </c>
      <c r="H12" s="10">
        <f>'[1]AAA5 B2'!M7</f>
        <v>3304</v>
      </c>
      <c r="I12" s="11">
        <f>'[1]AAA5 B2'!M8</f>
        <v>5808</v>
      </c>
      <c r="O12" s="26"/>
      <c r="P12" s="26"/>
      <c r="Q12" s="26"/>
      <c r="R12" s="26"/>
      <c r="S12" s="26"/>
      <c r="T12" s="26"/>
      <c r="Z12" s="30"/>
      <c r="AA12" s="30"/>
      <c r="AB12" s="30"/>
      <c r="AC12" s="30"/>
      <c r="AD12" s="30"/>
      <c r="AE12" s="30"/>
    </row>
    <row r="13" spans="1:31" x14ac:dyDescent="0.75">
      <c r="A13" s="1" t="s">
        <v>0</v>
      </c>
      <c r="B13" s="9" t="s">
        <v>2</v>
      </c>
      <c r="C13" s="9">
        <v>278</v>
      </c>
      <c r="D13" s="12">
        <f>'[1]AAA5 B2'!O3</f>
        <v>159100</v>
      </c>
      <c r="E13" s="10">
        <f>'[1]AAA5 B2'!O4</f>
        <v>9100</v>
      </c>
      <c r="F13" s="10">
        <f>'[1]AAA5 B2'!O5</f>
        <v>3783</v>
      </c>
      <c r="G13" s="10">
        <f>'[1]AAA5 B2'!O6</f>
        <v>2556</v>
      </c>
      <c r="H13" s="10">
        <f>'[1]AAA5 B2'!O7</f>
        <v>5465</v>
      </c>
      <c r="I13" s="11">
        <f>'[1]AAA5 B2'!O8</f>
        <v>6013</v>
      </c>
      <c r="O13" s="26"/>
      <c r="P13" s="26"/>
      <c r="Q13" s="26"/>
      <c r="R13" s="26"/>
      <c r="S13" s="26"/>
      <c r="T13" s="26"/>
      <c r="Z13" s="30"/>
      <c r="AA13" s="30"/>
      <c r="AB13" s="30"/>
      <c r="AC13" s="30"/>
      <c r="AD13" s="30"/>
      <c r="AE13" s="30"/>
    </row>
    <row r="14" spans="1:31" x14ac:dyDescent="0.75">
      <c r="A14" s="1" t="s">
        <v>0</v>
      </c>
      <c r="B14" s="9" t="s">
        <v>3</v>
      </c>
      <c r="C14" s="9">
        <v>280</v>
      </c>
      <c r="D14" s="12">
        <f>'[1]AAA5 B3,B4'!I2</f>
        <v>96480</v>
      </c>
      <c r="E14" s="10">
        <f>'[1]AAA5 B3,B4'!I3</f>
        <v>93230</v>
      </c>
      <c r="F14" s="10">
        <f>'[1]AAA5 B3,B4'!I4</f>
        <v>9908</v>
      </c>
      <c r="G14" s="10">
        <f>'[1]AAA5 B3,B4'!I5</f>
        <v>3449</v>
      </c>
      <c r="H14" s="10">
        <f>'[1]AAA5 B3,B4'!I6</f>
        <v>2665</v>
      </c>
      <c r="I14" s="11">
        <f>'[1]AAA5 B3,B4'!I7</f>
        <v>3689</v>
      </c>
      <c r="O14" s="26"/>
      <c r="P14" s="26"/>
      <c r="Q14" s="26"/>
      <c r="R14" s="26"/>
      <c r="S14" s="26"/>
      <c r="T14" s="26"/>
      <c r="Z14" s="30"/>
      <c r="AA14" s="30"/>
      <c r="AB14" s="30"/>
      <c r="AC14" s="30"/>
      <c r="AD14" s="30"/>
      <c r="AE14" s="30"/>
    </row>
    <row r="15" spans="1:31" x14ac:dyDescent="0.75">
      <c r="A15" s="1" t="s">
        <v>0</v>
      </c>
      <c r="B15" s="9" t="s">
        <v>3</v>
      </c>
      <c r="C15" s="9">
        <v>281</v>
      </c>
      <c r="D15" s="12">
        <f>'[1]AAA5 B3,B4'!J2</f>
        <v>377900</v>
      </c>
      <c r="E15" s="10">
        <f>'[1]AAA5 B3,B4'!J3</f>
        <v>672400</v>
      </c>
      <c r="F15" s="10">
        <f>'[1]AAA5 B3,B4'!J4</f>
        <v>18970</v>
      </c>
      <c r="G15" s="10">
        <f>'[1]AAA5 B3,B4'!J5</f>
        <v>5578</v>
      </c>
      <c r="H15" s="10">
        <f>'[1]AAA5 B3,B4'!J6</f>
        <v>8087</v>
      </c>
      <c r="I15" s="11">
        <f>'[1]AAA5 B3,B4'!J7</f>
        <v>3974</v>
      </c>
      <c r="O15" s="26"/>
      <c r="P15" s="26"/>
      <c r="Q15" s="26"/>
      <c r="R15" s="26"/>
      <c r="S15" s="26"/>
      <c r="T15" s="26"/>
      <c r="Z15" s="30"/>
      <c r="AA15" s="30"/>
      <c r="AB15" s="30"/>
      <c r="AC15" s="30"/>
      <c r="AD15" s="30"/>
      <c r="AE15" s="30"/>
    </row>
    <row r="16" spans="1:31" x14ac:dyDescent="0.75">
      <c r="A16" s="1" t="s">
        <v>0</v>
      </c>
      <c r="B16" s="9" t="s">
        <v>3</v>
      </c>
      <c r="C16" s="9">
        <v>282</v>
      </c>
      <c r="D16" s="12">
        <f>'[1]AAA5 B3,B4'!K2</f>
        <v>82080</v>
      </c>
      <c r="E16" s="10">
        <f>'[1]AAA5 B3,B4'!K3</f>
        <v>434000</v>
      </c>
      <c r="F16" s="10">
        <f>'[1]AAA5 B3,B4'!K4</f>
        <v>24280</v>
      </c>
      <c r="G16" s="10">
        <f>'[1]AAA5 B3,B4'!K5</f>
        <v>16360</v>
      </c>
      <c r="H16" s="10">
        <f>'[1]AAA5 B3,B4'!K6</f>
        <v>6040</v>
      </c>
      <c r="I16" s="11">
        <f>'[1]AAA5 B3,B4'!K7</f>
        <v>6116</v>
      </c>
      <c r="O16" s="26"/>
      <c r="P16" s="26"/>
      <c r="Q16" s="26"/>
      <c r="R16" s="26"/>
      <c r="S16" s="26"/>
      <c r="T16" s="26"/>
      <c r="Z16" s="30"/>
      <c r="AA16" s="30"/>
      <c r="AB16" s="30"/>
      <c r="AC16" s="30"/>
      <c r="AD16" s="30"/>
      <c r="AE16" s="30"/>
    </row>
    <row r="17" spans="1:31" x14ac:dyDescent="0.75">
      <c r="A17" s="1" t="s">
        <v>0</v>
      </c>
      <c r="B17" s="9" t="s">
        <v>3</v>
      </c>
      <c r="C17" s="9">
        <v>284</v>
      </c>
      <c r="D17" s="12">
        <f>'[1]AAA5 B3,B4'!L2</f>
        <v>121900</v>
      </c>
      <c r="E17" s="10">
        <f>'[1]AAA5 B3,B4'!L3</f>
        <v>23960</v>
      </c>
      <c r="F17" s="10">
        <f>'[1]AAA5 B3,B4'!L4</f>
        <v>4081</v>
      </c>
      <c r="G17" s="10">
        <f>'[1]AAA5 B3,B4'!L5</f>
        <v>4472</v>
      </c>
      <c r="H17" s="10">
        <f>'[1]AAA5 B3,B4'!L6</f>
        <v>2668</v>
      </c>
      <c r="I17" s="11">
        <f>'[1]AAA5 B3,B4'!L7</f>
        <v>2770</v>
      </c>
      <c r="O17" s="26"/>
      <c r="P17" s="26"/>
      <c r="Q17" s="26"/>
      <c r="R17" s="26"/>
      <c r="S17" s="26"/>
      <c r="T17" s="26"/>
      <c r="Z17" s="30"/>
      <c r="AA17" s="30"/>
      <c r="AB17" s="30"/>
      <c r="AC17" s="30"/>
      <c r="AD17" s="30"/>
      <c r="AE17" s="30"/>
    </row>
    <row r="18" spans="1:31" x14ac:dyDescent="0.75">
      <c r="A18" s="1" t="s">
        <v>0</v>
      </c>
      <c r="B18" s="14" t="s">
        <v>3</v>
      </c>
      <c r="C18" s="14">
        <v>285</v>
      </c>
      <c r="D18" s="17">
        <f>'[1]AAA5 B3,B4'!M2</f>
        <v>342500</v>
      </c>
      <c r="E18" s="15">
        <f>'[1]AAA5 B3,B4'!M3</f>
        <v>253100</v>
      </c>
      <c r="F18" s="15">
        <f>'[1]AAA5 B3,B4'!M4</f>
        <v>38090</v>
      </c>
      <c r="G18" s="15">
        <f>'[1]AAA5 B3,B4'!M5</f>
        <v>11020</v>
      </c>
      <c r="H18" s="15">
        <f>'[1]AAA5 B3,B4'!M6</f>
        <v>3144</v>
      </c>
      <c r="I18" s="16">
        <f>'[1]AAA5 B3,B4'!M7</f>
        <v>3654</v>
      </c>
      <c r="O18" s="26"/>
      <c r="P18" s="26"/>
      <c r="Q18" s="26"/>
      <c r="R18" s="26"/>
      <c r="S18" s="26"/>
      <c r="T18" s="26"/>
      <c r="Z18" s="30"/>
      <c r="AA18" s="30"/>
      <c r="AB18" s="30"/>
      <c r="AC18" s="30"/>
      <c r="AD18" s="30"/>
      <c r="AE18" s="30"/>
    </row>
    <row r="19" spans="1:31" x14ac:dyDescent="0.75">
      <c r="A19" s="1" t="s">
        <v>0</v>
      </c>
      <c r="B19" s="18" t="s">
        <v>4</v>
      </c>
      <c r="C19" s="4">
        <v>341</v>
      </c>
      <c r="D19" s="6">
        <f>'[1]AAA6 B3'!G4</f>
        <v>442900</v>
      </c>
      <c r="E19" s="6">
        <f>'[1]AAA6 B3'!G5</f>
        <v>200800</v>
      </c>
      <c r="F19" s="6">
        <f>'[1]AAA6 B3'!G6</f>
        <v>58770</v>
      </c>
      <c r="G19" s="6">
        <f>'[1]AAA6 B3'!G7</f>
        <v>21860</v>
      </c>
      <c r="H19" s="6">
        <f>'[1]AAA6 B3'!G8</f>
        <v>6617</v>
      </c>
      <c r="I19" s="7">
        <f>'[1]AAA6 B3'!G9</f>
        <v>3061</v>
      </c>
      <c r="O19" s="26"/>
      <c r="P19" s="26"/>
      <c r="Q19" s="26"/>
      <c r="R19" s="26"/>
      <c r="S19" s="26"/>
      <c r="T19" s="26"/>
      <c r="Z19" s="30"/>
      <c r="AA19" s="30"/>
      <c r="AB19" s="30"/>
      <c r="AC19" s="30"/>
      <c r="AD19" s="30"/>
      <c r="AE19" s="30"/>
    </row>
    <row r="20" spans="1:31" x14ac:dyDescent="0.75">
      <c r="A20" s="1" t="s">
        <v>0</v>
      </c>
      <c r="B20" s="8" t="s">
        <v>4</v>
      </c>
      <c r="C20" s="9">
        <v>242</v>
      </c>
      <c r="D20" s="10">
        <f>'[1]AAA6 B3'!H4</f>
        <v>849500</v>
      </c>
      <c r="E20" s="10">
        <f>'[1]AAA6 B3'!H5</f>
        <v>242600</v>
      </c>
      <c r="F20" s="10">
        <f>'[1]AAA6 B3'!H6</f>
        <v>14490</v>
      </c>
      <c r="G20" s="10">
        <f>'[1]AAA6 B3'!H7</f>
        <v>12030</v>
      </c>
      <c r="H20" s="10">
        <f>'[1]AAA6 B3'!H8</f>
        <v>9433</v>
      </c>
      <c r="I20" s="11">
        <f>'[1]AAA6 B3'!H9</f>
        <v>3183</v>
      </c>
      <c r="O20" s="26"/>
      <c r="P20" s="26"/>
      <c r="Q20" s="26"/>
      <c r="R20" s="26"/>
      <c r="S20" s="26"/>
      <c r="T20" s="26"/>
      <c r="Z20" s="30"/>
      <c r="AA20" s="30"/>
      <c r="AB20" s="30"/>
      <c r="AC20" s="30"/>
      <c r="AD20" s="30"/>
      <c r="AE20" s="30"/>
    </row>
    <row r="21" spans="1:31" x14ac:dyDescent="0.75">
      <c r="A21" s="1" t="s">
        <v>0</v>
      </c>
      <c r="B21" s="8" t="s">
        <v>4</v>
      </c>
      <c r="C21" s="9">
        <v>345</v>
      </c>
      <c r="D21" s="10">
        <f>'[1]AAA6 B3'!K4</f>
        <v>1546000</v>
      </c>
      <c r="E21" s="10">
        <f>'[1]AAA6 B3'!K5</f>
        <v>555300</v>
      </c>
      <c r="F21" s="10">
        <f>'[1]AAA6 B3'!K6</f>
        <v>38070</v>
      </c>
      <c r="G21" s="10">
        <f>'[1]AAA6 B3'!K7</f>
        <v>26300</v>
      </c>
      <c r="H21" s="10">
        <f>'[1]AAA6 B3'!K8</f>
        <v>13790</v>
      </c>
      <c r="I21" s="11">
        <f>'[1]AAA6 B3'!K9</f>
        <v>5202</v>
      </c>
      <c r="O21" s="26"/>
      <c r="P21" s="26"/>
      <c r="Q21" s="26"/>
      <c r="R21" s="26"/>
      <c r="S21" s="26"/>
      <c r="T21" s="26"/>
      <c r="Z21" s="30"/>
      <c r="AA21" s="30"/>
      <c r="AB21" s="30"/>
      <c r="AC21" s="30"/>
      <c r="AD21" s="30"/>
      <c r="AE21" s="30"/>
    </row>
    <row r="22" spans="1:31" x14ac:dyDescent="0.75">
      <c r="A22" s="1" t="s">
        <v>0</v>
      </c>
      <c r="B22" s="13" t="s">
        <v>4</v>
      </c>
      <c r="C22" s="14">
        <v>348</v>
      </c>
      <c r="D22" s="15">
        <f>'[1]AAA6 B3'!L4</f>
        <v>390700</v>
      </c>
      <c r="E22" s="15">
        <f>'[1]AAA6 B3'!L5</f>
        <v>111900</v>
      </c>
      <c r="F22" s="15">
        <f>'[1]AAA6 B3'!L6</f>
        <v>13910</v>
      </c>
      <c r="G22" s="15">
        <f>'[1]AAA6 B3'!L7</f>
        <v>6409</v>
      </c>
      <c r="H22" s="15">
        <f>'[1]AAA6 B3'!L8</f>
        <v>17930</v>
      </c>
      <c r="I22" s="16">
        <f>'[1]AAA6 B3'!L9</f>
        <v>7315</v>
      </c>
      <c r="O22" s="26"/>
      <c r="P22" s="26"/>
      <c r="Q22" s="26"/>
      <c r="R22" s="26"/>
      <c r="S22" s="26"/>
      <c r="T22" s="26"/>
      <c r="Z22" s="30"/>
      <c r="AA22" s="30"/>
      <c r="AB22" s="30"/>
      <c r="AC22" s="30"/>
      <c r="AD22" s="30"/>
      <c r="AE22" s="30"/>
    </row>
    <row r="23" spans="1:31" x14ac:dyDescent="0.75">
      <c r="A23" s="1" t="s">
        <v>5</v>
      </c>
      <c r="B23" s="8" t="s">
        <v>6</v>
      </c>
      <c r="C23" s="9">
        <v>263</v>
      </c>
      <c r="D23" s="10">
        <f>'[1]AAA5 B1'!G4</f>
        <v>713100</v>
      </c>
      <c r="E23" s="10">
        <f>'[1]AAA5 B1'!G5</f>
        <v>61800</v>
      </c>
      <c r="F23" s="10">
        <f>'[1]AAA5 B1'!G6</f>
        <v>2100</v>
      </c>
      <c r="G23" s="10">
        <f>'[1]AAA5 B1'!G7</f>
        <v>3159</v>
      </c>
      <c r="H23" s="10">
        <f>'[1]AAA5 B1'!G8</f>
        <v>3092</v>
      </c>
      <c r="I23" s="11">
        <f>'[1]AAA5 B1'!G9</f>
        <v>2881</v>
      </c>
      <c r="O23" s="26"/>
      <c r="P23" s="26"/>
      <c r="Q23" s="26"/>
      <c r="R23" s="26"/>
      <c r="S23" s="26"/>
      <c r="T23" s="26"/>
      <c r="Z23" s="30"/>
      <c r="AA23" s="30"/>
      <c r="AB23" s="30"/>
      <c r="AC23" s="30"/>
      <c r="AD23" s="30"/>
      <c r="AE23" s="30"/>
    </row>
    <row r="24" spans="1:31" x14ac:dyDescent="0.75">
      <c r="A24" s="1" t="s">
        <v>5</v>
      </c>
      <c r="B24" s="8" t="s">
        <v>6</v>
      </c>
      <c r="C24" s="9">
        <v>265</v>
      </c>
      <c r="D24" s="10">
        <f>'[1]AAA5 B1'!I4</f>
        <v>152200</v>
      </c>
      <c r="E24" s="10">
        <f>'[1]AAA5 B1'!I5</f>
        <v>29200</v>
      </c>
      <c r="F24" s="10">
        <f>'[1]AAA5 B1'!I6</f>
        <v>2310</v>
      </c>
      <c r="G24" s="10">
        <f>'[1]AAA5 B1'!I7</f>
        <v>2682</v>
      </c>
      <c r="H24" s="10">
        <f>'[1]AAA5 B1'!I8</f>
        <v>3859</v>
      </c>
      <c r="I24" s="11">
        <f>'[1]AAA5 B1'!I9</f>
        <v>3066</v>
      </c>
      <c r="O24" s="26"/>
      <c r="P24" s="26"/>
      <c r="Q24" s="26"/>
      <c r="R24" s="26"/>
      <c r="S24" s="26"/>
      <c r="T24" s="26"/>
      <c r="Z24" s="30"/>
      <c r="AA24" s="30"/>
      <c r="AB24" s="30"/>
      <c r="AC24" s="30"/>
      <c r="AD24" s="30"/>
      <c r="AE24" s="30"/>
    </row>
    <row r="25" spans="1:31" x14ac:dyDescent="0.75">
      <c r="A25" s="1" t="s">
        <v>5</v>
      </c>
      <c r="B25" s="8" t="s">
        <v>6</v>
      </c>
      <c r="C25" s="9">
        <v>267</v>
      </c>
      <c r="D25" s="10">
        <f>'[1]AAA5 B1'!K4</f>
        <v>49720</v>
      </c>
      <c r="E25" s="10">
        <f>'[1]AAA5 B1'!K5</f>
        <v>13400</v>
      </c>
      <c r="F25" s="10">
        <f>'[1]AAA5 B1'!K6</f>
        <v>3910</v>
      </c>
      <c r="G25" s="10">
        <f>'[1]AAA5 B1'!K7</f>
        <v>4152</v>
      </c>
      <c r="H25" s="10">
        <f>'[1]AAA5 B1'!K8</f>
        <v>3258</v>
      </c>
      <c r="I25" s="11">
        <f>'[1]AAA5 B1'!K9</f>
        <v>3545</v>
      </c>
      <c r="O25" s="26"/>
      <c r="P25" s="26"/>
      <c r="Q25" s="26"/>
      <c r="R25" s="26"/>
      <c r="S25" s="26"/>
      <c r="T25" s="26"/>
      <c r="Z25" s="30"/>
      <c r="AA25" s="30"/>
      <c r="AB25" s="30"/>
      <c r="AC25" s="30"/>
      <c r="AD25" s="30"/>
      <c r="AE25" s="30"/>
    </row>
    <row r="26" spans="1:31" x14ac:dyDescent="0.75">
      <c r="A26" s="1" t="s">
        <v>5</v>
      </c>
      <c r="B26" s="8" t="s">
        <v>6</v>
      </c>
      <c r="C26" s="9">
        <v>270</v>
      </c>
      <c r="D26" s="10">
        <f>'[1]AAA5 B1'!M4</f>
        <v>13010</v>
      </c>
      <c r="E26" s="10">
        <f>'[1]AAA5 B1'!M5</f>
        <v>20300</v>
      </c>
      <c r="F26" s="10">
        <f>'[1]AAA5 B1'!M6</f>
        <v>4150</v>
      </c>
      <c r="G26" s="10">
        <f>'[1]AAA5 B1'!M7</f>
        <v>3834</v>
      </c>
      <c r="H26" s="10">
        <f>'[1]AAA5 B1'!M8</f>
        <v>3106</v>
      </c>
      <c r="I26" s="11">
        <f>'[1]AAA5 B1'!M9</f>
        <v>4800</v>
      </c>
      <c r="O26" s="26"/>
      <c r="P26" s="26"/>
      <c r="Q26" s="26"/>
      <c r="R26" s="26"/>
      <c r="S26" s="26"/>
      <c r="T26" s="26"/>
      <c r="Z26" s="30"/>
      <c r="AA26" s="30"/>
      <c r="AB26" s="30"/>
      <c r="AC26" s="30"/>
      <c r="AD26" s="30"/>
      <c r="AE26" s="30"/>
    </row>
    <row r="27" spans="1:31" x14ac:dyDescent="0.75">
      <c r="A27" s="1" t="s">
        <v>5</v>
      </c>
      <c r="B27" s="13" t="s">
        <v>7</v>
      </c>
      <c r="C27" s="14">
        <v>279</v>
      </c>
      <c r="D27" s="15">
        <f>'[1]AAA5 B3,B4'!H2</f>
        <v>200700</v>
      </c>
      <c r="E27" s="15">
        <f>'[1]AAA5 B3,B4'!H3</f>
        <v>74410</v>
      </c>
      <c r="F27" s="15">
        <f>'[1]AAA5 B3,B4'!H4</f>
        <v>5464</v>
      </c>
      <c r="G27" s="15">
        <f>'[1]AAA5 B3,B4'!H5</f>
        <v>2041</v>
      </c>
      <c r="H27" s="15">
        <f>'[1]AAA5 B3,B4'!H6</f>
        <v>2511</v>
      </c>
      <c r="I27" s="16">
        <f>'[1]AAA5 B3,B4'!H7</f>
        <v>3075</v>
      </c>
      <c r="O27" s="26"/>
      <c r="P27" s="26"/>
      <c r="Q27" s="26"/>
      <c r="R27" s="26"/>
      <c r="S27" s="26"/>
      <c r="T27" s="26"/>
      <c r="Z27" s="30"/>
      <c r="AA27" s="30"/>
      <c r="AB27" s="30"/>
      <c r="AC27" s="30"/>
      <c r="AD27" s="30"/>
      <c r="AE27" s="30"/>
    </row>
    <row r="28" spans="1:31" x14ac:dyDescent="0.75">
      <c r="B28" s="28"/>
      <c r="C28" s="28"/>
      <c r="D28" s="15"/>
      <c r="E28" s="15"/>
      <c r="F28" s="15"/>
      <c r="G28" s="15"/>
      <c r="H28" s="15"/>
      <c r="I28" s="15"/>
      <c r="O28" s="26"/>
      <c r="P28" s="26"/>
      <c r="Q28" s="26"/>
      <c r="R28" s="26"/>
      <c r="S28" s="26"/>
      <c r="T28" s="26"/>
      <c r="Z28" s="30"/>
      <c r="AA28" s="30"/>
      <c r="AB28" s="30"/>
      <c r="AC28" s="30"/>
      <c r="AD28" s="30"/>
      <c r="AE28" s="30"/>
    </row>
    <row r="29" spans="1:31" x14ac:dyDescent="0.75">
      <c r="D29" s="3" t="s">
        <v>13</v>
      </c>
      <c r="E29" s="3" t="s">
        <v>14</v>
      </c>
      <c r="F29" s="3" t="s">
        <v>15</v>
      </c>
      <c r="G29" s="3" t="s">
        <v>16</v>
      </c>
      <c r="H29" s="3" t="s">
        <v>17</v>
      </c>
      <c r="I29" s="24" t="s">
        <v>18</v>
      </c>
    </row>
    <row r="30" spans="1:31" x14ac:dyDescent="0.75">
      <c r="C30" s="2" t="s">
        <v>22</v>
      </c>
      <c r="N30" s="29"/>
      <c r="O30" s="29"/>
      <c r="P30" s="29"/>
      <c r="Q30" s="29"/>
      <c r="R30" s="29"/>
      <c r="S30" s="29"/>
      <c r="T30" s="29"/>
      <c r="U30" s="31"/>
      <c r="Y30" s="29"/>
    </row>
    <row r="31" spans="1:31" ht="16" x14ac:dyDescent="0.8">
      <c r="C31" s="21" t="s">
        <v>10</v>
      </c>
      <c r="D31" s="25">
        <f t="shared" ref="D31:I31" si="0">AVERAGE(D8:D22)</f>
        <v>362823.33333333331</v>
      </c>
      <c r="E31" s="25">
        <f t="shared" si="0"/>
        <v>177200</v>
      </c>
      <c r="F31" s="25">
        <f t="shared" si="0"/>
        <v>16017.733333333334</v>
      </c>
      <c r="G31" s="25">
        <f t="shared" si="0"/>
        <v>8016.333333333333</v>
      </c>
      <c r="H31" s="25">
        <f t="shared" si="0"/>
        <v>6589.4</v>
      </c>
      <c r="I31" s="25">
        <f t="shared" si="0"/>
        <v>4430.3999999999996</v>
      </c>
      <c r="L31" s="22"/>
      <c r="M31" s="22"/>
      <c r="O31" s="32"/>
      <c r="P31" s="32"/>
      <c r="Q31" s="32"/>
      <c r="R31" s="32"/>
      <c r="S31" s="32"/>
      <c r="T31" s="32"/>
      <c r="Z31" s="30"/>
      <c r="AA31" s="30"/>
      <c r="AB31" s="30"/>
      <c r="AC31" s="30"/>
      <c r="AD31" s="30"/>
      <c r="AE31" s="30"/>
    </row>
    <row r="32" spans="1:31" x14ac:dyDescent="0.75">
      <c r="C32" s="21" t="s">
        <v>11</v>
      </c>
      <c r="D32" s="21">
        <f t="shared" ref="D32:I32" si="1">STDEV(D8:D22)</f>
        <v>387040.39039257658</v>
      </c>
      <c r="E32" s="21">
        <f t="shared" si="1"/>
        <v>217751.73455107081</v>
      </c>
      <c r="F32" s="21">
        <f t="shared" si="1"/>
        <v>16992.382324637903</v>
      </c>
      <c r="G32" s="21">
        <f t="shared" si="1"/>
        <v>7890.2265282225371</v>
      </c>
      <c r="H32" s="21">
        <f t="shared" si="1"/>
        <v>4302.2778152973806</v>
      </c>
      <c r="I32" s="21">
        <f t="shared" si="1"/>
        <v>1427.4248941963392</v>
      </c>
      <c r="O32" s="32"/>
      <c r="P32" s="32"/>
      <c r="Q32" s="32"/>
      <c r="R32" s="32"/>
      <c r="S32" s="32"/>
      <c r="T32" s="32"/>
      <c r="Z32" s="30"/>
      <c r="AA32" s="30"/>
      <c r="AB32" s="30"/>
      <c r="AC32" s="30"/>
      <c r="AD32" s="30"/>
      <c r="AE32" s="30"/>
    </row>
    <row r="33" spans="1:31" x14ac:dyDescent="0.75">
      <c r="C33" s="3" t="s">
        <v>9</v>
      </c>
      <c r="D33" s="19"/>
      <c r="E33" s="19"/>
      <c r="F33" s="19"/>
      <c r="G33" s="19"/>
      <c r="H33" s="19"/>
      <c r="I33" s="20"/>
      <c r="N33" s="29"/>
      <c r="O33" s="29"/>
      <c r="P33" s="29"/>
      <c r="Q33" s="29"/>
      <c r="R33" s="29"/>
      <c r="S33" s="29"/>
      <c r="T33" s="29"/>
      <c r="Y33" s="29"/>
      <c r="Z33" s="30"/>
      <c r="AA33" s="30"/>
      <c r="AB33" s="30"/>
      <c r="AC33" s="30"/>
      <c r="AD33" s="30"/>
      <c r="AE33" s="30"/>
    </row>
    <row r="34" spans="1:31" x14ac:dyDescent="0.75">
      <c r="C34" s="9" t="s">
        <v>10</v>
      </c>
      <c r="D34" s="10">
        <f t="shared" ref="D34:I34" si="2">AVERAGE(D23:D27)</f>
        <v>225746</v>
      </c>
      <c r="E34" s="10">
        <f t="shared" si="2"/>
        <v>39822</v>
      </c>
      <c r="F34" s="10">
        <f t="shared" si="2"/>
        <v>3586.8</v>
      </c>
      <c r="G34" s="10">
        <f t="shared" si="2"/>
        <v>3173.6</v>
      </c>
      <c r="H34" s="10">
        <f t="shared" si="2"/>
        <v>3165.2</v>
      </c>
      <c r="I34" s="11">
        <f t="shared" si="2"/>
        <v>3473.4</v>
      </c>
      <c r="O34" s="32"/>
      <c r="P34" s="32"/>
      <c r="Q34" s="32"/>
      <c r="R34" s="32"/>
      <c r="S34" s="32"/>
      <c r="T34" s="32"/>
      <c r="Z34" s="30"/>
      <c r="AA34" s="30"/>
      <c r="AB34" s="30"/>
      <c r="AC34" s="30"/>
      <c r="AD34" s="30"/>
      <c r="AE34" s="30"/>
    </row>
    <row r="35" spans="1:31" x14ac:dyDescent="0.75">
      <c r="C35" s="21" t="s">
        <v>11</v>
      </c>
      <c r="D35" s="19">
        <f t="shared" ref="D35:I35" si="3">STDEV(D23:D27)</f>
        <v>282750.77184686868</v>
      </c>
      <c r="E35" s="19">
        <f t="shared" si="3"/>
        <v>26792.814708425092</v>
      </c>
      <c r="F35" s="19">
        <f t="shared" si="3"/>
        <v>1395.1993405961741</v>
      </c>
      <c r="G35" s="19">
        <f t="shared" si="3"/>
        <v>854.11667821205833</v>
      </c>
      <c r="H35" s="19">
        <f t="shared" si="3"/>
        <v>481.35506645302826</v>
      </c>
      <c r="I35" s="20">
        <f t="shared" si="3"/>
        <v>781.12566210565683</v>
      </c>
      <c r="O35" s="32"/>
      <c r="P35" s="32"/>
      <c r="Q35" s="32"/>
      <c r="R35" s="32"/>
      <c r="S35" s="32"/>
      <c r="T35" s="32"/>
      <c r="Z35" s="30"/>
      <c r="AA35" s="30"/>
      <c r="AB35" s="30"/>
      <c r="AC35" s="30"/>
      <c r="AD35" s="30"/>
      <c r="AE35" s="30"/>
    </row>
    <row r="36" spans="1:31" x14ac:dyDescent="0.75">
      <c r="B36" s="2"/>
      <c r="C36" s="2"/>
    </row>
    <row r="37" spans="1:31" x14ac:dyDescent="0.75">
      <c r="A37" s="2"/>
      <c r="B37" s="2"/>
      <c r="C37" s="2"/>
      <c r="K37" s="2"/>
      <c r="L37" s="29"/>
    </row>
    <row r="38" spans="1:31" ht="16" x14ac:dyDescent="0.8">
      <c r="C38" s="22"/>
      <c r="D38" s="22"/>
      <c r="E38" s="22"/>
      <c r="F38" s="22"/>
      <c r="G38" s="22"/>
      <c r="H38" s="22"/>
      <c r="J38" s="2"/>
      <c r="K38" s="2"/>
      <c r="L38" s="29"/>
      <c r="M38" s="29"/>
      <c r="N38" s="29"/>
      <c r="O38" s="29"/>
      <c r="P38" s="29"/>
      <c r="Q38" s="29"/>
    </row>
    <row r="39" spans="1:31" ht="16" x14ac:dyDescent="0.8">
      <c r="C39" s="22"/>
      <c r="D39" s="22"/>
      <c r="E39" s="22"/>
      <c r="F39" s="22"/>
      <c r="G39" s="22"/>
      <c r="H39" s="22"/>
      <c r="L39" s="22"/>
      <c r="M39" s="22"/>
      <c r="N39" s="22"/>
      <c r="O39" s="22"/>
      <c r="P39" s="22"/>
      <c r="Q39" s="22"/>
    </row>
    <row r="40" spans="1:31" ht="16" x14ac:dyDescent="0.8">
      <c r="C40" s="22"/>
      <c r="D40" s="22"/>
      <c r="E40" s="22"/>
      <c r="F40" s="22"/>
      <c r="G40" s="22"/>
      <c r="H40" s="22"/>
      <c r="L40" s="22"/>
      <c r="M40" s="22"/>
      <c r="N40" s="22"/>
      <c r="O40" s="22"/>
      <c r="P40" s="22"/>
      <c r="Q40" s="22"/>
    </row>
    <row r="41" spans="1:31" ht="16" x14ac:dyDescent="0.8">
      <c r="C41" s="22"/>
      <c r="D41" s="22"/>
      <c r="E41" s="22"/>
      <c r="F41" s="22"/>
      <c r="G41" s="22"/>
      <c r="H41" s="22"/>
      <c r="L41" s="22"/>
      <c r="M41" s="22"/>
      <c r="N41" s="22"/>
      <c r="O41" s="22"/>
      <c r="P41" s="22"/>
      <c r="Q41" s="22"/>
    </row>
    <row r="42" spans="1:31" ht="16" x14ac:dyDescent="0.8">
      <c r="C42" s="22"/>
      <c r="D42" s="22"/>
      <c r="E42" s="22"/>
      <c r="F42" s="22"/>
      <c r="G42" s="22"/>
      <c r="H42" s="22"/>
      <c r="L42" s="22"/>
      <c r="M42" s="22"/>
      <c r="N42" s="22"/>
      <c r="O42" s="22"/>
      <c r="P42" s="22"/>
      <c r="Q42" s="22"/>
    </row>
    <row r="43" spans="1:31" ht="16" x14ac:dyDescent="0.8">
      <c r="C43" s="22"/>
      <c r="D43" s="22"/>
      <c r="E43" s="22"/>
      <c r="F43" s="22"/>
      <c r="G43" s="22"/>
      <c r="H43" s="22"/>
      <c r="L43" s="22"/>
      <c r="M43" s="22"/>
      <c r="N43" s="22"/>
      <c r="O43" s="22"/>
      <c r="P43" s="22"/>
      <c r="Q43" s="22"/>
    </row>
    <row r="44" spans="1:31" ht="16" x14ac:dyDescent="0.8">
      <c r="C44" s="22"/>
      <c r="D44" s="22"/>
      <c r="E44" s="22"/>
      <c r="F44" s="22"/>
      <c r="G44" s="22"/>
      <c r="H44" s="22"/>
      <c r="L44" s="30"/>
      <c r="M44" s="30"/>
      <c r="N44" s="30"/>
      <c r="O44" s="30"/>
      <c r="P44" s="30"/>
    </row>
    <row r="45" spans="1:31" ht="16" x14ac:dyDescent="0.8">
      <c r="C45" s="22"/>
      <c r="D45" s="22"/>
      <c r="E45" s="22"/>
      <c r="F45" s="22"/>
      <c r="G45" s="22"/>
      <c r="H45" s="22"/>
    </row>
    <row r="46" spans="1:31" ht="16" x14ac:dyDescent="0.8">
      <c r="C46" s="22"/>
      <c r="D46" s="22"/>
      <c r="E46" s="22"/>
      <c r="F46" s="22"/>
      <c r="G46" s="22"/>
      <c r="H46" s="22"/>
    </row>
    <row r="47" spans="1:31" ht="16" x14ac:dyDescent="0.8">
      <c r="C47" s="22"/>
      <c r="D47" s="22"/>
      <c r="E47" s="22"/>
      <c r="F47" s="22"/>
      <c r="G47" s="22"/>
      <c r="H47" s="22"/>
    </row>
    <row r="48" spans="1:31" ht="16" x14ac:dyDescent="0.8">
      <c r="C48" s="22"/>
      <c r="D48" s="22"/>
      <c r="E48" s="22"/>
      <c r="F48" s="22"/>
      <c r="G48" s="22"/>
      <c r="H48" s="22"/>
    </row>
    <row r="49" spans="2:17" ht="16" x14ac:dyDescent="0.8">
      <c r="C49" s="22"/>
      <c r="D49" s="22"/>
      <c r="E49" s="22"/>
      <c r="F49" s="22"/>
      <c r="G49" s="22"/>
      <c r="H49" s="22"/>
    </row>
    <row r="50" spans="2:17" ht="16" x14ac:dyDescent="0.8">
      <c r="C50" s="22"/>
      <c r="D50" s="22"/>
      <c r="E50" s="22"/>
      <c r="F50" s="22"/>
      <c r="G50" s="22"/>
      <c r="H50" s="22"/>
    </row>
    <row r="51" spans="2:17" ht="16" x14ac:dyDescent="0.8">
      <c r="C51" s="22"/>
      <c r="D51" s="22"/>
      <c r="E51" s="22"/>
      <c r="F51" s="22"/>
      <c r="G51" s="22"/>
      <c r="H51" s="22"/>
    </row>
    <row r="52" spans="2:17" ht="16" x14ac:dyDescent="0.8">
      <c r="C52" s="22"/>
      <c r="D52" s="22"/>
      <c r="E52" s="22"/>
      <c r="F52" s="22"/>
      <c r="G52" s="22"/>
      <c r="H52" s="22"/>
    </row>
    <row r="53" spans="2:17" ht="16" x14ac:dyDescent="0.8">
      <c r="C53" s="22"/>
      <c r="D53" s="22"/>
      <c r="E53" s="22"/>
      <c r="F53" s="22"/>
      <c r="G53" s="22"/>
      <c r="H53" s="22"/>
    </row>
    <row r="54" spans="2:17" ht="16" x14ac:dyDescent="0.8">
      <c r="C54" s="22"/>
      <c r="D54" s="22"/>
      <c r="E54" s="22"/>
      <c r="F54" s="22"/>
      <c r="G54" s="22"/>
      <c r="H54" s="22"/>
    </row>
    <row r="56" spans="2:17" x14ac:dyDescent="0.75">
      <c r="B56" s="2"/>
      <c r="K56" s="2"/>
    </row>
    <row r="57" spans="2:17" x14ac:dyDescent="0.75">
      <c r="C57" s="23"/>
      <c r="D57" s="23"/>
      <c r="E57" s="23"/>
      <c r="F57" s="23"/>
      <c r="G57" s="23"/>
      <c r="H57" s="23"/>
      <c r="L57" s="33"/>
      <c r="M57" s="33"/>
      <c r="N57" s="33"/>
      <c r="O57" s="33"/>
      <c r="P57" s="33"/>
      <c r="Q57" s="33"/>
    </row>
    <row r="59" spans="2:17" ht="16" x14ac:dyDescent="0.8">
      <c r="C59" s="22"/>
      <c r="D59" s="22"/>
      <c r="E59" s="22"/>
      <c r="F59" s="22"/>
      <c r="G59" s="22"/>
      <c r="H59" s="22"/>
      <c r="L59" s="22"/>
      <c r="M59" s="22"/>
      <c r="N59" s="22"/>
      <c r="O59" s="22"/>
      <c r="P59" s="22"/>
      <c r="Q59" s="22"/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Compiled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Ngan Huang</cp:lastModifiedBy>
  <dcterms:created xsi:type="dcterms:W3CDTF">2020-02-26T23:43:53Z</dcterms:created>
  <dcterms:modified xsi:type="dcterms:W3CDTF">2024-12-21T23:47:12Z</dcterms:modified>
</cp:coreProperties>
</file>