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a\20161118-LT\20161118-LT\Differentially Expressed Genes\"/>
    </mc:Choice>
  </mc:AlternateContent>
  <bookViews>
    <workbookView xWindow="0" yWindow="0" windowWidth="21735" windowHeight="8715"/>
  </bookViews>
  <sheets>
    <sheet name="T high vs T low_up" sheetId="1" r:id="rId1"/>
    <sheet name="T high vs T low_dn" sheetId="2" r:id="rId2"/>
  </sheets>
  <calcPr calcId="162913"/>
</workbook>
</file>

<file path=xl/calcChain.xml><?xml version="1.0" encoding="utf-8"?>
<calcChain xmlns="http://schemas.openxmlformats.org/spreadsheetml/2006/main">
  <c r="C9" i="2" l="1"/>
  <c r="B9" i="2"/>
  <c r="C8" i="2"/>
  <c r="B8" i="2"/>
  <c r="C7" i="2"/>
  <c r="B7" i="2"/>
  <c r="C6" i="2"/>
  <c r="B6" i="2"/>
  <c r="C5" i="2"/>
  <c r="B5" i="2"/>
  <c r="C4" i="2"/>
  <c r="B4" i="2"/>
  <c r="C3" i="2"/>
  <c r="B3" i="2"/>
  <c r="C3" i="1"/>
  <c r="B3" i="1"/>
</calcChain>
</file>

<file path=xl/sharedStrings.xml><?xml version="1.0" encoding="utf-8"?>
<sst xmlns="http://schemas.openxmlformats.org/spreadsheetml/2006/main" count="156" uniqueCount="107">
  <si>
    <t>External Database</t>
  </si>
  <si>
    <t>T high vs T low (moderated t-test)</t>
  </si>
  <si>
    <t>Group Means</t>
  </si>
  <si>
    <t>Normalized Intensities</t>
  </si>
  <si>
    <t>Annotations</t>
  </si>
  <si>
    <t>Probe Set ID</t>
  </si>
  <si>
    <t>GeneCard</t>
  </si>
  <si>
    <t>RefSeq</t>
  </si>
  <si>
    <t>Fold Change</t>
  </si>
  <si>
    <t>P-value</t>
  </si>
  <si>
    <t>FDR</t>
  </si>
  <si>
    <t>T high</t>
  </si>
  <si>
    <t>T low</t>
  </si>
  <si>
    <t>T4</t>
  </si>
  <si>
    <t>T5</t>
  </si>
  <si>
    <t>T6</t>
  </si>
  <si>
    <t>T1</t>
  </si>
  <si>
    <t>T2</t>
  </si>
  <si>
    <t>T3</t>
  </si>
  <si>
    <t>Alignments</t>
  </si>
  <si>
    <t>Gene Symbol</t>
  </si>
  <si>
    <t>Chromosomal Location</t>
  </si>
  <si>
    <t>Ensembl</t>
  </si>
  <si>
    <t>Entrez Gene</t>
  </si>
  <si>
    <t>EC</t>
  </si>
  <si>
    <t>OMIM</t>
  </si>
  <si>
    <t>RefSeq Transcript ID</t>
  </si>
  <si>
    <t>Pathway</t>
  </si>
  <si>
    <t>Transcript Assignments</t>
  </si>
  <si>
    <t>Annotation Notes</t>
  </si>
  <si>
    <t>11761253_a_at</t>
  </si>
  <si>
    <t>chr2:71503722-71607695 (+) // 77.54 // p13.2</t>
  </si>
  <si>
    <t>ZNF638 /// ZNF638-IT1</t>
  </si>
  <si>
    <t>chr2p13.1</t>
  </si>
  <si>
    <t>ENSG00000075292 /// OTTHUMG00000129735</t>
  </si>
  <si>
    <t>27332 /// 100507113</t>
  </si>
  <si>
    <t>---</t>
  </si>
  <si>
    <t>614349</t>
  </si>
  <si>
    <t>NM_001014972 /// NM_001252612 /// NM_001252613 /// NM_014497 /// XR_109944 /// XR_112334 /// XR_171302</t>
  </si>
  <si>
    <t>AK093684 // Homo sapiens cDNA FLJ36365 fis, clone THYMU2007802. // gb // 9 // --- /// AK098492 // Homo sapiens cDNA FLJ25626 fis, clone STM03094. // gb // 9 // --- /// AK293938 // Homo sapiens cDNA FLJ60235 complete cds, highly similar to Zinc finger protein 638. // gb // 9 // --- /// ENST00000410075 // cdna:putative chromosome:GRCh37:2:71503723:71622796:1 gene:ENSG00000075292 gene_biotype:protein_coding transcript_biotype:protein_coding // ensembl // 9 // --- /// ENST00000544512 // cdna:known chromosome:GRCh37:2:71503743:71622817:1 gene:ENSG00000075292 gene_biotype:protein_coding transcript_biotype:protein_coding // ensembl // 9 // --- /// OTTHUMT00000327432 // cdna:all chromosome:VEGA52:2:71503723:71622796:1 Gene:OTTHUMG00000129735 // vega // 9 // --- /// uc010fec.2 // --- // ucsc_genes // 9 // ---</t>
  </si>
  <si>
    <t>11733213_x_at</t>
  </si>
  <si>
    <t>chr17:33570054-33595644 (+) // 84.12 // q12</t>
  </si>
  <si>
    <t>SLFN5</t>
  </si>
  <si>
    <t>chr17q12</t>
  </si>
  <si>
    <t>ENSG00000166750 /// OTTHUMG00000179858</t>
  </si>
  <si>
    <t>162394</t>
  </si>
  <si>
    <t>614952</t>
  </si>
  <si>
    <t>NM_144975</t>
  </si>
  <si>
    <t>AL832814 // Homo sapiens mRNA; cDNA DKFZp667B2124 (from clone DKFZp667B2124). // gb // 11 // --- /// ENST00000299977 // cdna:known chromosome:GRCh37:17:33570055:33600674:1 gene:ENSG00000166750 gene_biotype:protein_coding transcript_biotype:protein_coding // ensembl // 11 // --- /// NM_144975 // Homo sapiens schlafen family member 5 (SLFN5), mRNA. // refseq // 11 // --- /// OTTHUMT00000448649 // cdna:all chromosome:VEGA52:17:33570055:33600674:1 Gene:OTTHUMG00000179858 // vega // 11 // --- /// uc002hjf.4 // --- // ucsc_genes // 11 // --- /// uc010wcg.2 // --- // ucsc_genes // 11 // ---</t>
  </si>
  <si>
    <t>11734024_x_at</t>
  </si>
  <si>
    <t>chr17:16593574-16707812 (+) // 95.82 // p11.2 /// chr17:18414532-18528900 (-) // 94.79 // p11.2</t>
  </si>
  <si>
    <t>CCDC144A /// CCDC144B /// CCDC144CP</t>
  </si>
  <si>
    <t>chr17p11.2</t>
  </si>
  <si>
    <t>ENSG00000154874 /// ENSG00000154898 /// ENSG00000170160 /// ENSG00000266302 /// OTTHUMG00000059178 /// OTTHUMG00000059513 /// OTTHUMG00000059531 /// OTTHUMG00000179236</t>
  </si>
  <si>
    <t>9720 /// 284047 /// 348254</t>
  </si>
  <si>
    <t>NM_014695 /// NR_023380 /// NR_036647</t>
  </si>
  <si>
    <t>AK125971 // Homo sapiens cDNA FLJ43983 fis, clone TESTI4018881. // gb // 11 // --- /// BC101585 // Homo sapiens coiled-coil domain containing 144B, mRNA (cDNA clone MGC:126634 IMAGE:8069091), complete cds. // gb // 11 // --- /// BC104815 // Homo sapiens coiled-coil domain containing 144B, mRNA (cDNA clone MGC:132475 IMAGE:8143818), complete cds. // gb // 11 // --- /// BC133019 // Homo sapiens coiled-coil domain containing 144A, mRNA (cDNA clone MGC:164650 IMAGE:40147041), complete cds. // gb // 11 // --- /// BC143561 // Homo sapiens coiled-coil domain containing 144B, mRNA (cDNA clone MGC:177089 IMAGE:9052072), complete cds. // gb // 11 // --- /// BC144224 // Homo sapiens coiled-coil domain containing 144A, mRNA (cDNA clone MGC:177761 IMAGE:9052744), complete cds. // gb // 10 // --- /// BC144225 // Homo sapiens coiled-coil domain containing 144A, mRNA (cDNA clone MGC:177762 IMAGE:9052745), complete cds. // gb // 11 // --- /// ENST00000285176 // cdna:pseudogene chromosome:GRCh37:17:18441117:18528921:-1 gene:ENSG00000154874 gene_biotype:pseudogene transcript_biotype:unprocessed_pseudogene // ensembl // 11 // --- /// ENST00000328495 // cdna:known chromosome:GRCh37:17:16610828:16668177:1 gene:ENSG00000170160 gene_biotype:protein_coding transcript_biotype:retained_intron // ensembl // 11 // --- /// ENST00000360495 // cdna:known chromosome:GRCh37:17:16593639:16678313:1 gene:ENSG00000170160 gene_biotype:protein_coding transcript_biotype:nonsense_mediated_decay // ensembl // 10 // --- /// ENST00000360524 // cdna:known chromosome:GRCh37:17:16593639:16678313:1 gene:ENSG00000170160 gene_biotype:protein_coding transcript_biotype:protein_coding // ensembl // 11 // --- /// ENST00000399273 // cdna:novel chromosome:GRCh37:17:16593555:16681195:1 gene:ENSG00000170160 gene_biotype:protein_coding transcript_biotype:protein_coding // ensembl // 11 // --- /// ENST00000433419 // cdna:pseudogene chromosome:GRCh37:17:20224630:20306870:1 gene:ENSG00000154898 gene_biotype:pseudogene transcript_biotype:transcribed_processed_pseudogene // ensembl // 10 // --- /// ENST00000443444 // cdna:known chromosome:GRCh37:17:16593575:16707767:1 gene:ENSG00000170160 gene_biotype:protein_coding transcript_biotype:protein_coding // ensembl // 11 // --- /// ENST00000447265 // cdna:pseudogene chromosome:GRCh37:17:18445402:18528760:-1 gene:ENSG00000154874 gene_biotype:pseudogene transcript_biotype:transcribed_unprocessed_pseudogene // ensembl // 11 // --- /// ENST00000448331 // cdna:known chromosome:GRCh37:17:16593575:16707767:1 gene:ENSG00000266302 gene_biotype:protein_coding transcript_biotype:nonsense_mediated_decay // ensembl // 11 // --- /// ENST00000456009 // cdna:known chromosome:GRCh37:17:16593639:16667558:1 gene:ENSG00000170160 gene_biotype:protein_coding transcript_biotype:protein_coding // ensembl // 11 // --- /// ENST00000457330 // cdna:known chromosome:GRCh37:17:18443761:18528921:-1 gene:ENSG00000154874 gene_biotype:pseudogene transcript_biotype:retained_intron // ensembl // 11 // --- /// n386176 // accn=NULL class=lncRNA name= ref=UCSCGeneNoncode transcriptId=uc010cqy.1 cpcScore=15.8144000 cnci=-0.2553436 // noncode // 10 // --- /// n410167 // accn=NR_036647 class=lncRNA name= ref=RefGeneNoncode transcriptId=NR_036647 cpcScore=14.6638000 cnci=-0.3550599 // noncode // 11 // --- /// NM_014695 // Homo sapiens coiled-coil domain containing 144A (CCDC144A), mRNA. // refseq // 11 // --- /// NR_023380 // Homo sapiens coiled-coil domain containing 144C, pseudogene (CCDC144CP), non-coding RNA. // refseq // 10 // --- /// NR_036647 // Homo sapiens coiled-coil domain containing 144B (pseudogene) (CCDC144B), non-coding RNA. // refseq // 11 // --- /// OTTHUMT00000131112 // cdna:all chromosome:VEGA52:17:16593555:16681195:1 Gene:OTTHUMG00000059178 // vega // 11 // --- /// OTTHUMT00000131119 // cdna:all chromosome:VEGA52:17:16610828:16668177:1 Gene:OTTHUMG00000059178 // vega // 11 // --- /// OTTHUMT00000131970 // cdna:all chromosome:VEGA52:17:18443761:18528921:-1 Gene:OTTHUMG00000059531 // vega // 11 // --- /// OTTHUMT00000132401 // cdna:all chromosome:VEGA52:17:18445402:18528760:-1 Gene:OTTHUMG00000059531 // vega // 11 // --- /// OTTHUMT00000132410 // cdna:all chromosome:VEGA52:17:20224630:20306870:1 Gene:OTTHUMG00000059513 // vega // 10 // --- /// OTTHUMT00000444093 // cdna:all chromosome:VEGA52:17:16593639:16678313:1 Gene:OTTHUMG00000059178 // vega // 11 // --- /// OTTHUMT00000444094 // cdna:all chromosome:VEGA52:17:16593639:16678313:1 Gene:OTTHUMG00000059178 // vega // 10 // --- /// OTTHUMT00000445382 // cdna:all chromosome:VEGA52:17:16593575:16707767:1 Gene:OTTHUMG00000179236 // vega // 11 // --- /// uc002gqk.1 // --- // ucsc_genes // 11 // --- /// uc002gql.1 // --- // ucsc_genes // 11 // --- /// uc002gua.4 // --- // ucsc_genes // 11 // --- /// uc010cpj.1 // --- // ucsc_genes // 11 // --- /// uc010cqy.1 // --- // ucsc_genes // 10 // --- /// uc010vyc.2 // --- // ucsc_genes // 11 // ---</t>
  </si>
  <si>
    <t>TCONS_l2_00010609-XLOC_l2_005694 // broad-tucp // 1 // Cross Hyb Matching Probes /// TCONS_l2_00010608-XLOC_l2_005694 // broad-tucp // 1 // Cross Hyb Matching Probes /// TCONS_l2_00010610-XLOC_l2_005695 // broad-tucp // 1 // Cross Hyb Matching Probes /// TCONS_00011631-XLOC_005119 // broad-lincrna // 1 // Cross Hyb Matching Probes /// uc002guc.2 // ucsc_genes // 1 // Cross Hyb Matching Probes /// n368940 // noncode // 1 // Cross Hyb Matching Probes /// AK093811 // gb // 1 // Cross Hyb Matching Probes /// GENSCAN00000004046 // ensembl // 1 // Cross Hyb Matching Probes /// GENSCAN00000025415 // ensembl // 8 // Cross Hyb Matching Probes /// GENSCAN00000025421 // ensembl // 1 // Cross Hyb Matching Probes /// GENSCAN00000043373 // ensembl // 1 // Cross Hyb Matching Probes /// ENST00000441887 // ensembl // 1 // Cross Hyb Matching Probes /// ENST00000340621 // ensembl // 1 // Cross Hyb Matching Probes /// ENST00000463809 // ensembl // 8 // Cross Hyb Matching Probes /// ENST00000442583 // ensembl // 8 // Cross Hyb Matching Probes /// ENST00000425214 // ensembl // 8 // Cross Hyb Matching Probes /// ENST00000445752 // ensembl // 1 // Cross Hyb Matching Probes /// ENST00000507171 // ensembl // 1 // Cross Hyb Matching Probes /// ENST00000580574 // ensembl // 1 // Cross Hyb Matching Probes /// ENST00000425519 // ensembl // 1 // Cross Hyb Matching Probes /// OTTHUMT00000131113 // vega // 1 // Cross Hyb Matching Probes /// OTTHUMT00000131122 // vega // 8 // Cross Hyb Matching Probes /// OTTHUMT00000132102 // vega // 8 // Cross Hyb Matching Probes /// OTTHUMT00000132101 // vega // 8 // Cross Hyb Matching Probes /// OTTHUMT00000132103 // vega // 1 // Cross Hyb Matching Probes /// OTTHUMT00000132107 // vega // 1 // Cross Hyb Matching Probes /// OTTHUMT00000132117 // vega // 1 // Cross Hyb Matching Probes /// OTTHUMT00000443753 // vega // 1 // Cross Hyb Matching Probes</t>
  </si>
  <si>
    <t>11739840_a_at</t>
  </si>
  <si>
    <t>chr4:142948694-143767604 (-) // 96.51 // q31.21</t>
  </si>
  <si>
    <t>INPP4B</t>
  </si>
  <si>
    <t>chr4q31.21</t>
  </si>
  <si>
    <t>ENSG00000109452 /// OTTHUMG00000161341</t>
  </si>
  <si>
    <t>8821</t>
  </si>
  <si>
    <t>EC:3.1.3.66</t>
  </si>
  <si>
    <t>607494</t>
  </si>
  <si>
    <t>NM_001101669 /// NM_003866</t>
  </si>
  <si>
    <t>ENST00000262992 // cdna:known chromosome:GRCh37:4:142949186:143383906:-1 gene:ENSG00000109452 gene_biotype:protein_coding transcript_biotype:protein_coding // ensembl // 11 // --- /// ENST00000513000 // cdna:known chromosome:GRCh37:4:142944313:143767443:-1 gene:ENSG00000109452 gene_biotype:protein_coding transcript_biotype:protein_coding // ensembl // 11 // --- /// NM_001101669 // Homo sapiens inositol polyphosphate-4-phosphatase, type II, 105kDa (INPP4B), transcript variant 2, mRNA. // refseq // 11 // --- /// NM_003866 // Homo sapiens inositol polyphosphate-4-phosphatase, type II, 105kDa (INPP4B), transcript variant 1, mRNA. // refseq // 11 // --- /// OTTHUMT00000364587 // cdna:all chromosome:VEGA52:4:142944313:143767443:-1 Gene:OTTHUMG00000161341 // vega // 11 // --- /// uc003iiw.4 // --- // ucsc_genes // 11 // --- /// uc003iix.4 // --- // ucsc_genes // 11 // --- /// uc011chm.2 // --- // ucsc_genes // 11 // ---</t>
  </si>
  <si>
    <t>11740438_a_at</t>
  </si>
  <si>
    <t>chr19:5830624-5839764 (-) // 79.94 // p13.3</t>
  </si>
  <si>
    <t>FUT6</t>
  </si>
  <si>
    <t>chr19p13.3</t>
  </si>
  <si>
    <t>ENSG00000156413 /// OTTHUMG00000167335</t>
  </si>
  <si>
    <t>2528</t>
  </si>
  <si>
    <t>EC:2.4.1.65</t>
  </si>
  <si>
    <t>136836 /// 613852</t>
  </si>
  <si>
    <t>NM_000150 /// NM_001040701</t>
  </si>
  <si>
    <t>AF131211 // Homo sapiens alpha-(1,3)-fucosyltransferase (FT1A) mRNA, complete cds. // gb // 9 // --- /// BC061700 // Homo sapiens fucosyltransferase 6 (alpha (1,3) fucosyltransferase), mRNA (cDNA clone MGC:61990 IMAGE:4606746), complete cds. // gb // 9 // --- /// ENST00000286955 // cdna:known chromosome:GRCh37:19:5830785:5839728:-1 gene:ENSG00000156413 gene_biotype:protein_coding transcript_biotype:protein_coding // ensembl // 9 // --- /// ENST00000318336 // cdna:known chromosome:GRCh37:19:5830637:5839742:-1 gene:ENSG00000156413 gene_biotype:protein_coding transcript_biotype:protein_coding // ensembl // 9 // --- /// ENST00000524754 // cdna:known chromosome:GRCh37:19:5830621:5839703:-1 gene:ENSG00000156413 gene_biotype:protein_coding transcript_biotype:protein_coding // ensembl // 9 // --- /// ENST00000527106 // cdna:known chromosome:GRCh37:19:5830637:5838771:-1 gene:ENSG00000156413 gene_biotype:protein_coding transcript_biotype:protein_coding // ensembl // 9 // --- /// GENSCAN00000022955 // cdna:genscan chromosome:GRCh37:19:5831499:5832578:-1 transcript_biotype:protein_coding // ensembl // 9 // --- /// M98825 // Homo sapiens alpha-1,3 fucosyltransferase 6 (FCT3A) mRNA, complete cds. // gb // 9 // --- /// NM_000150 // Homo sapiens fucosyltransferase 6 (alpha (1,3) fucosyltransferase) (FUT6), transcript variant 1, mRNA. // refseq // 9 // --- /// NM_001040701 // Homo sapiens fucosyltransferase 6 (alpha (1,3) fucosyltransferase) (FUT6), transcript variant 2, mRNA. // refseq // 9 // --- /// OTTHUMT00000394218 // cdna:all chromosome:VEGA52:19:5830621:5839703:-1 Gene:OTTHUMG00000167335 // vega // 9 // --- /// OTTHUMT00000394219 // cdna:all chromosome:VEGA52:19:5830637:5838771:-1 Gene:OTTHUMG00000167335 // vega // 9 // --- /// OTTHUMT00000394220 // cdna:all chromosome:VEGA52:19:5830785:5839728:-1 Gene:OTTHUMG00000167335 // vega // 9 // --- /// U27333 // Human alpha (1,3) fucosyltransferase (FUT6) mRNA, major transcript I, complete cds. // gb // 9 // --- /// U27334 // Human alpha (1,3) fucosyltransferase (FUT6) mRNA, major transcript II, complete cds. // gb // 9 // --- /// U27335 // Human alpha (1,3) fucosyltransferase (FUT6) mRNA, minor transcript I, complete cds. // gb // 9 // --- /// U27336 // Human alpha (1,3) fucosyltransferase (FUT6) mRNA, minor transcript II, complete cds. // gb // 9 // --- /// U27337 // Human alpha (1,3) fucosyltransferase (FUT6) mRNA, minor transcript III, complete cds. // gb // 9 // --- /// uc002mdf.1 // --- // ucsc_genes // 9 // --- /// uc002mdg.1 // --- // ucsc_genes // 9 // --- /// uc002mdh.1 // --- // ucsc_genes // 9 // --- /// uc021unl.1 // --- // ucsc_genes // 9 // --- /// uc021unm.1 // --- // ucsc_genes // 9 // ---</t>
  </si>
  <si>
    <t>11760077_x_at</t>
  </si>
  <si>
    <t>chr12:88487382-88522812 (-) // 96.89 // q21.32</t>
  </si>
  <si>
    <t>CEP290</t>
  </si>
  <si>
    <t>chr12q21.32</t>
  </si>
  <si>
    <t>80184</t>
  </si>
  <si>
    <t>209900 /// 610142 /// 610188 /// 610189 /// 611134 /// 611755</t>
  </si>
  <si>
    <t>NM_025114</t>
  </si>
  <si>
    <t>AY590151 // Homo sapiens prostate cancer antigen T21 mRNA, complete cds. // gb // 9 // --- /// BC008641 // Homo sapiens centrosomal protein 290kDa, mRNA (cDNA clone IMAGE:3445675), complete cds. // gb // 9 // --- /// OTTHUMT00000406345 // cdna:all chromosome:VEGA52:12:88487374:88523488:-1 Gene:OTTHUMG00000169871 // vega // 9 // --- /// uc001tat.3 // --- // ucsc_genes // 9 // ---</t>
  </si>
  <si>
    <t>uc001taq.3 // ucsc_genes // 6 // Cross Hyb Matching Probes /// uc001tar.3 // ucsc_genes // 6 // Cross Hyb Matching Probes /// AB002371 // gb // 6 // Cross Hyb Matching Probes /// AK025632 // gb // 4 // Cross Hyb Matching Probes /// DQ109808 // gb // 6 // Cross Hyb Matching Probes /// NM_025114 // refseq // 6 // Cross Hyb Matching Probes /// GENSCAN00000042718 // ensembl // 2 // Cross Hyb Matching Probes /// ENST00000547691 // ensembl // 6 // Cross Hyb Matching Probes /// ENST00000552810 // ensembl // 6 // Cross Hyb Matching Probes /// ENST00000309041 // ensembl // 6 // Cross Hyb Matching Probes /// ENST00000397838 // ensembl // 6 // Cross Hyb Matching Probes /// OTTHUMT00000406343 // vega // 6 // Cross Hyb Matching Probes /// OTTHUMT00000406344 // vega // 6 // Cross Hyb Matching Probes</t>
  </si>
  <si>
    <t>11761781_a_at</t>
  </si>
  <si>
    <t>chr1:70671417-70697253 (+) // 95.56 // p31.1</t>
  </si>
  <si>
    <t>SRSF11</t>
  </si>
  <si>
    <t>chr1p31</t>
  </si>
  <si>
    <t>ENSG00000116754 /// OTTHUMG00000009342</t>
  </si>
  <si>
    <t>9295</t>
  </si>
  <si>
    <t>602010</t>
  </si>
  <si>
    <t>NM_001190987 /// NM_004768</t>
  </si>
  <si>
    <t>AK300147 // Homo sapiens cDNA FLJ58939 complete cds, highly similar to Splicing factor arginine/serine-rich 11. // gb // 9 // --- /// AK310447 // Homo sapiens cDNA, FLJ17489. // gb // 9 // --- /// ENST00000454435 // cdna:known chromosome:GRCh37:1:70671418:70697253:1 gene:ENSG00000116754 gene_biotype:protein_coding transcript_biotype:protein_coding // ensembl // 9 // --- /// ENST00000484162 // cdna:known chromosome:GRCh37:1:70695961:70717680:1 gene:ENSG00000116754 gene_biotype:protein_coding transcript_biotype:processed_transcript // ensembl // 9 // --- /// OTTHUMT00000025893 // cdna:all chromosome:VEGA52:1:70695961:70717680:1 Gene:OTTHUMG00000009342 // vega // 9 // --- /// uc001dev.3 // --- // ucsc_genes // 9 // --- /// uc009wbj.1 // --- // ucsc_genes // 9 // --- /// uc010oqo.1 // --- // ucsc_genes // 9 // ---</t>
  </si>
  <si>
    <t>BX640645 // gb // 8 // Cross Hyb Matching Probes</t>
  </si>
  <si>
    <t>11763277_at</t>
  </si>
  <si>
    <t>chr16:70333073-70369198 (+) // 99.23 // q22.1</t>
  </si>
  <si>
    <t>DDX19B</t>
  </si>
  <si>
    <t>chr16q22.1</t>
  </si>
  <si>
    <t>ENSG00000157349 /// OTTHUMG00000137577</t>
  </si>
  <si>
    <t>11269</t>
  </si>
  <si>
    <t>EC:3.6.4.13</t>
  </si>
  <si>
    <t>605812</t>
  </si>
  <si>
    <t>NM_001014449 /// NM_001014451 /// NM_001257172 /// NM_001257173 /// NM_001257174 /// NM_001257175 /// NM_007242</t>
  </si>
  <si>
    <t>ENST00000288071 // cdna:known chromosome:GRCh37:16:70332956:70369186:1 gene:ENSG00000157349 gene_biotype:protein_coding transcript_biotype:protein_coding // ensembl // 9 // --- /// OTTHUMT00000268965 // cdna:all chromosome:VEGA52:16:70332956:70369186:1 Gene:OTTHUMG00000137577 // vega // 9 // 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</si>
</sst>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1"/>
      <name val="Times New Roman"/>
      <family val="1"/>
    </font>
    <font>
      <sz val="9"/>
      <name val="等线"/>
      <family val="2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59475"/>
        <bgColor indexed="64"/>
      </patternFill>
    </fill>
    <fill>
      <patternFill patternType="solid">
        <fgColor rgb="FF8EB370"/>
        <bgColor indexed="64"/>
      </patternFill>
    </fill>
    <fill>
      <patternFill patternType="solid">
        <fgColor rgb="FF749A9B"/>
        <bgColor indexed="64"/>
      </patternFill>
    </fill>
    <fill>
      <patternFill patternType="solid">
        <fgColor rgb="FF6C6CB3"/>
        <bgColor indexed="64"/>
      </patternFill>
    </fill>
    <fill>
      <patternFill patternType="solid">
        <fgColor rgb="FFFDDEE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8" fillId="0" borderId="0" xfId="0" applyFont="1" applyAlignment="1">
      <alignment horizontal="left" vertical="center"/>
    </xf>
    <xf numFmtId="0" fontId="21" fillId="33" borderId="0" xfId="0" applyFont="1" applyFill="1" applyAlignment="1">
      <alignment horizontal="center" vertical="center"/>
    </xf>
    <xf numFmtId="0" fontId="21" fillId="34" borderId="0" xfId="0" applyFont="1" applyFill="1" applyAlignment="1">
      <alignment horizontal="center" vertical="center"/>
    </xf>
    <xf numFmtId="0" fontId="21" fillId="35" borderId="0" xfId="0" applyFont="1" applyFill="1" applyAlignment="1">
      <alignment horizontal="center" vertical="center"/>
    </xf>
    <xf numFmtId="0" fontId="21" fillId="36" borderId="0" xfId="0" applyFont="1" applyFill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/>
  </sheetViews>
  <sheetFormatPr defaultRowHeight="12.75" x14ac:dyDescent="0.2"/>
  <cols>
    <col min="1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30</v>
      </c>
      <c r="B3" s="8" t="str">
        <f>HYPERLINK("http://www.genecards.org/cgi-bin/carddisp.pl?gene=ZNF638","ZNF638")</f>
        <v>ZNF638</v>
      </c>
      <c r="C3" s="8" t="str">
        <f>HYPERLINK("http://www.ncbi.nlm.nih.gov/nuccore/NM_001014972","NM_001014972")</f>
        <v>NM_001014972</v>
      </c>
      <c r="D3" s="1">
        <v>1.5808707475662231</v>
      </c>
      <c r="E3" s="1">
        <v>9.3644270673394203E-3</v>
      </c>
      <c r="F3" s="1">
        <v>0.8628842830657959</v>
      </c>
      <c r="G3" s="1">
        <v>4.5405325889587402</v>
      </c>
      <c r="H3" s="1">
        <v>3.8798131942749023</v>
      </c>
      <c r="I3" s="1">
        <v>4.408017635345459</v>
      </c>
      <c r="J3" s="1">
        <v>4.6915335655212402</v>
      </c>
      <c r="K3" s="1">
        <v>4.5220465660095215</v>
      </c>
      <c r="L3" s="1">
        <v>3.3758022785186768</v>
      </c>
      <c r="M3" s="1">
        <v>4.1287484169006348</v>
      </c>
      <c r="N3" s="1">
        <v>4.1348886489868164</v>
      </c>
      <c r="O3" s="1" t="s">
        <v>31</v>
      </c>
      <c r="P3" s="1" t="s">
        <v>32</v>
      </c>
      <c r="Q3" s="1" t="s">
        <v>33</v>
      </c>
      <c r="R3" s="1" t="s">
        <v>34</v>
      </c>
      <c r="S3" s="1" t="s">
        <v>35</v>
      </c>
      <c r="T3" s="1" t="s">
        <v>36</v>
      </c>
      <c r="U3" s="1" t="s">
        <v>37</v>
      </c>
      <c r="V3" s="1" t="s">
        <v>38</v>
      </c>
      <c r="W3" s="1" t="s">
        <v>36</v>
      </c>
      <c r="X3" s="1" t="s">
        <v>39</v>
      </c>
      <c r="Y3" s="1" t="s">
        <v>36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/>
  </sheetViews>
  <sheetFormatPr defaultRowHeight="12.75" x14ac:dyDescent="0.2"/>
  <cols>
    <col min="1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40</v>
      </c>
      <c r="B3" s="8" t="str">
        <f>HYPERLINK("http://www.genecards.org/cgi-bin/carddisp.pl?gene=SLFN5","SLFN5")</f>
        <v>SLFN5</v>
      </c>
      <c r="C3" s="8" t="str">
        <f>HYPERLINK("http://www.ncbi.nlm.nih.gov/nuccore/NM_144975","NM_144975")</f>
        <v>NM_144975</v>
      </c>
      <c r="D3" s="1">
        <v>-1.6127499341964722</v>
      </c>
      <c r="E3" s="1">
        <v>4.2891767807304859E-3</v>
      </c>
      <c r="F3" s="1">
        <v>0.8628842830657959</v>
      </c>
      <c r="G3" s="1">
        <v>4.5955195426940918</v>
      </c>
      <c r="H3" s="1">
        <v>5.2850422859191895</v>
      </c>
      <c r="I3" s="1">
        <v>4.4197735786437988</v>
      </c>
      <c r="J3" s="1">
        <v>4.4087305068969727</v>
      </c>
      <c r="K3" s="1">
        <v>4.9580545425415039</v>
      </c>
      <c r="L3" s="1">
        <v>5.3207244873046875</v>
      </c>
      <c r="M3" s="1">
        <v>5.5261702537536621</v>
      </c>
      <c r="N3" s="1">
        <v>5.0082316398620605</v>
      </c>
      <c r="O3" s="1" t="s">
        <v>41</v>
      </c>
      <c r="P3" s="1" t="s">
        <v>42</v>
      </c>
      <c r="Q3" s="1" t="s">
        <v>43</v>
      </c>
      <c r="R3" s="1" t="s">
        <v>44</v>
      </c>
      <c r="S3" s="1" t="s">
        <v>45</v>
      </c>
      <c r="T3" s="1" t="s">
        <v>36</v>
      </c>
      <c r="U3" s="1" t="s">
        <v>46</v>
      </c>
      <c r="V3" s="1" t="s">
        <v>47</v>
      </c>
      <c r="W3" s="1" t="s">
        <v>36</v>
      </c>
      <c r="X3" s="1" t="s">
        <v>48</v>
      </c>
      <c r="Y3" s="1" t="s">
        <v>36</v>
      </c>
    </row>
    <row r="4" spans="1:25" x14ac:dyDescent="0.2">
      <c r="A4" s="1" t="s">
        <v>49</v>
      </c>
      <c r="B4" s="8" t="str">
        <f>HYPERLINK("http://www.genecards.org/cgi-bin/carddisp.pl?gene=CCDC144A","CCDC144A")</f>
        <v>CCDC144A</v>
      </c>
      <c r="C4" s="8" t="str">
        <f>HYPERLINK("http://www.ncbi.nlm.nih.gov/nuccore/NM_014695","NM_014695")</f>
        <v>NM_014695</v>
      </c>
      <c r="D4" s="1">
        <v>-1.5367765426635742</v>
      </c>
      <c r="E4" s="1">
        <v>3.4179199486970901E-2</v>
      </c>
      <c r="F4" s="1">
        <v>0.8628842830657959</v>
      </c>
      <c r="G4" s="1">
        <v>3.9380874633789063</v>
      </c>
      <c r="H4" s="1">
        <v>4.5579948425292969</v>
      </c>
      <c r="I4" s="1">
        <v>4.0279335975646973</v>
      </c>
      <c r="J4" s="1">
        <v>3.5678203105926514</v>
      </c>
      <c r="K4" s="1">
        <v>4.218508243560791</v>
      </c>
      <c r="L4" s="1">
        <v>4.0237197875976563</v>
      </c>
      <c r="M4" s="1">
        <v>4.9545998573303223</v>
      </c>
      <c r="N4" s="1">
        <v>4.6956653594970703</v>
      </c>
      <c r="O4" s="1" t="s">
        <v>50</v>
      </c>
      <c r="P4" s="1" t="s">
        <v>51</v>
      </c>
      <c r="Q4" s="1" t="s">
        <v>52</v>
      </c>
      <c r="R4" s="1" t="s">
        <v>53</v>
      </c>
      <c r="S4" s="1" t="s">
        <v>54</v>
      </c>
      <c r="T4" s="1" t="s">
        <v>36</v>
      </c>
      <c r="U4" s="1" t="s">
        <v>36</v>
      </c>
      <c r="V4" s="1" t="s">
        <v>55</v>
      </c>
      <c r="W4" s="1" t="s">
        <v>36</v>
      </c>
      <c r="X4" s="1" t="s">
        <v>56</v>
      </c>
      <c r="Y4" s="1" t="s">
        <v>57</v>
      </c>
    </row>
    <row r="5" spans="1:25" x14ac:dyDescent="0.2">
      <c r="A5" s="1" t="s">
        <v>58</v>
      </c>
      <c r="B5" s="8" t="str">
        <f>HYPERLINK("http://www.genecards.org/cgi-bin/carddisp.pl?gene=INPP4B","INPP4B")</f>
        <v>INPP4B</v>
      </c>
      <c r="C5" s="8" t="str">
        <f>HYPERLINK("http://www.ncbi.nlm.nih.gov/nuccore/NM_001101669","NM_001101669")</f>
        <v>NM_001101669</v>
      </c>
      <c r="D5" s="1">
        <v>-1.7062282562255859</v>
      </c>
      <c r="E5" s="1">
        <v>7.1644233539700508E-3</v>
      </c>
      <c r="F5" s="1">
        <v>0.8628842830657959</v>
      </c>
      <c r="G5" s="1">
        <v>4.4899969100952148</v>
      </c>
      <c r="H5" s="1">
        <v>5.2608075141906738</v>
      </c>
      <c r="I5" s="1">
        <v>4.2439913749694824</v>
      </c>
      <c r="J5" s="1">
        <v>4.9678230285644531</v>
      </c>
      <c r="K5" s="1">
        <v>4.2581758499145508</v>
      </c>
      <c r="L5" s="1">
        <v>5.07122802734375</v>
      </c>
      <c r="M5" s="1">
        <v>5.6134476661682129</v>
      </c>
      <c r="N5" s="1">
        <v>5.0977463722229004</v>
      </c>
      <c r="O5" s="1" t="s">
        <v>59</v>
      </c>
      <c r="P5" s="1" t="s">
        <v>60</v>
      </c>
      <c r="Q5" s="1" t="s">
        <v>61</v>
      </c>
      <c r="R5" s="1" t="s">
        <v>62</v>
      </c>
      <c r="S5" s="1" t="s">
        <v>63</v>
      </c>
      <c r="T5" s="1" t="s">
        <v>64</v>
      </c>
      <c r="U5" s="1" t="s">
        <v>65</v>
      </c>
      <c r="V5" s="1" t="s">
        <v>66</v>
      </c>
      <c r="W5" s="1" t="s">
        <v>36</v>
      </c>
      <c r="X5" s="1" t="s">
        <v>67</v>
      </c>
      <c r="Y5" s="1" t="s">
        <v>36</v>
      </c>
    </row>
    <row r="6" spans="1:25" x14ac:dyDescent="0.2">
      <c r="A6" s="1" t="s">
        <v>68</v>
      </c>
      <c r="B6" s="8" t="str">
        <f>HYPERLINK("http://www.genecards.org/cgi-bin/carddisp.pl?gene=FUT6","FUT6")</f>
        <v>FUT6</v>
      </c>
      <c r="C6" s="8" t="str">
        <f>HYPERLINK("http://www.ncbi.nlm.nih.gov/nuccore/NM_000150","NM_000150")</f>
        <v>NM_000150</v>
      </c>
      <c r="D6" s="1">
        <v>-1.780307412147522</v>
      </c>
      <c r="E6" s="1">
        <v>1.083717867732048E-2</v>
      </c>
      <c r="F6" s="1">
        <v>0.8628842830657959</v>
      </c>
      <c r="G6" s="1">
        <v>2.9503214359283447</v>
      </c>
      <c r="H6" s="1">
        <v>3.7824478149414063</v>
      </c>
      <c r="I6" s="1">
        <v>2.8449146747589111</v>
      </c>
      <c r="J6" s="1">
        <v>2.6338412761688232</v>
      </c>
      <c r="K6" s="1">
        <v>3.3722081184387207</v>
      </c>
      <c r="L6" s="1">
        <v>4.1855602264404297</v>
      </c>
      <c r="M6" s="1">
        <v>3.906095027923584</v>
      </c>
      <c r="N6" s="1">
        <v>3.2556884288787842</v>
      </c>
      <c r="O6" s="1" t="s">
        <v>69</v>
      </c>
      <c r="P6" s="1" t="s">
        <v>70</v>
      </c>
      <c r="Q6" s="1" t="s">
        <v>71</v>
      </c>
      <c r="R6" s="1" t="s">
        <v>72</v>
      </c>
      <c r="S6" s="1" t="s">
        <v>73</v>
      </c>
      <c r="T6" s="1" t="s">
        <v>74</v>
      </c>
      <c r="U6" s="1" t="s">
        <v>75</v>
      </c>
      <c r="V6" s="1" t="s">
        <v>76</v>
      </c>
      <c r="W6" s="1" t="s">
        <v>36</v>
      </c>
      <c r="X6" s="1" t="s">
        <v>77</v>
      </c>
      <c r="Y6" s="1" t="s">
        <v>36</v>
      </c>
    </row>
    <row r="7" spans="1:25" x14ac:dyDescent="0.2">
      <c r="A7" s="1" t="s">
        <v>78</v>
      </c>
      <c r="B7" s="8" t="str">
        <f>HYPERLINK("http://www.genecards.org/cgi-bin/carddisp.pl?gene=CEP290","CEP290")</f>
        <v>CEP290</v>
      </c>
      <c r="C7" s="8" t="str">
        <f>HYPERLINK("http://www.ncbi.nlm.nih.gov/nuccore/NM_025114","NM_025114")</f>
        <v>NM_025114</v>
      </c>
      <c r="D7" s="1">
        <v>-1.768362283706665</v>
      </c>
      <c r="E7" s="1">
        <v>6.0860905796289444E-4</v>
      </c>
      <c r="F7" s="1">
        <v>0.8628842830657959</v>
      </c>
      <c r="G7" s="1">
        <v>2.8277556896209717</v>
      </c>
      <c r="H7" s="1">
        <v>3.6501696109771729</v>
      </c>
      <c r="I7" s="1">
        <v>2.8657927513122559</v>
      </c>
      <c r="J7" s="1">
        <v>2.8657927513122559</v>
      </c>
      <c r="K7" s="1">
        <v>2.7516815662384033</v>
      </c>
      <c r="L7" s="1">
        <v>3.4260075092315674</v>
      </c>
      <c r="M7" s="1">
        <v>3.4854803085327148</v>
      </c>
      <c r="N7" s="1">
        <v>4.0390210151672363</v>
      </c>
      <c r="O7" s="1" t="s">
        <v>79</v>
      </c>
      <c r="P7" s="1" t="s">
        <v>80</v>
      </c>
      <c r="Q7" s="1" t="s">
        <v>81</v>
      </c>
      <c r="R7" s="1" t="s">
        <v>36</v>
      </c>
      <c r="S7" s="1" t="s">
        <v>82</v>
      </c>
      <c r="T7" s="1" t="s">
        <v>36</v>
      </c>
      <c r="U7" s="1" t="s">
        <v>83</v>
      </c>
      <c r="V7" s="1" t="s">
        <v>84</v>
      </c>
      <c r="W7" s="1" t="s">
        <v>36</v>
      </c>
      <c r="X7" s="1" t="s">
        <v>85</v>
      </c>
      <c r="Y7" s="1" t="s">
        <v>86</v>
      </c>
    </row>
    <row r="8" spans="1:25" x14ac:dyDescent="0.2">
      <c r="A8" s="1" t="s">
        <v>87</v>
      </c>
      <c r="B8" s="8" t="str">
        <f>HYPERLINK("http://www.genecards.org/cgi-bin/carddisp.pl?gene=SRSF11","SRSF11")</f>
        <v>SRSF11</v>
      </c>
      <c r="C8" s="8" t="str">
        <f>HYPERLINK("http://www.ncbi.nlm.nih.gov/nuccore/NM_001190987","NM_001190987")</f>
        <v>NM_001190987</v>
      </c>
      <c r="D8" s="1">
        <v>-1.6608054637908936</v>
      </c>
      <c r="E8" s="1">
        <v>2.7667559683322906E-2</v>
      </c>
      <c r="F8" s="1">
        <v>0.8628842830657959</v>
      </c>
      <c r="G8" s="1">
        <v>4.9447231292724609</v>
      </c>
      <c r="H8" s="1">
        <v>5.6766061782836914</v>
      </c>
      <c r="I8" s="1">
        <v>4.4886541366577148</v>
      </c>
      <c r="J8" s="1">
        <v>4.6847734451293945</v>
      </c>
      <c r="K8" s="1">
        <v>5.6607418060302734</v>
      </c>
      <c r="L8" s="1">
        <v>5.5141353607177734</v>
      </c>
      <c r="M8" s="1">
        <v>5.9118375778198242</v>
      </c>
      <c r="N8" s="1">
        <v>5.6038460731506348</v>
      </c>
      <c r="O8" s="1" t="s">
        <v>88</v>
      </c>
      <c r="P8" s="1" t="s">
        <v>89</v>
      </c>
      <c r="Q8" s="1" t="s">
        <v>90</v>
      </c>
      <c r="R8" s="1" t="s">
        <v>91</v>
      </c>
      <c r="S8" s="1" t="s">
        <v>92</v>
      </c>
      <c r="T8" s="1" t="s">
        <v>36</v>
      </c>
      <c r="U8" s="1" t="s">
        <v>93</v>
      </c>
      <c r="V8" s="1" t="s">
        <v>94</v>
      </c>
      <c r="W8" s="1" t="s">
        <v>36</v>
      </c>
      <c r="X8" s="1" t="s">
        <v>95</v>
      </c>
      <c r="Y8" s="1" t="s">
        <v>96</v>
      </c>
    </row>
    <row r="9" spans="1:25" x14ac:dyDescent="0.2">
      <c r="A9" s="1" t="s">
        <v>97</v>
      </c>
      <c r="B9" s="8" t="str">
        <f>HYPERLINK("http://www.genecards.org/cgi-bin/carddisp.pl?gene=DDX19B","DDX19B")</f>
        <v>DDX19B</v>
      </c>
      <c r="C9" s="8" t="str">
        <f>HYPERLINK("http://www.ncbi.nlm.nih.gov/nuccore/NM_001014449","NM_001014449")</f>
        <v>NM_001014449</v>
      </c>
      <c r="D9" s="1">
        <v>-1.5966386795043945</v>
      </c>
      <c r="E9" s="1">
        <v>9.1408528387546539E-3</v>
      </c>
      <c r="F9" s="1">
        <v>0.8628842830657959</v>
      </c>
      <c r="G9" s="1">
        <v>3.5916051864624023</v>
      </c>
      <c r="H9" s="1">
        <v>4.2666430473327637</v>
      </c>
      <c r="I9" s="1">
        <v>3.1198294162750244</v>
      </c>
      <c r="J9" s="1">
        <v>3.9069328308105469</v>
      </c>
      <c r="K9" s="1">
        <v>3.7480530738830566</v>
      </c>
      <c r="L9" s="1">
        <v>4.0198769569396973</v>
      </c>
      <c r="M9" s="1">
        <v>4.3940114974975586</v>
      </c>
      <c r="N9" s="1">
        <v>4.386040210723877</v>
      </c>
      <c r="O9" s="1" t="s">
        <v>98</v>
      </c>
      <c r="P9" s="1" t="s">
        <v>99</v>
      </c>
      <c r="Q9" s="1" t="s">
        <v>100</v>
      </c>
      <c r="R9" s="1" t="s">
        <v>101</v>
      </c>
      <c r="S9" s="1" t="s">
        <v>102</v>
      </c>
      <c r="T9" s="1" t="s">
        <v>103</v>
      </c>
      <c r="U9" s="1" t="s">
        <v>104</v>
      </c>
      <c r="V9" s="1" t="s">
        <v>105</v>
      </c>
      <c r="W9" s="1" t="s">
        <v>36</v>
      </c>
      <c r="X9" s="1" t="s">
        <v>106</v>
      </c>
      <c r="Y9" s="1" t="s">
        <v>36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 high vs T low_up</vt:lpstr>
      <vt:lpstr>T high vs T low_dn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2016-11-21T01:14:07Z</dcterms:created>
  <dcterms:modified xsi:type="dcterms:W3CDTF">2016-11-21T01:14:07Z</dcterms:modified>
</cp:coreProperties>
</file>