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"/>
    </mc:Choice>
  </mc:AlternateContent>
  <xr:revisionPtr revIDLastSave="0" documentId="13_ncr:1_{AE90FF1D-B658-41D5-AA55-C189FB335BBC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J4" i="4" l="1"/>
  <c r="J2" i="4"/>
  <c r="D753" i="4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1002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1002" i="4"/>
  <c r="G1002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/>
  <c r="E977" i="4" l="1"/>
  <c r="H977" i="4" s="1"/>
  <c r="E967" i="4"/>
  <c r="H967" i="4" s="1"/>
  <c r="E925" i="4"/>
  <c r="H925" i="4" s="1"/>
  <c r="E919" i="4"/>
  <c r="H919" i="4" s="1"/>
  <c r="E903" i="4"/>
  <c r="H903" i="4" s="1"/>
  <c r="E839" i="4"/>
  <c r="H839" i="4" s="1"/>
  <c r="E821" i="4"/>
  <c r="H821" i="4" s="1"/>
  <c r="E813" i="4"/>
  <c r="H813" i="4" s="1"/>
  <c r="E965" i="4"/>
  <c r="H965" i="4" s="1"/>
  <c r="E885" i="4"/>
  <c r="H885" i="4" s="1"/>
  <c r="E797" i="4"/>
  <c r="H797" i="4" s="1"/>
  <c r="G757" i="4"/>
  <c r="E757" i="4"/>
  <c r="E962" i="4"/>
  <c r="H962" i="4" s="1"/>
  <c r="E877" i="4"/>
  <c r="H877" i="4" s="1"/>
  <c r="E791" i="4"/>
  <c r="H791" i="4" s="1"/>
  <c r="E1001" i="4"/>
  <c r="H1001" i="4" s="1"/>
  <c r="E945" i="4"/>
  <c r="H945" i="4" s="1"/>
  <c r="E863" i="4"/>
  <c r="H863" i="4" s="1"/>
  <c r="E775" i="4"/>
  <c r="H775" i="4" s="1"/>
  <c r="E996" i="4"/>
  <c r="H996" i="4" s="1"/>
  <c r="E941" i="4"/>
  <c r="H941" i="4" s="1"/>
  <c r="E861" i="4"/>
  <c r="H861" i="4" s="1"/>
  <c r="E973" i="4"/>
  <c r="H973" i="4" s="1"/>
  <c r="G799" i="4"/>
  <c r="E799" i="4"/>
  <c r="E993" i="4"/>
  <c r="H993" i="4" s="1"/>
  <c r="E927" i="4"/>
  <c r="H927" i="4" s="1"/>
  <c r="E855" i="4"/>
  <c r="H85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H990" i="4" s="1"/>
  <c r="G982" i="4"/>
  <c r="E982" i="4"/>
  <c r="G974" i="4"/>
  <c r="E974" i="4"/>
  <c r="G966" i="4"/>
  <c r="E966" i="4"/>
  <c r="H966" i="4" s="1"/>
  <c r="G958" i="4"/>
  <c r="E958" i="4"/>
  <c r="H958" i="4" s="1"/>
  <c r="G950" i="4"/>
  <c r="E950" i="4"/>
  <c r="G942" i="4"/>
  <c r="E942" i="4"/>
  <c r="G934" i="4"/>
  <c r="E934" i="4"/>
  <c r="H934" i="4" s="1"/>
  <c r="G926" i="4"/>
  <c r="E926" i="4"/>
  <c r="H926" i="4" s="1"/>
  <c r="G918" i="4"/>
  <c r="E918" i="4"/>
  <c r="G910" i="4"/>
  <c r="E910" i="4"/>
  <c r="G902" i="4"/>
  <c r="E902" i="4"/>
  <c r="H902" i="4" s="1"/>
  <c r="G894" i="4"/>
  <c r="E894" i="4"/>
  <c r="H894" i="4" s="1"/>
  <c r="G886" i="4"/>
  <c r="E886" i="4"/>
  <c r="G878" i="4"/>
  <c r="E878" i="4"/>
  <c r="G870" i="4"/>
  <c r="E870" i="4"/>
  <c r="H870" i="4" s="1"/>
  <c r="G862" i="4"/>
  <c r="E862" i="4"/>
  <c r="H862" i="4" s="1"/>
  <c r="G854" i="4"/>
  <c r="E854" i="4"/>
  <c r="G846" i="4"/>
  <c r="E846" i="4"/>
  <c r="G838" i="4"/>
  <c r="E838" i="4"/>
  <c r="H838" i="4" s="1"/>
  <c r="G830" i="4"/>
  <c r="E830" i="4"/>
  <c r="H830" i="4" s="1"/>
  <c r="G822" i="4"/>
  <c r="E822" i="4"/>
  <c r="G814" i="4"/>
  <c r="E814" i="4"/>
  <c r="G806" i="4"/>
  <c r="E806" i="4"/>
  <c r="H806" i="4" s="1"/>
  <c r="G798" i="4"/>
  <c r="E798" i="4"/>
  <c r="H798" i="4" s="1"/>
  <c r="G790" i="4"/>
  <c r="E790" i="4"/>
  <c r="G782" i="4"/>
  <c r="E782" i="4"/>
  <c r="G774" i="4"/>
  <c r="E774" i="4"/>
  <c r="H774" i="4" s="1"/>
  <c r="G766" i="4"/>
  <c r="E766" i="4"/>
  <c r="H766" i="4" s="1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G931" i="4"/>
  <c r="E931" i="4"/>
  <c r="H931" i="4" s="1"/>
  <c r="G923" i="4"/>
  <c r="E923" i="4"/>
  <c r="G915" i="4"/>
  <c r="E915" i="4"/>
  <c r="G907" i="4"/>
  <c r="E907" i="4"/>
  <c r="G899" i="4"/>
  <c r="E899" i="4"/>
  <c r="H899" i="4" s="1"/>
  <c r="G891" i="4"/>
  <c r="E891" i="4"/>
  <c r="G883" i="4"/>
  <c r="E883" i="4"/>
  <c r="G875" i="4"/>
  <c r="E875" i="4"/>
  <c r="G867" i="4"/>
  <c r="E867" i="4"/>
  <c r="H867" i="4" s="1"/>
  <c r="G859" i="4"/>
  <c r="E859" i="4"/>
  <c r="G851" i="4"/>
  <c r="E851" i="4"/>
  <c r="G843" i="4"/>
  <c r="E843" i="4"/>
  <c r="G835" i="4"/>
  <c r="E835" i="4"/>
  <c r="H835" i="4" s="1"/>
  <c r="G827" i="4"/>
  <c r="E827" i="4"/>
  <c r="G819" i="4"/>
  <c r="E819" i="4"/>
  <c r="G811" i="4"/>
  <c r="E811" i="4"/>
  <c r="G803" i="4"/>
  <c r="E803" i="4"/>
  <c r="H803" i="4" s="1"/>
  <c r="G795" i="4"/>
  <c r="E795" i="4"/>
  <c r="G787" i="4"/>
  <c r="E787" i="4"/>
  <c r="G779" i="4"/>
  <c r="E779" i="4"/>
  <c r="G771" i="4"/>
  <c r="E771" i="4"/>
  <c r="H771" i="4" s="1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H874" i="4" s="1"/>
  <c r="G866" i="4"/>
  <c r="E866" i="4"/>
  <c r="G858" i="4"/>
  <c r="E858" i="4"/>
  <c r="G850" i="4"/>
  <c r="E850" i="4"/>
  <c r="G842" i="4"/>
  <c r="E842" i="4"/>
  <c r="H842" i="4" s="1"/>
  <c r="G834" i="4"/>
  <c r="E834" i="4"/>
  <c r="G826" i="4"/>
  <c r="E826" i="4"/>
  <c r="G818" i="4"/>
  <c r="E818" i="4"/>
  <c r="G810" i="4"/>
  <c r="E810" i="4"/>
  <c r="H810" i="4" s="1"/>
  <c r="G802" i="4"/>
  <c r="E802" i="4"/>
  <c r="G794" i="4"/>
  <c r="E794" i="4"/>
  <c r="G786" i="4"/>
  <c r="E786" i="4"/>
  <c r="G778" i="4"/>
  <c r="E778" i="4"/>
  <c r="H778" i="4" s="1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G913" i="4"/>
  <c r="E913" i="4"/>
  <c r="H913" i="4" s="1"/>
  <c r="G905" i="4"/>
  <c r="E905" i="4"/>
  <c r="G897" i="4"/>
  <c r="E897" i="4"/>
  <c r="G889" i="4"/>
  <c r="E889" i="4"/>
  <c r="G881" i="4"/>
  <c r="E881" i="4"/>
  <c r="H881" i="4" s="1"/>
  <c r="G873" i="4"/>
  <c r="E873" i="4"/>
  <c r="G865" i="4"/>
  <c r="E865" i="4"/>
  <c r="G857" i="4"/>
  <c r="E857" i="4"/>
  <c r="G849" i="4"/>
  <c r="E849" i="4"/>
  <c r="H849" i="4" s="1"/>
  <c r="G841" i="4"/>
  <c r="E841" i="4"/>
  <c r="G833" i="4"/>
  <c r="E833" i="4"/>
  <c r="G825" i="4"/>
  <c r="E825" i="4"/>
  <c r="G817" i="4"/>
  <c r="E817" i="4"/>
  <c r="H817" i="4" s="1"/>
  <c r="G809" i="4"/>
  <c r="E809" i="4"/>
  <c r="G801" i="4"/>
  <c r="E801" i="4"/>
  <c r="G793" i="4"/>
  <c r="E793" i="4"/>
  <c r="H793" i="4" s="1"/>
  <c r="G785" i="4"/>
  <c r="E785" i="4"/>
  <c r="H785" i="4" s="1"/>
  <c r="G777" i="4"/>
  <c r="E777" i="4"/>
  <c r="G769" i="4"/>
  <c r="E769" i="4"/>
  <c r="G761" i="4"/>
  <c r="E761" i="4"/>
  <c r="H761" i="4" s="1"/>
  <c r="G753" i="4"/>
  <c r="E753" i="4"/>
  <c r="H753" i="4" s="1"/>
  <c r="E1002" i="4"/>
  <c r="H1002" i="4" s="1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825" i="4" l="1"/>
  <c r="H857" i="4"/>
  <c r="H770" i="4"/>
  <c r="H802" i="4"/>
  <c r="H834" i="4"/>
  <c r="H756" i="4"/>
  <c r="H788" i="4"/>
  <c r="H820" i="4"/>
  <c r="H852" i="4"/>
  <c r="H884" i="4"/>
  <c r="H916" i="4"/>
  <c r="H948" i="4"/>
  <c r="H755" i="4"/>
  <c r="H787" i="4"/>
  <c r="H819" i="4"/>
  <c r="H915" i="4"/>
  <c r="H782" i="4"/>
  <c r="H814" i="4"/>
  <c r="H846" i="4"/>
  <c r="H878" i="4"/>
  <c r="H910" i="4"/>
  <c r="H942" i="4"/>
  <c r="H974" i="4"/>
  <c r="H889" i="4"/>
  <c r="H921" i="4"/>
  <c r="H779" i="4"/>
  <c r="H811" i="4"/>
  <c r="H843" i="4"/>
  <c r="H875" i="4"/>
  <c r="H907" i="4"/>
  <c r="H939" i="4"/>
  <c r="H980" i="4"/>
  <c r="H906" i="4"/>
  <c r="H938" i="4"/>
  <c r="H764" i="4"/>
  <c r="H796" i="4"/>
  <c r="H828" i="4"/>
  <c r="H860" i="4"/>
  <c r="H892" i="4"/>
  <c r="H924" i="4"/>
  <c r="H956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866" i="4"/>
  <c r="H898" i="4"/>
  <c r="H930" i="4"/>
  <c r="H757" i="4"/>
  <c r="H769" i="4"/>
  <c r="H801" i="4"/>
  <c r="H833" i="4"/>
  <c r="H865" i="4"/>
  <c r="H897" i="4"/>
  <c r="H929" i="4"/>
  <c r="H851" i="4"/>
  <c r="H883" i="4"/>
  <c r="H777" i="4"/>
  <c r="H809" i="4"/>
  <c r="H841" i="4"/>
  <c r="H873" i="4"/>
  <c r="H905" i="4"/>
  <c r="H937" i="4"/>
  <c r="H763" i="4"/>
  <c r="H795" i="4"/>
  <c r="H827" i="4"/>
  <c r="H859" i="4"/>
  <c r="H891" i="4"/>
  <c r="H923" i="4"/>
  <c r="H758" i="4"/>
  <c r="H790" i="4"/>
  <c r="H822" i="4"/>
  <c r="H854" i="4"/>
  <c r="H886" i="4"/>
  <c r="H918" i="4"/>
  <c r="H950" i="4"/>
  <c r="H982" i="4"/>
  <c r="H799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<sst xmlns="http://schemas.openxmlformats.org/spreadsheetml/2006/main" count="16" uniqueCount="16">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</sst>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Normalised0.75!$A$2:$A$14</c:f>
              <c:numCache>
                <c:formatCode>General</c:formatCode>
                <c:ptCount val="13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</c:numCache>
            </c:numRef>
          </c:xVal>
          <c:yVal>
            <c:numRef>
              <c:f>Normalised0.75!$H$2:$H$14</c:f>
              <c:numCache>
                <c:formatCode>General</c:formatCode>
                <c:ptCount val="13"/>
                <c:pt idx="0">
                  <c:v>0</c:v>
                </c:pt>
                <c:pt idx="1">
                  <c:v>9.8215868115319765E-2</c:v>
                </c:pt>
                <c:pt idx="2">
                  <c:v>0.13228662832644481</c:v>
                </c:pt>
                <c:pt idx="3">
                  <c:v>0.1614496944152175</c:v>
                </c:pt>
                <c:pt idx="4">
                  <c:v>0.19949668155652969</c:v>
                </c:pt>
                <c:pt idx="5">
                  <c:v>0.2234489364631774</c:v>
                </c:pt>
                <c:pt idx="6">
                  <c:v>0.26360707703762298</c:v>
                </c:pt>
                <c:pt idx="7">
                  <c:v>0.29911323174512622</c:v>
                </c:pt>
                <c:pt idx="8">
                  <c:v>0.33038505732590484</c:v>
                </c:pt>
                <c:pt idx="9">
                  <c:v>0.36598255565381199</c:v>
                </c:pt>
                <c:pt idx="10">
                  <c:v>0.40541485937693417</c:v>
                </c:pt>
                <c:pt idx="11">
                  <c:v>0.43912115969212778</c:v>
                </c:pt>
                <c:pt idx="12">
                  <c:v>0.50974505069362053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Normalised0.75!$A$2:$A$24</c:f>
              <c:numCache>
                <c:formatCode>General</c:formatCode>
                <c:ptCount val="23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</c:numCache>
            </c:numRef>
          </c:xVal>
          <c:yVal>
            <c:numRef>
              <c:f>Normalised0.75!$H$2:$H$24</c:f>
              <c:numCache>
                <c:formatCode>General</c:formatCode>
                <c:ptCount val="23"/>
                <c:pt idx="0">
                  <c:v>0</c:v>
                </c:pt>
                <c:pt idx="1">
                  <c:v>9.8215868115319765E-2</c:v>
                </c:pt>
                <c:pt idx="2">
                  <c:v>0.13228662832644481</c:v>
                </c:pt>
                <c:pt idx="3">
                  <c:v>0.1614496944152175</c:v>
                </c:pt>
                <c:pt idx="4">
                  <c:v>0.19949668155652969</c:v>
                </c:pt>
                <c:pt idx="5">
                  <c:v>0.2234489364631774</c:v>
                </c:pt>
                <c:pt idx="6">
                  <c:v>0.26360707703762298</c:v>
                </c:pt>
                <c:pt idx="7">
                  <c:v>0.29911323174512622</c:v>
                </c:pt>
                <c:pt idx="8">
                  <c:v>0.33038505732590484</c:v>
                </c:pt>
                <c:pt idx="9">
                  <c:v>0.36598255565381199</c:v>
                </c:pt>
                <c:pt idx="10">
                  <c:v>0.40541485937693417</c:v>
                </c:pt>
                <c:pt idx="11">
                  <c:v>0.43912115969212778</c:v>
                </c:pt>
                <c:pt idx="12">
                  <c:v>0.50974505069362053</c:v>
                </c:pt>
                <c:pt idx="13">
                  <c:v>0.53493725944772874</c:v>
                </c:pt>
                <c:pt idx="14">
                  <c:v>0.57711659918936931</c:v>
                </c:pt>
                <c:pt idx="15">
                  <c:v>0.61336877563088121</c:v>
                </c:pt>
                <c:pt idx="16">
                  <c:v>0.66187986481334293</c:v>
                </c:pt>
                <c:pt idx="17">
                  <c:v>0.69150996972487366</c:v>
                </c:pt>
                <c:pt idx="18">
                  <c:v>0.79558602918978016</c:v>
                </c:pt>
                <c:pt idx="19">
                  <c:v>0.79316498162577276</c:v>
                </c:pt>
                <c:pt idx="20">
                  <c:v>0.86101761312994962</c:v>
                </c:pt>
                <c:pt idx="21">
                  <c:v>0.93635431401400138</c:v>
                </c:pt>
                <c:pt idx="22">
                  <c:v>0.96239542241038611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Normalised0.75!$A$2:$A$42</c:f>
              <c:numCache>
                <c:formatCode>General</c:formatCode>
                <c:ptCount val="41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</c:numCache>
            </c:numRef>
          </c:xVal>
          <c:yVal>
            <c:numRef>
              <c:f>Normalised0.75!$H$2:$H$42</c:f>
              <c:numCache>
                <c:formatCode>General</c:formatCode>
                <c:ptCount val="41"/>
                <c:pt idx="0">
                  <c:v>0</c:v>
                </c:pt>
                <c:pt idx="1">
                  <c:v>9.8215868115319765E-2</c:v>
                </c:pt>
                <c:pt idx="2">
                  <c:v>0.13228662832644481</c:v>
                </c:pt>
                <c:pt idx="3">
                  <c:v>0.1614496944152175</c:v>
                </c:pt>
                <c:pt idx="4">
                  <c:v>0.19949668155652969</c:v>
                </c:pt>
                <c:pt idx="5">
                  <c:v>0.2234489364631774</c:v>
                </c:pt>
                <c:pt idx="6">
                  <c:v>0.26360707703762298</c:v>
                </c:pt>
                <c:pt idx="7">
                  <c:v>0.29911323174512622</c:v>
                </c:pt>
                <c:pt idx="8">
                  <c:v>0.33038505732590484</c:v>
                </c:pt>
                <c:pt idx="9">
                  <c:v>0.36598255565381199</c:v>
                </c:pt>
                <c:pt idx="10">
                  <c:v>0.40541485937693417</c:v>
                </c:pt>
                <c:pt idx="11">
                  <c:v>0.43912115969212778</c:v>
                </c:pt>
                <c:pt idx="12">
                  <c:v>0.50974505069362053</c:v>
                </c:pt>
                <c:pt idx="13">
                  <c:v>0.53493725944772874</c:v>
                </c:pt>
                <c:pt idx="14">
                  <c:v>0.57711659918936931</c:v>
                </c:pt>
                <c:pt idx="15">
                  <c:v>0.61336877563088121</c:v>
                </c:pt>
                <c:pt idx="16">
                  <c:v>0.66187986481334293</c:v>
                </c:pt>
                <c:pt idx="17">
                  <c:v>0.69150996972487366</c:v>
                </c:pt>
                <c:pt idx="18">
                  <c:v>0.79558602918978016</c:v>
                </c:pt>
                <c:pt idx="19">
                  <c:v>0.79316498162577276</c:v>
                </c:pt>
                <c:pt idx="20">
                  <c:v>0.86101761312994962</c:v>
                </c:pt>
                <c:pt idx="21">
                  <c:v>0.93635431401400138</c:v>
                </c:pt>
                <c:pt idx="22">
                  <c:v>0.96239542241038611</c:v>
                </c:pt>
                <c:pt idx="23">
                  <c:v>0.98256669532114449</c:v>
                </c:pt>
                <c:pt idx="24">
                  <c:v>1.0631321883060196</c:v>
                </c:pt>
                <c:pt idx="25">
                  <c:v>1.097217782794377</c:v>
                </c:pt>
                <c:pt idx="26">
                  <c:v>1.1192696819463377</c:v>
                </c:pt>
                <c:pt idx="27">
                  <c:v>1.1699792755312672</c:v>
                </c:pt>
                <c:pt idx="28">
                  <c:v>1.2024248732778655</c:v>
                </c:pt>
                <c:pt idx="29">
                  <c:v>1.3316438367964396</c:v>
                </c:pt>
                <c:pt idx="30">
                  <c:v>1.3447063988289401</c:v>
                </c:pt>
                <c:pt idx="31">
                  <c:v>1.4024997949817253</c:v>
                </c:pt>
                <c:pt idx="32">
                  <c:v>1.4570991986884791</c:v>
                </c:pt>
                <c:pt idx="33">
                  <c:v>1.5391685830747077</c:v>
                </c:pt>
                <c:pt idx="34">
                  <c:v>1.5873962401877018</c:v>
                </c:pt>
                <c:pt idx="35">
                  <c:v>1.5940929157091648</c:v>
                </c:pt>
                <c:pt idx="36">
                  <c:v>1.5549380938140542</c:v>
                </c:pt>
                <c:pt idx="37">
                  <c:v>1.6531628812687922</c:v>
                </c:pt>
                <c:pt idx="38">
                  <c:v>1.6748370841753597</c:v>
                </c:pt>
                <c:pt idx="39">
                  <c:v>1.7973554676634387</c:v>
                </c:pt>
                <c:pt idx="40">
                  <c:v>1.8034555994076127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1-40E7-94B4-9E44A958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Normalised0.75!$A$2:$A$6</c:f>
              <c:numCache>
                <c:formatCode>General</c:formatCode>
                <c:ptCount val="5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</c:numCache>
            </c:numRef>
          </c:xVal>
          <c:yVal>
            <c:numRef>
              <c:f>Normalised0.75!$H$2:$H$6</c:f>
              <c:numCache>
                <c:formatCode>General</c:formatCode>
                <c:ptCount val="5"/>
                <c:pt idx="0">
                  <c:v>0</c:v>
                </c:pt>
                <c:pt idx="1">
                  <c:v>9.8215868115319765E-2</c:v>
                </c:pt>
                <c:pt idx="2">
                  <c:v>0.13228662832644481</c:v>
                </c:pt>
                <c:pt idx="3">
                  <c:v>0.1614496944152175</c:v>
                </c:pt>
                <c:pt idx="4">
                  <c:v>0.19949668155652969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937527-C21C-4482-81C6-4EBDD025F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</v>
      </c>
      <c r="E2" s="1">
        <f>D2-(F2*C2)</f>
        <v>10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2">
        <f>(D2-(F2*0.25))</f>
        <v>8.75</v>
      </c>
      <c r="K2" s="2">
        <f>(D2-(F2*0.5))</f>
        <v>7.5</v>
      </c>
      <c r="L2" s="2">
        <f>(D2-(F2*0.75))</f>
        <v>6.25</v>
      </c>
      <c r="M2" s="2">
        <f>(D2-(F2*0.9))</f>
        <v>5.5</v>
      </c>
      <c r="T2" s="8"/>
      <c r="U2" s="5"/>
    </row>
    <row r="3" spans="1:21" ht="15" customHeight="1" x14ac:dyDescent="0.3">
      <c r="A3" s="2">
        <v>300</v>
      </c>
      <c r="B3">
        <v>6809.3333333333339</v>
      </c>
      <c r="C3" s="15">
        <f>B3/$J$27</f>
        <v>0.1710887772194305</v>
      </c>
      <c r="D3" s="15">
        <f>$J$28</f>
        <v>10</v>
      </c>
      <c r="E3" s="2">
        <f>D3-(F3*C3)</f>
        <v>9.1445561139028477</v>
      </c>
      <c r="F3" s="2">
        <v>5</v>
      </c>
      <c r="G3" s="2">
        <f>F3-(F3*C3)</f>
        <v>4.1445561139028477</v>
      </c>
      <c r="H3" s="2">
        <f>LN((F3*E3)/(D3*G3))</f>
        <v>9.8215868115319765E-2</v>
      </c>
      <c r="I3" s="9" t="s">
        <v>7</v>
      </c>
      <c r="J3" s="17">
        <v>2.99E-4</v>
      </c>
      <c r="K3" s="17">
        <v>2.9700000000000001E-4</v>
      </c>
      <c r="L3" s="17">
        <v>3.4000000000000002E-4</v>
      </c>
      <c r="M3" s="17">
        <v>3.7399999999999998E-4</v>
      </c>
    </row>
    <row r="4" spans="1:21" x14ac:dyDescent="0.3">
      <c r="A4" s="2">
        <v>420</v>
      </c>
      <c r="B4">
        <v>8775.8333333333339</v>
      </c>
      <c r="C4" s="15">
        <f t="shared" ref="C4:C66" si="0">B4/$J$27</f>
        <v>0.22049832495812396</v>
      </c>
      <c r="D4" s="15">
        <f t="shared" ref="D4:D66" si="1">$J$28</f>
        <v>10</v>
      </c>
      <c r="E4" s="2">
        <f t="shared" ref="E4:E67" si="2">D4-(F4*C4)</f>
        <v>8.8975083752093802</v>
      </c>
      <c r="F4" s="2">
        <v>5</v>
      </c>
      <c r="G4" s="2">
        <f t="shared" ref="G4:G67" si="3">F4-(F4*C4)</f>
        <v>3.8975083752093802</v>
      </c>
      <c r="H4" s="2">
        <f t="shared" ref="H4:H67" si="4">LN((F4*E4)/(D4*G4))</f>
        <v>0.13228662832644481</v>
      </c>
      <c r="I4" s="10" t="s">
        <v>9</v>
      </c>
      <c r="J4" s="11">
        <f>J3/((D2*10^-9)-(F2*10^-9))</f>
        <v>59800</v>
      </c>
      <c r="K4" s="11">
        <f>K3/((D2*10^-9)-(F2*10^-9))</f>
        <v>59400</v>
      </c>
      <c r="L4" s="11">
        <f>L3/((D2*10^-9)-(F2*10^-9))</f>
        <v>68000</v>
      </c>
      <c r="M4" s="11">
        <f>M3/((D2*10^-9)-(F2*10^-9))</f>
        <v>74800</v>
      </c>
    </row>
    <row r="5" spans="1:21" x14ac:dyDescent="0.3">
      <c r="A5" s="2">
        <v>540</v>
      </c>
      <c r="B5">
        <v>10327.833333333334</v>
      </c>
      <c r="C5" s="15">
        <f t="shared" si="0"/>
        <v>0.25949329983249581</v>
      </c>
      <c r="D5" s="15">
        <f t="shared" si="1"/>
        <v>10</v>
      </c>
      <c r="E5" s="2">
        <f t="shared" si="2"/>
        <v>8.7025335008375215</v>
      </c>
      <c r="F5" s="2">
        <v>5</v>
      </c>
      <c r="G5" s="2">
        <f t="shared" si="3"/>
        <v>3.7025335008375211</v>
      </c>
      <c r="H5" s="2">
        <f t="shared" si="4"/>
        <v>0.1614496944152175</v>
      </c>
    </row>
    <row r="6" spans="1:21" x14ac:dyDescent="0.3">
      <c r="A6" s="2">
        <v>660</v>
      </c>
      <c r="B6">
        <v>12191.333333333332</v>
      </c>
      <c r="C6" s="15">
        <f t="shared" si="0"/>
        <v>0.30631490787269677</v>
      </c>
      <c r="D6" s="15">
        <f t="shared" si="1"/>
        <v>10</v>
      </c>
      <c r="E6" s="2">
        <f t="shared" si="2"/>
        <v>8.4684254606365155</v>
      </c>
      <c r="F6" s="2">
        <v>5</v>
      </c>
      <c r="G6" s="2">
        <f t="shared" si="3"/>
        <v>3.4684254606365164</v>
      </c>
      <c r="H6" s="2">
        <f t="shared" si="4"/>
        <v>0.19949668155652969</v>
      </c>
      <c r="I6" s="12" t="s">
        <v>5</v>
      </c>
      <c r="J6" s="13">
        <f>AVERAGE(J4:M4)</f>
        <v>65500</v>
      </c>
      <c r="K6" s="6" t="s">
        <v>6</v>
      </c>
    </row>
    <row r="7" spans="1:21" x14ac:dyDescent="0.3">
      <c r="A7" s="2">
        <v>780</v>
      </c>
      <c r="B7">
        <v>13280.166666666668</v>
      </c>
      <c r="C7" s="15">
        <f t="shared" si="0"/>
        <v>0.33367252931323288</v>
      </c>
      <c r="D7" s="15">
        <f t="shared" si="1"/>
        <v>10</v>
      </c>
      <c r="E7" s="2">
        <f t="shared" si="2"/>
        <v>8.3316373534338357</v>
      </c>
      <c r="F7" s="2">
        <v>5</v>
      </c>
      <c r="G7" s="2">
        <f t="shared" si="3"/>
        <v>3.3316373534338357</v>
      </c>
      <c r="H7" s="2">
        <f t="shared" si="4"/>
        <v>0.2234489364631774</v>
      </c>
    </row>
    <row r="8" spans="1:21" x14ac:dyDescent="0.3">
      <c r="A8" s="2">
        <v>900</v>
      </c>
      <c r="B8">
        <v>14975.166666666666</v>
      </c>
      <c r="C8" s="15">
        <f t="shared" si="0"/>
        <v>0.37626046901172527</v>
      </c>
      <c r="D8" s="15">
        <f t="shared" si="1"/>
        <v>10</v>
      </c>
      <c r="E8" s="2">
        <f t="shared" si="2"/>
        <v>8.1186976549413732</v>
      </c>
      <c r="F8" s="2">
        <v>5</v>
      </c>
      <c r="G8" s="2">
        <f t="shared" si="3"/>
        <v>3.1186976549413736</v>
      </c>
      <c r="H8" s="2">
        <f t="shared" si="4"/>
        <v>0.26360707703762298</v>
      </c>
    </row>
    <row r="9" spans="1:21" x14ac:dyDescent="0.3">
      <c r="A9" s="2">
        <v>1020</v>
      </c>
      <c r="B9">
        <v>16351.333333333334</v>
      </c>
      <c r="C9" s="15">
        <f t="shared" si="0"/>
        <v>0.41083752093802345</v>
      </c>
      <c r="D9" s="15">
        <f t="shared" si="1"/>
        <v>10</v>
      </c>
      <c r="E9" s="2">
        <f t="shared" si="2"/>
        <v>7.9458123953098827</v>
      </c>
      <c r="F9" s="2">
        <v>5</v>
      </c>
      <c r="G9" s="2">
        <f t="shared" si="3"/>
        <v>2.9458123953098827</v>
      </c>
      <c r="H9" s="2">
        <f t="shared" si="4"/>
        <v>0.29911323174512622</v>
      </c>
    </row>
    <row r="10" spans="1:21" x14ac:dyDescent="0.3">
      <c r="A10" s="2">
        <v>1140</v>
      </c>
      <c r="B10">
        <v>17478.166666666668</v>
      </c>
      <c r="C10" s="15">
        <f t="shared" si="0"/>
        <v>0.43914991624790622</v>
      </c>
      <c r="D10" s="15">
        <f t="shared" si="1"/>
        <v>10</v>
      </c>
      <c r="E10" s="2">
        <f t="shared" si="2"/>
        <v>7.8042504187604687</v>
      </c>
      <c r="F10" s="2">
        <v>5</v>
      </c>
      <c r="G10" s="2">
        <f t="shared" si="3"/>
        <v>2.8042504187604687</v>
      </c>
      <c r="H10" s="2">
        <f t="shared" si="4"/>
        <v>0.33038505732590484</v>
      </c>
    </row>
    <row r="11" spans="1:21" x14ac:dyDescent="0.3">
      <c r="A11" s="2">
        <v>1260</v>
      </c>
      <c r="B11">
        <v>18673.166666666664</v>
      </c>
      <c r="C11" s="15">
        <f t="shared" si="0"/>
        <v>0.46917504187604686</v>
      </c>
      <c r="D11" s="15">
        <f t="shared" si="1"/>
        <v>10</v>
      </c>
      <c r="E11" s="2">
        <f t="shared" si="2"/>
        <v>7.6541247906197656</v>
      </c>
      <c r="F11" s="2">
        <v>5</v>
      </c>
      <c r="G11" s="2">
        <f t="shared" si="3"/>
        <v>2.6541247906197656</v>
      </c>
      <c r="H11" s="2">
        <f t="shared" si="4"/>
        <v>0.36598255565381199</v>
      </c>
    </row>
    <row r="12" spans="1:21" x14ac:dyDescent="0.3">
      <c r="A12" s="2">
        <v>1380</v>
      </c>
      <c r="B12">
        <v>19898.5</v>
      </c>
      <c r="C12" s="15">
        <f t="shared" si="0"/>
        <v>0.49996231155778892</v>
      </c>
      <c r="D12" s="15">
        <f t="shared" si="1"/>
        <v>10</v>
      </c>
      <c r="E12" s="2">
        <f t="shared" si="2"/>
        <v>7.500188442211055</v>
      </c>
      <c r="F12" s="2">
        <v>5</v>
      </c>
      <c r="G12" s="2">
        <f t="shared" si="3"/>
        <v>2.5001884422110554</v>
      </c>
      <c r="H12" s="2">
        <f t="shared" si="4"/>
        <v>0.40541485937693417</v>
      </c>
    </row>
    <row r="13" spans="1:21" x14ac:dyDescent="0.3">
      <c r="A13" s="2">
        <v>1500</v>
      </c>
      <c r="B13">
        <v>20871.833333333336</v>
      </c>
      <c r="C13" s="15">
        <f t="shared" si="0"/>
        <v>0.52441792294807377</v>
      </c>
      <c r="D13" s="15">
        <f t="shared" si="1"/>
        <v>10</v>
      </c>
      <c r="E13" s="2">
        <f t="shared" si="2"/>
        <v>7.3779103852596313</v>
      </c>
      <c r="F13" s="2">
        <v>5</v>
      </c>
      <c r="G13" s="2">
        <f t="shared" si="3"/>
        <v>2.3779103852596313</v>
      </c>
      <c r="H13" s="2">
        <f t="shared" si="4"/>
        <v>0.43912115969212778</v>
      </c>
    </row>
    <row r="14" spans="1:21" x14ac:dyDescent="0.3">
      <c r="A14" s="2">
        <v>1620</v>
      </c>
      <c r="B14">
        <v>22716.5</v>
      </c>
      <c r="C14" s="15">
        <f t="shared" si="0"/>
        <v>0.57076633165829149</v>
      </c>
      <c r="D14" s="15">
        <f t="shared" si="1"/>
        <v>10</v>
      </c>
      <c r="E14" s="2">
        <f t="shared" si="2"/>
        <v>7.1461683417085426</v>
      </c>
      <c r="F14" s="2">
        <v>5</v>
      </c>
      <c r="G14" s="2">
        <f t="shared" si="3"/>
        <v>2.1461683417085426</v>
      </c>
      <c r="H14" s="2">
        <f t="shared" si="4"/>
        <v>0.50974505069362053</v>
      </c>
    </row>
    <row r="15" spans="1:21" x14ac:dyDescent="0.3">
      <c r="A15" s="2">
        <v>1740</v>
      </c>
      <c r="B15">
        <v>23317.5</v>
      </c>
      <c r="C15" s="15">
        <f t="shared" si="0"/>
        <v>0.58586683417085428</v>
      </c>
      <c r="D15" s="15">
        <f t="shared" si="1"/>
        <v>10</v>
      </c>
      <c r="E15" s="2">
        <f t="shared" si="2"/>
        <v>7.0706658291457281</v>
      </c>
      <c r="F15" s="2">
        <v>5</v>
      </c>
      <c r="G15" s="2">
        <f t="shared" si="3"/>
        <v>2.0706658291457285</v>
      </c>
      <c r="H15" s="2">
        <f t="shared" si="4"/>
        <v>0.53493725944772874</v>
      </c>
    </row>
    <row r="16" spans="1:21" x14ac:dyDescent="0.3">
      <c r="A16" s="2">
        <v>1860</v>
      </c>
      <c r="B16">
        <v>24264</v>
      </c>
      <c r="C16" s="15">
        <f t="shared" si="0"/>
        <v>0.60964824120603012</v>
      </c>
      <c r="D16" s="15">
        <f t="shared" si="1"/>
        <v>10</v>
      </c>
      <c r="E16" s="2">
        <f t="shared" si="2"/>
        <v>6.9517587939698497</v>
      </c>
      <c r="F16" s="2">
        <v>5</v>
      </c>
      <c r="G16" s="2">
        <f t="shared" si="3"/>
        <v>1.9517587939698493</v>
      </c>
      <c r="H16" s="2">
        <f t="shared" si="4"/>
        <v>0.57711659918936931</v>
      </c>
    </row>
    <row r="17" spans="1:11" x14ac:dyDescent="0.3">
      <c r="A17" s="2">
        <v>1980</v>
      </c>
      <c r="B17">
        <v>25022.5</v>
      </c>
      <c r="C17" s="15">
        <f t="shared" si="0"/>
        <v>0.62870603015075377</v>
      </c>
      <c r="D17" s="15">
        <f t="shared" si="1"/>
        <v>10</v>
      </c>
      <c r="E17" s="2">
        <f t="shared" si="2"/>
        <v>6.8564698492462313</v>
      </c>
      <c r="F17" s="2">
        <v>5</v>
      </c>
      <c r="G17" s="2">
        <f t="shared" si="3"/>
        <v>1.8564698492462313</v>
      </c>
      <c r="H17" s="2">
        <f t="shared" si="4"/>
        <v>0.61336877563088121</v>
      </c>
    </row>
    <row r="18" spans="1:11" x14ac:dyDescent="0.3">
      <c r="A18" s="2">
        <v>2100</v>
      </c>
      <c r="B18">
        <v>25965.5</v>
      </c>
      <c r="C18" s="15">
        <f t="shared" si="0"/>
        <v>0.6523994974874372</v>
      </c>
      <c r="D18" s="15">
        <f t="shared" si="1"/>
        <v>10</v>
      </c>
      <c r="E18" s="2">
        <f t="shared" si="2"/>
        <v>6.7380025125628142</v>
      </c>
      <c r="F18" s="2">
        <v>5</v>
      </c>
      <c r="G18" s="2">
        <f t="shared" si="3"/>
        <v>1.7380025125628142</v>
      </c>
      <c r="H18" s="2">
        <f t="shared" si="4"/>
        <v>0.66187986481334293</v>
      </c>
    </row>
    <row r="19" spans="1:11" x14ac:dyDescent="0.3">
      <c r="A19" s="2">
        <v>2220</v>
      </c>
      <c r="B19">
        <v>26504.333333333332</v>
      </c>
      <c r="C19" s="15">
        <f t="shared" si="0"/>
        <v>0.66593802345058628</v>
      </c>
      <c r="D19" s="15">
        <f t="shared" si="1"/>
        <v>10</v>
      </c>
      <c r="E19" s="2">
        <f t="shared" si="2"/>
        <v>6.6703098827470688</v>
      </c>
      <c r="F19" s="2">
        <v>5</v>
      </c>
      <c r="G19" s="2">
        <f t="shared" si="3"/>
        <v>1.6703098827470688</v>
      </c>
      <c r="H19" s="2">
        <f t="shared" si="4"/>
        <v>0.69150996972487366</v>
      </c>
    </row>
    <row r="20" spans="1:11" x14ac:dyDescent="0.3">
      <c r="A20" s="2">
        <v>2340</v>
      </c>
      <c r="B20">
        <v>28201.5</v>
      </c>
      <c r="C20" s="15">
        <f t="shared" si="0"/>
        <v>0.70858040201005024</v>
      </c>
      <c r="D20" s="15">
        <f t="shared" si="1"/>
        <v>10</v>
      </c>
      <c r="E20" s="2">
        <f t="shared" si="2"/>
        <v>6.4570979899497489</v>
      </c>
      <c r="F20" s="2">
        <v>5</v>
      </c>
      <c r="G20" s="2">
        <f t="shared" si="3"/>
        <v>1.4570979899497489</v>
      </c>
      <c r="H20" s="2">
        <f t="shared" si="4"/>
        <v>0.79558602918978016</v>
      </c>
    </row>
    <row r="21" spans="1:11" x14ac:dyDescent="0.3">
      <c r="A21" s="2">
        <v>2460</v>
      </c>
      <c r="B21">
        <v>28165.166666666668</v>
      </c>
      <c r="C21" s="15">
        <f t="shared" si="0"/>
        <v>0.70766750418760471</v>
      </c>
      <c r="D21" s="15">
        <f t="shared" si="1"/>
        <v>10</v>
      </c>
      <c r="E21" s="2">
        <f t="shared" si="2"/>
        <v>6.4616624790619763</v>
      </c>
      <c r="F21" s="2">
        <v>5</v>
      </c>
      <c r="G21" s="2">
        <f t="shared" si="3"/>
        <v>1.4616624790619763</v>
      </c>
      <c r="H21" s="2">
        <f t="shared" si="4"/>
        <v>0.79316498162577276</v>
      </c>
    </row>
    <row r="22" spans="1:11" x14ac:dyDescent="0.3">
      <c r="A22" s="2">
        <v>2580</v>
      </c>
      <c r="B22">
        <v>29133</v>
      </c>
      <c r="C22" s="15">
        <f t="shared" si="0"/>
        <v>0.7319849246231156</v>
      </c>
      <c r="D22" s="15">
        <f t="shared" si="1"/>
        <v>10</v>
      </c>
      <c r="E22" s="2">
        <f t="shared" si="2"/>
        <v>6.340075376884422</v>
      </c>
      <c r="F22" s="2">
        <v>5</v>
      </c>
      <c r="G22" s="2">
        <f t="shared" si="3"/>
        <v>1.340075376884422</v>
      </c>
      <c r="H22" s="2">
        <f t="shared" si="4"/>
        <v>0.86101761312994962</v>
      </c>
    </row>
    <row r="23" spans="1:11" x14ac:dyDescent="0.3">
      <c r="A23" s="2">
        <v>2700</v>
      </c>
      <c r="B23">
        <v>30095.833333333336</v>
      </c>
      <c r="C23" s="15">
        <f t="shared" si="0"/>
        <v>0.75617671691792299</v>
      </c>
      <c r="D23" s="15">
        <f t="shared" si="1"/>
        <v>10</v>
      </c>
      <c r="E23" s="2">
        <f t="shared" si="2"/>
        <v>6.2191164154103848</v>
      </c>
      <c r="F23" s="2">
        <v>5</v>
      </c>
      <c r="G23" s="2">
        <f t="shared" si="3"/>
        <v>1.2191164154103848</v>
      </c>
      <c r="H23" s="2">
        <f t="shared" si="4"/>
        <v>0.93635431401400138</v>
      </c>
    </row>
    <row r="24" spans="1:11" x14ac:dyDescent="0.3">
      <c r="A24" s="2">
        <v>2820</v>
      </c>
      <c r="B24">
        <v>30404.166666666668</v>
      </c>
      <c r="C24" s="15">
        <f t="shared" si="0"/>
        <v>0.76392378559463991</v>
      </c>
      <c r="D24" s="15">
        <f t="shared" si="1"/>
        <v>10</v>
      </c>
      <c r="E24" s="2">
        <f t="shared" si="2"/>
        <v>6.1803810720268002</v>
      </c>
      <c r="F24" s="2">
        <v>5</v>
      </c>
      <c r="G24" s="2">
        <f t="shared" si="3"/>
        <v>1.1803810720268002</v>
      </c>
      <c r="H24" s="2">
        <f t="shared" si="4"/>
        <v>0.96239542241038611</v>
      </c>
    </row>
    <row r="25" spans="1:11" x14ac:dyDescent="0.3">
      <c r="A25" s="2">
        <v>2940</v>
      </c>
      <c r="B25">
        <v>30635</v>
      </c>
      <c r="C25" s="15">
        <f t="shared" si="0"/>
        <v>0.76972361809045231</v>
      </c>
      <c r="D25" s="15">
        <f t="shared" si="1"/>
        <v>10</v>
      </c>
      <c r="E25" s="2">
        <f t="shared" si="2"/>
        <v>6.1513819095477382</v>
      </c>
      <c r="F25" s="2">
        <v>5</v>
      </c>
      <c r="G25" s="2">
        <f t="shared" si="3"/>
        <v>1.1513819095477382</v>
      </c>
      <c r="H25" s="2">
        <f t="shared" si="4"/>
        <v>0.98256669532114449</v>
      </c>
    </row>
    <row r="26" spans="1:11" x14ac:dyDescent="0.3">
      <c r="A26" s="2">
        <v>3060</v>
      </c>
      <c r="B26">
        <v>31492.5</v>
      </c>
      <c r="C26" s="15">
        <f t="shared" si="0"/>
        <v>0.79126884422110555</v>
      </c>
      <c r="D26" s="15">
        <f t="shared" si="1"/>
        <v>10</v>
      </c>
      <c r="E26" s="2">
        <f t="shared" si="2"/>
        <v>6.0436557788944718</v>
      </c>
      <c r="F26" s="2">
        <v>5</v>
      </c>
      <c r="G26" s="2">
        <f t="shared" si="3"/>
        <v>1.0436557788944723</v>
      </c>
      <c r="H26" s="2">
        <f t="shared" si="4"/>
        <v>1.0631321883060196</v>
      </c>
    </row>
    <row r="27" spans="1:11" x14ac:dyDescent="0.3">
      <c r="A27" s="2">
        <v>3180</v>
      </c>
      <c r="B27">
        <v>31826.666666666668</v>
      </c>
      <c r="C27" s="15">
        <f t="shared" si="0"/>
        <v>0.79966499162479066</v>
      </c>
      <c r="D27" s="15">
        <f t="shared" si="1"/>
        <v>10</v>
      </c>
      <c r="E27" s="2">
        <f t="shared" si="2"/>
        <v>6.0016750418760463</v>
      </c>
      <c r="F27" s="2">
        <v>5</v>
      </c>
      <c r="G27" s="2">
        <f t="shared" si="3"/>
        <v>1.0016750418760467</v>
      </c>
      <c r="H27" s="2">
        <f t="shared" si="4"/>
        <v>1.097217782794377</v>
      </c>
      <c r="I27" s="14" t="s">
        <v>11</v>
      </c>
      <c r="J27" s="16">
        <v>39800</v>
      </c>
    </row>
    <row r="28" spans="1:11" x14ac:dyDescent="0.3">
      <c r="A28" s="2">
        <v>3300</v>
      </c>
      <c r="B28">
        <v>32034.499999999996</v>
      </c>
      <c r="C28" s="15">
        <f t="shared" si="0"/>
        <v>0.80488693467336669</v>
      </c>
      <c r="D28" s="15">
        <f t="shared" si="1"/>
        <v>10</v>
      </c>
      <c r="E28" s="2">
        <f t="shared" si="2"/>
        <v>5.9755653266331663</v>
      </c>
      <c r="F28" s="2">
        <v>5</v>
      </c>
      <c r="G28" s="2">
        <f t="shared" si="3"/>
        <v>0.97556532663316631</v>
      </c>
      <c r="H28" s="2">
        <f t="shared" si="4"/>
        <v>1.1192696819463377</v>
      </c>
      <c r="I28" s="14" t="s">
        <v>10</v>
      </c>
      <c r="J28" s="16">
        <v>10</v>
      </c>
      <c r="K28" t="s">
        <v>12</v>
      </c>
    </row>
    <row r="29" spans="1:11" x14ac:dyDescent="0.3">
      <c r="A29" s="2">
        <v>3420</v>
      </c>
      <c r="B29">
        <v>32488.999999999996</v>
      </c>
      <c r="C29" s="15">
        <f t="shared" si="0"/>
        <v>0.81630653266331654</v>
      </c>
      <c r="D29" s="15">
        <f t="shared" si="1"/>
        <v>10</v>
      </c>
      <c r="E29" s="2">
        <f t="shared" si="2"/>
        <v>5.9184673366834168</v>
      </c>
      <c r="F29" s="2">
        <v>5</v>
      </c>
      <c r="G29" s="2">
        <f t="shared" si="3"/>
        <v>0.91846733668341685</v>
      </c>
      <c r="H29" s="2">
        <f t="shared" si="4"/>
        <v>1.1699792755312672</v>
      </c>
    </row>
    <row r="30" spans="1:11" x14ac:dyDescent="0.3">
      <c r="A30" s="2">
        <v>3540</v>
      </c>
      <c r="B30">
        <v>32763.666666666668</v>
      </c>
      <c r="C30" s="15">
        <f t="shared" si="0"/>
        <v>0.82320770519262987</v>
      </c>
      <c r="D30" s="15">
        <f t="shared" si="1"/>
        <v>10</v>
      </c>
      <c r="E30" s="2">
        <f t="shared" si="2"/>
        <v>5.8839614740368509</v>
      </c>
      <c r="F30" s="2">
        <v>5</v>
      </c>
      <c r="G30" s="2">
        <f t="shared" si="3"/>
        <v>0.88396147403685088</v>
      </c>
      <c r="H30" s="2">
        <f t="shared" si="4"/>
        <v>1.2024248732778655</v>
      </c>
    </row>
    <row r="31" spans="1:11" x14ac:dyDescent="0.3">
      <c r="A31" s="2">
        <v>3660</v>
      </c>
      <c r="B31">
        <v>33746.333333333336</v>
      </c>
      <c r="C31" s="15">
        <f t="shared" si="0"/>
        <v>0.84789782244556122</v>
      </c>
      <c r="D31" s="15">
        <f t="shared" si="1"/>
        <v>10</v>
      </c>
      <c r="E31" s="2">
        <f t="shared" si="2"/>
        <v>5.7605108877721936</v>
      </c>
      <c r="F31" s="2">
        <v>5</v>
      </c>
      <c r="G31" s="2">
        <f t="shared" si="3"/>
        <v>0.76051088777219356</v>
      </c>
      <c r="H31" s="2">
        <f t="shared" si="4"/>
        <v>1.3316438367964396</v>
      </c>
    </row>
    <row r="32" spans="1:11" x14ac:dyDescent="0.3">
      <c r="A32" s="2">
        <v>3780</v>
      </c>
      <c r="B32">
        <v>33836.666666666664</v>
      </c>
      <c r="C32" s="15">
        <f t="shared" si="0"/>
        <v>0.85016750418760467</v>
      </c>
      <c r="D32" s="15">
        <f t="shared" si="1"/>
        <v>10</v>
      </c>
      <c r="E32" s="2">
        <f t="shared" si="2"/>
        <v>5.7491624790619769</v>
      </c>
      <c r="F32" s="2">
        <v>5</v>
      </c>
      <c r="G32" s="2">
        <f t="shared" si="3"/>
        <v>0.74916247906197686</v>
      </c>
      <c r="H32" s="2">
        <f t="shared" si="4"/>
        <v>1.3447063988289401</v>
      </c>
    </row>
    <row r="33" spans="1:8" x14ac:dyDescent="0.3">
      <c r="A33" s="2">
        <v>3900</v>
      </c>
      <c r="B33">
        <v>34218.5</v>
      </c>
      <c r="C33" s="15">
        <f t="shared" si="0"/>
        <v>0.85976130653266336</v>
      </c>
      <c r="D33" s="15">
        <f t="shared" si="1"/>
        <v>10</v>
      </c>
      <c r="E33" s="2">
        <f t="shared" si="2"/>
        <v>5.7011934673366831</v>
      </c>
      <c r="F33" s="2">
        <v>5</v>
      </c>
      <c r="G33" s="2">
        <f t="shared" si="3"/>
        <v>0.70119346733668309</v>
      </c>
      <c r="H33" s="2">
        <f t="shared" si="4"/>
        <v>1.4024997949817253</v>
      </c>
    </row>
    <row r="34" spans="1:8" x14ac:dyDescent="0.3">
      <c r="A34" s="2">
        <v>4020</v>
      </c>
      <c r="B34">
        <v>34554.166666666664</v>
      </c>
      <c r="C34" s="15">
        <f t="shared" si="0"/>
        <v>0.86819514237855944</v>
      </c>
      <c r="D34" s="15">
        <f t="shared" si="1"/>
        <v>10</v>
      </c>
      <c r="E34" s="2">
        <f t="shared" si="2"/>
        <v>5.6590242881072026</v>
      </c>
      <c r="F34" s="2">
        <v>5</v>
      </c>
      <c r="G34" s="2">
        <f t="shared" si="3"/>
        <v>0.65902428810720259</v>
      </c>
      <c r="H34" s="2">
        <f t="shared" si="4"/>
        <v>1.4570991986884791</v>
      </c>
    </row>
    <row r="35" spans="1:8" x14ac:dyDescent="0.3">
      <c r="A35" s="2">
        <v>4140</v>
      </c>
      <c r="B35">
        <v>35017.166666666672</v>
      </c>
      <c r="C35" s="15">
        <f t="shared" si="0"/>
        <v>0.8798283082077053</v>
      </c>
      <c r="D35" s="15">
        <f t="shared" si="1"/>
        <v>10</v>
      </c>
      <c r="E35" s="2">
        <f t="shared" si="2"/>
        <v>5.6008584589614738</v>
      </c>
      <c r="F35" s="2">
        <v>5</v>
      </c>
      <c r="G35" s="2">
        <f t="shared" si="3"/>
        <v>0.60085845896147383</v>
      </c>
      <c r="H35" s="2">
        <f t="shared" si="4"/>
        <v>1.5391685830747077</v>
      </c>
    </row>
    <row r="36" spans="1:8" x14ac:dyDescent="0.3">
      <c r="A36" s="2">
        <v>4260</v>
      </c>
      <c r="B36">
        <v>35268</v>
      </c>
      <c r="C36" s="15">
        <f t="shared" si="0"/>
        <v>0.88613065326633167</v>
      </c>
      <c r="D36" s="15">
        <f t="shared" si="1"/>
        <v>10</v>
      </c>
      <c r="E36" s="2">
        <f t="shared" si="2"/>
        <v>5.5693467336683415</v>
      </c>
      <c r="F36" s="2">
        <v>5</v>
      </c>
      <c r="G36" s="2">
        <f t="shared" si="3"/>
        <v>0.56934673366834154</v>
      </c>
      <c r="H36" s="2">
        <f t="shared" si="4"/>
        <v>1.5873962401877018</v>
      </c>
    </row>
    <row r="37" spans="1:8" x14ac:dyDescent="0.3">
      <c r="A37" s="2">
        <v>4380</v>
      </c>
      <c r="B37">
        <v>35301.666666666664</v>
      </c>
      <c r="C37" s="15">
        <f t="shared" si="0"/>
        <v>0.88697654941373527</v>
      </c>
      <c r="D37" s="15">
        <f t="shared" si="1"/>
        <v>10</v>
      </c>
      <c r="E37" s="2">
        <f t="shared" si="2"/>
        <v>5.5651172529313238</v>
      </c>
      <c r="F37" s="2">
        <v>5</v>
      </c>
      <c r="G37" s="2">
        <f t="shared" si="3"/>
        <v>0.56511725293132375</v>
      </c>
      <c r="H37" s="2">
        <f t="shared" si="4"/>
        <v>1.5940929157091648</v>
      </c>
    </row>
    <row r="38" spans="1:8" x14ac:dyDescent="0.3">
      <c r="A38" s="2">
        <v>4500</v>
      </c>
      <c r="B38">
        <v>35100.833333333336</v>
      </c>
      <c r="C38" s="15">
        <f t="shared" si="0"/>
        <v>0.88193048576214417</v>
      </c>
      <c r="D38" s="15">
        <f t="shared" si="1"/>
        <v>10</v>
      </c>
      <c r="E38" s="2">
        <f t="shared" si="2"/>
        <v>5.5903475711892794</v>
      </c>
      <c r="F38" s="2">
        <v>5</v>
      </c>
      <c r="G38" s="2">
        <f t="shared" si="3"/>
        <v>0.59034757118927939</v>
      </c>
      <c r="H38" s="2">
        <f t="shared" si="4"/>
        <v>1.5549380938140542</v>
      </c>
    </row>
    <row r="39" spans="1:8" x14ac:dyDescent="0.3">
      <c r="A39" s="2">
        <v>4620</v>
      </c>
      <c r="B39">
        <v>35587</v>
      </c>
      <c r="C39" s="15">
        <f t="shared" si="0"/>
        <v>0.89414572864321606</v>
      </c>
      <c r="D39" s="15">
        <f t="shared" si="1"/>
        <v>10</v>
      </c>
      <c r="E39" s="2">
        <f t="shared" si="2"/>
        <v>5.5292713567839193</v>
      </c>
      <c r="F39" s="2">
        <v>5</v>
      </c>
      <c r="G39" s="2">
        <f t="shared" si="3"/>
        <v>0.52927135678391934</v>
      </c>
      <c r="H39" s="2">
        <f t="shared" si="4"/>
        <v>1.6531628812687922</v>
      </c>
    </row>
    <row r="40" spans="1:8" x14ac:dyDescent="0.3">
      <c r="A40" s="2">
        <v>4740</v>
      </c>
      <c r="B40">
        <v>35686.666666666664</v>
      </c>
      <c r="C40" s="15">
        <f t="shared" si="0"/>
        <v>0.89664991624790613</v>
      </c>
      <c r="D40" s="15">
        <f t="shared" si="1"/>
        <v>10</v>
      </c>
      <c r="E40" s="2">
        <f t="shared" si="2"/>
        <v>5.516750418760469</v>
      </c>
      <c r="F40" s="2">
        <v>5</v>
      </c>
      <c r="G40" s="2">
        <f t="shared" si="3"/>
        <v>0.51675041876046901</v>
      </c>
      <c r="H40" s="2">
        <f t="shared" si="4"/>
        <v>1.6748370841753597</v>
      </c>
    </row>
    <row r="41" spans="1:8" x14ac:dyDescent="0.3">
      <c r="A41" s="2">
        <v>4860</v>
      </c>
      <c r="B41">
        <v>36203.833333333336</v>
      </c>
      <c r="C41" s="15">
        <f t="shared" si="0"/>
        <v>0.90964405360134004</v>
      </c>
      <c r="D41" s="15">
        <f t="shared" si="1"/>
        <v>10</v>
      </c>
      <c r="E41" s="2">
        <f t="shared" si="2"/>
        <v>5.4517797319932999</v>
      </c>
      <c r="F41" s="2">
        <v>5</v>
      </c>
      <c r="G41" s="2">
        <f t="shared" si="3"/>
        <v>0.4517797319932999</v>
      </c>
      <c r="H41" s="2">
        <f t="shared" si="4"/>
        <v>1.7973554676634387</v>
      </c>
    </row>
    <row r="42" spans="1:8" x14ac:dyDescent="0.3">
      <c r="A42" s="2">
        <v>4980</v>
      </c>
      <c r="B42">
        <v>36227.666666666664</v>
      </c>
      <c r="C42" s="15">
        <f t="shared" si="0"/>
        <v>0.91024288107202678</v>
      </c>
      <c r="D42" s="15">
        <f t="shared" si="1"/>
        <v>10</v>
      </c>
      <c r="E42" s="2">
        <f t="shared" si="2"/>
        <v>5.4487855946398662</v>
      </c>
      <c r="F42" s="2">
        <v>5</v>
      </c>
      <c r="G42" s="2">
        <f t="shared" si="3"/>
        <v>0.44878559463986623</v>
      </c>
      <c r="H42" s="2">
        <f t="shared" si="4"/>
        <v>1.8034555994076127</v>
      </c>
    </row>
    <row r="43" spans="1:8" x14ac:dyDescent="0.3">
      <c r="A43" s="2">
        <v>5100</v>
      </c>
      <c r="B43">
        <v>35986.666666666664</v>
      </c>
      <c r="C43" s="15">
        <f t="shared" si="0"/>
        <v>0.90418760469011716</v>
      </c>
      <c r="D43" s="15">
        <f t="shared" si="1"/>
        <v>10</v>
      </c>
      <c r="E43" s="2">
        <f t="shared" si="2"/>
        <v>5.4790619765494144</v>
      </c>
      <c r="F43" s="2">
        <v>5</v>
      </c>
      <c r="G43" s="2">
        <f t="shared" si="3"/>
        <v>0.4790619765494144</v>
      </c>
      <c r="H43" s="2">
        <f t="shared" si="4"/>
        <v>1.7437120361585847</v>
      </c>
    </row>
    <row r="44" spans="1:8" x14ac:dyDescent="0.3">
      <c r="A44" s="2">
        <v>5220</v>
      </c>
      <c r="B44">
        <v>36142.666666666664</v>
      </c>
      <c r="C44" s="15">
        <f t="shared" si="0"/>
        <v>0.90810720268006695</v>
      </c>
      <c r="D44" s="15">
        <f t="shared" si="1"/>
        <v>10</v>
      </c>
      <c r="E44" s="2">
        <f t="shared" si="2"/>
        <v>5.4594639865996655</v>
      </c>
      <c r="F44" s="2">
        <v>5</v>
      </c>
      <c r="G44" s="2">
        <f t="shared" si="3"/>
        <v>0.45946398659966547</v>
      </c>
      <c r="H44" s="2">
        <f t="shared" si="4"/>
        <v>1.7818981488743864</v>
      </c>
    </row>
    <row r="45" spans="1:8" x14ac:dyDescent="0.3">
      <c r="A45" s="2">
        <v>5340</v>
      </c>
      <c r="B45">
        <v>36625.833333333328</v>
      </c>
      <c r="C45" s="15">
        <f t="shared" si="0"/>
        <v>0.9202470686767168</v>
      </c>
      <c r="D45" s="15">
        <f t="shared" si="1"/>
        <v>10</v>
      </c>
      <c r="E45" s="2">
        <f t="shared" si="2"/>
        <v>5.3987646566164162</v>
      </c>
      <c r="F45" s="2">
        <v>5</v>
      </c>
      <c r="G45" s="2">
        <f t="shared" si="3"/>
        <v>0.39876465661641625</v>
      </c>
      <c r="H45" s="2">
        <f t="shared" si="4"/>
        <v>1.9124068486995756</v>
      </c>
    </row>
    <row r="46" spans="1:8" x14ac:dyDescent="0.3">
      <c r="A46" s="2">
        <v>5460</v>
      </c>
      <c r="B46">
        <v>36894.166666666664</v>
      </c>
      <c r="C46" s="15">
        <f t="shared" si="0"/>
        <v>0.92698911222780567</v>
      </c>
      <c r="D46" s="15">
        <f t="shared" si="1"/>
        <v>10</v>
      </c>
      <c r="E46" s="2">
        <f t="shared" si="2"/>
        <v>5.3650544388609713</v>
      </c>
      <c r="F46" s="2">
        <v>5</v>
      </c>
      <c r="G46" s="2">
        <f t="shared" si="3"/>
        <v>0.36505443886097133</v>
      </c>
      <c r="H46" s="2">
        <f t="shared" si="4"/>
        <v>1.9944681314663599</v>
      </c>
    </row>
    <row r="47" spans="1:8" x14ac:dyDescent="0.3">
      <c r="A47" s="2">
        <v>5580</v>
      </c>
      <c r="B47">
        <v>37142.166666666664</v>
      </c>
      <c r="C47" s="15">
        <f t="shared" si="0"/>
        <v>0.9332202680067001</v>
      </c>
      <c r="D47" s="15">
        <f t="shared" si="1"/>
        <v>10</v>
      </c>
      <c r="E47" s="2">
        <f t="shared" si="2"/>
        <v>5.3338986599664997</v>
      </c>
      <c r="F47" s="2">
        <v>5</v>
      </c>
      <c r="G47" s="2">
        <f t="shared" si="3"/>
        <v>0.3338986599664997</v>
      </c>
      <c r="H47" s="2">
        <f t="shared" si="4"/>
        <v>2.0778529914564849</v>
      </c>
    </row>
    <row r="48" spans="1:8" x14ac:dyDescent="0.3">
      <c r="A48" s="2">
        <v>5700</v>
      </c>
      <c r="B48">
        <v>36816</v>
      </c>
      <c r="C48" s="15">
        <f t="shared" si="0"/>
        <v>0.92502512562814065</v>
      </c>
      <c r="D48" s="15">
        <f t="shared" si="1"/>
        <v>10</v>
      </c>
      <c r="E48" s="2">
        <f t="shared" si="2"/>
        <v>5.3748743718592964</v>
      </c>
      <c r="F48" s="2">
        <v>5</v>
      </c>
      <c r="G48" s="2">
        <f t="shared" si="3"/>
        <v>0.3748743718592964</v>
      </c>
      <c r="H48" s="2">
        <f t="shared" si="4"/>
        <v>1.9697523380180733</v>
      </c>
    </row>
    <row r="49" spans="1:8" x14ac:dyDescent="0.3">
      <c r="A49" s="2">
        <v>5820</v>
      </c>
      <c r="B49">
        <v>37168.5</v>
      </c>
      <c r="C49" s="15">
        <f t="shared" si="0"/>
        <v>0.93388190954773864</v>
      </c>
      <c r="D49" s="15">
        <f t="shared" si="1"/>
        <v>10</v>
      </c>
      <c r="E49" s="2">
        <f t="shared" si="2"/>
        <v>5.3305904522613066</v>
      </c>
      <c r="F49" s="2">
        <v>5</v>
      </c>
      <c r="G49" s="2">
        <f t="shared" si="3"/>
        <v>0.33059045226130657</v>
      </c>
      <c r="H49" s="2">
        <f t="shared" si="4"/>
        <v>2.0871898045627506</v>
      </c>
    </row>
    <row r="50" spans="1:8" x14ac:dyDescent="0.3">
      <c r="A50" s="2">
        <v>5940</v>
      </c>
      <c r="B50">
        <v>37859.333333333336</v>
      </c>
      <c r="C50" s="15">
        <f t="shared" si="0"/>
        <v>0.95123953098827474</v>
      </c>
      <c r="D50" s="15">
        <f t="shared" si="1"/>
        <v>10</v>
      </c>
      <c r="E50" s="2">
        <f t="shared" si="2"/>
        <v>5.2438023450586266</v>
      </c>
      <c r="F50" s="2">
        <v>5</v>
      </c>
      <c r="G50" s="2">
        <f t="shared" si="3"/>
        <v>0.24380234505862663</v>
      </c>
      <c r="H50" s="2">
        <f t="shared" si="4"/>
        <v>2.3752971361957123</v>
      </c>
    </row>
    <row r="51" spans="1:8" x14ac:dyDescent="0.3">
      <c r="A51" s="2">
        <v>6060</v>
      </c>
      <c r="B51">
        <v>37601.833333333328</v>
      </c>
      <c r="C51" s="15">
        <f t="shared" si="0"/>
        <v>0.94476968174204345</v>
      </c>
      <c r="D51" s="15">
        <f t="shared" si="1"/>
        <v>10</v>
      </c>
      <c r="E51" s="2">
        <f t="shared" si="2"/>
        <v>5.2761515912897829</v>
      </c>
      <c r="F51" s="2">
        <v>5</v>
      </c>
      <c r="G51" s="2">
        <f t="shared" si="3"/>
        <v>0.27615159128978295</v>
      </c>
      <c r="H51" s="2">
        <f t="shared" si="4"/>
        <v>2.2568551063613533</v>
      </c>
    </row>
    <row r="52" spans="1:8" x14ac:dyDescent="0.3">
      <c r="A52" s="2">
        <v>6180</v>
      </c>
      <c r="B52">
        <v>37121.666666666664</v>
      </c>
      <c r="C52" s="15">
        <f t="shared" si="0"/>
        <v>0.93270519262981566</v>
      </c>
      <c r="D52" s="15">
        <f t="shared" si="1"/>
        <v>10</v>
      </c>
      <c r="E52" s="2">
        <f t="shared" si="2"/>
        <v>5.3364740368509214</v>
      </c>
      <c r="F52" s="2">
        <v>5</v>
      </c>
      <c r="G52" s="2">
        <f t="shared" si="3"/>
        <v>0.33647403685092137</v>
      </c>
      <c r="H52" s="2">
        <f t="shared" si="4"/>
        <v>2.0706522509332888</v>
      </c>
    </row>
    <row r="53" spans="1:8" x14ac:dyDescent="0.3">
      <c r="A53" s="2">
        <v>6300</v>
      </c>
      <c r="B53">
        <v>37975.333333333328</v>
      </c>
      <c r="C53" s="15">
        <f t="shared" si="0"/>
        <v>0.95415410385259625</v>
      </c>
      <c r="D53" s="15">
        <f t="shared" si="1"/>
        <v>10</v>
      </c>
      <c r="E53" s="2">
        <f t="shared" si="2"/>
        <v>5.2292294807370183</v>
      </c>
      <c r="F53" s="2">
        <v>5</v>
      </c>
      <c r="G53" s="2">
        <f t="shared" si="3"/>
        <v>0.22922948073701832</v>
      </c>
      <c r="H53" s="2">
        <f t="shared" si="4"/>
        <v>2.4341484377502129</v>
      </c>
    </row>
    <row r="54" spans="1:8" x14ac:dyDescent="0.3">
      <c r="A54" s="2">
        <v>6420</v>
      </c>
      <c r="B54">
        <v>37462</v>
      </c>
      <c r="C54" s="15">
        <f t="shared" si="0"/>
        <v>0.94125628140703521</v>
      </c>
      <c r="D54" s="15">
        <f t="shared" si="1"/>
        <v>10</v>
      </c>
      <c r="E54" s="2">
        <f t="shared" si="2"/>
        <v>5.2937185929648241</v>
      </c>
      <c r="F54" s="2">
        <v>5</v>
      </c>
      <c r="G54" s="2">
        <f t="shared" si="3"/>
        <v>0.29371859296482405</v>
      </c>
      <c r="H54" s="2">
        <f t="shared" si="4"/>
        <v>2.1985069027951165</v>
      </c>
    </row>
    <row r="55" spans="1:8" x14ac:dyDescent="0.3">
      <c r="A55" s="2">
        <v>6540</v>
      </c>
      <c r="B55">
        <v>37998.833333333336</v>
      </c>
      <c r="C55" s="15">
        <f t="shared" si="0"/>
        <v>0.95474455611390285</v>
      </c>
      <c r="D55" s="15">
        <f t="shared" si="1"/>
        <v>10</v>
      </c>
      <c r="E55" s="2">
        <f t="shared" si="2"/>
        <v>5.2262772194304858</v>
      </c>
      <c r="F55" s="2">
        <v>5</v>
      </c>
      <c r="G55" s="2">
        <f t="shared" si="3"/>
        <v>0.22627721943048584</v>
      </c>
      <c r="H55" s="2">
        <f t="shared" si="4"/>
        <v>2.4465464280928431</v>
      </c>
    </row>
    <row r="56" spans="1:8" x14ac:dyDescent="0.3">
      <c r="A56" s="2">
        <v>6660</v>
      </c>
      <c r="B56">
        <v>38079.5</v>
      </c>
      <c r="C56" s="15">
        <f t="shared" si="0"/>
        <v>0.95677135678391956</v>
      </c>
      <c r="D56" s="15">
        <f t="shared" si="1"/>
        <v>10</v>
      </c>
      <c r="E56" s="2">
        <f t="shared" si="2"/>
        <v>5.2161432160804022</v>
      </c>
      <c r="F56" s="2">
        <v>5</v>
      </c>
      <c r="G56" s="2">
        <f t="shared" si="3"/>
        <v>0.21614321608040221</v>
      </c>
      <c r="H56" s="2">
        <f t="shared" si="4"/>
        <v>2.4904251543589901</v>
      </c>
    </row>
    <row r="57" spans="1:8" x14ac:dyDescent="0.3">
      <c r="A57" s="2">
        <v>6780</v>
      </c>
      <c r="B57">
        <v>38107</v>
      </c>
      <c r="C57" s="15">
        <f t="shared" si="0"/>
        <v>0.95746231155778894</v>
      </c>
      <c r="D57" s="15">
        <f t="shared" si="1"/>
        <v>10</v>
      </c>
      <c r="E57" s="2">
        <f t="shared" si="2"/>
        <v>5.2126884422110553</v>
      </c>
      <c r="F57" s="2">
        <v>5</v>
      </c>
      <c r="G57" s="2">
        <f t="shared" si="3"/>
        <v>0.21268844221105532</v>
      </c>
      <c r="H57" s="2">
        <f t="shared" si="4"/>
        <v>2.5058754545997366</v>
      </c>
    </row>
    <row r="58" spans="1:8" x14ac:dyDescent="0.3">
      <c r="A58" s="2">
        <v>6900</v>
      </c>
      <c r="B58">
        <v>37920.833333333336</v>
      </c>
      <c r="C58" s="15">
        <f t="shared" si="0"/>
        <v>0.95278475711892807</v>
      </c>
      <c r="D58" s="15">
        <f t="shared" si="1"/>
        <v>10</v>
      </c>
      <c r="E58" s="2">
        <f t="shared" si="2"/>
        <v>5.2360762144053599</v>
      </c>
      <c r="F58" s="2">
        <v>5</v>
      </c>
      <c r="G58" s="2">
        <f t="shared" si="3"/>
        <v>0.23607621440535986</v>
      </c>
      <c r="H58" s="2">
        <f t="shared" si="4"/>
        <v>2.4060258069225582</v>
      </c>
    </row>
    <row r="59" spans="1:8" x14ac:dyDescent="0.3">
      <c r="A59" s="2">
        <v>7020</v>
      </c>
      <c r="B59">
        <v>38101.333333333336</v>
      </c>
      <c r="C59" s="15">
        <f t="shared" si="0"/>
        <v>0.95731993299832507</v>
      </c>
      <c r="D59" s="15">
        <f t="shared" si="1"/>
        <v>10</v>
      </c>
      <c r="E59" s="2">
        <f t="shared" si="2"/>
        <v>5.2134003350083749</v>
      </c>
      <c r="F59" s="2">
        <v>5</v>
      </c>
      <c r="G59" s="2">
        <f t="shared" si="3"/>
        <v>0.21340033500837485</v>
      </c>
      <c r="H59" s="2">
        <f t="shared" si="4"/>
        <v>2.5026704880447683</v>
      </c>
    </row>
    <row r="60" spans="1:8" x14ac:dyDescent="0.3">
      <c r="A60" s="2">
        <v>7140</v>
      </c>
      <c r="B60">
        <v>38004</v>
      </c>
      <c r="C60" s="15">
        <f t="shared" si="0"/>
        <v>0.95487437185929647</v>
      </c>
      <c r="D60" s="15">
        <f t="shared" si="1"/>
        <v>10</v>
      </c>
      <c r="E60" s="2">
        <f t="shared" si="2"/>
        <v>5.2256281407035177</v>
      </c>
      <c r="F60" s="2">
        <v>5</v>
      </c>
      <c r="G60" s="2">
        <f t="shared" si="3"/>
        <v>0.22562814070351767</v>
      </c>
      <c r="H60" s="2">
        <f t="shared" si="4"/>
        <v>2.4492948583580327</v>
      </c>
    </row>
    <row r="61" spans="1:8" x14ac:dyDescent="0.3">
      <c r="A61" s="2">
        <v>7260</v>
      </c>
      <c r="B61">
        <v>38090.166666666672</v>
      </c>
      <c r="C61" s="15">
        <f t="shared" si="0"/>
        <v>0.95703936348408725</v>
      </c>
      <c r="D61" s="15">
        <f t="shared" si="1"/>
        <v>10</v>
      </c>
      <c r="E61" s="2">
        <f t="shared" si="2"/>
        <v>5.2148031825795638</v>
      </c>
      <c r="F61" s="2">
        <v>5</v>
      </c>
      <c r="G61" s="2">
        <f t="shared" si="3"/>
        <v>0.21480318257956377</v>
      </c>
      <c r="H61" s="2">
        <f t="shared" si="4"/>
        <v>2.4963872665226603</v>
      </c>
    </row>
    <row r="62" spans="1:8" x14ac:dyDescent="0.3">
      <c r="A62" s="2">
        <v>7380</v>
      </c>
      <c r="B62">
        <v>38019.833333333336</v>
      </c>
      <c r="C62" s="15">
        <f t="shared" si="0"/>
        <v>0.95527219430485766</v>
      </c>
      <c r="D62" s="15">
        <f t="shared" si="1"/>
        <v>10</v>
      </c>
      <c r="E62" s="2">
        <f t="shared" si="2"/>
        <v>5.2236390284757119</v>
      </c>
      <c r="F62" s="2">
        <v>5</v>
      </c>
      <c r="G62" s="2">
        <f t="shared" si="3"/>
        <v>0.22363902847571193</v>
      </c>
      <c r="H62" s="2">
        <f t="shared" si="4"/>
        <v>2.4577691173197262</v>
      </c>
    </row>
    <row r="63" spans="1:8" x14ac:dyDescent="0.3">
      <c r="A63" s="2">
        <v>7500</v>
      </c>
      <c r="B63">
        <v>38608.166666666664</v>
      </c>
      <c r="C63" s="15">
        <f t="shared" si="0"/>
        <v>0.97005443886097142</v>
      </c>
      <c r="D63" s="15">
        <f t="shared" si="1"/>
        <v>10</v>
      </c>
      <c r="E63" s="2">
        <f t="shared" si="2"/>
        <v>5.149727805695143</v>
      </c>
      <c r="F63" s="2">
        <v>5</v>
      </c>
      <c r="G63" s="2">
        <f t="shared" si="3"/>
        <v>0.14972780569514299</v>
      </c>
      <c r="H63" s="2">
        <f t="shared" si="4"/>
        <v>2.8447329414739211</v>
      </c>
    </row>
    <row r="64" spans="1:8" x14ac:dyDescent="0.3">
      <c r="A64" s="2">
        <v>7620</v>
      </c>
      <c r="B64">
        <v>37944.333333333336</v>
      </c>
      <c r="C64" s="15">
        <f t="shared" si="0"/>
        <v>0.95337520938023457</v>
      </c>
      <c r="D64" s="15">
        <f t="shared" si="1"/>
        <v>10</v>
      </c>
      <c r="E64" s="2">
        <f t="shared" si="2"/>
        <v>5.2331239530988274</v>
      </c>
      <c r="F64" s="2">
        <v>5</v>
      </c>
      <c r="G64" s="2">
        <f t="shared" si="3"/>
        <v>0.23312395309882739</v>
      </c>
      <c r="H64" s="2">
        <f t="shared" si="4"/>
        <v>2.4180462126868512</v>
      </c>
    </row>
    <row r="65" spans="1:8" x14ac:dyDescent="0.3">
      <c r="A65" s="2">
        <v>7740</v>
      </c>
      <c r="B65">
        <v>38419.333333333336</v>
      </c>
      <c r="C65" s="15">
        <f t="shared" si="0"/>
        <v>0.96530988274706875</v>
      </c>
      <c r="D65" s="15">
        <f t="shared" si="1"/>
        <v>10</v>
      </c>
      <c r="E65" s="2">
        <f t="shared" si="2"/>
        <v>5.1734505862646563</v>
      </c>
      <c r="F65" s="2">
        <v>5</v>
      </c>
      <c r="G65" s="2">
        <f t="shared" si="3"/>
        <v>0.17345058626465626</v>
      </c>
      <c r="H65" s="2">
        <f t="shared" si="4"/>
        <v>2.7022552356919296</v>
      </c>
    </row>
    <row r="66" spans="1:8" x14ac:dyDescent="0.3">
      <c r="A66" s="2">
        <v>7860</v>
      </c>
      <c r="B66">
        <v>38526.333333333336</v>
      </c>
      <c r="C66" s="15">
        <f t="shared" si="0"/>
        <v>0.96799832495812399</v>
      </c>
      <c r="D66" s="15">
        <f t="shared" si="1"/>
        <v>10</v>
      </c>
      <c r="E66" s="2">
        <f t="shared" si="2"/>
        <v>5.1600083752093804</v>
      </c>
      <c r="F66" s="2">
        <v>5</v>
      </c>
      <c r="G66" s="2">
        <f t="shared" si="3"/>
        <v>0.16000837520938038</v>
      </c>
      <c r="H66" s="2">
        <f t="shared" si="4"/>
        <v>2.7803201420944395</v>
      </c>
    </row>
    <row r="67" spans="1:8" x14ac:dyDescent="0.3">
      <c r="A67" s="2">
        <v>7980</v>
      </c>
      <c r="B67">
        <v>37914.5</v>
      </c>
      <c r="C67" s="15">
        <f t="shared" ref="C67:C130" si="5">B67/$J$27</f>
        <v>0.95262562814070351</v>
      </c>
      <c r="D67" s="15">
        <f t="shared" ref="D67:D130" si="6">$J$28</f>
        <v>10</v>
      </c>
      <c r="E67" s="2">
        <f t="shared" si="2"/>
        <v>5.2368718592964827</v>
      </c>
      <c r="F67" s="2">
        <v>5</v>
      </c>
      <c r="G67" s="2">
        <f t="shared" si="3"/>
        <v>0.23687185929648269</v>
      </c>
      <c r="H67" s="2">
        <f t="shared" si="4"/>
        <v>2.4028131282367418</v>
      </c>
    </row>
    <row r="68" spans="1:8" x14ac:dyDescent="0.3">
      <c r="A68" s="2">
        <v>8100</v>
      </c>
      <c r="B68">
        <v>38630.666666666664</v>
      </c>
      <c r="C68" s="15">
        <f t="shared" si="5"/>
        <v>0.97061976549413731</v>
      </c>
      <c r="D68" s="15">
        <f t="shared" si="6"/>
        <v>10</v>
      </c>
      <c r="E68" s="2">
        <f t="shared" ref="E68:E131" si="7">D68-(F68*C68)</f>
        <v>5.1469011725293132</v>
      </c>
      <c r="F68" s="2">
        <v>5</v>
      </c>
      <c r="G68" s="2">
        <f t="shared" ref="G68:G131" si="8">F68-(F68*C68)</f>
        <v>0.14690117252931323</v>
      </c>
      <c r="H68" s="2">
        <f t="shared" ref="H68:H131" si="9">LN((F68*E68)/(D68*G68))</f>
        <v>2.8632428529556222</v>
      </c>
    </row>
    <row r="69" spans="1:8" x14ac:dyDescent="0.3">
      <c r="A69" s="2">
        <v>8220</v>
      </c>
      <c r="B69">
        <v>38640</v>
      </c>
      <c r="C69" s="15">
        <f t="shared" si="5"/>
        <v>0.97085427135678393</v>
      </c>
      <c r="D69" s="15">
        <f t="shared" si="6"/>
        <v>10</v>
      </c>
      <c r="E69" s="2">
        <f t="shared" si="7"/>
        <v>5.1457286432160805</v>
      </c>
      <c r="F69" s="2">
        <v>5</v>
      </c>
      <c r="G69" s="2">
        <f t="shared" si="8"/>
        <v>0.14572864321608048</v>
      </c>
      <c r="H69" s="2">
        <f t="shared" si="9"/>
        <v>2.8710287950530335</v>
      </c>
    </row>
    <row r="70" spans="1:8" x14ac:dyDescent="0.3">
      <c r="A70" s="2">
        <v>8340</v>
      </c>
      <c r="B70">
        <v>38255.5</v>
      </c>
      <c r="C70" s="15">
        <f t="shared" si="5"/>
        <v>0.96119346733668343</v>
      </c>
      <c r="D70" s="15">
        <f t="shared" si="6"/>
        <v>10</v>
      </c>
      <c r="E70" s="2">
        <f t="shared" si="7"/>
        <v>5.194032663316583</v>
      </c>
      <c r="F70" s="2">
        <v>5</v>
      </c>
      <c r="G70" s="2">
        <f t="shared" si="8"/>
        <v>0.19403266331658298</v>
      </c>
      <c r="H70" s="2">
        <f t="shared" si="9"/>
        <v>2.5940919878038149</v>
      </c>
    </row>
    <row r="71" spans="1:8" x14ac:dyDescent="0.3">
      <c r="A71" s="2">
        <v>8460</v>
      </c>
      <c r="B71">
        <v>38757.5</v>
      </c>
      <c r="C71" s="15">
        <f t="shared" si="5"/>
        <v>0.97380653266331663</v>
      </c>
      <c r="D71" s="15">
        <f t="shared" si="6"/>
        <v>10</v>
      </c>
      <c r="E71" s="2">
        <f t="shared" si="7"/>
        <v>5.1309673366834172</v>
      </c>
      <c r="F71" s="2">
        <v>5</v>
      </c>
      <c r="G71" s="2">
        <f t="shared" si="8"/>
        <v>0.1309673366834172</v>
      </c>
      <c r="H71" s="2">
        <f t="shared" si="9"/>
        <v>2.9749543506677609</v>
      </c>
    </row>
    <row r="72" spans="1:8" x14ac:dyDescent="0.3">
      <c r="A72" s="2">
        <v>8580</v>
      </c>
      <c r="B72">
        <v>39049</v>
      </c>
      <c r="C72" s="15">
        <f t="shared" si="5"/>
        <v>0.98113065326633164</v>
      </c>
      <c r="D72" s="15">
        <f t="shared" si="6"/>
        <v>10</v>
      </c>
      <c r="E72" s="2">
        <f t="shared" si="7"/>
        <v>5.0943467336683419</v>
      </c>
      <c r="F72" s="2">
        <v>5</v>
      </c>
      <c r="G72" s="2">
        <f t="shared" si="8"/>
        <v>9.4346733668341898E-2</v>
      </c>
      <c r="H72" s="2">
        <f t="shared" si="9"/>
        <v>3.2957628878278555</v>
      </c>
    </row>
    <row r="73" spans="1:8" x14ac:dyDescent="0.3">
      <c r="A73" s="2">
        <v>8700</v>
      </c>
      <c r="B73">
        <v>38770.833333333336</v>
      </c>
      <c r="C73" s="15">
        <f t="shared" si="5"/>
        <v>0.97414154103852602</v>
      </c>
      <c r="D73" s="15">
        <f t="shared" si="6"/>
        <v>10</v>
      </c>
      <c r="E73" s="2">
        <f t="shared" si="7"/>
        <v>5.12929229480737</v>
      </c>
      <c r="F73" s="2">
        <v>5</v>
      </c>
      <c r="G73" s="2">
        <f t="shared" si="8"/>
        <v>0.12929229480737003</v>
      </c>
      <c r="H73" s="2">
        <f t="shared" si="9"/>
        <v>2.987500101447897</v>
      </c>
    </row>
    <row r="74" spans="1:8" x14ac:dyDescent="0.3">
      <c r="A74" s="2">
        <v>8820</v>
      </c>
      <c r="B74">
        <v>39078.5</v>
      </c>
      <c r="C74" s="15">
        <f t="shared" si="5"/>
        <v>0.98187185929648246</v>
      </c>
      <c r="D74" s="15">
        <f t="shared" si="6"/>
        <v>10</v>
      </c>
      <c r="E74" s="2">
        <f t="shared" si="7"/>
        <v>5.0906407035175878</v>
      </c>
      <c r="F74" s="2">
        <v>5</v>
      </c>
      <c r="G74" s="2">
        <f t="shared" si="8"/>
        <v>9.0640703517587795E-2</v>
      </c>
      <c r="H74" s="2">
        <f t="shared" si="9"/>
        <v>3.3351084176597428</v>
      </c>
    </row>
    <row r="75" spans="1:8" x14ac:dyDescent="0.3">
      <c r="A75" s="2">
        <v>8940</v>
      </c>
      <c r="B75">
        <v>38990.166666666664</v>
      </c>
      <c r="C75" s="15">
        <f t="shared" si="5"/>
        <v>0.97965242881072023</v>
      </c>
      <c r="D75" s="15">
        <f t="shared" si="6"/>
        <v>10</v>
      </c>
      <c r="E75" s="2">
        <f t="shared" si="7"/>
        <v>5.1017378559463991</v>
      </c>
      <c r="F75" s="2">
        <v>5</v>
      </c>
      <c r="G75" s="2">
        <f t="shared" si="8"/>
        <v>0.10173785594639906</v>
      </c>
      <c r="H75" s="2">
        <f t="shared" si="9"/>
        <v>3.2217898708546695</v>
      </c>
    </row>
    <row r="76" spans="1:8" x14ac:dyDescent="0.3">
      <c r="A76" s="2">
        <v>9060</v>
      </c>
      <c r="B76">
        <v>39082.5</v>
      </c>
      <c r="C76" s="15">
        <f t="shared" si="5"/>
        <v>0.98197236180904524</v>
      </c>
      <c r="D76" s="15">
        <f t="shared" si="6"/>
        <v>10</v>
      </c>
      <c r="E76" s="2">
        <f t="shared" si="7"/>
        <v>5.0901381909547734</v>
      </c>
      <c r="F76" s="2">
        <v>5</v>
      </c>
      <c r="G76" s="2">
        <f t="shared" si="8"/>
        <v>9.0138190954773378E-2</v>
      </c>
      <c r="H76" s="2">
        <f t="shared" si="9"/>
        <v>3.3405691303385585</v>
      </c>
    </row>
    <row r="77" spans="1:8" x14ac:dyDescent="0.3">
      <c r="A77" s="2">
        <v>9180</v>
      </c>
      <c r="B77">
        <v>38901.333333333328</v>
      </c>
      <c r="C77" s="15">
        <f t="shared" si="5"/>
        <v>0.97742043551088764</v>
      </c>
      <c r="D77" s="15">
        <f t="shared" si="6"/>
        <v>10</v>
      </c>
      <c r="E77" s="2">
        <f t="shared" si="7"/>
        <v>5.1128978224455617</v>
      </c>
      <c r="F77" s="2">
        <v>5</v>
      </c>
      <c r="G77" s="2">
        <f t="shared" si="8"/>
        <v>0.11289782244556168</v>
      </c>
      <c r="H77" s="2">
        <f t="shared" si="9"/>
        <v>3.1198912469372666</v>
      </c>
    </row>
    <row r="78" spans="1:8" x14ac:dyDescent="0.3">
      <c r="A78" s="2">
        <v>9300</v>
      </c>
      <c r="B78">
        <v>38526</v>
      </c>
      <c r="C78" s="15">
        <f t="shared" si="5"/>
        <v>0.96798994974874375</v>
      </c>
      <c r="D78" s="15">
        <f t="shared" si="6"/>
        <v>10</v>
      </c>
      <c r="E78" s="2">
        <f t="shared" si="7"/>
        <v>5.1600502512562816</v>
      </c>
      <c r="F78" s="2">
        <v>5</v>
      </c>
      <c r="G78" s="2">
        <f t="shared" si="8"/>
        <v>0.16005025125628158</v>
      </c>
      <c r="H78" s="2">
        <f t="shared" si="9"/>
        <v>2.7800665802079836</v>
      </c>
    </row>
    <row r="79" spans="1:8" x14ac:dyDescent="0.3">
      <c r="A79" s="2">
        <v>9420</v>
      </c>
      <c r="B79">
        <v>38716</v>
      </c>
      <c r="C79" s="15">
        <f t="shared" si="5"/>
        <v>0.97276381909547738</v>
      </c>
      <c r="D79" s="15">
        <f t="shared" si="6"/>
        <v>10</v>
      </c>
      <c r="E79" s="2">
        <f t="shared" si="7"/>
        <v>5.1361809045226128</v>
      </c>
      <c r="F79" s="2">
        <v>5</v>
      </c>
      <c r="G79" s="2">
        <f t="shared" si="8"/>
        <v>0.13618090452261278</v>
      </c>
      <c r="H79" s="2">
        <f t="shared" si="9"/>
        <v>2.936933704889432</v>
      </c>
    </row>
    <row r="80" spans="1:8" x14ac:dyDescent="0.3">
      <c r="A80" s="2">
        <v>9540</v>
      </c>
      <c r="B80">
        <v>39109.166666666664</v>
      </c>
      <c r="C80" s="15">
        <f t="shared" si="5"/>
        <v>0.9826423785594639</v>
      </c>
      <c r="D80" s="15">
        <f t="shared" si="6"/>
        <v>10</v>
      </c>
      <c r="E80" s="2">
        <f t="shared" si="7"/>
        <v>5.0867881072026808</v>
      </c>
      <c r="F80" s="2">
        <v>5</v>
      </c>
      <c r="G80" s="2">
        <f t="shared" si="8"/>
        <v>8.678810720268082E-2</v>
      </c>
      <c r="H80" s="2">
        <f t="shared" si="9"/>
        <v>3.3777851111265909</v>
      </c>
    </row>
    <row r="81" spans="1:8" x14ac:dyDescent="0.3">
      <c r="A81" s="2">
        <v>9660</v>
      </c>
      <c r="B81">
        <v>38429</v>
      </c>
      <c r="C81" s="15">
        <f t="shared" si="5"/>
        <v>0.96555276381909549</v>
      </c>
      <c r="D81" s="15">
        <f t="shared" si="6"/>
        <v>10</v>
      </c>
      <c r="E81" s="2">
        <f t="shared" si="7"/>
        <v>5.1722361809045223</v>
      </c>
      <c r="F81" s="2">
        <v>5</v>
      </c>
      <c r="G81" s="2">
        <f t="shared" si="8"/>
        <v>0.17223618090452231</v>
      </c>
      <c r="H81" s="2">
        <f t="shared" si="9"/>
        <v>2.7090465438779185</v>
      </c>
    </row>
    <row r="82" spans="1:8" x14ac:dyDescent="0.3">
      <c r="A82" s="2">
        <v>9780</v>
      </c>
      <c r="B82">
        <v>38506.333333333328</v>
      </c>
      <c r="C82" s="15">
        <f t="shared" si="5"/>
        <v>0.9674958123953098</v>
      </c>
      <c r="D82" s="15">
        <f t="shared" si="6"/>
        <v>10</v>
      </c>
      <c r="E82" s="2">
        <f t="shared" si="7"/>
        <v>5.1625209380234507</v>
      </c>
      <c r="F82" s="2">
        <v>5</v>
      </c>
      <c r="G82" s="2">
        <f t="shared" si="8"/>
        <v>0.16252093802345069</v>
      </c>
      <c r="H82" s="2">
        <f t="shared" si="9"/>
        <v>2.76522626964808</v>
      </c>
    </row>
    <row r="83" spans="1:8" x14ac:dyDescent="0.3">
      <c r="A83" s="2">
        <v>9900</v>
      </c>
      <c r="B83">
        <v>38662.666666666672</v>
      </c>
      <c r="C83" s="15">
        <f t="shared" si="5"/>
        <v>0.97142378559463993</v>
      </c>
      <c r="D83" s="15">
        <f t="shared" si="6"/>
        <v>10</v>
      </c>
      <c r="E83" s="2">
        <f t="shared" si="7"/>
        <v>5.1428810720268006</v>
      </c>
      <c r="F83" s="2">
        <v>5</v>
      </c>
      <c r="G83" s="2">
        <f t="shared" si="8"/>
        <v>0.14288107202680056</v>
      </c>
      <c r="H83" s="2">
        <f t="shared" si="9"/>
        <v>2.8902089206190964</v>
      </c>
    </row>
    <row r="84" spans="1:8" x14ac:dyDescent="0.3">
      <c r="A84" s="2">
        <v>10020</v>
      </c>
      <c r="B84">
        <v>38401.166666666672</v>
      </c>
      <c r="C84" s="15">
        <f t="shared" si="5"/>
        <v>0.96485343383584599</v>
      </c>
      <c r="D84" s="15">
        <f t="shared" si="6"/>
        <v>10</v>
      </c>
      <c r="E84" s="2">
        <f t="shared" si="7"/>
        <v>5.1757328308207704</v>
      </c>
      <c r="F84" s="2">
        <v>5</v>
      </c>
      <c r="G84" s="2">
        <f t="shared" si="8"/>
        <v>0.1757328308207704</v>
      </c>
      <c r="H84" s="2">
        <f t="shared" si="9"/>
        <v>2.6896242023698589</v>
      </c>
    </row>
    <row r="85" spans="1:8" x14ac:dyDescent="0.3">
      <c r="A85" s="2">
        <v>10140</v>
      </c>
      <c r="B85">
        <v>38642.5</v>
      </c>
      <c r="C85" s="15">
        <f t="shared" si="5"/>
        <v>0.97091708542713573</v>
      </c>
      <c r="D85" s="15">
        <f t="shared" si="6"/>
        <v>10</v>
      </c>
      <c r="E85" s="2">
        <f t="shared" si="7"/>
        <v>5.145414572864321</v>
      </c>
      <c r="F85" s="2">
        <v>5</v>
      </c>
      <c r="G85" s="2">
        <f t="shared" si="8"/>
        <v>0.14541457286432102</v>
      </c>
      <c r="H85" s="2">
        <f t="shared" si="9"/>
        <v>2.8731252561740876</v>
      </c>
    </row>
    <row r="86" spans="1:8" x14ac:dyDescent="0.3">
      <c r="A86" s="2">
        <v>10260</v>
      </c>
      <c r="B86">
        <v>38650.333333333328</v>
      </c>
      <c r="C86" s="15">
        <f t="shared" si="5"/>
        <v>0.97111390284757104</v>
      </c>
      <c r="D86" s="15">
        <f t="shared" si="6"/>
        <v>10</v>
      </c>
      <c r="E86" s="2">
        <f t="shared" si="7"/>
        <v>5.144430485762145</v>
      </c>
      <c r="F86" s="2">
        <v>5</v>
      </c>
      <c r="G86" s="2">
        <f t="shared" si="8"/>
        <v>0.14443048576214501</v>
      </c>
      <c r="H86" s="2">
        <f t="shared" si="9"/>
        <v>2.8797244444112624</v>
      </c>
    </row>
    <row r="87" spans="1:8" x14ac:dyDescent="0.3">
      <c r="A87" s="2">
        <v>10380</v>
      </c>
      <c r="B87">
        <v>38730.833333333336</v>
      </c>
      <c r="C87" s="15">
        <f t="shared" si="5"/>
        <v>0.97313651591289785</v>
      </c>
      <c r="D87" s="15">
        <f t="shared" si="6"/>
        <v>10</v>
      </c>
      <c r="E87" s="2">
        <f t="shared" si="7"/>
        <v>5.1343174204355106</v>
      </c>
      <c r="F87" s="2">
        <v>5</v>
      </c>
      <c r="G87" s="2">
        <f t="shared" si="8"/>
        <v>0.13431742043551065</v>
      </c>
      <c r="H87" s="2">
        <f t="shared" si="9"/>
        <v>2.9503491981148131</v>
      </c>
    </row>
    <row r="88" spans="1:8" x14ac:dyDescent="0.3">
      <c r="A88" s="2">
        <v>10500</v>
      </c>
      <c r="B88">
        <v>39053.333333333336</v>
      </c>
      <c r="C88" s="15">
        <f t="shared" si="5"/>
        <v>0.98123953098827477</v>
      </c>
      <c r="D88" s="15">
        <f t="shared" si="6"/>
        <v>10</v>
      </c>
      <c r="E88" s="2">
        <f t="shared" si="7"/>
        <v>5.0938023450586263</v>
      </c>
      <c r="F88" s="2">
        <v>5</v>
      </c>
      <c r="G88" s="2">
        <f t="shared" si="8"/>
        <v>9.380234505862628E-2</v>
      </c>
      <c r="H88" s="2">
        <f t="shared" si="9"/>
        <v>3.3014428163822722</v>
      </c>
    </row>
    <row r="89" spans="1:8" x14ac:dyDescent="0.3">
      <c r="A89" s="2">
        <v>10620</v>
      </c>
      <c r="B89">
        <v>38688.5</v>
      </c>
      <c r="C89" s="15">
        <f t="shared" si="5"/>
        <v>0.972072864321608</v>
      </c>
      <c r="D89" s="15">
        <f t="shared" si="6"/>
        <v>10</v>
      </c>
      <c r="E89" s="2">
        <f t="shared" si="7"/>
        <v>5.1396356783919597</v>
      </c>
      <c r="F89" s="2">
        <v>5</v>
      </c>
      <c r="G89" s="2">
        <f t="shared" si="8"/>
        <v>0.13963567839195967</v>
      </c>
      <c r="H89" s="2">
        <f t="shared" si="9"/>
        <v>2.9125535621389429</v>
      </c>
    </row>
    <row r="90" spans="1:8" x14ac:dyDescent="0.3">
      <c r="A90" s="2">
        <v>10740</v>
      </c>
      <c r="B90">
        <v>38894.833333333336</v>
      </c>
      <c r="C90" s="15">
        <f t="shared" si="5"/>
        <v>0.97725711892797329</v>
      </c>
      <c r="D90" s="15">
        <f t="shared" si="6"/>
        <v>10</v>
      </c>
      <c r="E90" s="2">
        <f t="shared" si="7"/>
        <v>5.1137144053601338</v>
      </c>
      <c r="F90" s="2">
        <v>5</v>
      </c>
      <c r="G90" s="2">
        <f t="shared" si="8"/>
        <v>0.11371440536013377</v>
      </c>
      <c r="H90" s="2">
        <f t="shared" si="9"/>
        <v>3.1128440391340471</v>
      </c>
    </row>
    <row r="91" spans="1:8" x14ac:dyDescent="0.3">
      <c r="A91" s="2">
        <v>10860</v>
      </c>
      <c r="B91">
        <v>38660.5</v>
      </c>
      <c r="C91" s="15">
        <f t="shared" si="5"/>
        <v>0.97136934673366837</v>
      </c>
      <c r="D91" s="15">
        <f t="shared" si="6"/>
        <v>10</v>
      </c>
      <c r="E91" s="2">
        <f t="shared" si="7"/>
        <v>5.1431532663316579</v>
      </c>
      <c r="F91" s="2">
        <v>5</v>
      </c>
      <c r="G91" s="2">
        <f t="shared" si="8"/>
        <v>0.14315326633165792</v>
      </c>
      <c r="H91" s="2">
        <f t="shared" si="9"/>
        <v>2.8883586169003932</v>
      </c>
    </row>
    <row r="92" spans="1:8" x14ac:dyDescent="0.3">
      <c r="A92" s="2">
        <v>10980</v>
      </c>
      <c r="B92">
        <v>39193.5</v>
      </c>
      <c r="C92" s="15">
        <f t="shared" si="5"/>
        <v>0.98476130653266336</v>
      </c>
      <c r="D92" s="15">
        <f t="shared" si="6"/>
        <v>10</v>
      </c>
      <c r="E92" s="2">
        <f t="shared" si="7"/>
        <v>5.0761934673366831</v>
      </c>
      <c r="F92" s="2">
        <v>5</v>
      </c>
      <c r="G92" s="2">
        <f t="shared" si="8"/>
        <v>7.6193467336683085E-2</v>
      </c>
      <c r="H92" s="2">
        <f t="shared" si="9"/>
        <v>3.5058940331527215</v>
      </c>
    </row>
    <row r="93" spans="1:8" x14ac:dyDescent="0.3">
      <c r="A93" s="2">
        <v>11100</v>
      </c>
      <c r="B93">
        <v>38659.833333333336</v>
      </c>
      <c r="C93" s="15">
        <f t="shared" si="5"/>
        <v>0.97135259631490789</v>
      </c>
      <c r="D93" s="15">
        <f t="shared" si="6"/>
        <v>10</v>
      </c>
      <c r="E93" s="2">
        <f t="shared" si="7"/>
        <v>5.1432370184254603</v>
      </c>
      <c r="F93" s="2">
        <v>5</v>
      </c>
      <c r="G93" s="2">
        <f t="shared" si="8"/>
        <v>0.14323701842546033</v>
      </c>
      <c r="H93" s="2">
        <f t="shared" si="9"/>
        <v>2.8877900201123166</v>
      </c>
    </row>
    <row r="94" spans="1:8" x14ac:dyDescent="0.3">
      <c r="A94" s="2">
        <v>11220</v>
      </c>
      <c r="B94">
        <v>39215.166666666672</v>
      </c>
      <c r="C94" s="15">
        <f t="shared" si="5"/>
        <v>0.98530569514237865</v>
      </c>
      <c r="D94" s="15">
        <f t="shared" si="6"/>
        <v>10</v>
      </c>
      <c r="E94" s="2">
        <f t="shared" si="7"/>
        <v>5.0734715242881068</v>
      </c>
      <c r="F94" s="2">
        <v>5</v>
      </c>
      <c r="G94" s="2">
        <f t="shared" si="8"/>
        <v>7.3471524288106771E-2</v>
      </c>
      <c r="H94" s="2">
        <f t="shared" si="9"/>
        <v>3.5417354940079586</v>
      </c>
    </row>
    <row r="95" spans="1:8" x14ac:dyDescent="0.3">
      <c r="A95" s="2">
        <v>11340</v>
      </c>
      <c r="B95">
        <v>38645.666666666672</v>
      </c>
      <c r="C95" s="15">
        <f t="shared" si="5"/>
        <v>0.97099664991624801</v>
      </c>
      <c r="D95" s="15">
        <f t="shared" si="6"/>
        <v>10</v>
      </c>
      <c r="E95" s="2">
        <f t="shared" si="7"/>
        <v>5.1450167504187601</v>
      </c>
      <c r="F95" s="2">
        <v>5</v>
      </c>
      <c r="G95" s="2">
        <f t="shared" si="8"/>
        <v>0.14501675041876005</v>
      </c>
      <c r="H95" s="2">
        <f t="shared" si="9"/>
        <v>2.8757874674942285</v>
      </c>
    </row>
    <row r="96" spans="1:8" x14ac:dyDescent="0.3">
      <c r="A96" s="2">
        <v>11460</v>
      </c>
      <c r="B96">
        <v>39045.5</v>
      </c>
      <c r="C96" s="15">
        <f t="shared" si="5"/>
        <v>0.98104271356783923</v>
      </c>
      <c r="D96" s="15">
        <f t="shared" si="6"/>
        <v>10</v>
      </c>
      <c r="E96" s="2">
        <f t="shared" si="7"/>
        <v>5.0947864321608041</v>
      </c>
      <c r="F96" s="2">
        <v>5</v>
      </c>
      <c r="G96" s="2">
        <f t="shared" si="8"/>
        <v>9.4786432160804068E-2</v>
      </c>
      <c r="H96" s="2">
        <f t="shared" si="9"/>
        <v>3.291199568724581</v>
      </c>
    </row>
    <row r="97" spans="1:8" x14ac:dyDescent="0.3">
      <c r="A97" s="2">
        <v>11580</v>
      </c>
      <c r="B97">
        <v>38911.833333333336</v>
      </c>
      <c r="C97" s="15">
        <f t="shared" si="5"/>
        <v>0.97768425460636521</v>
      </c>
      <c r="D97" s="15">
        <f t="shared" si="6"/>
        <v>10</v>
      </c>
      <c r="E97" s="2">
        <f t="shared" si="7"/>
        <v>5.1115787269681743</v>
      </c>
      <c r="F97" s="2">
        <v>5</v>
      </c>
      <c r="G97" s="2">
        <f t="shared" si="8"/>
        <v>0.11157872696817428</v>
      </c>
      <c r="H97" s="2">
        <f t="shared" si="9"/>
        <v>3.1313859902366614</v>
      </c>
    </row>
    <row r="98" spans="1:8" x14ac:dyDescent="0.3">
      <c r="A98" s="2">
        <v>11700</v>
      </c>
      <c r="B98">
        <v>38789.333333333328</v>
      </c>
      <c r="C98" s="15">
        <f t="shared" si="5"/>
        <v>0.97460636515912891</v>
      </c>
      <c r="D98" s="15">
        <f t="shared" si="6"/>
        <v>10</v>
      </c>
      <c r="E98" s="2">
        <f t="shared" si="7"/>
        <v>5.1269681742043556</v>
      </c>
      <c r="F98" s="2">
        <v>5</v>
      </c>
      <c r="G98" s="2">
        <f t="shared" si="8"/>
        <v>0.12696817420435558</v>
      </c>
      <c r="H98" s="2">
        <f t="shared" si="9"/>
        <v>3.0051861254777137</v>
      </c>
    </row>
    <row r="99" spans="1:8" x14ac:dyDescent="0.3">
      <c r="A99" s="2">
        <v>11820</v>
      </c>
      <c r="B99">
        <v>39125.166666666664</v>
      </c>
      <c r="C99" s="15">
        <f t="shared" si="5"/>
        <v>0.98304438860971521</v>
      </c>
      <c r="D99" s="15">
        <f t="shared" si="6"/>
        <v>10</v>
      </c>
      <c r="E99" s="2">
        <f t="shared" si="7"/>
        <v>5.084778056951424</v>
      </c>
      <c r="F99" s="2">
        <v>5</v>
      </c>
      <c r="G99" s="2">
        <f t="shared" si="8"/>
        <v>8.4778056951424041E-2</v>
      </c>
      <c r="H99" s="2">
        <f t="shared" si="9"/>
        <v>3.4008227334051337</v>
      </c>
    </row>
    <row r="100" spans="1:8" x14ac:dyDescent="0.3">
      <c r="A100" s="2">
        <v>11940</v>
      </c>
      <c r="B100">
        <v>39076.166666666664</v>
      </c>
      <c r="C100" s="15">
        <f t="shared" si="5"/>
        <v>0.98181323283082067</v>
      </c>
      <c r="D100" s="15">
        <f t="shared" si="6"/>
        <v>10</v>
      </c>
      <c r="E100" s="2">
        <f t="shared" si="7"/>
        <v>5.0909338358458971</v>
      </c>
      <c r="F100" s="2">
        <v>5</v>
      </c>
      <c r="G100" s="2">
        <f t="shared" si="8"/>
        <v>9.0933835845897093E-2</v>
      </c>
      <c r="H100" s="2">
        <f t="shared" si="9"/>
        <v>3.3319372135092591</v>
      </c>
    </row>
    <row r="101" spans="1:8" x14ac:dyDescent="0.3">
      <c r="A101" s="2">
        <v>12060</v>
      </c>
      <c r="B101">
        <v>38937.333333333328</v>
      </c>
      <c r="C101" s="15">
        <f t="shared" si="5"/>
        <v>0.97832495812395293</v>
      </c>
      <c r="D101" s="15">
        <f t="shared" si="6"/>
        <v>10</v>
      </c>
      <c r="E101" s="2">
        <f t="shared" si="7"/>
        <v>5.1083752093802355</v>
      </c>
      <c r="F101" s="2">
        <v>5</v>
      </c>
      <c r="G101" s="2">
        <f t="shared" si="8"/>
        <v>0.10837520938023548</v>
      </c>
      <c r="H101" s="2">
        <f t="shared" si="9"/>
        <v>3.1598901220411841</v>
      </c>
    </row>
    <row r="102" spans="1:8" x14ac:dyDescent="0.3">
      <c r="A102" s="2">
        <v>12180</v>
      </c>
      <c r="B102">
        <v>39034.833333333336</v>
      </c>
      <c r="C102" s="15">
        <f t="shared" si="5"/>
        <v>0.98077470686767176</v>
      </c>
      <c r="D102" s="15">
        <f t="shared" si="6"/>
        <v>10</v>
      </c>
      <c r="E102" s="2">
        <f t="shared" si="7"/>
        <v>5.0961264656616407</v>
      </c>
      <c r="F102" s="2">
        <v>5</v>
      </c>
      <c r="G102" s="2">
        <f t="shared" si="8"/>
        <v>9.6126465661640736E-2</v>
      </c>
      <c r="H102" s="2">
        <f t="shared" si="9"/>
        <v>3.2774241578718573</v>
      </c>
    </row>
    <row r="103" spans="1:8" x14ac:dyDescent="0.3">
      <c r="A103" s="2">
        <v>12300</v>
      </c>
      <c r="B103">
        <v>39256.5</v>
      </c>
      <c r="C103" s="15">
        <f t="shared" si="5"/>
        <v>0.98634422110552766</v>
      </c>
      <c r="D103" s="15">
        <f t="shared" si="6"/>
        <v>10</v>
      </c>
      <c r="E103" s="2">
        <f t="shared" si="7"/>
        <v>5.0682788944723614</v>
      </c>
      <c r="F103" s="2">
        <v>5</v>
      </c>
      <c r="G103" s="2">
        <f t="shared" si="8"/>
        <v>6.8278894472361351E-2</v>
      </c>
      <c r="H103" s="2">
        <f t="shared" si="9"/>
        <v>3.6140086831419422</v>
      </c>
    </row>
    <row r="104" spans="1:8" x14ac:dyDescent="0.3">
      <c r="A104" s="2">
        <v>12420</v>
      </c>
      <c r="B104">
        <v>39087.333333333328</v>
      </c>
      <c r="C104" s="15">
        <f t="shared" si="5"/>
        <v>0.9820938023450585</v>
      </c>
      <c r="D104" s="15">
        <f t="shared" si="6"/>
        <v>10</v>
      </c>
      <c r="E104" s="2">
        <f t="shared" si="7"/>
        <v>5.0895309882747073</v>
      </c>
      <c r="F104" s="2">
        <v>5</v>
      </c>
      <c r="G104" s="2">
        <f t="shared" si="8"/>
        <v>8.953098827470729E-2</v>
      </c>
      <c r="H104" s="2">
        <f t="shared" si="9"/>
        <v>3.3472089779211074</v>
      </c>
    </row>
    <row r="105" spans="1:8" x14ac:dyDescent="0.3">
      <c r="A105" s="2">
        <v>12540</v>
      </c>
      <c r="B105">
        <v>38982.166666666672</v>
      </c>
      <c r="C105" s="15">
        <f t="shared" si="5"/>
        <v>0.9794514237855948</v>
      </c>
      <c r="D105" s="15">
        <f t="shared" si="6"/>
        <v>10</v>
      </c>
      <c r="E105" s="2">
        <f t="shared" si="7"/>
        <v>5.1027428810720261</v>
      </c>
      <c r="F105" s="2">
        <v>5</v>
      </c>
      <c r="G105" s="2">
        <f t="shared" si="8"/>
        <v>0.10274288107202612</v>
      </c>
      <c r="H105" s="2">
        <f t="shared" si="9"/>
        <v>3.2121567463917216</v>
      </c>
    </row>
    <row r="106" spans="1:8" x14ac:dyDescent="0.3">
      <c r="A106" s="2">
        <v>12660</v>
      </c>
      <c r="B106">
        <v>39296.833333333336</v>
      </c>
      <c r="C106" s="15">
        <f t="shared" si="5"/>
        <v>0.98735762144053607</v>
      </c>
      <c r="D106" s="15">
        <f t="shared" si="6"/>
        <v>10</v>
      </c>
      <c r="E106" s="2">
        <f t="shared" si="7"/>
        <v>5.0632118927973195</v>
      </c>
      <c r="F106" s="2">
        <v>5</v>
      </c>
      <c r="G106" s="2">
        <f t="shared" si="8"/>
        <v>6.3211892797319535E-2</v>
      </c>
      <c r="H106" s="2">
        <f t="shared" si="9"/>
        <v>3.6901166811456561</v>
      </c>
    </row>
    <row r="107" spans="1:8" x14ac:dyDescent="0.3">
      <c r="A107" s="2">
        <v>12780</v>
      </c>
      <c r="B107">
        <v>39086</v>
      </c>
      <c r="C107" s="15">
        <f t="shared" si="5"/>
        <v>0.98206030150753765</v>
      </c>
      <c r="D107" s="15">
        <f t="shared" si="6"/>
        <v>10</v>
      </c>
      <c r="E107" s="2">
        <f t="shared" si="7"/>
        <v>5.0896984924623121</v>
      </c>
      <c r="F107" s="2">
        <v>5</v>
      </c>
      <c r="G107" s="2">
        <f t="shared" si="8"/>
        <v>8.9698492462312096E-2</v>
      </c>
      <c r="H107" s="2">
        <f t="shared" si="9"/>
        <v>3.3453727294742159</v>
      </c>
    </row>
    <row r="108" spans="1:8" x14ac:dyDescent="0.3">
      <c r="A108" s="2">
        <v>12900</v>
      </c>
      <c r="B108">
        <v>38988.333333333328</v>
      </c>
      <c r="C108" s="15">
        <f t="shared" si="5"/>
        <v>0.97960636515912891</v>
      </c>
      <c r="D108" s="15">
        <f t="shared" si="6"/>
        <v>10</v>
      </c>
      <c r="E108" s="2">
        <f t="shared" si="7"/>
        <v>5.1019681742043552</v>
      </c>
      <c r="F108" s="2">
        <v>5</v>
      </c>
      <c r="G108" s="2">
        <f t="shared" si="8"/>
        <v>0.10196817420435522</v>
      </c>
      <c r="H108" s="2">
        <f t="shared" si="9"/>
        <v>3.219573733224216</v>
      </c>
    </row>
    <row r="109" spans="1:8" x14ac:dyDescent="0.3">
      <c r="A109" s="2">
        <v>13020</v>
      </c>
      <c r="B109">
        <v>39288.333333333336</v>
      </c>
      <c r="C109" s="15">
        <f t="shared" si="5"/>
        <v>0.98714405360134005</v>
      </c>
      <c r="D109" s="15">
        <f t="shared" si="6"/>
        <v>10</v>
      </c>
      <c r="E109" s="2">
        <f t="shared" si="7"/>
        <v>5.0642797319932997</v>
      </c>
      <c r="F109" s="2">
        <v>5</v>
      </c>
      <c r="G109" s="2">
        <f t="shared" si="8"/>
        <v>6.4279731993299727E-2</v>
      </c>
      <c r="H109" s="2">
        <f t="shared" si="9"/>
        <v>3.6735756495767062</v>
      </c>
    </row>
    <row r="110" spans="1:8" x14ac:dyDescent="0.3">
      <c r="A110" s="2">
        <v>13140</v>
      </c>
      <c r="B110">
        <v>39063.5</v>
      </c>
      <c r="C110" s="15">
        <f t="shared" si="5"/>
        <v>0.98149497487437187</v>
      </c>
      <c r="D110" s="15">
        <f t="shared" si="6"/>
        <v>10</v>
      </c>
      <c r="E110" s="2">
        <f t="shared" si="7"/>
        <v>5.092525125628141</v>
      </c>
      <c r="F110" s="2">
        <v>5</v>
      </c>
      <c r="G110" s="2">
        <f t="shared" si="8"/>
        <v>9.252512562814097E-2</v>
      </c>
      <c r="H110" s="2">
        <f t="shared" si="9"/>
        <v>3.3149016653318619</v>
      </c>
    </row>
    <row r="111" spans="1:8" x14ac:dyDescent="0.3">
      <c r="A111" s="2">
        <v>13260</v>
      </c>
      <c r="B111">
        <v>38508</v>
      </c>
      <c r="C111" s="15">
        <f t="shared" si="5"/>
        <v>0.96753768844221111</v>
      </c>
      <c r="D111" s="15">
        <f t="shared" si="6"/>
        <v>10</v>
      </c>
      <c r="E111" s="2">
        <f t="shared" si="7"/>
        <v>5.1623115577889447</v>
      </c>
      <c r="F111" s="2">
        <v>5</v>
      </c>
      <c r="G111" s="2">
        <f t="shared" si="8"/>
        <v>0.16231155778894468</v>
      </c>
      <c r="H111" s="2">
        <f t="shared" si="9"/>
        <v>2.7664748694336621</v>
      </c>
    </row>
    <row r="112" spans="1:8" x14ac:dyDescent="0.3">
      <c r="A112" s="2">
        <v>13380</v>
      </c>
      <c r="B112">
        <v>38928.333333333336</v>
      </c>
      <c r="C112" s="15">
        <f t="shared" si="5"/>
        <v>0.97809882747068688</v>
      </c>
      <c r="D112" s="15">
        <f t="shared" si="6"/>
        <v>10</v>
      </c>
      <c r="E112" s="2">
        <f t="shared" si="7"/>
        <v>5.1095058626465653</v>
      </c>
      <c r="F112" s="2">
        <v>5</v>
      </c>
      <c r="G112" s="2">
        <f t="shared" si="8"/>
        <v>0.10950586264656526</v>
      </c>
      <c r="H112" s="2">
        <f t="shared" si="9"/>
        <v>3.1497327099182728</v>
      </c>
    </row>
    <row r="113" spans="1:8" x14ac:dyDescent="0.3">
      <c r="A113" s="2">
        <v>13500</v>
      </c>
      <c r="B113">
        <v>39095</v>
      </c>
      <c r="C113" s="15">
        <f t="shared" si="5"/>
        <v>0.98228643216080402</v>
      </c>
      <c r="D113" s="15">
        <f t="shared" si="6"/>
        <v>10</v>
      </c>
      <c r="E113" s="2">
        <f t="shared" si="7"/>
        <v>5.0885678391959797</v>
      </c>
      <c r="F113" s="2">
        <v>5</v>
      </c>
      <c r="G113" s="2">
        <f t="shared" si="8"/>
        <v>8.8567839195979658E-2</v>
      </c>
      <c r="H113" s="2">
        <f t="shared" si="9"/>
        <v>3.3578357188923804</v>
      </c>
    </row>
    <row r="114" spans="1:8" x14ac:dyDescent="0.3">
      <c r="A114" s="2">
        <v>13620</v>
      </c>
      <c r="B114">
        <v>39429</v>
      </c>
      <c r="C114" s="15">
        <f t="shared" si="5"/>
        <v>0.99067839195979901</v>
      </c>
      <c r="D114" s="15">
        <f t="shared" si="6"/>
        <v>10</v>
      </c>
      <c r="E114" s="2">
        <f t="shared" si="7"/>
        <v>5.0466080402010052</v>
      </c>
      <c r="F114" s="2">
        <v>5</v>
      </c>
      <c r="G114" s="2">
        <f t="shared" si="8"/>
        <v>4.6608040201005174E-2</v>
      </c>
      <c r="H114" s="2">
        <f t="shared" si="9"/>
        <v>3.9915513780757403</v>
      </c>
    </row>
    <row r="115" spans="1:8" x14ac:dyDescent="0.3">
      <c r="A115" s="2">
        <v>13740</v>
      </c>
      <c r="B115">
        <v>39213.666666666672</v>
      </c>
      <c r="C115" s="15">
        <f t="shared" si="5"/>
        <v>0.98526800670016768</v>
      </c>
      <c r="D115" s="15">
        <f t="shared" si="6"/>
        <v>10</v>
      </c>
      <c r="E115" s="2">
        <f t="shared" si="7"/>
        <v>5.0736599664991617</v>
      </c>
      <c r="F115" s="2">
        <v>5</v>
      </c>
      <c r="G115" s="2">
        <f t="shared" si="8"/>
        <v>7.3659966499161733E-2</v>
      </c>
      <c r="H115" s="2">
        <f t="shared" si="9"/>
        <v>3.5392110862605932</v>
      </c>
    </row>
    <row r="116" spans="1:8" x14ac:dyDescent="0.3">
      <c r="A116" s="2">
        <v>13860</v>
      </c>
      <c r="B116">
        <v>39007.833333333328</v>
      </c>
      <c r="C116" s="15">
        <f t="shared" si="5"/>
        <v>0.98009631490787252</v>
      </c>
      <c r="D116" s="15">
        <f t="shared" si="6"/>
        <v>10</v>
      </c>
      <c r="E116" s="2">
        <f t="shared" si="7"/>
        <v>5.0995184254606372</v>
      </c>
      <c r="F116" s="2">
        <v>5</v>
      </c>
      <c r="G116" s="2">
        <f t="shared" si="8"/>
        <v>9.9518425460637161E-2</v>
      </c>
      <c r="H116" s="2">
        <f t="shared" si="9"/>
        <v>3.2434113997840841</v>
      </c>
    </row>
    <row r="117" spans="1:8" x14ac:dyDescent="0.3">
      <c r="A117" s="2">
        <v>13980</v>
      </c>
      <c r="B117">
        <v>39156.166666666664</v>
      </c>
      <c r="C117" s="15">
        <f t="shared" si="5"/>
        <v>0.983823283082077</v>
      </c>
      <c r="D117" s="15">
        <f t="shared" si="6"/>
        <v>10</v>
      </c>
      <c r="E117" s="2">
        <f t="shared" si="7"/>
        <v>5.080883584589615</v>
      </c>
      <c r="F117" s="2">
        <v>5</v>
      </c>
      <c r="G117" s="2">
        <f t="shared" si="8"/>
        <v>8.0883584589614976E-2</v>
      </c>
      <c r="H117" s="2">
        <f t="shared" si="9"/>
        <v>3.4470823852802184</v>
      </c>
    </row>
    <row r="118" spans="1:8" x14ac:dyDescent="0.3">
      <c r="A118" s="2">
        <v>14100</v>
      </c>
      <c r="B118">
        <v>39280</v>
      </c>
      <c r="C118" s="15">
        <f t="shared" si="5"/>
        <v>0.98693467336683416</v>
      </c>
      <c r="D118" s="15">
        <f t="shared" si="6"/>
        <v>10</v>
      </c>
      <c r="E118" s="2">
        <f t="shared" si="7"/>
        <v>5.0653266331658289</v>
      </c>
      <c r="F118" s="2">
        <v>5</v>
      </c>
      <c r="G118" s="2">
        <f t="shared" si="8"/>
        <v>6.5326633165828873E-2</v>
      </c>
      <c r="H118" s="2">
        <f t="shared" si="9"/>
        <v>3.657626910609836</v>
      </c>
    </row>
    <row r="119" spans="1:8" x14ac:dyDescent="0.3">
      <c r="A119" s="2">
        <v>14220</v>
      </c>
      <c r="B119">
        <v>39228</v>
      </c>
      <c r="C119" s="15">
        <f t="shared" si="5"/>
        <v>0.98562814070351756</v>
      </c>
      <c r="D119" s="15">
        <f t="shared" si="6"/>
        <v>10</v>
      </c>
      <c r="E119" s="2">
        <f t="shared" si="7"/>
        <v>5.0718592964824118</v>
      </c>
      <c r="F119" s="2">
        <v>5</v>
      </c>
      <c r="G119" s="2">
        <f t="shared" si="8"/>
        <v>7.185929648241185E-2</v>
      </c>
      <c r="H119" s="2">
        <f t="shared" si="9"/>
        <v>3.5636055824190098</v>
      </c>
    </row>
    <row r="120" spans="1:8" x14ac:dyDescent="0.3">
      <c r="A120" s="2">
        <v>14340</v>
      </c>
      <c r="B120">
        <v>39298.833333333336</v>
      </c>
      <c r="C120" s="15">
        <f t="shared" si="5"/>
        <v>0.98740787269681751</v>
      </c>
      <c r="D120" s="15">
        <f t="shared" si="6"/>
        <v>10</v>
      </c>
      <c r="E120" s="2">
        <f t="shared" si="7"/>
        <v>5.0629606365159123</v>
      </c>
      <c r="F120" s="2">
        <v>5</v>
      </c>
      <c r="G120" s="2">
        <f t="shared" si="8"/>
        <v>6.2960636515912327E-2</v>
      </c>
      <c r="H120" s="2">
        <f t="shared" si="9"/>
        <v>3.6940498027404125</v>
      </c>
    </row>
    <row r="121" spans="1:8" x14ac:dyDescent="0.3">
      <c r="A121" s="2">
        <v>14460</v>
      </c>
      <c r="B121">
        <v>39141.666666666664</v>
      </c>
      <c r="C121" s="15">
        <f t="shared" si="5"/>
        <v>0.98345896147403677</v>
      </c>
      <c r="D121" s="15">
        <f t="shared" si="6"/>
        <v>10</v>
      </c>
      <c r="E121" s="2">
        <f t="shared" si="7"/>
        <v>5.0827051926298159</v>
      </c>
      <c r="F121" s="2">
        <v>5</v>
      </c>
      <c r="G121" s="2">
        <f t="shared" si="8"/>
        <v>8.2705192629815905E-2</v>
      </c>
      <c r="H121" s="2">
        <f t="shared" si="9"/>
        <v>3.4251693476984566</v>
      </c>
    </row>
    <row r="122" spans="1:8" x14ac:dyDescent="0.3">
      <c r="A122" s="2">
        <v>14580</v>
      </c>
      <c r="B122">
        <v>39134.666666666664</v>
      </c>
      <c r="C122" s="15">
        <f t="shared" si="5"/>
        <v>0.98328308207705184</v>
      </c>
      <c r="D122" s="15">
        <f t="shared" si="6"/>
        <v>10</v>
      </c>
      <c r="E122" s="2">
        <f t="shared" si="7"/>
        <v>5.0835845896147411</v>
      </c>
      <c r="F122" s="2">
        <v>5</v>
      </c>
      <c r="G122" s="2">
        <f t="shared" si="8"/>
        <v>8.3584589614741134E-2</v>
      </c>
      <c r="H122" s="2">
        <f t="shared" si="9"/>
        <v>3.4147655707041835</v>
      </c>
    </row>
    <row r="123" spans="1:8" x14ac:dyDescent="0.3">
      <c r="A123" s="2">
        <v>14700</v>
      </c>
      <c r="B123">
        <v>39227.166666666664</v>
      </c>
      <c r="C123" s="15">
        <f t="shared" si="5"/>
        <v>0.98560720268006696</v>
      </c>
      <c r="D123" s="15">
        <f t="shared" si="6"/>
        <v>10</v>
      </c>
      <c r="E123" s="2">
        <f t="shared" si="7"/>
        <v>5.0719639865996653</v>
      </c>
      <c r="F123" s="2">
        <v>5</v>
      </c>
      <c r="G123" s="2">
        <f t="shared" si="8"/>
        <v>7.1963986599665297E-2</v>
      </c>
      <c r="H123" s="2">
        <f t="shared" si="9"/>
        <v>3.562170407332597</v>
      </c>
    </row>
    <row r="124" spans="1:8" x14ac:dyDescent="0.3">
      <c r="A124" s="2">
        <v>15060</v>
      </c>
      <c r="B124">
        <v>38788.5</v>
      </c>
      <c r="C124" s="15">
        <f t="shared" si="5"/>
        <v>0.97458542713567842</v>
      </c>
      <c r="D124" s="15">
        <f t="shared" si="6"/>
        <v>10</v>
      </c>
      <c r="E124" s="2">
        <f t="shared" si="7"/>
        <v>5.1270728643216081</v>
      </c>
      <c r="F124" s="2">
        <v>5</v>
      </c>
      <c r="G124" s="2">
        <f t="shared" si="8"/>
        <v>0.12707286432160814</v>
      </c>
      <c r="H124" s="2">
        <f t="shared" si="9"/>
        <v>3.004382346253764</v>
      </c>
    </row>
    <row r="125" spans="1:8" x14ac:dyDescent="0.3">
      <c r="A125" s="2">
        <v>15420</v>
      </c>
      <c r="B125">
        <v>39102.666666666672</v>
      </c>
      <c r="C125" s="15">
        <f t="shared" si="5"/>
        <v>0.98247906197654955</v>
      </c>
      <c r="D125" s="15">
        <f t="shared" si="6"/>
        <v>10</v>
      </c>
      <c r="E125" s="2">
        <f t="shared" si="7"/>
        <v>5.087604690117252</v>
      </c>
      <c r="F125" s="2">
        <v>5</v>
      </c>
      <c r="G125" s="2">
        <f t="shared" si="8"/>
        <v>8.7604690117252026E-2</v>
      </c>
      <c r="H125" s="2">
        <f t="shared" si="9"/>
        <v>3.3685806902288058</v>
      </c>
    </row>
    <row r="126" spans="1:8" x14ac:dyDescent="0.3">
      <c r="A126" s="2">
        <v>15780</v>
      </c>
      <c r="B126">
        <v>39338.833333333336</v>
      </c>
      <c r="C126" s="15">
        <f t="shared" si="5"/>
        <v>0.98841289782244557</v>
      </c>
      <c r="D126" s="15">
        <f t="shared" si="6"/>
        <v>10</v>
      </c>
      <c r="E126" s="2">
        <f t="shared" si="7"/>
        <v>5.0579355108877717</v>
      </c>
      <c r="F126" s="2">
        <v>5</v>
      </c>
      <c r="G126" s="2">
        <f t="shared" si="8"/>
        <v>5.7935510887771713E-2</v>
      </c>
      <c r="H126" s="2">
        <f t="shared" si="9"/>
        <v>3.7762359859627783</v>
      </c>
    </row>
    <row r="127" spans="1:8" x14ac:dyDescent="0.3">
      <c r="A127" s="2">
        <v>16140</v>
      </c>
      <c r="B127">
        <v>39343.166666666664</v>
      </c>
      <c r="C127" s="15">
        <f t="shared" si="5"/>
        <v>0.98852177554438858</v>
      </c>
      <c r="D127" s="15">
        <f t="shared" si="6"/>
        <v>10</v>
      </c>
      <c r="E127" s="2">
        <f t="shared" si="7"/>
        <v>5.057391122278057</v>
      </c>
      <c r="F127" s="2">
        <v>5</v>
      </c>
      <c r="G127" s="2">
        <f t="shared" si="8"/>
        <v>5.7391122278056983E-2</v>
      </c>
      <c r="H127" s="2">
        <f t="shared" si="9"/>
        <v>3.7855692330590829</v>
      </c>
    </row>
    <row r="128" spans="1:8" x14ac:dyDescent="0.3">
      <c r="A128" s="2">
        <v>16500</v>
      </c>
      <c r="B128">
        <v>39295.5</v>
      </c>
      <c r="C128" s="15">
        <f t="shared" si="5"/>
        <v>0.98732412060301511</v>
      </c>
      <c r="D128" s="15">
        <f t="shared" si="6"/>
        <v>10</v>
      </c>
      <c r="E128" s="2">
        <f t="shared" si="7"/>
        <v>5.0633793969849243</v>
      </c>
      <c r="F128" s="2">
        <v>5</v>
      </c>
      <c r="G128" s="2">
        <f t="shared" si="8"/>
        <v>6.3379396984924341E-2</v>
      </c>
      <c r="H128" s="2">
        <f t="shared" si="9"/>
        <v>3.6875033838783908</v>
      </c>
    </row>
    <row r="129" spans="1:8" x14ac:dyDescent="0.3">
      <c r="A129" s="2">
        <v>16860</v>
      </c>
      <c r="B129">
        <v>39121.666666666664</v>
      </c>
      <c r="C129" s="15">
        <f t="shared" si="5"/>
        <v>0.98295644891122269</v>
      </c>
      <c r="D129" s="15">
        <f t="shared" si="6"/>
        <v>10</v>
      </c>
      <c r="E129" s="2">
        <f t="shared" si="7"/>
        <v>5.0852177554438862</v>
      </c>
      <c r="F129" s="2">
        <v>5</v>
      </c>
      <c r="G129" s="2">
        <f t="shared" si="8"/>
        <v>8.5217755443886212E-2</v>
      </c>
      <c r="H129" s="2">
        <f t="shared" si="9"/>
        <v>3.3957361407496798</v>
      </c>
    </row>
    <row r="130" spans="1:8" x14ac:dyDescent="0.3">
      <c r="A130" s="2">
        <v>17220</v>
      </c>
      <c r="B130">
        <v>39422.833333333336</v>
      </c>
      <c r="C130" s="15">
        <f t="shared" si="5"/>
        <v>0.99052345058626468</v>
      </c>
      <c r="D130" s="15">
        <f t="shared" si="6"/>
        <v>10</v>
      </c>
      <c r="E130" s="2">
        <f t="shared" si="7"/>
        <v>5.047382747068677</v>
      </c>
      <c r="F130" s="2">
        <v>5</v>
      </c>
      <c r="G130" s="2">
        <f t="shared" si="8"/>
        <v>4.7382747068676956E-2</v>
      </c>
      <c r="H130" s="2">
        <f t="shared" si="9"/>
        <v>3.9752197629058394</v>
      </c>
    </row>
    <row r="131" spans="1:8" x14ac:dyDescent="0.3">
      <c r="A131" s="2">
        <v>17580</v>
      </c>
      <c r="B131">
        <v>39095.5</v>
      </c>
      <c r="C131" s="15">
        <f t="shared" ref="C131:C194" si="10">B131/$J$27</f>
        <v>0.98229899497487438</v>
      </c>
      <c r="D131" s="15">
        <f t="shared" ref="D131:D194" si="11">$J$28</f>
        <v>10</v>
      </c>
      <c r="E131" s="2">
        <f t="shared" si="7"/>
        <v>5.0885050251256283</v>
      </c>
      <c r="F131" s="2">
        <v>5</v>
      </c>
      <c r="G131" s="2">
        <f t="shared" si="8"/>
        <v>8.85050251256283E-2</v>
      </c>
      <c r="H131" s="2">
        <f t="shared" si="9"/>
        <v>3.3585328461346773</v>
      </c>
    </row>
    <row r="132" spans="1:8" x14ac:dyDescent="0.3">
      <c r="A132" s="2">
        <v>17940</v>
      </c>
      <c r="B132">
        <v>38921.833333333328</v>
      </c>
      <c r="C132" s="15">
        <f t="shared" si="10"/>
        <v>0.97793551088777209</v>
      </c>
      <c r="D132" s="15">
        <f t="shared" si="11"/>
        <v>10</v>
      </c>
      <c r="E132" s="2">
        <f t="shared" ref="E132:E195" si="12">D132-(F132*C132)</f>
        <v>5.11032244556114</v>
      </c>
      <c r="F132" s="2">
        <v>5</v>
      </c>
      <c r="G132" s="2">
        <f t="shared" ref="G132:G195" si="13">F132-(F132*C132)</f>
        <v>0.11032244556114001</v>
      </c>
      <c r="H132" s="2">
        <f t="shared" ref="H132:H195" si="14">LN((F132*E132)/(D132*G132))</f>
        <v>3.14246320041467</v>
      </c>
    </row>
    <row r="133" spans="1:8" x14ac:dyDescent="0.3">
      <c r="A133" s="2">
        <v>18300</v>
      </c>
      <c r="B133">
        <v>39363</v>
      </c>
      <c r="C133" s="15">
        <f t="shared" si="10"/>
        <v>0.98902010050251254</v>
      </c>
      <c r="D133" s="15">
        <f t="shared" si="11"/>
        <v>10</v>
      </c>
      <c r="E133" s="2">
        <f t="shared" si="12"/>
        <v>5.0548994974874368</v>
      </c>
      <c r="F133" s="2">
        <v>5</v>
      </c>
      <c r="G133" s="2">
        <f t="shared" si="13"/>
        <v>5.4899497487436832E-2</v>
      </c>
      <c r="H133" s="2">
        <f t="shared" si="14"/>
        <v>3.8294618736550055</v>
      </c>
    </row>
    <row r="134" spans="1:8" x14ac:dyDescent="0.3">
      <c r="A134" s="2">
        <v>18660</v>
      </c>
      <c r="B134">
        <v>39137</v>
      </c>
      <c r="C134" s="15">
        <f t="shared" si="10"/>
        <v>0.98334170854271352</v>
      </c>
      <c r="D134" s="15">
        <f t="shared" si="11"/>
        <v>10</v>
      </c>
      <c r="E134" s="2">
        <f t="shared" si="12"/>
        <v>5.0832914572864327</v>
      </c>
      <c r="F134" s="2">
        <v>5</v>
      </c>
      <c r="G134" s="2">
        <f t="shared" si="13"/>
        <v>8.3291457286432724E-2</v>
      </c>
      <c r="H134" s="2">
        <f t="shared" si="14"/>
        <v>3.4182210845331276</v>
      </c>
    </row>
    <row r="135" spans="1:8" x14ac:dyDescent="0.3">
      <c r="A135" s="2">
        <v>19020</v>
      </c>
      <c r="B135">
        <v>38551.666666666664</v>
      </c>
      <c r="C135" s="15">
        <f t="shared" si="10"/>
        <v>0.9686348408710217</v>
      </c>
      <c r="D135" s="15">
        <f t="shared" si="11"/>
        <v>10</v>
      </c>
      <c r="E135" s="2">
        <f t="shared" si="12"/>
        <v>5.1568257956448917</v>
      </c>
      <c r="F135" s="2">
        <v>5</v>
      </c>
      <c r="G135" s="2">
        <f t="shared" si="13"/>
        <v>0.15682579564489174</v>
      </c>
      <c r="H135" s="2">
        <f t="shared" si="14"/>
        <v>2.7997937253199567</v>
      </c>
    </row>
    <row r="136" spans="1:8" x14ac:dyDescent="0.3">
      <c r="A136" s="2">
        <v>19380</v>
      </c>
      <c r="B136">
        <v>39106.666666666672</v>
      </c>
      <c r="C136" s="15">
        <f t="shared" si="10"/>
        <v>0.98257956448911232</v>
      </c>
      <c r="D136" s="15">
        <f t="shared" si="11"/>
        <v>10</v>
      </c>
      <c r="E136" s="2">
        <f t="shared" si="12"/>
        <v>5.0871021775544385</v>
      </c>
      <c r="F136" s="2">
        <v>5</v>
      </c>
      <c r="G136" s="2">
        <f t="shared" si="13"/>
        <v>8.7102177554438498E-2</v>
      </c>
      <c r="H136" s="2">
        <f t="shared" si="14"/>
        <v>3.3742345659043802</v>
      </c>
    </row>
    <row r="137" spans="1:8" x14ac:dyDescent="0.3">
      <c r="A137" s="2">
        <v>19740</v>
      </c>
      <c r="B137">
        <v>39385.5</v>
      </c>
      <c r="C137" s="15">
        <f t="shared" si="10"/>
        <v>0.98958542713567843</v>
      </c>
      <c r="D137" s="15">
        <f t="shared" si="11"/>
        <v>10</v>
      </c>
      <c r="E137" s="2">
        <f t="shared" si="12"/>
        <v>5.052072864321608</v>
      </c>
      <c r="F137" s="2">
        <v>5</v>
      </c>
      <c r="G137" s="2">
        <f t="shared" si="13"/>
        <v>5.2072864321607959E-2</v>
      </c>
      <c r="H137" s="2">
        <f t="shared" si="14"/>
        <v>3.8817627509538815</v>
      </c>
    </row>
    <row r="138" spans="1:8" x14ac:dyDescent="0.3">
      <c r="A138" s="2">
        <v>20100</v>
      </c>
      <c r="B138">
        <v>39350.333333333336</v>
      </c>
      <c r="C138" s="15">
        <f t="shared" si="10"/>
        <v>0.98870184254606375</v>
      </c>
      <c r="D138" s="15">
        <f t="shared" si="11"/>
        <v>10</v>
      </c>
      <c r="E138" s="2">
        <f t="shared" si="12"/>
        <v>5.0564907872696816</v>
      </c>
      <c r="F138" s="2">
        <v>5</v>
      </c>
      <c r="G138" s="2">
        <f t="shared" si="13"/>
        <v>5.6490787269681597E-2</v>
      </c>
      <c r="H138" s="2">
        <f t="shared" si="14"/>
        <v>3.8012032531393292</v>
      </c>
    </row>
    <row r="139" spans="1:8" x14ac:dyDescent="0.3">
      <c r="A139" s="2">
        <v>20460</v>
      </c>
      <c r="B139">
        <v>39227.166666666664</v>
      </c>
      <c r="C139" s="15">
        <f t="shared" si="10"/>
        <v>0.98560720268006696</v>
      </c>
      <c r="D139" s="15">
        <f t="shared" si="11"/>
        <v>10</v>
      </c>
      <c r="E139" s="2">
        <f t="shared" si="12"/>
        <v>5.0719639865996653</v>
      </c>
      <c r="F139" s="2">
        <v>5</v>
      </c>
      <c r="G139" s="2">
        <f t="shared" si="13"/>
        <v>7.1963986599665297E-2</v>
      </c>
      <c r="H139" s="2">
        <f t="shared" si="14"/>
        <v>3.562170407332597</v>
      </c>
    </row>
    <row r="140" spans="1:8" x14ac:dyDescent="0.3">
      <c r="A140" s="2">
        <v>20820</v>
      </c>
      <c r="B140">
        <v>39130.333333333336</v>
      </c>
      <c r="C140" s="15">
        <f t="shared" si="10"/>
        <v>0.98317420435510894</v>
      </c>
      <c r="D140" s="15">
        <f t="shared" si="11"/>
        <v>10</v>
      </c>
      <c r="E140" s="2">
        <f t="shared" si="12"/>
        <v>5.084128978224455</v>
      </c>
      <c r="F140" s="2">
        <v>5</v>
      </c>
      <c r="G140" s="2">
        <f t="shared" si="13"/>
        <v>8.4128978224454976E-2</v>
      </c>
      <c r="H140" s="2">
        <f t="shared" si="14"/>
        <v>3.4083807445754024</v>
      </c>
    </row>
    <row r="141" spans="1:8" x14ac:dyDescent="0.3">
      <c r="A141" s="2">
        <v>21180</v>
      </c>
      <c r="B141">
        <v>38910.333333333328</v>
      </c>
      <c r="C141" s="15">
        <f t="shared" si="10"/>
        <v>0.97764656616415402</v>
      </c>
      <c r="D141" s="15">
        <f t="shared" si="11"/>
        <v>10</v>
      </c>
      <c r="E141" s="2">
        <f t="shared" si="12"/>
        <v>5.1117671691792301</v>
      </c>
      <c r="F141" s="2">
        <v>5</v>
      </c>
      <c r="G141" s="2">
        <f t="shared" si="13"/>
        <v>0.11176716917923013</v>
      </c>
      <c r="H141" s="2">
        <f t="shared" si="14"/>
        <v>3.1297354076448438</v>
      </c>
    </row>
    <row r="142" spans="1:8" x14ac:dyDescent="0.3">
      <c r="A142" s="2">
        <v>21540</v>
      </c>
      <c r="B142">
        <v>39346</v>
      </c>
      <c r="C142" s="15">
        <f t="shared" si="10"/>
        <v>0.98859296482412062</v>
      </c>
      <c r="D142" s="15">
        <f t="shared" si="11"/>
        <v>10</v>
      </c>
      <c r="E142" s="2">
        <f t="shared" si="12"/>
        <v>5.0570351758793972</v>
      </c>
      <c r="F142" s="2">
        <v>5</v>
      </c>
      <c r="G142" s="2">
        <f t="shared" si="13"/>
        <v>5.7035175879397215E-2</v>
      </c>
      <c r="H142" s="2">
        <f t="shared" si="14"/>
        <v>3.7917202781896457</v>
      </c>
    </row>
    <row r="143" spans="1:8" x14ac:dyDescent="0.3">
      <c r="A143" s="2">
        <v>21900</v>
      </c>
      <c r="B143">
        <v>39485.5</v>
      </c>
      <c r="C143" s="15">
        <f t="shared" si="10"/>
        <v>0.99209798994974874</v>
      </c>
      <c r="D143" s="15">
        <f t="shared" si="11"/>
        <v>10</v>
      </c>
      <c r="E143" s="2">
        <f t="shared" si="12"/>
        <v>5.0395100502512564</v>
      </c>
      <c r="F143" s="2">
        <v>5</v>
      </c>
      <c r="G143" s="2">
        <f t="shared" si="13"/>
        <v>3.9510050251256423E-2</v>
      </c>
      <c r="H143" s="2">
        <f t="shared" si="14"/>
        <v>4.1553618872441094</v>
      </c>
    </row>
    <row r="144" spans="1:8" x14ac:dyDescent="0.3">
      <c r="A144" s="2">
        <v>22260</v>
      </c>
      <c r="B144">
        <v>39716.666666666664</v>
      </c>
      <c r="C144" s="15">
        <f t="shared" si="10"/>
        <v>0.99790619765494126</v>
      </c>
      <c r="D144" s="15">
        <f t="shared" si="11"/>
        <v>10</v>
      </c>
      <c r="E144" s="2">
        <f t="shared" si="12"/>
        <v>5.0104690117252932</v>
      </c>
      <c r="F144" s="2">
        <v>5</v>
      </c>
      <c r="G144" s="2">
        <f t="shared" si="13"/>
        <v>1.0469011725293242E-2</v>
      </c>
      <c r="H144" s="2">
        <f t="shared" si="14"/>
        <v>5.4777179949143173</v>
      </c>
    </row>
    <row r="145" spans="1:8" x14ac:dyDescent="0.3">
      <c r="A145" s="2">
        <v>22620</v>
      </c>
      <c r="B145">
        <v>39219</v>
      </c>
      <c r="C145" s="15">
        <f t="shared" si="10"/>
        <v>0.9854020100502513</v>
      </c>
      <c r="D145" s="15">
        <f t="shared" si="11"/>
        <v>10</v>
      </c>
      <c r="E145" s="2">
        <f t="shared" si="12"/>
        <v>5.0729899497487434</v>
      </c>
      <c r="F145" s="2">
        <v>5</v>
      </c>
      <c r="G145" s="2">
        <f t="shared" si="13"/>
        <v>7.2989949748743399E-2</v>
      </c>
      <c r="H145" s="2">
        <f t="shared" si="14"/>
        <v>3.5482167188833529</v>
      </c>
    </row>
    <row r="146" spans="1:8" x14ac:dyDescent="0.3">
      <c r="A146" s="2">
        <v>22980</v>
      </c>
      <c r="B146">
        <v>39602.833333333328</v>
      </c>
      <c r="C146" s="15">
        <f t="shared" si="10"/>
        <v>0.99504606365159121</v>
      </c>
      <c r="D146" s="15">
        <f t="shared" si="11"/>
        <v>10</v>
      </c>
      <c r="E146" s="2">
        <f t="shared" si="12"/>
        <v>5.0247696817420442</v>
      </c>
      <c r="F146" s="2">
        <v>5</v>
      </c>
      <c r="G146" s="2">
        <f t="shared" si="13"/>
        <v>2.4769681742044192E-2</v>
      </c>
      <c r="H146" s="2">
        <f t="shared" si="14"/>
        <v>4.6193673219436384</v>
      </c>
    </row>
    <row r="147" spans="1:8" x14ac:dyDescent="0.3">
      <c r="A147" s="2">
        <v>23340</v>
      </c>
      <c r="B147">
        <v>39589.166666666664</v>
      </c>
      <c r="C147" s="15">
        <f t="shared" si="10"/>
        <v>0.99470268006700158</v>
      </c>
      <c r="D147" s="15">
        <f t="shared" si="11"/>
        <v>10</v>
      </c>
      <c r="E147" s="2">
        <f t="shared" si="12"/>
        <v>5.0264865996649917</v>
      </c>
      <c r="F147" s="2">
        <v>5</v>
      </c>
      <c r="G147" s="2">
        <f t="shared" si="13"/>
        <v>2.6486599664991672E-2</v>
      </c>
      <c r="H147" s="2">
        <f t="shared" si="14"/>
        <v>4.5526904172671676</v>
      </c>
    </row>
    <row r="148" spans="1:8" x14ac:dyDescent="0.3">
      <c r="A148" s="2">
        <v>23700</v>
      </c>
      <c r="B148">
        <v>39014.333333333336</v>
      </c>
      <c r="C148" s="15">
        <f t="shared" si="10"/>
        <v>0.98025963149078732</v>
      </c>
      <c r="D148" s="15">
        <f t="shared" si="11"/>
        <v>10</v>
      </c>
      <c r="E148" s="2">
        <f t="shared" si="12"/>
        <v>5.0987018425460633</v>
      </c>
      <c r="F148" s="2">
        <v>5</v>
      </c>
      <c r="G148" s="2">
        <f t="shared" si="13"/>
        <v>9.870184254606329E-2</v>
      </c>
      <c r="H148" s="2">
        <f t="shared" si="14"/>
        <v>3.2514904506625264</v>
      </c>
    </row>
    <row r="149" spans="1:8" x14ac:dyDescent="0.3">
      <c r="A149" s="2">
        <v>24060</v>
      </c>
      <c r="B149">
        <v>38982</v>
      </c>
      <c r="C149" s="15">
        <f t="shared" si="10"/>
        <v>0.97944723618090457</v>
      </c>
      <c r="D149" s="15">
        <f t="shared" si="11"/>
        <v>10</v>
      </c>
      <c r="E149" s="2">
        <f t="shared" si="12"/>
        <v>5.1027638190954772</v>
      </c>
      <c r="F149" s="2">
        <v>5</v>
      </c>
      <c r="G149" s="2">
        <f t="shared" si="13"/>
        <v>0.10276381909547716</v>
      </c>
      <c r="H149" s="2">
        <f t="shared" si="14"/>
        <v>3.2119570799303649</v>
      </c>
    </row>
    <row r="150" spans="1:8" x14ac:dyDescent="0.3">
      <c r="A150" s="2">
        <v>24420</v>
      </c>
      <c r="B150">
        <v>39396.666666666664</v>
      </c>
      <c r="C150" s="15">
        <f t="shared" si="10"/>
        <v>0.98986599664991615</v>
      </c>
      <c r="D150" s="15">
        <f t="shared" si="11"/>
        <v>10</v>
      </c>
      <c r="E150" s="2">
        <f t="shared" si="12"/>
        <v>5.050670016750419</v>
      </c>
      <c r="F150" s="2">
        <v>5</v>
      </c>
      <c r="G150" s="2">
        <f t="shared" si="13"/>
        <v>5.0670016750419045E-2</v>
      </c>
      <c r="H150" s="2">
        <f t="shared" si="14"/>
        <v>3.908794659426551</v>
      </c>
    </row>
    <row r="151" spans="1:8" x14ac:dyDescent="0.3">
      <c r="A151" s="2">
        <v>24780</v>
      </c>
      <c r="B151">
        <v>39239.333333333336</v>
      </c>
      <c r="C151" s="15">
        <f t="shared" si="10"/>
        <v>0.98591289782244562</v>
      </c>
      <c r="D151" s="15">
        <f t="shared" si="11"/>
        <v>10</v>
      </c>
      <c r="E151" s="2">
        <f t="shared" si="12"/>
        <v>5.0704355108877719</v>
      </c>
      <c r="F151" s="2">
        <v>5</v>
      </c>
      <c r="G151" s="2">
        <f t="shared" si="13"/>
        <v>7.0435510887771891E-2</v>
      </c>
      <c r="H151" s="2">
        <f t="shared" si="14"/>
        <v>3.5833372599110249</v>
      </c>
    </row>
    <row r="152" spans="1:8" x14ac:dyDescent="0.3">
      <c r="A152" s="2">
        <v>25140</v>
      </c>
      <c r="B152">
        <v>39322.166666666664</v>
      </c>
      <c r="C152" s="15">
        <f t="shared" si="10"/>
        <v>0.98799413735343378</v>
      </c>
      <c r="D152" s="15">
        <f t="shared" si="11"/>
        <v>10</v>
      </c>
      <c r="E152" s="2">
        <f t="shared" si="12"/>
        <v>5.0600293132328309</v>
      </c>
      <c r="F152" s="2">
        <v>5</v>
      </c>
      <c r="G152" s="2">
        <f t="shared" si="13"/>
        <v>6.0029313232830894E-2</v>
      </c>
      <c r="H152" s="2">
        <f t="shared" si="14"/>
        <v>3.7411473780347793</v>
      </c>
    </row>
    <row r="153" spans="1:8" x14ac:dyDescent="0.3">
      <c r="A153" s="2">
        <v>25500</v>
      </c>
      <c r="B153">
        <v>39407.666666666672</v>
      </c>
      <c r="C153" s="15">
        <f t="shared" si="10"/>
        <v>0.99014237855946408</v>
      </c>
      <c r="D153" s="15">
        <f t="shared" si="11"/>
        <v>10</v>
      </c>
      <c r="E153" s="2">
        <f t="shared" si="12"/>
        <v>5.0492881072026794</v>
      </c>
      <c r="F153" s="2">
        <v>5</v>
      </c>
      <c r="G153" s="2">
        <f t="shared" si="13"/>
        <v>4.9288107202679399E-2</v>
      </c>
      <c r="H153" s="2">
        <f t="shared" si="14"/>
        <v>3.9361725441657964</v>
      </c>
    </row>
    <row r="154" spans="1:8" x14ac:dyDescent="0.3">
      <c r="A154" s="2">
        <v>25860</v>
      </c>
      <c r="B154">
        <v>38982.833333333328</v>
      </c>
      <c r="C154" s="15">
        <f t="shared" si="10"/>
        <v>0.97946817420435495</v>
      </c>
      <c r="D154" s="15">
        <f t="shared" si="11"/>
        <v>10</v>
      </c>
      <c r="E154" s="2">
        <f t="shared" si="12"/>
        <v>5.1026591289782255</v>
      </c>
      <c r="F154" s="2">
        <v>5</v>
      </c>
      <c r="G154" s="2">
        <f t="shared" si="13"/>
        <v>0.10265912897822549</v>
      </c>
      <c r="H154" s="2">
        <f t="shared" si="14"/>
        <v>3.2129558275438197</v>
      </c>
    </row>
    <row r="155" spans="1:8" x14ac:dyDescent="0.3">
      <c r="A155" s="2">
        <v>26220</v>
      </c>
      <c r="B155">
        <v>39583.833333333336</v>
      </c>
      <c r="C155" s="15">
        <f t="shared" si="10"/>
        <v>0.99456867671691795</v>
      </c>
      <c r="D155" s="15">
        <f t="shared" si="11"/>
        <v>10</v>
      </c>
      <c r="E155" s="2">
        <f t="shared" si="12"/>
        <v>5.02715661641541</v>
      </c>
      <c r="F155" s="2">
        <v>5</v>
      </c>
      <c r="G155" s="2">
        <f t="shared" si="13"/>
        <v>2.7156616415410006E-2</v>
      </c>
      <c r="H155" s="2">
        <f t="shared" si="14"/>
        <v>4.5278419224610724</v>
      </c>
    </row>
    <row r="156" spans="1:8" x14ac:dyDescent="0.3">
      <c r="A156" s="2">
        <v>26580</v>
      </c>
      <c r="B156">
        <v>39455.333333333336</v>
      </c>
      <c r="C156" s="15">
        <f t="shared" si="10"/>
        <v>0.99134003350083755</v>
      </c>
      <c r="D156" s="15">
        <f t="shared" si="11"/>
        <v>10</v>
      </c>
      <c r="E156" s="2">
        <f t="shared" si="12"/>
        <v>5.043299832495812</v>
      </c>
      <c r="F156" s="2">
        <v>5</v>
      </c>
      <c r="G156" s="2">
        <f t="shared" si="13"/>
        <v>4.3299832495812041E-2</v>
      </c>
      <c r="H156" s="2">
        <f t="shared" si="14"/>
        <v>4.0645199283900011</v>
      </c>
    </row>
    <row r="157" spans="1:8" x14ac:dyDescent="0.3">
      <c r="A157" s="2">
        <v>26940</v>
      </c>
      <c r="B157">
        <v>39337.333333333328</v>
      </c>
      <c r="C157" s="15">
        <f t="shared" si="10"/>
        <v>0.98837520938023438</v>
      </c>
      <c r="D157" s="15">
        <f t="shared" si="11"/>
        <v>10</v>
      </c>
      <c r="E157" s="2">
        <f t="shared" si="12"/>
        <v>5.0581239530988285</v>
      </c>
      <c r="F157" s="2">
        <v>5</v>
      </c>
      <c r="G157" s="2">
        <f t="shared" si="13"/>
        <v>5.8123953098828451E-2</v>
      </c>
      <c r="H157" s="2">
        <f t="shared" si="14"/>
        <v>3.7730259001734745</v>
      </c>
    </row>
    <row r="158" spans="1:8" x14ac:dyDescent="0.3">
      <c r="A158" s="2">
        <v>27300</v>
      </c>
      <c r="B158">
        <v>39531.666666666664</v>
      </c>
      <c r="C158" s="15">
        <f t="shared" si="10"/>
        <v>0.99325795644891113</v>
      </c>
      <c r="D158" s="15">
        <f t="shared" si="11"/>
        <v>10</v>
      </c>
      <c r="E158" s="2">
        <f t="shared" si="12"/>
        <v>5.033710217755444</v>
      </c>
      <c r="F158" s="2">
        <v>5</v>
      </c>
      <c r="G158" s="2">
        <f t="shared" si="13"/>
        <v>3.3710217755444027E-2</v>
      </c>
      <c r="H158" s="2">
        <f t="shared" si="14"/>
        <v>4.3129644395773568</v>
      </c>
    </row>
    <row r="159" spans="1:8" x14ac:dyDescent="0.3">
      <c r="A159" s="2">
        <v>27660</v>
      </c>
      <c r="B159">
        <v>39486.833333333336</v>
      </c>
      <c r="C159" s="15">
        <f t="shared" si="10"/>
        <v>0.9921314907872697</v>
      </c>
      <c r="D159" s="15">
        <f t="shared" si="11"/>
        <v>10</v>
      </c>
      <c r="E159" s="2">
        <f t="shared" si="12"/>
        <v>5.0393425460636516</v>
      </c>
      <c r="F159" s="2">
        <v>5</v>
      </c>
      <c r="G159" s="2">
        <f t="shared" si="13"/>
        <v>3.9342546063651618E-2</v>
      </c>
      <c r="H159" s="2">
        <f t="shared" si="14"/>
        <v>4.1595771944577793</v>
      </c>
    </row>
    <row r="160" spans="1:8" x14ac:dyDescent="0.3">
      <c r="A160" s="2">
        <v>28020</v>
      </c>
      <c r="B160">
        <v>39616.5</v>
      </c>
      <c r="C160" s="15">
        <f t="shared" si="10"/>
        <v>0.99538944723618095</v>
      </c>
      <c r="D160" s="15">
        <f t="shared" si="11"/>
        <v>10</v>
      </c>
      <c r="E160" s="2">
        <f t="shared" si="12"/>
        <v>5.0230527638190949</v>
      </c>
      <c r="F160" s="2">
        <v>5</v>
      </c>
      <c r="G160" s="2">
        <f t="shared" si="13"/>
        <v>2.3052763819094935E-2</v>
      </c>
      <c r="H160" s="2">
        <f t="shared" si="14"/>
        <v>4.690860299939998</v>
      </c>
    </row>
    <row r="161" spans="1:8" x14ac:dyDescent="0.3">
      <c r="A161" s="2">
        <v>28380</v>
      </c>
      <c r="B161">
        <v>39490.833333333336</v>
      </c>
      <c r="C161" s="15">
        <f t="shared" si="10"/>
        <v>0.99223199329983258</v>
      </c>
      <c r="D161" s="15">
        <f t="shared" si="11"/>
        <v>10</v>
      </c>
      <c r="E161" s="2">
        <f t="shared" si="12"/>
        <v>5.0388400335008372</v>
      </c>
      <c r="F161" s="2">
        <v>5</v>
      </c>
      <c r="G161" s="2">
        <f t="shared" si="13"/>
        <v>3.8840033500837201E-2</v>
      </c>
      <c r="H161" s="2">
        <f t="shared" si="14"/>
        <v>4.1723324959760664</v>
      </c>
    </row>
    <row r="162" spans="1:8" x14ac:dyDescent="0.3">
      <c r="A162" s="2">
        <v>28740</v>
      </c>
      <c r="B162">
        <v>39219</v>
      </c>
      <c r="C162" s="15">
        <f t="shared" si="10"/>
        <v>0.9854020100502513</v>
      </c>
      <c r="D162" s="15">
        <f t="shared" si="11"/>
        <v>10</v>
      </c>
      <c r="E162" s="2">
        <f t="shared" si="12"/>
        <v>5.0729899497487434</v>
      </c>
      <c r="F162" s="2">
        <v>5</v>
      </c>
      <c r="G162" s="2">
        <f t="shared" si="13"/>
        <v>7.2989949748743399E-2</v>
      </c>
      <c r="H162" s="2">
        <f t="shared" si="14"/>
        <v>3.5482167188833529</v>
      </c>
    </row>
    <row r="163" spans="1:8" x14ac:dyDescent="0.3">
      <c r="A163" s="2">
        <v>29100</v>
      </c>
      <c r="B163">
        <v>39289</v>
      </c>
      <c r="C163" s="15">
        <f t="shared" si="10"/>
        <v>0.98716080402010054</v>
      </c>
      <c r="D163" s="15">
        <f t="shared" si="11"/>
        <v>10</v>
      </c>
      <c r="E163" s="2">
        <f t="shared" si="12"/>
        <v>5.0641959798994973</v>
      </c>
      <c r="F163" s="2">
        <v>5</v>
      </c>
      <c r="G163" s="2">
        <f t="shared" si="13"/>
        <v>6.4195979899497324E-2</v>
      </c>
      <c r="H163" s="2">
        <f t="shared" si="14"/>
        <v>3.6748628927798723</v>
      </c>
    </row>
    <row r="164" spans="1:8" x14ac:dyDescent="0.3">
      <c r="A164" s="2">
        <v>29460</v>
      </c>
      <c r="B164">
        <v>39217.166666666664</v>
      </c>
      <c r="C164" s="15">
        <f t="shared" si="10"/>
        <v>0.98535594639865987</v>
      </c>
      <c r="D164" s="15">
        <f t="shared" si="11"/>
        <v>10</v>
      </c>
      <c r="E164" s="2">
        <f t="shared" si="12"/>
        <v>5.0732202680067005</v>
      </c>
      <c r="F164" s="2">
        <v>5</v>
      </c>
      <c r="G164" s="2">
        <f t="shared" si="13"/>
        <v>7.3220268006700451E-2</v>
      </c>
      <c r="H164" s="2">
        <f t="shared" si="14"/>
        <v>3.5451116077592029</v>
      </c>
    </row>
    <row r="165" spans="1:8" x14ac:dyDescent="0.3">
      <c r="A165" s="2">
        <v>29820</v>
      </c>
      <c r="B165">
        <v>39222.5</v>
      </c>
      <c r="C165" s="15">
        <f t="shared" si="10"/>
        <v>0.98548994974874371</v>
      </c>
      <c r="D165" s="15">
        <f t="shared" si="11"/>
        <v>10</v>
      </c>
      <c r="E165" s="2">
        <f t="shared" si="12"/>
        <v>5.0725502512562812</v>
      </c>
      <c r="F165" s="2">
        <v>5</v>
      </c>
      <c r="G165" s="2">
        <f t="shared" si="13"/>
        <v>7.2550251256281229E-2</v>
      </c>
      <c r="H165" s="2">
        <f t="shared" si="14"/>
        <v>3.5541723551567768</v>
      </c>
    </row>
    <row r="166" spans="1:8" x14ac:dyDescent="0.3">
      <c r="A166" s="2">
        <v>30180</v>
      </c>
      <c r="B166">
        <v>39579.833333333328</v>
      </c>
      <c r="C166" s="15">
        <f t="shared" si="10"/>
        <v>0.99446817420435496</v>
      </c>
      <c r="D166" s="15">
        <f t="shared" si="11"/>
        <v>10</v>
      </c>
      <c r="E166" s="2">
        <f t="shared" si="12"/>
        <v>5.0276591289782253</v>
      </c>
      <c r="F166" s="2">
        <v>5</v>
      </c>
      <c r="G166" s="2">
        <f t="shared" si="13"/>
        <v>2.7659128978225311E-2</v>
      </c>
      <c r="H166" s="2">
        <f t="shared" si="14"/>
        <v>4.5096067568591804</v>
      </c>
    </row>
    <row r="167" spans="1:8" x14ac:dyDescent="0.3">
      <c r="A167" s="2">
        <v>30540</v>
      </c>
      <c r="B167">
        <v>39236.833333333328</v>
      </c>
      <c r="C167" s="15">
        <f t="shared" si="10"/>
        <v>0.98585008375209371</v>
      </c>
      <c r="D167" s="15">
        <f t="shared" si="11"/>
        <v>10</v>
      </c>
      <c r="E167" s="2">
        <f t="shared" si="12"/>
        <v>5.0707495812395313</v>
      </c>
      <c r="F167" s="2">
        <v>5</v>
      </c>
      <c r="G167" s="2">
        <f t="shared" si="13"/>
        <v>7.0749581239531345E-2</v>
      </c>
      <c r="H167" s="2">
        <f t="shared" si="14"/>
        <v>3.578950133865463</v>
      </c>
    </row>
    <row r="168" spans="1:8" x14ac:dyDescent="0.3">
      <c r="A168" s="2">
        <v>30900</v>
      </c>
      <c r="B168">
        <v>39374.166666666672</v>
      </c>
      <c r="C168" s="15">
        <f t="shared" si="10"/>
        <v>0.98930067001675059</v>
      </c>
      <c r="D168" s="15">
        <f t="shared" si="11"/>
        <v>10</v>
      </c>
      <c r="E168" s="2">
        <f t="shared" si="12"/>
        <v>5.053496649916247</v>
      </c>
      <c r="F168" s="2">
        <v>5</v>
      </c>
      <c r="G168" s="2">
        <f t="shared" si="13"/>
        <v>5.349664991624703E-2</v>
      </c>
      <c r="H168" s="2">
        <f t="shared" si="14"/>
        <v>3.855069474477641</v>
      </c>
    </row>
    <row r="169" spans="1:8" x14ac:dyDescent="0.3">
      <c r="A169" s="2">
        <v>31260</v>
      </c>
      <c r="B169">
        <v>39368</v>
      </c>
      <c r="C169" s="15">
        <f t="shared" si="10"/>
        <v>0.98914572864321604</v>
      </c>
      <c r="D169" s="15">
        <f t="shared" si="11"/>
        <v>10</v>
      </c>
      <c r="E169" s="2">
        <f t="shared" si="12"/>
        <v>5.0542713567839197</v>
      </c>
      <c r="F169" s="2">
        <v>5</v>
      </c>
      <c r="G169" s="2">
        <f t="shared" si="13"/>
        <v>5.42713567839197E-2</v>
      </c>
      <c r="H169" s="2">
        <f t="shared" si="14"/>
        <v>3.8408452090477434</v>
      </c>
    </row>
    <row r="170" spans="1:8" x14ac:dyDescent="0.3">
      <c r="A170" s="2">
        <v>31620</v>
      </c>
      <c r="B170">
        <v>39486.333333333336</v>
      </c>
      <c r="C170" s="15">
        <f t="shared" si="10"/>
        <v>0.99211892797319934</v>
      </c>
      <c r="D170" s="15">
        <f t="shared" si="11"/>
        <v>10</v>
      </c>
      <c r="E170" s="2">
        <f t="shared" si="12"/>
        <v>5.039405360134003</v>
      </c>
      <c r="F170" s="2">
        <v>5</v>
      </c>
      <c r="G170" s="2">
        <f t="shared" si="13"/>
        <v>3.9405360134002976E-2</v>
      </c>
      <c r="H170" s="2">
        <f t="shared" si="14"/>
        <v>4.1579943383834328</v>
      </c>
    </row>
    <row r="171" spans="1:8" x14ac:dyDescent="0.3">
      <c r="A171" s="2">
        <v>31980</v>
      </c>
      <c r="B171">
        <v>39607.666666666664</v>
      </c>
      <c r="C171" s="15">
        <f t="shared" si="10"/>
        <v>0.99516750418760458</v>
      </c>
      <c r="D171" s="15">
        <f t="shared" si="11"/>
        <v>10</v>
      </c>
      <c r="E171" s="2">
        <f t="shared" si="12"/>
        <v>5.0241624790619772</v>
      </c>
      <c r="F171" s="2">
        <v>5</v>
      </c>
      <c r="G171" s="2">
        <f t="shared" si="13"/>
        <v>2.4162479061977216E-2</v>
      </c>
      <c r="H171" s="2">
        <f t="shared" si="14"/>
        <v>4.644065889659041</v>
      </c>
    </row>
    <row r="172" spans="1:8" x14ac:dyDescent="0.3">
      <c r="A172" s="2">
        <v>32340</v>
      </c>
      <c r="B172">
        <v>39259.5</v>
      </c>
      <c r="C172" s="15">
        <f t="shared" si="10"/>
        <v>0.98641959798994971</v>
      </c>
      <c r="D172" s="15">
        <f t="shared" si="11"/>
        <v>10</v>
      </c>
      <c r="E172" s="2">
        <f t="shared" si="12"/>
        <v>5.0679020100502514</v>
      </c>
      <c r="F172" s="2">
        <v>5</v>
      </c>
      <c r="G172" s="2">
        <f t="shared" si="13"/>
        <v>6.7902010050251427E-2</v>
      </c>
      <c r="H172" s="2">
        <f t="shared" si="14"/>
        <v>3.6194693884376923</v>
      </c>
    </row>
    <row r="173" spans="1:8" x14ac:dyDescent="0.3">
      <c r="A173" s="2">
        <v>32700</v>
      </c>
      <c r="B173">
        <v>39511.166666666664</v>
      </c>
      <c r="C173" s="15">
        <f t="shared" si="10"/>
        <v>0.99274288107202679</v>
      </c>
      <c r="D173" s="15">
        <f t="shared" si="11"/>
        <v>10</v>
      </c>
      <c r="E173" s="2">
        <f t="shared" si="12"/>
        <v>5.0362855946398657</v>
      </c>
      <c r="F173" s="2">
        <v>5</v>
      </c>
      <c r="G173" s="2">
        <f t="shared" si="13"/>
        <v>3.6285594639865693E-2</v>
      </c>
      <c r="H173" s="2">
        <f t="shared" si="14"/>
        <v>4.2398561029766251</v>
      </c>
    </row>
    <row r="174" spans="1:8" x14ac:dyDescent="0.3">
      <c r="A174" s="2">
        <v>33060</v>
      </c>
      <c r="B174">
        <v>39336.833333333328</v>
      </c>
      <c r="C174" s="15">
        <f t="shared" si="10"/>
        <v>0.98836264656616402</v>
      </c>
      <c r="D174" s="15">
        <f t="shared" si="11"/>
        <v>10</v>
      </c>
      <c r="E174" s="2">
        <f t="shared" si="12"/>
        <v>5.0581867671691798</v>
      </c>
      <c r="F174" s="2">
        <v>5</v>
      </c>
      <c r="G174" s="2">
        <f t="shared" si="13"/>
        <v>5.8186767169179809E-2</v>
      </c>
      <c r="H174" s="2">
        <f t="shared" si="14"/>
        <v>3.7719582104327287</v>
      </c>
    </row>
    <row r="175" spans="1:8" x14ac:dyDescent="0.3">
      <c r="A175" s="2">
        <v>33420</v>
      </c>
      <c r="B175">
        <v>39600</v>
      </c>
      <c r="C175" s="15">
        <f t="shared" si="10"/>
        <v>0.99497487437185927</v>
      </c>
      <c r="D175" s="15">
        <f t="shared" si="11"/>
        <v>10</v>
      </c>
      <c r="E175" s="2">
        <f t="shared" si="12"/>
        <v>5.025125628140704</v>
      </c>
      <c r="F175" s="2">
        <v>5</v>
      </c>
      <c r="G175" s="2">
        <f t="shared" si="13"/>
        <v>2.5125628140703959E-2</v>
      </c>
      <c r="H175" s="2">
        <f t="shared" si="14"/>
        <v>4.605170185988074</v>
      </c>
    </row>
    <row r="176" spans="1:8" x14ac:dyDescent="0.3">
      <c r="A176" s="2">
        <v>33780</v>
      </c>
      <c r="B176">
        <v>39918.333333333328</v>
      </c>
      <c r="C176" s="15">
        <f t="shared" si="10"/>
        <v>1.0029731993299831</v>
      </c>
      <c r="D176" s="15">
        <f t="shared" si="11"/>
        <v>10</v>
      </c>
      <c r="E176" s="2">
        <f t="shared" si="12"/>
        <v>4.9851340033500851</v>
      </c>
      <c r="F176" s="2">
        <v>5</v>
      </c>
      <c r="G176" s="2">
        <f t="shared" si="13"/>
        <v>-1.4865996649914948E-2</v>
      </c>
      <c r="H176" s="2" t="e">
        <f t="shared" si="14"/>
        <v>#NUM!</v>
      </c>
    </row>
    <row r="177" spans="1:8" x14ac:dyDescent="0.3">
      <c r="A177" s="2">
        <v>34140</v>
      </c>
      <c r="B177">
        <v>39355.5</v>
      </c>
      <c r="C177" s="15">
        <f t="shared" si="10"/>
        <v>0.98883165829145725</v>
      </c>
      <c r="D177" s="15">
        <f t="shared" si="11"/>
        <v>10</v>
      </c>
      <c r="E177" s="2">
        <f t="shared" si="12"/>
        <v>5.0558417085427134</v>
      </c>
      <c r="F177" s="2">
        <v>5</v>
      </c>
      <c r="G177" s="2">
        <f t="shared" si="13"/>
        <v>5.584170854271342E-2</v>
      </c>
      <c r="H177" s="2">
        <f t="shared" si="14"/>
        <v>3.8126313920331647</v>
      </c>
    </row>
    <row r="178" spans="1:8" x14ac:dyDescent="0.3">
      <c r="A178" s="2">
        <v>34500</v>
      </c>
      <c r="B178">
        <v>39037.5</v>
      </c>
      <c r="C178" s="15">
        <f t="shared" si="10"/>
        <v>0.98084170854271358</v>
      </c>
      <c r="D178" s="15">
        <f t="shared" si="11"/>
        <v>10</v>
      </c>
      <c r="E178" s="2">
        <f t="shared" si="12"/>
        <v>5.095791457286432</v>
      </c>
      <c r="F178" s="2">
        <v>5</v>
      </c>
      <c r="G178" s="2">
        <f t="shared" si="13"/>
        <v>9.5791457286432014E-2</v>
      </c>
      <c r="H178" s="2">
        <f t="shared" si="14"/>
        <v>3.280849584404935</v>
      </c>
    </row>
    <row r="179" spans="1:8" x14ac:dyDescent="0.3">
      <c r="A179" s="2">
        <v>34860</v>
      </c>
      <c r="B179">
        <v>39157.666666666664</v>
      </c>
      <c r="C179" s="15">
        <f t="shared" si="10"/>
        <v>0.98386097152428809</v>
      </c>
      <c r="D179" s="15">
        <f t="shared" si="11"/>
        <v>10</v>
      </c>
      <c r="E179" s="2">
        <f t="shared" si="12"/>
        <v>5.0806951423785591</v>
      </c>
      <c r="F179" s="2">
        <v>5</v>
      </c>
      <c r="G179" s="2">
        <f t="shared" si="13"/>
        <v>8.0695142378559126E-2</v>
      </c>
      <c r="H179" s="2">
        <f t="shared" si="14"/>
        <v>3.4493778098119101</v>
      </c>
    </row>
    <row r="180" spans="1:8" x14ac:dyDescent="0.3">
      <c r="A180" s="2">
        <v>35220</v>
      </c>
      <c r="B180">
        <v>39509.5</v>
      </c>
      <c r="C180" s="15">
        <f t="shared" si="10"/>
        <v>0.99270100502512559</v>
      </c>
      <c r="D180" s="15">
        <f t="shared" si="11"/>
        <v>10</v>
      </c>
      <c r="E180" s="2">
        <f t="shared" si="12"/>
        <v>5.0364949748743717</v>
      </c>
      <c r="F180" s="2">
        <v>5</v>
      </c>
      <c r="G180" s="2">
        <f t="shared" si="13"/>
        <v>3.64949748743717E-2</v>
      </c>
      <c r="H180" s="2">
        <f t="shared" si="14"/>
        <v>4.2341439206450113</v>
      </c>
    </row>
    <row r="181" spans="1:8" x14ac:dyDescent="0.3">
      <c r="A181" s="2">
        <v>35580</v>
      </c>
      <c r="B181">
        <v>39290.333333333336</v>
      </c>
      <c r="C181" s="15">
        <f t="shared" si="10"/>
        <v>0.9871943048576215</v>
      </c>
      <c r="D181" s="15">
        <f t="shared" si="11"/>
        <v>10</v>
      </c>
      <c r="E181" s="2">
        <f t="shared" si="12"/>
        <v>5.0640284757118925</v>
      </c>
      <c r="F181" s="2">
        <v>5</v>
      </c>
      <c r="G181" s="2">
        <f t="shared" si="13"/>
        <v>6.4028475711892519E-2</v>
      </c>
      <c r="H181" s="2">
        <f t="shared" si="14"/>
        <v>3.6774424890094557</v>
      </c>
    </row>
    <row r="182" spans="1:8" x14ac:dyDescent="0.3">
      <c r="A182" s="2">
        <v>35940</v>
      </c>
      <c r="B182">
        <v>39709</v>
      </c>
      <c r="C182" s="15">
        <f t="shared" si="10"/>
        <v>0.99771356783919596</v>
      </c>
      <c r="D182" s="15">
        <f t="shared" si="11"/>
        <v>10</v>
      </c>
      <c r="E182" s="2">
        <f t="shared" si="12"/>
        <v>5.01143216080402</v>
      </c>
      <c r="F182" s="2">
        <v>5</v>
      </c>
      <c r="G182" s="2">
        <f t="shared" si="13"/>
        <v>1.1432160804019986E-2</v>
      </c>
      <c r="H182" s="2">
        <f t="shared" si="14"/>
        <v>5.3898993264480302</v>
      </c>
    </row>
    <row r="183" spans="1:8" x14ac:dyDescent="0.3">
      <c r="A183" s="2">
        <v>36300</v>
      </c>
      <c r="B183">
        <v>40049.166666666664</v>
      </c>
      <c r="C183" s="15">
        <f t="shared" si="10"/>
        <v>1.0062604690117252</v>
      </c>
      <c r="D183" s="15">
        <f t="shared" si="11"/>
        <v>10</v>
      </c>
      <c r="E183" s="2">
        <f t="shared" si="12"/>
        <v>4.9686976549413746</v>
      </c>
      <c r="F183" s="2">
        <v>5</v>
      </c>
      <c r="G183" s="2">
        <f t="shared" si="13"/>
        <v>-3.1302345058625392E-2</v>
      </c>
      <c r="H183" s="2" t="e">
        <f t="shared" si="14"/>
        <v>#NUM!</v>
      </c>
    </row>
    <row r="184" spans="1:8" x14ac:dyDescent="0.3">
      <c r="A184" s="2">
        <v>36660</v>
      </c>
      <c r="B184">
        <v>39542.5</v>
      </c>
      <c r="C184" s="15">
        <f t="shared" si="10"/>
        <v>0.99353015075376883</v>
      </c>
      <c r="D184" s="15">
        <f t="shared" si="11"/>
        <v>10</v>
      </c>
      <c r="E184" s="2">
        <f t="shared" si="12"/>
        <v>5.0323492462311563</v>
      </c>
      <c r="F184" s="2">
        <v>5</v>
      </c>
      <c r="G184" s="2">
        <f t="shared" si="13"/>
        <v>3.2349246231156314E-2</v>
      </c>
      <c r="H184" s="2">
        <f t="shared" si="14"/>
        <v>4.3539043002182822</v>
      </c>
    </row>
    <row r="185" spans="1:8" x14ac:dyDescent="0.3">
      <c r="A185" s="2">
        <v>37020</v>
      </c>
      <c r="B185">
        <v>39508.166666666664</v>
      </c>
      <c r="C185" s="15">
        <f t="shared" si="10"/>
        <v>0.99266750418760463</v>
      </c>
      <c r="D185" s="15">
        <f t="shared" si="11"/>
        <v>10</v>
      </c>
      <c r="E185" s="2">
        <f t="shared" si="12"/>
        <v>5.0366624790619765</v>
      </c>
      <c r="F185" s="2">
        <v>5</v>
      </c>
      <c r="G185" s="2">
        <f t="shared" si="13"/>
        <v>3.6662479061976505E-2</v>
      </c>
      <c r="H185" s="2">
        <f t="shared" si="14"/>
        <v>4.229597891413051</v>
      </c>
    </row>
    <row r="186" spans="1:8" x14ac:dyDescent="0.3">
      <c r="A186" s="2">
        <v>37380</v>
      </c>
      <c r="B186">
        <v>39435</v>
      </c>
      <c r="C186" s="15">
        <f t="shared" si="10"/>
        <v>0.99082914572864322</v>
      </c>
      <c r="D186" s="15">
        <f t="shared" si="11"/>
        <v>10</v>
      </c>
      <c r="E186" s="2">
        <f t="shared" si="12"/>
        <v>5.0458542713567835</v>
      </c>
      <c r="F186" s="2">
        <v>5</v>
      </c>
      <c r="G186" s="2">
        <f t="shared" si="13"/>
        <v>4.5854271356783549E-2</v>
      </c>
      <c r="H186" s="2">
        <f t="shared" si="14"/>
        <v>4.0077067144654839</v>
      </c>
    </row>
    <row r="187" spans="1:8" x14ac:dyDescent="0.3">
      <c r="A187" s="2">
        <v>37740</v>
      </c>
      <c r="B187">
        <v>39690.166666666664</v>
      </c>
      <c r="C187" s="15">
        <f t="shared" si="10"/>
        <v>0.99724036850921272</v>
      </c>
      <c r="D187" s="15">
        <f t="shared" si="11"/>
        <v>10</v>
      </c>
      <c r="E187" s="2">
        <f t="shared" si="12"/>
        <v>5.0137981574539365</v>
      </c>
      <c r="F187" s="2">
        <v>5</v>
      </c>
      <c r="G187" s="2">
        <f t="shared" si="13"/>
        <v>1.3798157453936533E-2</v>
      </c>
      <c r="H187" s="2">
        <f t="shared" si="14"/>
        <v>5.2022667761368409</v>
      </c>
    </row>
    <row r="188" spans="1:8" x14ac:dyDescent="0.3">
      <c r="A188" s="2">
        <v>38100</v>
      </c>
      <c r="B188">
        <v>39023.666666666664</v>
      </c>
      <c r="C188" s="15">
        <f t="shared" si="10"/>
        <v>0.98049413735343383</v>
      </c>
      <c r="D188" s="15">
        <f t="shared" si="11"/>
        <v>10</v>
      </c>
      <c r="E188" s="2">
        <f t="shared" si="12"/>
        <v>5.0975293132328305</v>
      </c>
      <c r="F188" s="2">
        <v>5</v>
      </c>
      <c r="G188" s="2">
        <f t="shared" si="13"/>
        <v>9.7529313232830539E-2</v>
      </c>
      <c r="H188" s="2">
        <f t="shared" si="14"/>
        <v>3.2632110910237841</v>
      </c>
    </row>
    <row r="189" spans="1:8" x14ac:dyDescent="0.3">
      <c r="A189" s="2">
        <v>38460</v>
      </c>
      <c r="B189">
        <v>39214</v>
      </c>
      <c r="C189" s="15">
        <f t="shared" si="10"/>
        <v>0.98527638190954769</v>
      </c>
      <c r="D189" s="15">
        <f t="shared" si="11"/>
        <v>10</v>
      </c>
      <c r="E189" s="2">
        <f t="shared" si="12"/>
        <v>5.0736180904522614</v>
      </c>
      <c r="F189" s="2">
        <v>5</v>
      </c>
      <c r="G189" s="2">
        <f t="shared" si="13"/>
        <v>7.361809045226142E-2</v>
      </c>
      <c r="H189" s="2">
        <f t="shared" si="14"/>
        <v>3.5397714991018088</v>
      </c>
    </row>
    <row r="190" spans="1:8" x14ac:dyDescent="0.3">
      <c r="A190" s="2">
        <v>38820</v>
      </c>
      <c r="B190">
        <v>39905.333333333328</v>
      </c>
      <c r="C190" s="15">
        <f t="shared" si="10"/>
        <v>1.0026465661641539</v>
      </c>
      <c r="D190" s="15">
        <f t="shared" si="11"/>
        <v>10</v>
      </c>
      <c r="E190" s="2">
        <f t="shared" si="12"/>
        <v>4.9867671691792301</v>
      </c>
      <c r="F190" s="2">
        <v>5</v>
      </c>
      <c r="G190" s="2">
        <f t="shared" si="13"/>
        <v>-1.323283082076987E-2</v>
      </c>
      <c r="H190" s="2" t="e">
        <f t="shared" si="14"/>
        <v>#NUM!</v>
      </c>
    </row>
    <row r="191" spans="1:8" x14ac:dyDescent="0.3">
      <c r="A191" s="2">
        <v>39180</v>
      </c>
      <c r="B191">
        <v>39617.333333333336</v>
      </c>
      <c r="C191" s="15">
        <f t="shared" si="10"/>
        <v>0.99541038525963155</v>
      </c>
      <c r="D191" s="15">
        <f t="shared" si="11"/>
        <v>10</v>
      </c>
      <c r="E191" s="2">
        <f t="shared" si="12"/>
        <v>5.0229480737018424</v>
      </c>
      <c r="F191" s="2">
        <v>5</v>
      </c>
      <c r="G191" s="2">
        <f t="shared" si="13"/>
        <v>2.2948073701842375E-2</v>
      </c>
      <c r="H191" s="2">
        <f t="shared" si="14"/>
        <v>4.6953911270068751</v>
      </c>
    </row>
    <row r="192" spans="1:8" x14ac:dyDescent="0.3">
      <c r="A192" s="2">
        <v>39540</v>
      </c>
      <c r="B192">
        <v>39504</v>
      </c>
      <c r="C192" s="15">
        <f t="shared" si="10"/>
        <v>0.99256281407035174</v>
      </c>
      <c r="D192" s="15">
        <f t="shared" si="11"/>
        <v>10</v>
      </c>
      <c r="E192" s="2">
        <f t="shared" si="12"/>
        <v>5.0371859296482411</v>
      </c>
      <c r="F192" s="2">
        <v>5</v>
      </c>
      <c r="G192" s="2">
        <f t="shared" si="13"/>
        <v>3.7185929648241078E-2</v>
      </c>
      <c r="H192" s="2">
        <f t="shared" si="14"/>
        <v>4.2155252228117925</v>
      </c>
    </row>
    <row r="193" spans="1:8" x14ac:dyDescent="0.3">
      <c r="A193" s="2">
        <v>39900</v>
      </c>
      <c r="B193">
        <v>39481.333333333336</v>
      </c>
      <c r="C193" s="15">
        <f t="shared" si="10"/>
        <v>0.99199329983249585</v>
      </c>
      <c r="D193" s="15">
        <f t="shared" si="11"/>
        <v>10</v>
      </c>
      <c r="E193" s="2">
        <f t="shared" si="12"/>
        <v>5.040033500837521</v>
      </c>
      <c r="F193" s="2">
        <v>5</v>
      </c>
      <c r="G193" s="2">
        <f t="shared" si="13"/>
        <v>4.0033500837520997E-2</v>
      </c>
      <c r="H193" s="2">
        <f t="shared" si="14"/>
        <v>4.1423042029479484</v>
      </c>
    </row>
    <row r="194" spans="1:8" x14ac:dyDescent="0.3">
      <c r="A194" s="2">
        <v>40260</v>
      </c>
      <c r="B194">
        <v>40195.666666666664</v>
      </c>
      <c r="C194" s="15">
        <f t="shared" si="10"/>
        <v>1.0099413735343383</v>
      </c>
      <c r="D194" s="15">
        <f t="shared" si="11"/>
        <v>10</v>
      </c>
      <c r="E194" s="2">
        <f t="shared" si="12"/>
        <v>4.9502931323283086</v>
      </c>
      <c r="F194" s="2">
        <v>5</v>
      </c>
      <c r="G194" s="2">
        <f t="shared" si="13"/>
        <v>-4.9706867671691413E-2</v>
      </c>
      <c r="H194" s="2" t="e">
        <f t="shared" si="14"/>
        <v>#NUM!</v>
      </c>
    </row>
    <row r="195" spans="1:8" x14ac:dyDescent="0.3">
      <c r="A195" s="2">
        <v>40620</v>
      </c>
      <c r="B195">
        <v>38878</v>
      </c>
      <c r="C195" s="15">
        <f t="shared" ref="C195:C258" si="15">B195/$J$27</f>
        <v>0.97683417085427138</v>
      </c>
      <c r="D195" s="15">
        <f t="shared" ref="D195:D258" si="16">$J$28</f>
        <v>10</v>
      </c>
      <c r="E195" s="2">
        <f t="shared" si="12"/>
        <v>5.1158291457286431</v>
      </c>
      <c r="F195" s="2">
        <v>5</v>
      </c>
      <c r="G195" s="2">
        <f t="shared" si="13"/>
        <v>0.11582914572864311</v>
      </c>
      <c r="H195" s="2">
        <f t="shared" si="14"/>
        <v>3.0948313618152752</v>
      </c>
    </row>
    <row r="196" spans="1:8" x14ac:dyDescent="0.3">
      <c r="A196" s="2">
        <v>40980</v>
      </c>
      <c r="B196">
        <v>39594.833333333336</v>
      </c>
      <c r="C196" s="15">
        <f t="shared" si="15"/>
        <v>0.99484505862646577</v>
      </c>
      <c r="D196" s="15">
        <f t="shared" si="16"/>
        <v>10</v>
      </c>
      <c r="E196" s="2">
        <f t="shared" ref="E196:E259" si="17">D196-(F196*C196)</f>
        <v>5.0257747068676712</v>
      </c>
      <c r="F196" s="2">
        <v>5</v>
      </c>
      <c r="G196" s="2">
        <f t="shared" ref="G196:G259" si="18">F196-(F196*C196)</f>
        <v>2.5774706867671249E-2</v>
      </c>
      <c r="H196" s="2">
        <f t="shared" ref="H196:H259" si="19">LN((F196*E196)/(D196*G196))</f>
        <v>4.5797940539051174</v>
      </c>
    </row>
    <row r="197" spans="1:8" x14ac:dyDescent="0.3">
      <c r="A197" s="2">
        <v>41340</v>
      </c>
      <c r="B197">
        <v>39592.666666666664</v>
      </c>
      <c r="C197" s="15">
        <f t="shared" si="15"/>
        <v>0.9947906197654941</v>
      </c>
      <c r="D197" s="15">
        <f t="shared" si="16"/>
        <v>10</v>
      </c>
      <c r="E197" s="2">
        <f t="shared" si="17"/>
        <v>5.0260469011725295</v>
      </c>
      <c r="F197" s="2">
        <v>5</v>
      </c>
      <c r="G197" s="2">
        <f t="shared" si="18"/>
        <v>2.6046901172529502E-2</v>
      </c>
      <c r="H197" s="2">
        <f t="shared" si="19"/>
        <v>4.5693430649948823</v>
      </c>
    </row>
    <row r="198" spans="1:8" x14ac:dyDescent="0.3">
      <c r="A198" s="2">
        <v>41700</v>
      </c>
      <c r="B198">
        <v>39681.5</v>
      </c>
      <c r="C198" s="15">
        <f t="shared" si="15"/>
        <v>0.99702261306532658</v>
      </c>
      <c r="D198" s="15">
        <f t="shared" si="16"/>
        <v>10</v>
      </c>
      <c r="E198" s="2">
        <f t="shared" si="17"/>
        <v>5.0148869346733669</v>
      </c>
      <c r="F198" s="2">
        <v>5</v>
      </c>
      <c r="G198" s="2">
        <f t="shared" si="18"/>
        <v>1.4886934673366881E-2</v>
      </c>
      <c r="H198" s="2">
        <f t="shared" si="19"/>
        <v>5.126535013434002</v>
      </c>
    </row>
    <row r="199" spans="1:8" x14ac:dyDescent="0.3">
      <c r="A199" s="2">
        <v>42060</v>
      </c>
      <c r="B199">
        <v>39343.666666666664</v>
      </c>
      <c r="C199" s="15">
        <f t="shared" si="15"/>
        <v>0.98853433835845894</v>
      </c>
      <c r="D199" s="15">
        <f t="shared" si="16"/>
        <v>10</v>
      </c>
      <c r="E199" s="2">
        <f t="shared" si="17"/>
        <v>5.0573283082077056</v>
      </c>
      <c r="F199" s="2">
        <v>5</v>
      </c>
      <c r="G199" s="2">
        <f t="shared" si="18"/>
        <v>5.7328308207705625E-2</v>
      </c>
      <c r="H199" s="2">
        <f t="shared" si="19"/>
        <v>3.7866519031847012</v>
      </c>
    </row>
    <row r="200" spans="1:8" x14ac:dyDescent="0.3">
      <c r="A200" s="2">
        <v>42420</v>
      </c>
      <c r="B200">
        <v>39353.666666666664</v>
      </c>
      <c r="C200" s="15">
        <f t="shared" si="15"/>
        <v>0.98878559463986593</v>
      </c>
      <c r="D200" s="15">
        <f t="shared" si="16"/>
        <v>10</v>
      </c>
      <c r="E200" s="2">
        <f t="shared" si="17"/>
        <v>5.0560720268006705</v>
      </c>
      <c r="F200" s="2">
        <v>5</v>
      </c>
      <c r="G200" s="2">
        <f t="shared" si="18"/>
        <v>5.6072026800670471E-2</v>
      </c>
      <c r="H200" s="2">
        <f t="shared" si="19"/>
        <v>3.8085609438055927</v>
      </c>
    </row>
    <row r="201" spans="1:8" x14ac:dyDescent="0.3">
      <c r="A201" s="2">
        <v>42780</v>
      </c>
      <c r="B201">
        <v>38979.166666666664</v>
      </c>
      <c r="C201" s="15">
        <f t="shared" si="15"/>
        <v>0.97937604690117241</v>
      </c>
      <c r="D201" s="15">
        <f t="shared" si="16"/>
        <v>10</v>
      </c>
      <c r="E201" s="2">
        <f t="shared" si="17"/>
        <v>5.1031197654941378</v>
      </c>
      <c r="F201" s="2">
        <v>5</v>
      </c>
      <c r="G201" s="2">
        <f t="shared" si="18"/>
        <v>0.10311976549413782</v>
      </c>
      <c r="H201" s="2">
        <f t="shared" si="19"/>
        <v>3.2085690853313333</v>
      </c>
    </row>
    <row r="202" spans="1:8" x14ac:dyDescent="0.3">
      <c r="A202" s="2">
        <v>43140</v>
      </c>
      <c r="B202">
        <v>39724</v>
      </c>
      <c r="C202" s="15">
        <f t="shared" si="15"/>
        <v>0.99809045226130655</v>
      </c>
      <c r="D202" s="15">
        <f t="shared" si="16"/>
        <v>10</v>
      </c>
      <c r="E202" s="2">
        <f t="shared" si="17"/>
        <v>5.0095477386934668</v>
      </c>
      <c r="F202" s="2">
        <v>5</v>
      </c>
      <c r="G202" s="2">
        <f t="shared" si="18"/>
        <v>9.5477386934668118E-3</v>
      </c>
      <c r="H202" s="2">
        <f t="shared" si="19"/>
        <v>5.5696493972963728</v>
      </c>
    </row>
    <row r="203" spans="1:8" x14ac:dyDescent="0.3">
      <c r="A203" s="2">
        <v>43500</v>
      </c>
      <c r="B203">
        <v>39629.333333333336</v>
      </c>
      <c r="C203" s="15">
        <f t="shared" si="15"/>
        <v>0.99571189279731998</v>
      </c>
      <c r="D203" s="15">
        <f t="shared" si="16"/>
        <v>10</v>
      </c>
      <c r="E203" s="2">
        <f t="shared" si="17"/>
        <v>5.0214405360134</v>
      </c>
      <c r="F203" s="2">
        <v>5</v>
      </c>
      <c r="G203" s="2">
        <f t="shared" si="18"/>
        <v>2.1440536013400013E-2</v>
      </c>
      <c r="H203" s="2">
        <f t="shared" si="19"/>
        <v>4.7630416138109934</v>
      </c>
    </row>
    <row r="204" spans="1:8" x14ac:dyDescent="0.3">
      <c r="A204" s="2">
        <v>43860</v>
      </c>
      <c r="B204">
        <v>39798.333333333328</v>
      </c>
      <c r="C204" s="15">
        <f t="shared" si="15"/>
        <v>0.99995812395309869</v>
      </c>
      <c r="D204" s="15">
        <f t="shared" si="16"/>
        <v>10</v>
      </c>
      <c r="E204" s="2">
        <f t="shared" si="17"/>
        <v>5.0002093802345069</v>
      </c>
      <c r="F204" s="2">
        <v>5</v>
      </c>
      <c r="G204" s="2">
        <f t="shared" si="18"/>
        <v>2.0938023450689514E-4</v>
      </c>
      <c r="H204" s="2">
        <f t="shared" si="19"/>
        <v>9.3876912621117867</v>
      </c>
    </row>
    <row r="205" spans="1:8" x14ac:dyDescent="0.3">
      <c r="A205" s="2">
        <v>44220</v>
      </c>
      <c r="B205">
        <v>39786.5</v>
      </c>
      <c r="C205" s="15">
        <f t="shared" si="15"/>
        <v>0.99966080402010049</v>
      </c>
      <c r="D205" s="15">
        <f t="shared" si="16"/>
        <v>10</v>
      </c>
      <c r="E205" s="2">
        <f t="shared" si="17"/>
        <v>5.0016959798994973</v>
      </c>
      <c r="F205" s="2">
        <v>5</v>
      </c>
      <c r="G205" s="2">
        <f t="shared" si="18"/>
        <v>1.6959798994973241E-3</v>
      </c>
      <c r="H205" s="2">
        <f t="shared" si="19"/>
        <v>7.2961244637342446</v>
      </c>
    </row>
    <row r="206" spans="1:8" x14ac:dyDescent="0.3">
      <c r="A206" s="2">
        <v>44580</v>
      </c>
      <c r="B206">
        <v>39625.5</v>
      </c>
      <c r="C206" s="15">
        <f t="shared" si="15"/>
        <v>0.99561557788944721</v>
      </c>
      <c r="D206" s="15">
        <f t="shared" si="16"/>
        <v>10</v>
      </c>
      <c r="E206" s="2">
        <f t="shared" si="17"/>
        <v>5.0219221105527643</v>
      </c>
      <c r="F206" s="2">
        <v>5</v>
      </c>
      <c r="G206" s="2">
        <f t="shared" si="18"/>
        <v>2.1922110552764273E-2</v>
      </c>
      <c r="H206" s="2">
        <f t="shared" si="19"/>
        <v>4.7409251076040979</v>
      </c>
    </row>
    <row r="207" spans="1:8" x14ac:dyDescent="0.3">
      <c r="A207" s="2">
        <v>44940</v>
      </c>
      <c r="B207">
        <v>39568.833333333328</v>
      </c>
      <c r="C207" s="15">
        <f t="shared" si="15"/>
        <v>0.99419179229480725</v>
      </c>
      <c r="D207" s="15">
        <f t="shared" si="16"/>
        <v>10</v>
      </c>
      <c r="E207" s="2">
        <f t="shared" si="17"/>
        <v>5.0290410385259641</v>
      </c>
      <c r="F207" s="2">
        <v>5</v>
      </c>
      <c r="G207" s="2">
        <f t="shared" si="18"/>
        <v>2.9041038525964069E-2</v>
      </c>
      <c r="H207" s="2">
        <f t="shared" si="19"/>
        <v>4.4611274647232246</v>
      </c>
    </row>
    <row r="208" spans="1:8" x14ac:dyDescent="0.3">
      <c r="A208" s="2">
        <v>45300</v>
      </c>
      <c r="B208">
        <v>39689.5</v>
      </c>
      <c r="C208" s="15">
        <f t="shared" si="15"/>
        <v>0.99722361809045224</v>
      </c>
      <c r="D208" s="15">
        <f t="shared" si="16"/>
        <v>10</v>
      </c>
      <c r="E208" s="2">
        <f t="shared" si="17"/>
        <v>5.0138819095477389</v>
      </c>
      <c r="F208" s="2">
        <v>5</v>
      </c>
      <c r="G208" s="2">
        <f t="shared" si="18"/>
        <v>1.3881909547738935E-2</v>
      </c>
      <c r="H208" s="2">
        <f t="shared" si="19"/>
        <v>5.1962320246349565</v>
      </c>
    </row>
    <row r="209" spans="1:8" x14ac:dyDescent="0.3">
      <c r="A209" s="2">
        <v>45660</v>
      </c>
      <c r="B209">
        <v>39443.833333333336</v>
      </c>
      <c r="C209" s="15">
        <f t="shared" si="15"/>
        <v>0.99105108877721948</v>
      </c>
      <c r="D209" s="15">
        <f t="shared" si="16"/>
        <v>10</v>
      </c>
      <c r="E209" s="2">
        <f t="shared" si="17"/>
        <v>5.044744556113903</v>
      </c>
      <c r="F209" s="2">
        <v>5</v>
      </c>
      <c r="G209" s="2">
        <f t="shared" si="18"/>
        <v>4.4744556113903045E-2</v>
      </c>
      <c r="H209" s="2">
        <f t="shared" si="19"/>
        <v>4.0319853316315575</v>
      </c>
    </row>
    <row r="210" spans="1:8" x14ac:dyDescent="0.3">
      <c r="A210" s="2">
        <v>46020</v>
      </c>
      <c r="B210">
        <v>38889</v>
      </c>
      <c r="C210" s="15">
        <f t="shared" si="15"/>
        <v>0.97711055276381908</v>
      </c>
      <c r="D210" s="15">
        <f t="shared" si="16"/>
        <v>10</v>
      </c>
      <c r="E210" s="2">
        <f t="shared" si="17"/>
        <v>5.1144472361809044</v>
      </c>
      <c r="F210" s="2">
        <v>5</v>
      </c>
      <c r="G210" s="2">
        <f t="shared" si="18"/>
        <v>0.11444723618090435</v>
      </c>
      <c r="H210" s="2">
        <f t="shared" si="19"/>
        <v>3.1065635273646244</v>
      </c>
    </row>
    <row r="211" spans="1:8" x14ac:dyDescent="0.3">
      <c r="A211" s="2">
        <v>46380</v>
      </c>
      <c r="B211">
        <v>39147.833333333328</v>
      </c>
      <c r="C211" s="15">
        <f t="shared" si="15"/>
        <v>0.98361390284757111</v>
      </c>
      <c r="D211" s="15">
        <f t="shared" si="16"/>
        <v>10</v>
      </c>
      <c r="E211" s="2">
        <f t="shared" si="17"/>
        <v>5.0819304857621441</v>
      </c>
      <c r="F211" s="2">
        <v>5</v>
      </c>
      <c r="G211" s="2">
        <f t="shared" si="18"/>
        <v>8.1930485762144123E-2</v>
      </c>
      <c r="H211" s="2">
        <f t="shared" si="19"/>
        <v>3.4344281515807</v>
      </c>
    </row>
    <row r="212" spans="1:8" x14ac:dyDescent="0.3">
      <c r="A212" s="2">
        <v>46740</v>
      </c>
      <c r="B212">
        <v>39536.833333333336</v>
      </c>
      <c r="C212" s="15">
        <f t="shared" si="15"/>
        <v>0.99338777219430496</v>
      </c>
      <c r="D212" s="15">
        <f t="shared" si="16"/>
        <v>10</v>
      </c>
      <c r="E212" s="2">
        <f t="shared" si="17"/>
        <v>5.033061139028475</v>
      </c>
      <c r="F212" s="2">
        <v>5</v>
      </c>
      <c r="G212" s="2">
        <f t="shared" si="18"/>
        <v>3.3061139028474962E-2</v>
      </c>
      <c r="H212" s="2">
        <f t="shared" si="19"/>
        <v>4.3322779286026885</v>
      </c>
    </row>
    <row r="213" spans="1:8" x14ac:dyDescent="0.3">
      <c r="A213" s="2">
        <v>47100</v>
      </c>
      <c r="B213">
        <v>39829.5</v>
      </c>
      <c r="C213" s="15">
        <f t="shared" si="15"/>
        <v>1.0007412060301508</v>
      </c>
      <c r="D213" s="15">
        <f t="shared" si="16"/>
        <v>10</v>
      </c>
      <c r="E213" s="2">
        <f t="shared" si="17"/>
        <v>4.9962939698492459</v>
      </c>
      <c r="F213" s="2">
        <v>5</v>
      </c>
      <c r="G213" s="2">
        <f t="shared" si="18"/>
        <v>-3.7060301507541027E-3</v>
      </c>
      <c r="H213" s="2" t="e">
        <f t="shared" si="19"/>
        <v>#NUM!</v>
      </c>
    </row>
    <row r="214" spans="1:8" x14ac:dyDescent="0.3">
      <c r="A214" s="2">
        <v>47460</v>
      </c>
      <c r="B214">
        <v>39658.5</v>
      </c>
      <c r="C214" s="15">
        <f t="shared" si="15"/>
        <v>0.99644472361809044</v>
      </c>
      <c r="D214" s="15">
        <f t="shared" si="16"/>
        <v>10</v>
      </c>
      <c r="E214" s="2">
        <f t="shared" si="17"/>
        <v>5.017776381909548</v>
      </c>
      <c r="F214" s="2">
        <v>5</v>
      </c>
      <c r="G214" s="2">
        <f t="shared" si="18"/>
        <v>1.7776381909548E-2</v>
      </c>
      <c r="H214" s="2">
        <f t="shared" si="19"/>
        <v>4.949724264955834</v>
      </c>
    </row>
    <row r="215" spans="1:8" x14ac:dyDescent="0.3">
      <c r="A215" s="2">
        <v>47820</v>
      </c>
      <c r="B215">
        <v>39805.833333333336</v>
      </c>
      <c r="C215" s="15">
        <f t="shared" si="15"/>
        <v>1.0001465661641542</v>
      </c>
      <c r="D215" s="15">
        <f t="shared" si="16"/>
        <v>10</v>
      </c>
      <c r="E215" s="2">
        <f t="shared" si="17"/>
        <v>4.9992671691792285</v>
      </c>
      <c r="F215" s="2">
        <v>5</v>
      </c>
      <c r="G215" s="2">
        <f t="shared" si="18"/>
        <v>-7.3283082077146844E-4</v>
      </c>
      <c r="H215" s="2" t="e">
        <f t="shared" si="19"/>
        <v>#NUM!</v>
      </c>
    </row>
    <row r="216" spans="1:8" x14ac:dyDescent="0.3">
      <c r="A216" s="2">
        <v>48180</v>
      </c>
      <c r="B216">
        <v>39437.833333333328</v>
      </c>
      <c r="C216" s="15">
        <f t="shared" si="15"/>
        <v>0.99090033500837504</v>
      </c>
      <c r="D216" s="15">
        <f t="shared" si="16"/>
        <v>10</v>
      </c>
      <c r="E216" s="2">
        <f t="shared" si="17"/>
        <v>5.0454983249581247</v>
      </c>
      <c r="F216" s="2">
        <v>5</v>
      </c>
      <c r="G216" s="2">
        <f t="shared" si="18"/>
        <v>4.549832495812467E-2</v>
      </c>
      <c r="H216" s="2">
        <f t="shared" si="19"/>
        <v>4.0154290121851934</v>
      </c>
    </row>
    <row r="217" spans="1:8" x14ac:dyDescent="0.3">
      <c r="A217" s="2">
        <v>48540</v>
      </c>
      <c r="B217">
        <v>39234</v>
      </c>
      <c r="C217" s="15">
        <f t="shared" si="15"/>
        <v>0.98577889447236178</v>
      </c>
      <c r="D217" s="15">
        <f t="shared" si="16"/>
        <v>10</v>
      </c>
      <c r="E217" s="2">
        <f t="shared" si="17"/>
        <v>5.0711055276381911</v>
      </c>
      <c r="F217" s="2">
        <v>5</v>
      </c>
      <c r="G217" s="2">
        <f t="shared" si="18"/>
        <v>7.1105527638191113E-2</v>
      </c>
      <c r="H217" s="2">
        <f t="shared" si="19"/>
        <v>3.5740018666969338</v>
      </c>
    </row>
    <row r="218" spans="1:8" x14ac:dyDescent="0.3">
      <c r="A218" s="2">
        <v>48900</v>
      </c>
      <c r="B218">
        <v>39889.833333333328</v>
      </c>
      <c r="C218" s="15">
        <f t="shared" si="15"/>
        <v>1.002257118927973</v>
      </c>
      <c r="D218" s="15">
        <f t="shared" si="16"/>
        <v>10</v>
      </c>
      <c r="E218" s="2">
        <f t="shared" si="17"/>
        <v>4.9887144053601347</v>
      </c>
      <c r="F218" s="2">
        <v>5</v>
      </c>
      <c r="G218" s="2">
        <f t="shared" si="18"/>
        <v>-1.1285594639865337E-2</v>
      </c>
      <c r="H218" s="2" t="e">
        <f t="shared" si="19"/>
        <v>#NUM!</v>
      </c>
    </row>
    <row r="219" spans="1:8" x14ac:dyDescent="0.3">
      <c r="A219" s="2">
        <v>49260</v>
      </c>
      <c r="B219">
        <v>39516.333333333328</v>
      </c>
      <c r="C219" s="15">
        <f t="shared" si="15"/>
        <v>0.9928726968174203</v>
      </c>
      <c r="D219" s="15">
        <f t="shared" si="16"/>
        <v>10</v>
      </c>
      <c r="E219" s="2">
        <f t="shared" si="17"/>
        <v>5.0356365159128984</v>
      </c>
      <c r="F219" s="2">
        <v>5</v>
      </c>
      <c r="G219" s="2">
        <f t="shared" si="18"/>
        <v>3.5636515912898403E-2</v>
      </c>
      <c r="H219" s="2">
        <f t="shared" si="19"/>
        <v>4.2577771948084102</v>
      </c>
    </row>
    <row r="220" spans="1:8" x14ac:dyDescent="0.3">
      <c r="A220" s="2">
        <v>49620</v>
      </c>
      <c r="B220">
        <v>39831.833333333336</v>
      </c>
      <c r="C220" s="15">
        <f t="shared" si="15"/>
        <v>1.0007998324958125</v>
      </c>
      <c r="D220" s="15">
        <f t="shared" si="16"/>
        <v>10</v>
      </c>
      <c r="E220" s="2">
        <f t="shared" si="17"/>
        <v>4.9960008375209375</v>
      </c>
      <c r="F220" s="2">
        <v>5</v>
      </c>
      <c r="G220" s="2">
        <f t="shared" si="18"/>
        <v>-3.9991624790625124E-3</v>
      </c>
      <c r="H220" s="2" t="e">
        <f t="shared" si="19"/>
        <v>#NUM!</v>
      </c>
    </row>
    <row r="221" spans="1:8" x14ac:dyDescent="0.3">
      <c r="A221" s="2">
        <v>49980</v>
      </c>
      <c r="B221">
        <v>39671.5</v>
      </c>
      <c r="C221" s="15">
        <f t="shared" si="15"/>
        <v>0.99677135678391959</v>
      </c>
      <c r="D221" s="15">
        <f t="shared" si="16"/>
        <v>10</v>
      </c>
      <c r="E221" s="2">
        <f t="shared" si="17"/>
        <v>5.016143216080402</v>
      </c>
      <c r="F221" s="2">
        <v>5</v>
      </c>
      <c r="G221" s="2">
        <f t="shared" si="18"/>
        <v>1.6143216080402034E-2</v>
      </c>
      <c r="H221" s="2">
        <f t="shared" si="19"/>
        <v>5.0457695487163905</v>
      </c>
    </row>
    <row r="222" spans="1:8" x14ac:dyDescent="0.3">
      <c r="A222" s="2">
        <v>50340</v>
      </c>
      <c r="B222">
        <v>39836.5</v>
      </c>
      <c r="C222" s="15">
        <f t="shared" si="15"/>
        <v>1.0009170854271356</v>
      </c>
      <c r="D222" s="15">
        <f t="shared" si="16"/>
        <v>10</v>
      </c>
      <c r="E222" s="2">
        <f t="shared" si="17"/>
        <v>4.9954145728643216</v>
      </c>
      <c r="F222" s="2">
        <v>5</v>
      </c>
      <c r="G222" s="2">
        <f t="shared" si="18"/>
        <v>-4.5854271356784437E-3</v>
      </c>
      <c r="H222" s="2" t="e">
        <f t="shared" si="19"/>
        <v>#NUM!</v>
      </c>
    </row>
    <row r="223" spans="1:8" x14ac:dyDescent="0.3">
      <c r="A223" s="2">
        <v>50700</v>
      </c>
      <c r="B223">
        <v>40015.166666666672</v>
      </c>
      <c r="C223" s="15">
        <f t="shared" si="15"/>
        <v>1.0054061976549415</v>
      </c>
      <c r="D223" s="15">
        <f t="shared" si="16"/>
        <v>10</v>
      </c>
      <c r="E223" s="2">
        <f t="shared" si="17"/>
        <v>4.9729690117252918</v>
      </c>
      <c r="F223" s="2">
        <v>5</v>
      </c>
      <c r="G223" s="2">
        <f t="shared" si="18"/>
        <v>-2.7030988274708179E-2</v>
      </c>
      <c r="H223" s="2" t="e">
        <f t="shared" si="19"/>
        <v>#NUM!</v>
      </c>
    </row>
    <row r="224" spans="1:8" x14ac:dyDescent="0.3">
      <c r="A224" s="2">
        <v>51060</v>
      </c>
      <c r="B224">
        <v>39216.333333333336</v>
      </c>
      <c r="C224" s="15">
        <f t="shared" si="15"/>
        <v>0.98533500837520949</v>
      </c>
      <c r="D224" s="15">
        <f t="shared" si="16"/>
        <v>10</v>
      </c>
      <c r="E224" s="2">
        <f t="shared" si="17"/>
        <v>5.073324958123953</v>
      </c>
      <c r="F224" s="2">
        <v>5</v>
      </c>
      <c r="G224" s="2">
        <f t="shared" si="18"/>
        <v>7.332495812395301E-2</v>
      </c>
      <c r="H224" s="2">
        <f t="shared" si="19"/>
        <v>3.5437034675951029</v>
      </c>
    </row>
    <row r="225" spans="1:8" x14ac:dyDescent="0.3">
      <c r="A225" s="2">
        <v>51420</v>
      </c>
      <c r="B225">
        <v>39473.5</v>
      </c>
      <c r="C225" s="15">
        <f t="shared" si="15"/>
        <v>0.99179648241206031</v>
      </c>
      <c r="D225" s="15">
        <f t="shared" si="16"/>
        <v>10</v>
      </c>
      <c r="E225" s="2">
        <f t="shared" si="17"/>
        <v>5.0410175879396988</v>
      </c>
      <c r="F225" s="2">
        <v>5</v>
      </c>
      <c r="G225" s="2">
        <f t="shared" si="18"/>
        <v>4.1017587939698785E-2</v>
      </c>
      <c r="H225" s="2">
        <f t="shared" si="19"/>
        <v>4.1182151136347152</v>
      </c>
    </row>
    <row r="226" spans="1:8" x14ac:dyDescent="0.3">
      <c r="A226" s="2">
        <v>51780</v>
      </c>
      <c r="B226">
        <v>39221</v>
      </c>
      <c r="C226" s="15">
        <f t="shared" si="15"/>
        <v>0.98545226130653263</v>
      </c>
      <c r="D226" s="15">
        <f t="shared" si="16"/>
        <v>10</v>
      </c>
      <c r="E226" s="2">
        <f t="shared" si="17"/>
        <v>5.0727386934673371</v>
      </c>
      <c r="F226" s="2">
        <v>5</v>
      </c>
      <c r="G226" s="2">
        <f t="shared" si="18"/>
        <v>7.2738693467337079E-2</v>
      </c>
      <c r="H226" s="2">
        <f t="shared" si="19"/>
        <v>3.5516154686922143</v>
      </c>
    </row>
    <row r="227" spans="1:8" x14ac:dyDescent="0.3">
      <c r="A227" s="2">
        <v>52140</v>
      </c>
      <c r="B227">
        <v>39759.166666666664</v>
      </c>
      <c r="C227" s="15">
        <f t="shared" si="15"/>
        <v>0.99897403685092123</v>
      </c>
      <c r="D227" s="15">
        <f t="shared" si="16"/>
        <v>10</v>
      </c>
      <c r="E227" s="2">
        <f t="shared" si="17"/>
        <v>5.0051298157453941</v>
      </c>
      <c r="F227" s="2">
        <v>5</v>
      </c>
      <c r="G227" s="2">
        <f t="shared" si="18"/>
        <v>5.1298157453940618E-3</v>
      </c>
      <c r="H227" s="2">
        <f t="shared" si="19"/>
        <v>6.1900017066044155</v>
      </c>
    </row>
    <row r="228" spans="1:8" x14ac:dyDescent="0.3">
      <c r="A228" s="2">
        <v>52500</v>
      </c>
      <c r="B228">
        <v>39375.833333333328</v>
      </c>
      <c r="C228" s="15">
        <f t="shared" si="15"/>
        <v>0.98934254606365146</v>
      </c>
      <c r="D228" s="15">
        <f t="shared" si="16"/>
        <v>10</v>
      </c>
      <c r="E228" s="2">
        <f t="shared" si="17"/>
        <v>5.0532872696817428</v>
      </c>
      <c r="F228" s="2">
        <v>5</v>
      </c>
      <c r="G228" s="2">
        <f t="shared" si="18"/>
        <v>5.3287269681742799E-2</v>
      </c>
      <c r="H228" s="2">
        <f t="shared" si="19"/>
        <v>3.8589496145281346</v>
      </c>
    </row>
    <row r="229" spans="1:8" x14ac:dyDescent="0.3">
      <c r="A229" s="2">
        <v>52860</v>
      </c>
      <c r="B229">
        <v>39339.333333333336</v>
      </c>
      <c r="C229" s="15">
        <f t="shared" si="15"/>
        <v>0.98842546063651593</v>
      </c>
      <c r="D229" s="15">
        <f t="shared" si="16"/>
        <v>10</v>
      </c>
      <c r="E229" s="2">
        <f t="shared" si="17"/>
        <v>5.0578726968174204</v>
      </c>
      <c r="F229" s="2">
        <v>5</v>
      </c>
      <c r="G229" s="2">
        <f t="shared" si="18"/>
        <v>5.7872696817420355E-2</v>
      </c>
      <c r="H229" s="2">
        <f t="shared" si="19"/>
        <v>3.7773083618701859</v>
      </c>
    </row>
    <row r="230" spans="1:8" x14ac:dyDescent="0.3">
      <c r="A230" s="2">
        <v>53220</v>
      </c>
      <c r="B230">
        <v>40083</v>
      </c>
      <c r="C230" s="15">
        <f t="shared" si="15"/>
        <v>1.0071105527638191</v>
      </c>
      <c r="D230" s="15">
        <f t="shared" si="16"/>
        <v>10</v>
      </c>
      <c r="E230" s="2">
        <f t="shared" si="17"/>
        <v>4.964447236180904</v>
      </c>
      <c r="F230" s="2">
        <v>5</v>
      </c>
      <c r="G230" s="2">
        <f t="shared" si="18"/>
        <v>-3.5552763819096E-2</v>
      </c>
      <c r="H230" s="2" t="e">
        <f t="shared" si="19"/>
        <v>#NUM!</v>
      </c>
    </row>
    <row r="231" spans="1:8" x14ac:dyDescent="0.3">
      <c r="A231" s="2">
        <v>53580</v>
      </c>
      <c r="B231">
        <v>39618.333333333336</v>
      </c>
      <c r="C231" s="15">
        <f t="shared" si="15"/>
        <v>0.99543551088777227</v>
      </c>
      <c r="D231" s="15">
        <f t="shared" si="16"/>
        <v>10</v>
      </c>
      <c r="E231" s="2">
        <f t="shared" si="17"/>
        <v>5.0228224455611388</v>
      </c>
      <c r="F231" s="2">
        <v>5</v>
      </c>
      <c r="G231" s="2">
        <f t="shared" si="18"/>
        <v>2.2822445561138771E-2</v>
      </c>
      <c r="H231" s="2">
        <f t="shared" si="19"/>
        <v>4.7008556081408441</v>
      </c>
    </row>
    <row r="232" spans="1:8" x14ac:dyDescent="0.3">
      <c r="A232" s="2">
        <v>53940</v>
      </c>
      <c r="B232">
        <v>39822.166666666664</v>
      </c>
      <c r="C232" s="15">
        <f t="shared" si="15"/>
        <v>1.0005569514237855</v>
      </c>
      <c r="D232" s="15">
        <f t="shared" si="16"/>
        <v>10</v>
      </c>
      <c r="E232" s="2">
        <f t="shared" si="17"/>
        <v>4.9972152428810723</v>
      </c>
      <c r="F232" s="2">
        <v>5</v>
      </c>
      <c r="G232" s="2">
        <f t="shared" si="18"/>
        <v>-2.7847571189276721E-3</v>
      </c>
      <c r="H232" s="2" t="e">
        <f t="shared" si="19"/>
        <v>#NUM!</v>
      </c>
    </row>
    <row r="233" spans="1:8" x14ac:dyDescent="0.3">
      <c r="A233" s="2">
        <v>54300</v>
      </c>
      <c r="B233">
        <v>39258.5</v>
      </c>
      <c r="C233" s="15">
        <f t="shared" si="15"/>
        <v>0.98639447236180899</v>
      </c>
      <c r="D233" s="15">
        <f t="shared" si="16"/>
        <v>10</v>
      </c>
      <c r="E233" s="2">
        <f t="shared" si="17"/>
        <v>5.068027638190955</v>
      </c>
      <c r="F233" s="2">
        <v>5</v>
      </c>
      <c r="G233" s="2">
        <f t="shared" si="18"/>
        <v>6.8027638190955031E-2</v>
      </c>
      <c r="H233" s="2">
        <f t="shared" si="19"/>
        <v>3.6176457477524422</v>
      </c>
    </row>
    <row r="234" spans="1:8" x14ac:dyDescent="0.3">
      <c r="A234" s="2">
        <v>54660</v>
      </c>
      <c r="B234">
        <v>39457</v>
      </c>
      <c r="C234" s="15">
        <f t="shared" si="15"/>
        <v>0.99138190954773875</v>
      </c>
      <c r="D234" s="15">
        <f t="shared" si="16"/>
        <v>10</v>
      </c>
      <c r="E234" s="2">
        <f t="shared" si="17"/>
        <v>5.043090452261306</v>
      </c>
      <c r="F234" s="2">
        <v>5</v>
      </c>
      <c r="G234" s="2">
        <f t="shared" si="18"/>
        <v>4.3090452261306034E-2</v>
      </c>
      <c r="H234" s="2">
        <f t="shared" si="19"/>
        <v>4.0693257302472245</v>
      </c>
    </row>
    <row r="235" spans="1:8" x14ac:dyDescent="0.3">
      <c r="A235" s="2">
        <v>55020</v>
      </c>
      <c r="B235">
        <v>39305.333333333336</v>
      </c>
      <c r="C235" s="15">
        <f t="shared" si="15"/>
        <v>0.98757118927973209</v>
      </c>
      <c r="D235" s="15">
        <f t="shared" si="16"/>
        <v>10</v>
      </c>
      <c r="E235" s="2">
        <f t="shared" si="17"/>
        <v>5.0621440536013393</v>
      </c>
      <c r="F235" s="2">
        <v>5</v>
      </c>
      <c r="G235" s="2">
        <f t="shared" si="18"/>
        <v>6.2144053601339344E-2</v>
      </c>
      <c r="H235" s="2">
        <f t="shared" si="19"/>
        <v>3.7069430827803087</v>
      </c>
    </row>
    <row r="236" spans="1:8" x14ac:dyDescent="0.3">
      <c r="A236" s="2">
        <v>55380</v>
      </c>
      <c r="B236">
        <v>39583.166666666664</v>
      </c>
      <c r="C236" s="15">
        <f t="shared" si="15"/>
        <v>0.99455192629815736</v>
      </c>
      <c r="D236" s="15">
        <f t="shared" si="16"/>
        <v>10</v>
      </c>
      <c r="E236" s="2">
        <f t="shared" si="17"/>
        <v>5.0272403685092133</v>
      </c>
      <c r="F236" s="2">
        <v>5</v>
      </c>
      <c r="G236" s="2">
        <f t="shared" si="18"/>
        <v>2.7240368509213297E-2</v>
      </c>
      <c r="H236" s="2">
        <f t="shared" si="19"/>
        <v>4.5247792880594782</v>
      </c>
    </row>
    <row r="237" spans="1:8" x14ac:dyDescent="0.3">
      <c r="A237" s="2">
        <v>55740</v>
      </c>
      <c r="B237">
        <v>39654.5</v>
      </c>
      <c r="C237" s="15">
        <f t="shared" si="15"/>
        <v>0.99634422110552767</v>
      </c>
      <c r="D237" s="15">
        <f t="shared" si="16"/>
        <v>10</v>
      </c>
      <c r="E237" s="2">
        <f t="shared" si="17"/>
        <v>5.0182788944723615</v>
      </c>
      <c r="F237" s="2">
        <v>5</v>
      </c>
      <c r="G237" s="2">
        <f t="shared" si="18"/>
        <v>1.8278894472361529E-2</v>
      </c>
      <c r="H237" s="2">
        <f t="shared" si="19"/>
        <v>4.9219480368774908</v>
      </c>
    </row>
    <row r="238" spans="1:8" x14ac:dyDescent="0.3">
      <c r="A238" s="2">
        <v>56100</v>
      </c>
      <c r="B238">
        <v>39599.666666666664</v>
      </c>
      <c r="C238" s="15">
        <f t="shared" si="15"/>
        <v>0.99496649916247903</v>
      </c>
      <c r="D238" s="15">
        <f t="shared" si="16"/>
        <v>10</v>
      </c>
      <c r="E238" s="2">
        <f t="shared" si="17"/>
        <v>5.0251675041876052</v>
      </c>
      <c r="F238" s="2">
        <v>5</v>
      </c>
      <c r="G238" s="2">
        <f t="shared" si="18"/>
        <v>2.5167504187605161E-2</v>
      </c>
      <c r="H238" s="2">
        <f t="shared" si="19"/>
        <v>4.6035132399676231</v>
      </c>
    </row>
    <row r="239" spans="1:8" x14ac:dyDescent="0.3">
      <c r="A239" s="2">
        <v>56460</v>
      </c>
      <c r="B239">
        <v>39511</v>
      </c>
      <c r="C239" s="15">
        <f t="shared" si="15"/>
        <v>0.99273869346733667</v>
      </c>
      <c r="D239" s="15">
        <f t="shared" si="16"/>
        <v>10</v>
      </c>
      <c r="E239" s="2">
        <f t="shared" si="17"/>
        <v>5.0363065326633167</v>
      </c>
      <c r="F239" s="2">
        <v>5</v>
      </c>
      <c r="G239" s="2">
        <f t="shared" si="18"/>
        <v>3.6306532663316737E-2</v>
      </c>
      <c r="H239" s="2">
        <f t="shared" si="19"/>
        <v>4.2392833927767892</v>
      </c>
    </row>
    <row r="240" spans="1:8" x14ac:dyDescent="0.3">
      <c r="A240" s="2">
        <v>56820</v>
      </c>
      <c r="B240">
        <v>39378.166666666672</v>
      </c>
      <c r="C240" s="15">
        <f t="shared" si="15"/>
        <v>0.98940117252931337</v>
      </c>
      <c r="D240" s="15">
        <f t="shared" si="16"/>
        <v>10</v>
      </c>
      <c r="E240" s="2">
        <f t="shared" si="17"/>
        <v>5.0529941373534335</v>
      </c>
      <c r="F240" s="2">
        <v>5</v>
      </c>
      <c r="G240" s="2">
        <f t="shared" si="18"/>
        <v>5.2994137353433501E-2</v>
      </c>
      <c r="H240" s="2">
        <f t="shared" si="19"/>
        <v>3.8644077730396531</v>
      </c>
    </row>
    <row r="241" spans="1:8" x14ac:dyDescent="0.3">
      <c r="A241" s="2">
        <v>57180</v>
      </c>
      <c r="B241">
        <v>39497</v>
      </c>
      <c r="C241" s="15">
        <f t="shared" si="15"/>
        <v>0.99238693467336681</v>
      </c>
      <c r="D241" s="15">
        <f t="shared" si="16"/>
        <v>10</v>
      </c>
      <c r="E241" s="2">
        <f t="shared" si="17"/>
        <v>5.0380653266331663</v>
      </c>
      <c r="F241" s="2">
        <v>5</v>
      </c>
      <c r="G241" s="2">
        <f t="shared" si="18"/>
        <v>3.8065326633166308E-2</v>
      </c>
      <c r="H241" s="2">
        <f t="shared" si="19"/>
        <v>4.1923264373945637</v>
      </c>
    </row>
    <row r="242" spans="1:8" x14ac:dyDescent="0.3">
      <c r="A242" s="2">
        <v>57540</v>
      </c>
      <c r="B242">
        <v>39449</v>
      </c>
      <c r="C242" s="15">
        <f t="shared" si="15"/>
        <v>0.99118090452261309</v>
      </c>
      <c r="D242" s="15">
        <f t="shared" si="16"/>
        <v>10</v>
      </c>
      <c r="E242" s="2">
        <f t="shared" si="17"/>
        <v>5.0440954773869349</v>
      </c>
      <c r="F242" s="2">
        <v>5</v>
      </c>
      <c r="G242" s="2">
        <f t="shared" si="18"/>
        <v>4.4095477386934867E-2</v>
      </c>
      <c r="H242" s="2">
        <f t="shared" si="19"/>
        <v>4.0464692216391773</v>
      </c>
    </row>
    <row r="243" spans="1:8" x14ac:dyDescent="0.3">
      <c r="A243" s="2">
        <v>57900</v>
      </c>
      <c r="B243">
        <v>39411.666666666664</v>
      </c>
      <c r="C243" s="15">
        <f t="shared" si="15"/>
        <v>0.99024288107202674</v>
      </c>
      <c r="D243" s="15">
        <f t="shared" si="16"/>
        <v>10</v>
      </c>
      <c r="E243" s="2">
        <f t="shared" si="17"/>
        <v>5.0487855946398668</v>
      </c>
      <c r="F243" s="2">
        <v>5</v>
      </c>
      <c r="G243" s="2">
        <f t="shared" si="18"/>
        <v>4.8785594639866758E-2</v>
      </c>
      <c r="H243" s="2">
        <f t="shared" si="19"/>
        <v>3.9463207590060438</v>
      </c>
    </row>
    <row r="244" spans="1:8" x14ac:dyDescent="0.3">
      <c r="A244" s="2">
        <v>58260</v>
      </c>
      <c r="B244">
        <v>39956.666666666664</v>
      </c>
      <c r="C244" s="15">
        <f t="shared" si="15"/>
        <v>1.0039363484087103</v>
      </c>
      <c r="D244" s="15">
        <f t="shared" si="16"/>
        <v>10</v>
      </c>
      <c r="E244" s="2">
        <f t="shared" si="17"/>
        <v>4.9803182579564487</v>
      </c>
      <c r="F244" s="2">
        <v>5</v>
      </c>
      <c r="G244" s="2">
        <f t="shared" si="18"/>
        <v>-1.9681742043551331E-2</v>
      </c>
      <c r="H244" s="2" t="e">
        <f t="shared" si="19"/>
        <v>#NUM!</v>
      </c>
    </row>
    <row r="245" spans="1:8" x14ac:dyDescent="0.3">
      <c r="A245" s="2">
        <v>58620</v>
      </c>
      <c r="B245">
        <v>39660.166666666664</v>
      </c>
      <c r="C245" s="15">
        <f t="shared" si="15"/>
        <v>0.99648659966499153</v>
      </c>
      <c r="D245" s="15">
        <f t="shared" si="16"/>
        <v>10</v>
      </c>
      <c r="E245" s="2">
        <f t="shared" si="17"/>
        <v>5.017567001675042</v>
      </c>
      <c r="F245" s="2">
        <v>5</v>
      </c>
      <c r="G245" s="2">
        <f t="shared" si="18"/>
        <v>1.7567001675041993E-2</v>
      </c>
      <c r="H245" s="2">
        <f t="shared" si="19"/>
        <v>4.9615310162359405</v>
      </c>
    </row>
    <row r="246" spans="1:8" x14ac:dyDescent="0.3">
      <c r="A246" s="2">
        <v>58980</v>
      </c>
      <c r="B246">
        <v>39811.5</v>
      </c>
      <c r="C246" s="15">
        <f t="shared" si="15"/>
        <v>1.0002889447236181</v>
      </c>
      <c r="D246" s="15">
        <f t="shared" si="16"/>
        <v>10</v>
      </c>
      <c r="E246" s="2">
        <f t="shared" si="17"/>
        <v>4.9985552763819099</v>
      </c>
      <c r="F246" s="2">
        <v>5</v>
      </c>
      <c r="G246" s="2">
        <f t="shared" si="18"/>
        <v>-1.4447236180901157E-3</v>
      </c>
      <c r="H246" s="2" t="e">
        <f t="shared" si="19"/>
        <v>#NUM!</v>
      </c>
    </row>
    <row r="247" spans="1:8" x14ac:dyDescent="0.3">
      <c r="A247" s="2">
        <v>59340</v>
      </c>
      <c r="B247">
        <v>39532</v>
      </c>
      <c r="C247" s="15">
        <f t="shared" si="15"/>
        <v>0.99326633165829148</v>
      </c>
      <c r="D247" s="15">
        <f t="shared" si="16"/>
        <v>10</v>
      </c>
      <c r="E247" s="2">
        <f t="shared" si="17"/>
        <v>5.0336683417085428</v>
      </c>
      <c r="F247" s="2">
        <v>5</v>
      </c>
      <c r="G247" s="2">
        <f t="shared" si="18"/>
        <v>3.3668341708542826E-2</v>
      </c>
      <c r="H247" s="2">
        <f t="shared" si="19"/>
        <v>4.3141991286608494</v>
      </c>
    </row>
    <row r="248" spans="1:8" x14ac:dyDescent="0.3">
      <c r="A248" s="2">
        <v>59700</v>
      </c>
      <c r="B248">
        <v>39849.666666666664</v>
      </c>
      <c r="C248" s="15">
        <f t="shared" si="15"/>
        <v>1.0012479061976549</v>
      </c>
      <c r="D248" s="15">
        <f t="shared" si="16"/>
        <v>10</v>
      </c>
      <c r="E248" s="2">
        <f t="shared" si="17"/>
        <v>4.9937604690117254</v>
      </c>
      <c r="F248" s="2">
        <v>5</v>
      </c>
      <c r="G248" s="2">
        <f t="shared" si="18"/>
        <v>-6.2395309882745664E-3</v>
      </c>
      <c r="H248" s="2" t="e">
        <f t="shared" si="19"/>
        <v>#NUM!</v>
      </c>
    </row>
    <row r="249" spans="1:8" x14ac:dyDescent="0.3">
      <c r="A249" s="2">
        <v>60060</v>
      </c>
      <c r="B249">
        <v>39617</v>
      </c>
      <c r="C249" s="15">
        <f t="shared" si="15"/>
        <v>0.99540201005025131</v>
      </c>
      <c r="D249" s="15">
        <f t="shared" si="16"/>
        <v>10</v>
      </c>
      <c r="E249" s="2">
        <f t="shared" si="17"/>
        <v>5.0229899497487436</v>
      </c>
      <c r="F249" s="2">
        <v>5</v>
      </c>
      <c r="G249" s="2">
        <f t="shared" si="18"/>
        <v>2.2989949748743577E-2</v>
      </c>
      <c r="H249" s="2">
        <f t="shared" si="19"/>
        <v>4.693576309356617</v>
      </c>
    </row>
    <row r="250" spans="1:8" x14ac:dyDescent="0.3">
      <c r="A250" s="2">
        <v>60420</v>
      </c>
      <c r="B250">
        <v>39943.833333333328</v>
      </c>
      <c r="C250" s="15">
        <f t="shared" si="15"/>
        <v>1.003613902847571</v>
      </c>
      <c r="D250" s="15">
        <f t="shared" si="16"/>
        <v>10</v>
      </c>
      <c r="E250" s="2">
        <f t="shared" si="17"/>
        <v>4.9819304857621454</v>
      </c>
      <c r="F250" s="2">
        <v>5</v>
      </c>
      <c r="G250" s="2">
        <f t="shared" si="18"/>
        <v>-1.8069514237854634E-2</v>
      </c>
      <c r="H250" s="2" t="e">
        <f t="shared" si="19"/>
        <v>#NUM!</v>
      </c>
    </row>
    <row r="251" spans="1:8" x14ac:dyDescent="0.3">
      <c r="A251" s="2">
        <v>60780</v>
      </c>
      <c r="B251">
        <v>39424.833333333336</v>
      </c>
      <c r="C251" s="15">
        <f t="shared" si="15"/>
        <v>0.99057370184254612</v>
      </c>
      <c r="D251" s="15">
        <f t="shared" si="16"/>
        <v>10</v>
      </c>
      <c r="E251" s="2">
        <f t="shared" si="17"/>
        <v>5.0471314907872697</v>
      </c>
      <c r="F251" s="2">
        <v>5</v>
      </c>
      <c r="G251" s="2">
        <f t="shared" si="18"/>
        <v>4.7131490787269747E-2</v>
      </c>
      <c r="H251" s="2">
        <f t="shared" si="19"/>
        <v>3.9804867868753897</v>
      </c>
    </row>
    <row r="252" spans="1:8" x14ac:dyDescent="0.3">
      <c r="A252" s="2">
        <v>61140</v>
      </c>
      <c r="B252">
        <v>39457.333333333328</v>
      </c>
      <c r="C252" s="15">
        <f t="shared" si="15"/>
        <v>0.99139028475711877</v>
      </c>
      <c r="D252" s="15">
        <f t="shared" si="16"/>
        <v>10</v>
      </c>
      <c r="E252" s="2">
        <f t="shared" si="17"/>
        <v>5.0430485762144066</v>
      </c>
      <c r="F252" s="2">
        <v>5</v>
      </c>
      <c r="G252" s="2">
        <f t="shared" si="18"/>
        <v>4.3048576214406609E-2</v>
      </c>
      <c r="H252" s="2">
        <f t="shared" si="19"/>
        <v>4.0702897163838561</v>
      </c>
    </row>
    <row r="253" spans="1:8" x14ac:dyDescent="0.3">
      <c r="A253" s="2">
        <v>61500</v>
      </c>
      <c r="B253">
        <v>39729.833333333336</v>
      </c>
      <c r="C253" s="15">
        <f t="shared" si="15"/>
        <v>0.99823701842546064</v>
      </c>
      <c r="D253" s="15">
        <f t="shared" si="16"/>
        <v>10</v>
      </c>
      <c r="E253" s="2">
        <f t="shared" si="17"/>
        <v>5.0088149078726971</v>
      </c>
      <c r="F253" s="2">
        <v>5</v>
      </c>
      <c r="G253" s="2">
        <f t="shared" si="18"/>
        <v>8.8149078726971197E-3</v>
      </c>
      <c r="H253" s="2">
        <f t="shared" si="19"/>
        <v>5.6493630756048443</v>
      </c>
    </row>
    <row r="254" spans="1:8" x14ac:dyDescent="0.3">
      <c r="A254" s="2">
        <v>61860</v>
      </c>
      <c r="B254">
        <v>39056</v>
      </c>
      <c r="C254" s="15">
        <f t="shared" si="15"/>
        <v>0.98130653266331658</v>
      </c>
      <c r="D254" s="15">
        <f t="shared" si="16"/>
        <v>10</v>
      </c>
      <c r="E254" s="2">
        <f t="shared" si="17"/>
        <v>5.0934673366834176</v>
      </c>
      <c r="F254" s="2">
        <v>5</v>
      </c>
      <c r="G254" s="2">
        <f t="shared" si="18"/>
        <v>9.3467336683417557E-2</v>
      </c>
      <c r="H254" s="2">
        <f t="shared" si="19"/>
        <v>3.3049548677278233</v>
      </c>
    </row>
    <row r="255" spans="1:8" x14ac:dyDescent="0.3">
      <c r="A255" s="2">
        <v>62220</v>
      </c>
      <c r="B255">
        <v>39465</v>
      </c>
      <c r="C255" s="15">
        <f t="shared" si="15"/>
        <v>0.99158291457286429</v>
      </c>
      <c r="D255" s="15">
        <f t="shared" si="16"/>
        <v>10</v>
      </c>
      <c r="E255" s="2">
        <f t="shared" si="17"/>
        <v>5.0420854271356781</v>
      </c>
      <c r="F255" s="2">
        <v>5</v>
      </c>
      <c r="G255" s="2">
        <f t="shared" si="18"/>
        <v>4.2085427135678088E-2</v>
      </c>
      <c r="H255" s="2">
        <f t="shared" si="19"/>
        <v>4.0927263381806727</v>
      </c>
    </row>
    <row r="256" spans="1:8" x14ac:dyDescent="0.3">
      <c r="A256" s="2">
        <v>62580</v>
      </c>
      <c r="B256">
        <v>39409.333333333336</v>
      </c>
      <c r="C256" s="15">
        <f t="shared" si="15"/>
        <v>0.99018425460636517</v>
      </c>
      <c r="D256" s="15">
        <f t="shared" si="16"/>
        <v>10</v>
      </c>
      <c r="E256" s="2">
        <f t="shared" si="17"/>
        <v>5.0490787269681743</v>
      </c>
      <c r="F256" s="2">
        <v>5</v>
      </c>
      <c r="G256" s="2">
        <f t="shared" si="18"/>
        <v>4.907872696817428E-2</v>
      </c>
      <c r="H256" s="2">
        <f t="shared" si="19"/>
        <v>3.9403882131511385</v>
      </c>
    </row>
    <row r="257" spans="1:8" x14ac:dyDescent="0.3">
      <c r="A257" s="2">
        <v>62940</v>
      </c>
      <c r="B257">
        <v>39625.166666666664</v>
      </c>
      <c r="C257" s="15">
        <f t="shared" si="15"/>
        <v>0.99560720268006697</v>
      </c>
      <c r="D257" s="15">
        <f t="shared" si="16"/>
        <v>10</v>
      </c>
      <c r="E257" s="2">
        <f t="shared" si="17"/>
        <v>5.0219639865996655</v>
      </c>
      <c r="F257" s="2">
        <v>5</v>
      </c>
      <c r="G257" s="2">
        <f t="shared" si="18"/>
        <v>2.1963986599665475E-2</v>
      </c>
      <c r="H257" s="2">
        <f t="shared" si="19"/>
        <v>4.7390250486927918</v>
      </c>
    </row>
    <row r="258" spans="1:8" x14ac:dyDescent="0.3">
      <c r="A258" s="2">
        <v>63300</v>
      </c>
      <c r="B258">
        <v>39490.666666666672</v>
      </c>
      <c r="C258" s="15">
        <f t="shared" si="15"/>
        <v>0.99222780569514246</v>
      </c>
      <c r="D258" s="15">
        <f t="shared" si="16"/>
        <v>10</v>
      </c>
      <c r="E258" s="2">
        <f t="shared" si="17"/>
        <v>5.0388609715242874</v>
      </c>
      <c r="F258" s="2">
        <v>5</v>
      </c>
      <c r="G258" s="2">
        <f t="shared" si="18"/>
        <v>3.8860971524287358E-2</v>
      </c>
      <c r="H258" s="2">
        <f t="shared" si="19"/>
        <v>4.1717977129889228</v>
      </c>
    </row>
    <row r="259" spans="1:8" x14ac:dyDescent="0.3">
      <c r="A259" s="2">
        <v>63660</v>
      </c>
      <c r="B259">
        <v>39737.5</v>
      </c>
      <c r="C259" s="15">
        <f t="shared" ref="C259:C322" si="20">B259/$J$27</f>
        <v>0.99842964824120606</v>
      </c>
      <c r="D259" s="15">
        <f t="shared" ref="D259:D322" si="21">$J$28</f>
        <v>10</v>
      </c>
      <c r="E259" s="2">
        <f t="shared" si="17"/>
        <v>5.0078517587939695</v>
      </c>
      <c r="F259" s="2">
        <v>5</v>
      </c>
      <c r="G259" s="2">
        <f t="shared" si="18"/>
        <v>7.8517587939694877E-3</v>
      </c>
      <c r="H259" s="2">
        <f t="shared" si="19"/>
        <v>5.764877574016058</v>
      </c>
    </row>
    <row r="260" spans="1:8" x14ac:dyDescent="0.3">
      <c r="A260" s="2">
        <v>64020</v>
      </c>
      <c r="B260">
        <v>39980</v>
      </c>
      <c r="C260" s="15">
        <f t="shared" si="20"/>
        <v>1.0045226130653266</v>
      </c>
      <c r="D260" s="15">
        <f t="shared" si="21"/>
        <v>10</v>
      </c>
      <c r="E260" s="2">
        <f t="shared" ref="E260:E323" si="22">D260-(F260*C260)</f>
        <v>4.9773869346733672</v>
      </c>
      <c r="F260" s="2">
        <v>5</v>
      </c>
      <c r="G260" s="2">
        <f t="shared" ref="G260:G323" si="23">F260-(F260*C260)</f>
        <v>-2.2613065326632764E-2</v>
      </c>
      <c r="H260" s="2" t="e">
        <f t="shared" ref="H260:H323" si="24">LN((F260*E260)/(D260*G260))</f>
        <v>#NUM!</v>
      </c>
    </row>
    <row r="261" spans="1:8" x14ac:dyDescent="0.3">
      <c r="A261" s="2">
        <v>64380</v>
      </c>
      <c r="B261">
        <v>39707.833333333336</v>
      </c>
      <c r="C261" s="15">
        <f t="shared" si="20"/>
        <v>0.99768425460636523</v>
      </c>
      <c r="D261" s="15">
        <f t="shared" si="21"/>
        <v>10</v>
      </c>
      <c r="E261" s="2">
        <f t="shared" si="22"/>
        <v>5.0115787269681737</v>
      </c>
      <c r="F261" s="2">
        <v>5</v>
      </c>
      <c r="G261" s="2">
        <f t="shared" si="23"/>
        <v>1.1578726968173747E-2</v>
      </c>
      <c r="H261" s="2">
        <f t="shared" si="24"/>
        <v>5.3771895466059689</v>
      </c>
    </row>
    <row r="262" spans="1:8" x14ac:dyDescent="0.3">
      <c r="A262" s="2">
        <v>64740</v>
      </c>
      <c r="B262">
        <v>39835.166666666664</v>
      </c>
      <c r="C262" s="15">
        <f t="shared" si="20"/>
        <v>1.0008835845896147</v>
      </c>
      <c r="D262" s="15">
        <f t="shared" si="21"/>
        <v>10</v>
      </c>
      <c r="E262" s="2">
        <f t="shared" si="22"/>
        <v>4.9955820770519264</v>
      </c>
      <c r="F262" s="2">
        <v>5</v>
      </c>
      <c r="G262" s="2">
        <f t="shared" si="23"/>
        <v>-4.4179229480736382E-3</v>
      </c>
      <c r="H262" s="2" t="e">
        <f t="shared" si="24"/>
        <v>#NUM!</v>
      </c>
    </row>
    <row r="263" spans="1:8" x14ac:dyDescent="0.3">
      <c r="A263" s="2">
        <v>65100</v>
      </c>
      <c r="B263">
        <v>39309.833333333336</v>
      </c>
      <c r="C263" s="15">
        <f t="shared" si="20"/>
        <v>0.98768425460636522</v>
      </c>
      <c r="D263" s="15">
        <f t="shared" si="21"/>
        <v>10</v>
      </c>
      <c r="E263" s="2">
        <f t="shared" si="22"/>
        <v>5.0615787269681736</v>
      </c>
      <c r="F263" s="2">
        <v>5</v>
      </c>
      <c r="G263" s="2">
        <f t="shared" si="23"/>
        <v>6.1578726968173569E-2</v>
      </c>
      <c r="H263" s="2">
        <f t="shared" si="24"/>
        <v>3.7159700649667289</v>
      </c>
    </row>
    <row r="264" spans="1:8" x14ac:dyDescent="0.3">
      <c r="A264" s="2">
        <v>65460</v>
      </c>
      <c r="B264">
        <v>39885.166666666672</v>
      </c>
      <c r="C264" s="15">
        <f t="shared" si="20"/>
        <v>1.0021398659966501</v>
      </c>
      <c r="D264" s="15">
        <f t="shared" si="21"/>
        <v>10</v>
      </c>
      <c r="E264" s="2">
        <f t="shared" si="22"/>
        <v>4.9893006700167497</v>
      </c>
      <c r="F264" s="2">
        <v>5</v>
      </c>
      <c r="G264" s="2">
        <f t="shared" si="23"/>
        <v>-1.0699329983250294E-2</v>
      </c>
      <c r="H264" s="2" t="e">
        <f t="shared" si="24"/>
        <v>#NUM!</v>
      </c>
    </row>
    <row r="265" spans="1:8" x14ac:dyDescent="0.3">
      <c r="A265" s="2">
        <v>65820</v>
      </c>
      <c r="B265">
        <v>39117.666666666664</v>
      </c>
      <c r="C265" s="15">
        <f t="shared" si="20"/>
        <v>0.98285594639865992</v>
      </c>
      <c r="D265" s="15">
        <f t="shared" si="21"/>
        <v>10</v>
      </c>
      <c r="E265" s="2">
        <f t="shared" si="22"/>
        <v>5.0857202680067006</v>
      </c>
      <c r="F265" s="2">
        <v>5</v>
      </c>
      <c r="G265" s="2">
        <f t="shared" si="23"/>
        <v>8.5720268006700628E-2</v>
      </c>
      <c r="H265" s="2">
        <f t="shared" si="24"/>
        <v>3.3899554663807301</v>
      </c>
    </row>
    <row r="266" spans="1:8" x14ac:dyDescent="0.3">
      <c r="A266" s="2">
        <v>66180</v>
      </c>
      <c r="B266">
        <v>39882</v>
      </c>
      <c r="C266" s="15">
        <f t="shared" si="20"/>
        <v>1.0020603015075378</v>
      </c>
      <c r="D266" s="15">
        <f t="shared" si="21"/>
        <v>10</v>
      </c>
      <c r="E266" s="2">
        <f t="shared" si="22"/>
        <v>4.9896984924623116</v>
      </c>
      <c r="F266" s="2">
        <v>5</v>
      </c>
      <c r="G266" s="2">
        <f t="shared" si="23"/>
        <v>-1.0301507537688437E-2</v>
      </c>
      <c r="H266" s="2" t="e">
        <f t="shared" si="24"/>
        <v>#NUM!</v>
      </c>
    </row>
    <row r="267" spans="1:8" x14ac:dyDescent="0.3">
      <c r="A267" s="2">
        <v>66540</v>
      </c>
      <c r="B267">
        <v>39545</v>
      </c>
      <c r="C267" s="15">
        <f t="shared" si="20"/>
        <v>0.99359296482412063</v>
      </c>
      <c r="D267" s="15">
        <f t="shared" si="21"/>
        <v>10</v>
      </c>
      <c r="E267" s="2">
        <f t="shared" si="22"/>
        <v>5.0320351758793969</v>
      </c>
      <c r="F267" s="2">
        <v>5</v>
      </c>
      <c r="G267" s="2">
        <f t="shared" si="23"/>
        <v>3.203517587939686E-2</v>
      </c>
      <c r="H267" s="2">
        <f t="shared" si="24"/>
        <v>4.3635980629308495</v>
      </c>
    </row>
    <row r="268" spans="1:8" x14ac:dyDescent="0.3">
      <c r="A268" s="2">
        <v>66900</v>
      </c>
      <c r="B268">
        <v>39391.666666666664</v>
      </c>
      <c r="C268" s="15">
        <f t="shared" si="20"/>
        <v>0.98974036850921265</v>
      </c>
      <c r="D268" s="15">
        <f t="shared" si="21"/>
        <v>10</v>
      </c>
      <c r="E268" s="2">
        <f t="shared" si="22"/>
        <v>5.0512981574539371</v>
      </c>
      <c r="F268" s="2">
        <v>5</v>
      </c>
      <c r="G268" s="2">
        <f t="shared" si="23"/>
        <v>5.1298157453937065E-2</v>
      </c>
      <c r="H268" s="2">
        <f t="shared" si="24"/>
        <v>3.8965985351025005</v>
      </c>
    </row>
    <row r="269" spans="1:8" x14ac:dyDescent="0.3">
      <c r="A269" s="2">
        <v>67260</v>
      </c>
      <c r="B269">
        <v>39731.166666666672</v>
      </c>
      <c r="C269" s="15">
        <f t="shared" si="20"/>
        <v>0.99827051926298171</v>
      </c>
      <c r="D269" s="15">
        <f t="shared" si="21"/>
        <v>10</v>
      </c>
      <c r="E269" s="2">
        <f t="shared" si="22"/>
        <v>5.0086474036850914</v>
      </c>
      <c r="F269" s="2">
        <v>5</v>
      </c>
      <c r="G269" s="2">
        <f t="shared" si="23"/>
        <v>8.647403685091426E-3</v>
      </c>
      <c r="H269" s="2">
        <f t="shared" si="24"/>
        <v>5.6685148738870144</v>
      </c>
    </row>
    <row r="270" spans="1:8" x14ac:dyDescent="0.3">
      <c r="A270" s="2">
        <v>67620</v>
      </c>
      <c r="B270">
        <v>39493.5</v>
      </c>
      <c r="C270" s="15">
        <f t="shared" si="20"/>
        <v>0.99229899497487439</v>
      </c>
      <c r="D270" s="15">
        <f t="shared" si="21"/>
        <v>10</v>
      </c>
      <c r="E270" s="2">
        <f t="shared" si="22"/>
        <v>5.0385050251256285</v>
      </c>
      <c r="F270" s="2">
        <v>5</v>
      </c>
      <c r="G270" s="2">
        <f t="shared" si="23"/>
        <v>3.8505025125628478E-2</v>
      </c>
      <c r="H270" s="2">
        <f t="shared" si="24"/>
        <v>4.1809287589855959</v>
      </c>
    </row>
    <row r="271" spans="1:8" x14ac:dyDescent="0.3">
      <c r="A271" s="2">
        <v>67980</v>
      </c>
      <c r="B271">
        <v>39590.166666666664</v>
      </c>
      <c r="C271" s="15">
        <f t="shared" si="20"/>
        <v>0.9947278056951423</v>
      </c>
      <c r="D271" s="15">
        <f t="shared" si="21"/>
        <v>10</v>
      </c>
      <c r="E271" s="2">
        <f t="shared" si="22"/>
        <v>5.026360971524289</v>
      </c>
      <c r="F271" s="2">
        <v>5</v>
      </c>
      <c r="G271" s="2">
        <f t="shared" si="23"/>
        <v>2.6360971524288956E-2</v>
      </c>
      <c r="H271" s="2">
        <f t="shared" si="24"/>
        <v>4.5574197908410747</v>
      </c>
    </row>
    <row r="272" spans="1:8" x14ac:dyDescent="0.3">
      <c r="A272" s="2">
        <v>68340</v>
      </c>
      <c r="B272">
        <v>39776.333333333336</v>
      </c>
      <c r="C272" s="15">
        <f t="shared" si="20"/>
        <v>0.99940536013400338</v>
      </c>
      <c r="D272" s="15">
        <f t="shared" si="21"/>
        <v>10</v>
      </c>
      <c r="E272" s="2">
        <f t="shared" si="22"/>
        <v>5.0029731993299826</v>
      </c>
      <c r="F272" s="2">
        <v>5</v>
      </c>
      <c r="G272" s="2">
        <f t="shared" si="23"/>
        <v>2.9731993299826343E-3</v>
      </c>
      <c r="H272" s="2">
        <f t="shared" si="24"/>
        <v>6.7350018854773523</v>
      </c>
    </row>
    <row r="273" spans="1:8" x14ac:dyDescent="0.3">
      <c r="A273" s="2">
        <v>68700</v>
      </c>
      <c r="B273">
        <v>39845.166666666672</v>
      </c>
      <c r="C273" s="15">
        <f t="shared" si="20"/>
        <v>1.0011348408710219</v>
      </c>
      <c r="D273" s="15">
        <f t="shared" si="21"/>
        <v>10</v>
      </c>
      <c r="E273" s="2">
        <f t="shared" si="22"/>
        <v>4.9943257956448903</v>
      </c>
      <c r="F273" s="2">
        <v>5</v>
      </c>
      <c r="G273" s="2">
        <f t="shared" si="23"/>
        <v>-5.6742043551096799E-3</v>
      </c>
      <c r="H273" s="2" t="e">
        <f t="shared" si="24"/>
        <v>#NUM!</v>
      </c>
    </row>
    <row r="274" spans="1:8" x14ac:dyDescent="0.3">
      <c r="A274" s="2">
        <v>69060</v>
      </c>
      <c r="B274">
        <v>39797.333333333336</v>
      </c>
      <c r="C274" s="15">
        <f t="shared" si="20"/>
        <v>0.99993299832495819</v>
      </c>
      <c r="D274" s="15">
        <f t="shared" si="21"/>
        <v>10</v>
      </c>
      <c r="E274" s="2">
        <f t="shared" si="22"/>
        <v>5.0003350083752087</v>
      </c>
      <c r="F274" s="2">
        <v>5</v>
      </c>
      <c r="G274" s="2">
        <f t="shared" si="23"/>
        <v>3.3500837520872295E-4</v>
      </c>
      <c r="H274" s="2">
        <f t="shared" si="24"/>
        <v>8.9177127571333497</v>
      </c>
    </row>
    <row r="275" spans="1:8" x14ac:dyDescent="0.3">
      <c r="A275" s="2">
        <v>69420</v>
      </c>
      <c r="B275">
        <v>39330.5</v>
      </c>
      <c r="C275" s="15">
        <f t="shared" si="20"/>
        <v>0.98820351758793967</v>
      </c>
      <c r="D275" s="15">
        <f t="shared" si="21"/>
        <v>10</v>
      </c>
      <c r="E275" s="2">
        <f t="shared" si="22"/>
        <v>5.0589824120603017</v>
      </c>
      <c r="F275" s="2">
        <v>5</v>
      </c>
      <c r="G275" s="2">
        <f t="shared" si="23"/>
        <v>5.8982412060301748E-2</v>
      </c>
      <c r="H275" s="2">
        <f t="shared" si="24"/>
        <v>3.7585341583694389</v>
      </c>
    </row>
    <row r="276" spans="1:8" x14ac:dyDescent="0.3">
      <c r="A276" s="2">
        <v>69780</v>
      </c>
      <c r="B276">
        <v>39807.833333333336</v>
      </c>
      <c r="C276" s="15">
        <f t="shared" si="20"/>
        <v>1.0001968174204356</v>
      </c>
      <c r="D276" s="15">
        <f t="shared" si="21"/>
        <v>10</v>
      </c>
      <c r="E276" s="2">
        <f t="shared" si="22"/>
        <v>4.9990159128978213</v>
      </c>
      <c r="F276" s="2">
        <v>5</v>
      </c>
      <c r="G276" s="2">
        <f t="shared" si="23"/>
        <v>-9.8408710217867679E-4</v>
      </c>
      <c r="H276" s="2" t="e">
        <f t="shared" si="24"/>
        <v>#NUM!</v>
      </c>
    </row>
    <row r="277" spans="1:8" x14ac:dyDescent="0.3">
      <c r="A277" s="2">
        <v>70140</v>
      </c>
      <c r="B277">
        <v>39513.5</v>
      </c>
      <c r="C277" s="15">
        <f t="shared" si="20"/>
        <v>0.99280150753768848</v>
      </c>
      <c r="D277" s="15">
        <f t="shared" si="21"/>
        <v>10</v>
      </c>
      <c r="E277" s="2">
        <f t="shared" si="22"/>
        <v>5.0359924623115573</v>
      </c>
      <c r="F277" s="2">
        <v>5</v>
      </c>
      <c r="G277" s="2">
        <f t="shared" si="23"/>
        <v>3.5992462311557283E-2</v>
      </c>
      <c r="H277" s="2">
        <f t="shared" si="24"/>
        <v>4.2479091815436743</v>
      </c>
    </row>
    <row r="278" spans="1:8" x14ac:dyDescent="0.3">
      <c r="A278" s="2">
        <v>70500</v>
      </c>
      <c r="B278">
        <v>40251.333333333336</v>
      </c>
      <c r="C278" s="15">
        <f t="shared" si="20"/>
        <v>1.0113400335008376</v>
      </c>
      <c r="D278" s="15">
        <f t="shared" si="21"/>
        <v>10</v>
      </c>
      <c r="E278" s="2">
        <f t="shared" si="22"/>
        <v>4.9432998324958124</v>
      </c>
      <c r="F278" s="2">
        <v>5</v>
      </c>
      <c r="G278" s="2">
        <f t="shared" si="23"/>
        <v>-5.6700167504187604E-2</v>
      </c>
      <c r="H278" s="2" t="e">
        <f t="shared" si="24"/>
        <v>#NUM!</v>
      </c>
    </row>
    <row r="279" spans="1:8" x14ac:dyDescent="0.3">
      <c r="A279" s="2">
        <v>70860</v>
      </c>
      <c r="B279">
        <v>40061.833333333328</v>
      </c>
      <c r="C279" s="15">
        <f t="shared" si="20"/>
        <v>1.0065787269681741</v>
      </c>
      <c r="D279" s="15">
        <f t="shared" si="21"/>
        <v>10</v>
      </c>
      <c r="E279" s="2">
        <f t="shared" si="22"/>
        <v>4.9671063651591298</v>
      </c>
      <c r="F279" s="2">
        <v>5</v>
      </c>
      <c r="G279" s="2">
        <f t="shared" si="23"/>
        <v>-3.2893634840870156E-2</v>
      </c>
      <c r="H279" s="2" t="e">
        <f t="shared" si="24"/>
        <v>#NUM!</v>
      </c>
    </row>
    <row r="280" spans="1:8" x14ac:dyDescent="0.3">
      <c r="A280" s="2">
        <v>71220</v>
      </c>
      <c r="B280">
        <v>39819.666666666664</v>
      </c>
      <c r="C280" s="15">
        <f t="shared" si="20"/>
        <v>1.0004941373534337</v>
      </c>
      <c r="D280" s="15">
        <f t="shared" si="21"/>
        <v>10</v>
      </c>
      <c r="E280" s="2">
        <f t="shared" si="22"/>
        <v>4.9975293132328318</v>
      </c>
      <c r="F280" s="2">
        <v>5</v>
      </c>
      <c r="G280" s="2">
        <f t="shared" si="23"/>
        <v>-2.4706867671682176E-3</v>
      </c>
      <c r="H280" s="2" t="e">
        <f t="shared" si="24"/>
        <v>#NUM!</v>
      </c>
    </row>
    <row r="281" spans="1:8" x14ac:dyDescent="0.3">
      <c r="A281" s="2">
        <v>71580</v>
      </c>
      <c r="B281">
        <v>39837.333333333328</v>
      </c>
      <c r="C281" s="15">
        <f t="shared" si="20"/>
        <v>1.0009380234505862</v>
      </c>
      <c r="D281" s="15">
        <f t="shared" si="21"/>
        <v>10</v>
      </c>
      <c r="E281" s="2">
        <f t="shared" si="22"/>
        <v>4.995309882747069</v>
      </c>
      <c r="F281" s="2">
        <v>5</v>
      </c>
      <c r="G281" s="2">
        <f t="shared" si="23"/>
        <v>-4.6901172529310031E-3</v>
      </c>
      <c r="H281" s="2" t="e">
        <f t="shared" si="24"/>
        <v>#NUM!</v>
      </c>
    </row>
    <row r="282" spans="1:8" x14ac:dyDescent="0.3">
      <c r="A282" s="2">
        <v>71940</v>
      </c>
      <c r="B282">
        <v>39628.5</v>
      </c>
      <c r="C282" s="15">
        <f t="shared" si="20"/>
        <v>0.99569095477386937</v>
      </c>
      <c r="D282" s="15">
        <f t="shared" si="21"/>
        <v>10</v>
      </c>
      <c r="E282" s="2">
        <f t="shared" si="22"/>
        <v>5.0215452261306535</v>
      </c>
      <c r="F282" s="2">
        <v>5</v>
      </c>
      <c r="G282" s="2">
        <f t="shared" si="23"/>
        <v>2.1545226130653461E-2</v>
      </c>
      <c r="H282" s="2">
        <f t="shared" si="24"/>
        <v>4.7581915319813666</v>
      </c>
    </row>
    <row r="283" spans="1:8" x14ac:dyDescent="0.3">
      <c r="A283" s="2">
        <v>72300</v>
      </c>
      <c r="B283">
        <v>40014.666666666664</v>
      </c>
      <c r="C283" s="15">
        <f t="shared" si="20"/>
        <v>1.005393634840871</v>
      </c>
      <c r="D283" s="15">
        <f t="shared" si="21"/>
        <v>10</v>
      </c>
      <c r="E283" s="2">
        <f t="shared" si="22"/>
        <v>4.973031825795645</v>
      </c>
      <c r="F283" s="2">
        <v>5</v>
      </c>
      <c r="G283" s="2">
        <f t="shared" si="23"/>
        <v>-2.6968174204355044E-2</v>
      </c>
      <c r="H283" s="2" t="e">
        <f t="shared" si="24"/>
        <v>#NUM!</v>
      </c>
    </row>
    <row r="284" spans="1:8" x14ac:dyDescent="0.3">
      <c r="A284" s="2">
        <v>72660</v>
      </c>
      <c r="B284">
        <v>39801.333333333328</v>
      </c>
      <c r="C284" s="15">
        <f t="shared" si="20"/>
        <v>1.0000335008375207</v>
      </c>
      <c r="D284" s="15">
        <f t="shared" si="21"/>
        <v>10</v>
      </c>
      <c r="E284" s="2">
        <f t="shared" si="22"/>
        <v>4.9998324958123961</v>
      </c>
      <c r="F284" s="2">
        <v>5</v>
      </c>
      <c r="G284" s="2">
        <f t="shared" si="23"/>
        <v>-1.6750418760391739E-4</v>
      </c>
      <c r="H284" s="2" t="e">
        <f t="shared" si="24"/>
        <v>#NUM!</v>
      </c>
    </row>
    <row r="285" spans="1:8" x14ac:dyDescent="0.3">
      <c r="A285" s="2">
        <v>73020</v>
      </c>
      <c r="B285">
        <v>39549.333333333336</v>
      </c>
      <c r="C285" s="15">
        <f t="shared" si="20"/>
        <v>0.99370184254606375</v>
      </c>
      <c r="D285" s="15">
        <f t="shared" si="21"/>
        <v>10</v>
      </c>
      <c r="E285" s="2">
        <f t="shared" si="22"/>
        <v>5.0314907872696812</v>
      </c>
      <c r="F285" s="2">
        <v>5</v>
      </c>
      <c r="G285" s="2">
        <f t="shared" si="23"/>
        <v>3.1490787269681242E-2</v>
      </c>
      <c r="H285" s="2">
        <f t="shared" si="24"/>
        <v>4.3806293823756475</v>
      </c>
    </row>
    <row r="286" spans="1:8" x14ac:dyDescent="0.3">
      <c r="A286" s="2">
        <v>73380</v>
      </c>
      <c r="B286">
        <v>39926.5</v>
      </c>
      <c r="C286" s="15">
        <f t="shared" si="20"/>
        <v>1.003178391959799</v>
      </c>
      <c r="D286" s="15">
        <f t="shared" si="21"/>
        <v>10</v>
      </c>
      <c r="E286" s="2">
        <f t="shared" si="22"/>
        <v>4.9841080402010052</v>
      </c>
      <c r="F286" s="2">
        <v>5</v>
      </c>
      <c r="G286" s="2">
        <f t="shared" si="23"/>
        <v>-1.5891959798994826E-2</v>
      </c>
      <c r="H286" s="2" t="e">
        <f t="shared" si="24"/>
        <v>#NUM!</v>
      </c>
    </row>
    <row r="287" spans="1:8" x14ac:dyDescent="0.3">
      <c r="A287" s="2">
        <v>73740</v>
      </c>
      <c r="B287">
        <v>39618.333333333328</v>
      </c>
      <c r="C287" s="15">
        <f t="shared" si="20"/>
        <v>0.99543551088777205</v>
      </c>
      <c r="D287" s="15">
        <f t="shared" si="21"/>
        <v>10</v>
      </c>
      <c r="E287" s="2">
        <f t="shared" si="22"/>
        <v>5.0228224455611397</v>
      </c>
      <c r="F287" s="2">
        <v>5</v>
      </c>
      <c r="G287" s="2">
        <f t="shared" si="23"/>
        <v>2.2822445561139659E-2</v>
      </c>
      <c r="H287" s="2">
        <f t="shared" si="24"/>
        <v>4.7008556081408059</v>
      </c>
    </row>
    <row r="288" spans="1:8" x14ac:dyDescent="0.3">
      <c r="A288" s="2">
        <v>74100</v>
      </c>
      <c r="B288">
        <v>39560.333333333336</v>
      </c>
      <c r="C288" s="15">
        <f t="shared" si="20"/>
        <v>0.99397822445561146</v>
      </c>
      <c r="D288" s="15">
        <f t="shared" si="21"/>
        <v>10</v>
      </c>
      <c r="E288" s="2">
        <f t="shared" si="22"/>
        <v>5.0301088777219425</v>
      </c>
      <c r="F288" s="2">
        <v>5</v>
      </c>
      <c r="G288" s="2">
        <f t="shared" si="23"/>
        <v>3.0108877721942484E-2</v>
      </c>
      <c r="H288" s="2">
        <f t="shared" si="24"/>
        <v>4.4252296587733149</v>
      </c>
    </row>
    <row r="289" spans="1:8" x14ac:dyDescent="0.3">
      <c r="A289" s="2">
        <v>74460</v>
      </c>
      <c r="B289">
        <v>39546.833333333336</v>
      </c>
      <c r="C289" s="15">
        <f t="shared" si="20"/>
        <v>0.99363902847571195</v>
      </c>
      <c r="D289" s="15">
        <f t="shared" si="21"/>
        <v>10</v>
      </c>
      <c r="E289" s="2">
        <f t="shared" si="22"/>
        <v>5.0318048576214398</v>
      </c>
      <c r="F289" s="2">
        <v>5</v>
      </c>
      <c r="G289" s="2">
        <f t="shared" si="23"/>
        <v>3.1804857621439808E-2</v>
      </c>
      <c r="H289" s="2">
        <f t="shared" si="24"/>
        <v>4.3707678032750454</v>
      </c>
    </row>
    <row r="290" spans="1:8" x14ac:dyDescent="0.3">
      <c r="A290" s="2">
        <v>74820</v>
      </c>
      <c r="B290">
        <v>39700.166666666664</v>
      </c>
      <c r="C290" s="15">
        <f t="shared" si="20"/>
        <v>0.9974916247906197</v>
      </c>
      <c r="D290" s="15">
        <f t="shared" si="21"/>
        <v>10</v>
      </c>
      <c r="E290" s="2">
        <f t="shared" si="22"/>
        <v>5.0125418760469014</v>
      </c>
      <c r="F290" s="2">
        <v>5</v>
      </c>
      <c r="G290" s="2">
        <f t="shared" si="23"/>
        <v>1.2541876046901379E-2</v>
      </c>
      <c r="H290" s="2">
        <f t="shared" si="24"/>
        <v>5.2974781163124343</v>
      </c>
    </row>
    <row r="291" spans="1:8" x14ac:dyDescent="0.3">
      <c r="A291" s="2">
        <v>75180</v>
      </c>
      <c r="B291">
        <v>39279.166666666664</v>
      </c>
      <c r="C291" s="15">
        <f t="shared" si="20"/>
        <v>0.98691373534338356</v>
      </c>
      <c r="D291" s="15">
        <f t="shared" si="21"/>
        <v>10</v>
      </c>
      <c r="E291" s="2">
        <f t="shared" si="22"/>
        <v>5.0654313232830823</v>
      </c>
      <c r="F291" s="2">
        <v>5</v>
      </c>
      <c r="G291" s="2">
        <f t="shared" si="23"/>
        <v>6.5431323283082321E-2</v>
      </c>
      <c r="H291" s="2">
        <f t="shared" si="24"/>
        <v>3.6560462970186922</v>
      </c>
    </row>
    <row r="292" spans="1:8" x14ac:dyDescent="0.3">
      <c r="A292" s="2">
        <v>75540</v>
      </c>
      <c r="B292">
        <v>39411</v>
      </c>
      <c r="C292" s="15">
        <f t="shared" si="20"/>
        <v>0.99022613065326637</v>
      </c>
      <c r="D292" s="15">
        <f t="shared" si="21"/>
        <v>10</v>
      </c>
      <c r="E292" s="2">
        <f t="shared" si="22"/>
        <v>5.0488693467336683</v>
      </c>
      <c r="F292" s="2">
        <v>5</v>
      </c>
      <c r="G292" s="2">
        <f t="shared" si="23"/>
        <v>4.8869346733668273E-2</v>
      </c>
      <c r="H292" s="2">
        <f t="shared" si="24"/>
        <v>3.944622081143903</v>
      </c>
    </row>
    <row r="293" spans="1:8" x14ac:dyDescent="0.3">
      <c r="A293" s="2">
        <v>75900</v>
      </c>
      <c r="B293">
        <v>39857.666666666664</v>
      </c>
      <c r="C293" s="15">
        <f t="shared" si="20"/>
        <v>1.0014489112227805</v>
      </c>
      <c r="D293" s="15">
        <f t="shared" si="21"/>
        <v>10</v>
      </c>
      <c r="E293" s="2">
        <f t="shared" si="22"/>
        <v>4.9927554438860975</v>
      </c>
      <c r="F293" s="2">
        <v>5</v>
      </c>
      <c r="G293" s="2">
        <f t="shared" si="23"/>
        <v>-7.2445561139025116E-3</v>
      </c>
      <c r="H293" s="2" t="e">
        <f t="shared" si="24"/>
        <v>#NUM!</v>
      </c>
    </row>
    <row r="294" spans="1:8" x14ac:dyDescent="0.3">
      <c r="A294" s="2">
        <v>76260</v>
      </c>
      <c r="B294">
        <v>40099.166666666664</v>
      </c>
      <c r="C294" s="15">
        <f t="shared" si="20"/>
        <v>1.0075167504187603</v>
      </c>
      <c r="D294" s="15">
        <f t="shared" si="21"/>
        <v>10</v>
      </c>
      <c r="E294" s="2">
        <f t="shared" si="22"/>
        <v>4.962416247906198</v>
      </c>
      <c r="F294" s="2">
        <v>5</v>
      </c>
      <c r="G294" s="2">
        <f t="shared" si="23"/>
        <v>-3.7583752093802048E-2</v>
      </c>
      <c r="H294" s="2" t="e">
        <f t="shared" si="24"/>
        <v>#NUM!</v>
      </c>
    </row>
    <row r="295" spans="1:8" x14ac:dyDescent="0.3">
      <c r="A295" s="2">
        <v>76620</v>
      </c>
      <c r="B295">
        <v>39074</v>
      </c>
      <c r="C295" s="15">
        <f t="shared" si="20"/>
        <v>0.98175879396984922</v>
      </c>
      <c r="D295" s="15">
        <f t="shared" si="21"/>
        <v>10</v>
      </c>
      <c r="E295" s="2">
        <f t="shared" si="22"/>
        <v>5.0912060301507536</v>
      </c>
      <c r="F295" s="2">
        <v>5</v>
      </c>
      <c r="G295" s="2">
        <f t="shared" si="23"/>
        <v>9.120603015075357E-2</v>
      </c>
      <c r="H295" s="2">
        <f t="shared" si="24"/>
        <v>3.3290018270405355</v>
      </c>
    </row>
    <row r="296" spans="1:8" x14ac:dyDescent="0.3">
      <c r="A296" s="2">
        <v>76980</v>
      </c>
      <c r="B296">
        <v>39522</v>
      </c>
      <c r="C296" s="15">
        <f t="shared" si="20"/>
        <v>0.99301507537688438</v>
      </c>
      <c r="D296" s="15">
        <f t="shared" si="21"/>
        <v>10</v>
      </c>
      <c r="E296" s="2">
        <f t="shared" si="22"/>
        <v>5.034924623115578</v>
      </c>
      <c r="F296" s="2">
        <v>5</v>
      </c>
      <c r="G296" s="2">
        <f t="shared" si="23"/>
        <v>3.492462311557798E-2</v>
      </c>
      <c r="H296" s="2">
        <f t="shared" si="24"/>
        <v>4.2778145400635044</v>
      </c>
    </row>
    <row r="297" spans="1:8" x14ac:dyDescent="0.3">
      <c r="A297" s="2">
        <v>77340</v>
      </c>
      <c r="B297">
        <v>39489.666666666664</v>
      </c>
      <c r="C297" s="15">
        <f t="shared" si="20"/>
        <v>0.99220268006700163</v>
      </c>
      <c r="D297" s="15">
        <f t="shared" si="21"/>
        <v>10</v>
      </c>
      <c r="E297" s="2">
        <f t="shared" si="22"/>
        <v>5.0389865996649919</v>
      </c>
      <c r="F297" s="2">
        <v>5</v>
      </c>
      <c r="G297" s="2">
        <f t="shared" si="23"/>
        <v>3.898659966499185E-2</v>
      </c>
      <c r="H297" s="2">
        <f t="shared" si="24"/>
        <v>4.1685951000401724</v>
      </c>
    </row>
    <row r="298" spans="1:8" x14ac:dyDescent="0.3">
      <c r="A298" s="2">
        <v>77700</v>
      </c>
      <c r="B298">
        <v>40104.333333333328</v>
      </c>
      <c r="C298" s="15">
        <f t="shared" si="20"/>
        <v>1.007646566164154</v>
      </c>
      <c r="D298" s="15">
        <f t="shared" si="21"/>
        <v>10</v>
      </c>
      <c r="E298" s="2">
        <f t="shared" si="22"/>
        <v>4.9617671691792298</v>
      </c>
      <c r="F298" s="2">
        <v>5</v>
      </c>
      <c r="G298" s="2">
        <f t="shared" si="23"/>
        <v>-3.8232830820770225E-2</v>
      </c>
      <c r="H298" s="2" t="e">
        <f t="shared" si="24"/>
        <v>#NUM!</v>
      </c>
    </row>
    <row r="299" spans="1:8" x14ac:dyDescent="0.3">
      <c r="A299" s="2">
        <v>78060</v>
      </c>
      <c r="B299">
        <v>39578.833333333328</v>
      </c>
      <c r="C299" s="15">
        <f t="shared" si="20"/>
        <v>0.99444304857621424</v>
      </c>
      <c r="D299" s="15">
        <f t="shared" si="21"/>
        <v>10</v>
      </c>
      <c r="E299" s="2">
        <f t="shared" si="22"/>
        <v>5.0277847571189289</v>
      </c>
      <c r="F299" s="2">
        <v>5</v>
      </c>
      <c r="G299" s="2">
        <f t="shared" si="23"/>
        <v>2.7784757118928916E-2</v>
      </c>
      <c r="H299" s="2">
        <f t="shared" si="24"/>
        <v>4.5051000141393001</v>
      </c>
    </row>
    <row r="300" spans="1:8" x14ac:dyDescent="0.3">
      <c r="A300" s="2">
        <v>78420</v>
      </c>
      <c r="B300">
        <v>39595.166666666664</v>
      </c>
      <c r="C300" s="15">
        <f t="shared" si="20"/>
        <v>0.99485343383584579</v>
      </c>
      <c r="D300" s="15">
        <f t="shared" si="21"/>
        <v>10</v>
      </c>
      <c r="E300" s="2">
        <f t="shared" si="22"/>
        <v>5.0257328308207709</v>
      </c>
      <c r="F300" s="2">
        <v>5</v>
      </c>
      <c r="G300" s="2">
        <f t="shared" si="23"/>
        <v>2.5732830820770936E-2</v>
      </c>
      <c r="H300" s="2">
        <f t="shared" si="24"/>
        <v>4.5814117382317061</v>
      </c>
    </row>
    <row r="301" spans="1:8" x14ac:dyDescent="0.3">
      <c r="A301" s="2">
        <v>78780</v>
      </c>
      <c r="B301">
        <v>39922.833333333336</v>
      </c>
      <c r="C301" s="15">
        <f t="shared" si="20"/>
        <v>1.0030862646566165</v>
      </c>
      <c r="D301" s="15">
        <f t="shared" si="21"/>
        <v>10</v>
      </c>
      <c r="E301" s="2">
        <f t="shared" si="22"/>
        <v>4.9845686767169175</v>
      </c>
      <c r="F301" s="2">
        <v>5</v>
      </c>
      <c r="G301" s="2">
        <f t="shared" si="23"/>
        <v>-1.5431323283082499E-2</v>
      </c>
      <c r="H301" s="2" t="e">
        <f t="shared" si="24"/>
        <v>#NUM!</v>
      </c>
    </row>
    <row r="302" spans="1:8" x14ac:dyDescent="0.3">
      <c r="A302" s="2">
        <v>79140</v>
      </c>
      <c r="B302">
        <v>39853.5</v>
      </c>
      <c r="C302" s="15">
        <f t="shared" si="20"/>
        <v>1.0013442211055277</v>
      </c>
      <c r="D302" s="15">
        <f t="shared" si="21"/>
        <v>10</v>
      </c>
      <c r="E302" s="2">
        <f t="shared" si="22"/>
        <v>4.9932788944723612</v>
      </c>
      <c r="F302" s="2">
        <v>5</v>
      </c>
      <c r="G302" s="2">
        <f t="shared" si="23"/>
        <v>-6.7211055276388265E-3</v>
      </c>
      <c r="H302" s="2" t="e">
        <f t="shared" si="24"/>
        <v>#NUM!</v>
      </c>
    </row>
    <row r="303" spans="1:8" x14ac:dyDescent="0.3">
      <c r="A303" s="2">
        <v>79500</v>
      </c>
      <c r="B303">
        <v>39411.5</v>
      </c>
      <c r="C303" s="15">
        <f t="shared" si="20"/>
        <v>0.99023869346733673</v>
      </c>
      <c r="D303" s="15">
        <f t="shared" si="21"/>
        <v>10</v>
      </c>
      <c r="E303" s="2">
        <f t="shared" si="22"/>
        <v>5.048806532663316</v>
      </c>
      <c r="F303" s="2">
        <v>5</v>
      </c>
      <c r="G303" s="2">
        <f t="shared" si="23"/>
        <v>4.8806532663316027E-2</v>
      </c>
      <c r="H303" s="2">
        <f t="shared" si="24"/>
        <v>3.9458958136620068</v>
      </c>
    </row>
    <row r="304" spans="1:8" x14ac:dyDescent="0.3">
      <c r="A304" s="2">
        <v>79860</v>
      </c>
      <c r="B304">
        <v>39595.833333333336</v>
      </c>
      <c r="C304" s="15">
        <f t="shared" si="20"/>
        <v>0.99487018425460638</v>
      </c>
      <c r="D304" s="15">
        <f t="shared" si="21"/>
        <v>10</v>
      </c>
      <c r="E304" s="2">
        <f t="shared" si="22"/>
        <v>5.0256490787269676</v>
      </c>
      <c r="F304" s="2">
        <v>5</v>
      </c>
      <c r="G304" s="2">
        <f t="shared" si="23"/>
        <v>2.5649078726967645E-2</v>
      </c>
      <c r="H304" s="2">
        <f t="shared" si="24"/>
        <v>4.5846550600270728</v>
      </c>
    </row>
    <row r="305" spans="1:8" x14ac:dyDescent="0.3">
      <c r="A305" s="2">
        <v>80220</v>
      </c>
      <c r="B305">
        <v>39407.166666666672</v>
      </c>
      <c r="C305" s="15">
        <f t="shared" si="20"/>
        <v>0.99012981574539372</v>
      </c>
      <c r="D305" s="15">
        <f t="shared" si="21"/>
        <v>10</v>
      </c>
      <c r="E305" s="2">
        <f t="shared" si="22"/>
        <v>5.0493509212730316</v>
      </c>
      <c r="F305" s="2">
        <v>5</v>
      </c>
      <c r="G305" s="2">
        <f t="shared" si="23"/>
        <v>4.9350921273031645E-2</v>
      </c>
      <c r="H305" s="2">
        <f t="shared" si="24"/>
        <v>3.9349113691559507</v>
      </c>
    </row>
    <row r="306" spans="1:8" x14ac:dyDescent="0.3">
      <c r="A306" s="2">
        <v>80580</v>
      </c>
      <c r="B306">
        <v>39009.833333333336</v>
      </c>
      <c r="C306" s="15">
        <f t="shared" si="20"/>
        <v>0.98014656616415419</v>
      </c>
      <c r="D306" s="15">
        <f t="shared" si="21"/>
        <v>10</v>
      </c>
      <c r="E306" s="2">
        <f t="shared" si="22"/>
        <v>5.0992671691792291</v>
      </c>
      <c r="F306" s="2">
        <v>5</v>
      </c>
      <c r="G306" s="2">
        <f t="shared" si="23"/>
        <v>9.9267169179229064E-2</v>
      </c>
      <c r="H306" s="2">
        <f t="shared" si="24"/>
        <v>3.2458900416921757</v>
      </c>
    </row>
    <row r="307" spans="1:8" x14ac:dyDescent="0.3">
      <c r="A307" s="2">
        <v>80940</v>
      </c>
      <c r="B307">
        <v>39507.833333333328</v>
      </c>
      <c r="C307" s="15">
        <f t="shared" si="20"/>
        <v>0.99265912897822428</v>
      </c>
      <c r="D307" s="15">
        <f t="shared" si="21"/>
        <v>10</v>
      </c>
      <c r="E307" s="2">
        <f t="shared" si="22"/>
        <v>5.0367043551088786</v>
      </c>
      <c r="F307" s="2">
        <v>5</v>
      </c>
      <c r="G307" s="2">
        <f t="shared" si="23"/>
        <v>3.6704355108878595E-2</v>
      </c>
      <c r="H307" s="2">
        <f t="shared" si="24"/>
        <v>4.2284646529882917</v>
      </c>
    </row>
    <row r="308" spans="1:8" x14ac:dyDescent="0.3">
      <c r="A308" s="2">
        <v>81300</v>
      </c>
      <c r="B308">
        <v>39716.166666666664</v>
      </c>
      <c r="C308" s="15">
        <f t="shared" si="20"/>
        <v>0.99789363484087101</v>
      </c>
      <c r="D308" s="15">
        <f t="shared" si="21"/>
        <v>10</v>
      </c>
      <c r="E308" s="2">
        <f t="shared" si="22"/>
        <v>5.0105318257956446</v>
      </c>
      <c r="F308" s="2">
        <v>5</v>
      </c>
      <c r="G308" s="2">
        <f t="shared" si="23"/>
        <v>1.05318257956446E-2</v>
      </c>
      <c r="H308" s="2">
        <f t="shared" si="24"/>
        <v>5.4717484597232069</v>
      </c>
    </row>
    <row r="309" spans="1:8" x14ac:dyDescent="0.3">
      <c r="A309" s="2">
        <v>81660</v>
      </c>
      <c r="B309">
        <v>39889.833333333336</v>
      </c>
      <c r="C309" s="15">
        <f t="shared" si="20"/>
        <v>1.0022571189279732</v>
      </c>
      <c r="D309" s="15">
        <f t="shared" si="21"/>
        <v>10</v>
      </c>
      <c r="E309" s="2">
        <f t="shared" si="22"/>
        <v>4.9887144053601338</v>
      </c>
      <c r="F309" s="2">
        <v>5</v>
      </c>
      <c r="G309" s="2">
        <f t="shared" si="23"/>
        <v>-1.1285594639866225E-2</v>
      </c>
      <c r="H309" s="2" t="e">
        <f t="shared" si="24"/>
        <v>#NUM!</v>
      </c>
    </row>
    <row r="310" spans="1:8" x14ac:dyDescent="0.3">
      <c r="A310" s="2">
        <v>82020</v>
      </c>
      <c r="B310">
        <v>39607.333333333328</v>
      </c>
      <c r="C310" s="15">
        <f t="shared" si="20"/>
        <v>0.99515912897822434</v>
      </c>
      <c r="D310" s="15">
        <f t="shared" si="21"/>
        <v>10</v>
      </c>
      <c r="E310" s="2">
        <f t="shared" si="22"/>
        <v>5.0242043551088784</v>
      </c>
      <c r="F310" s="2">
        <v>5</v>
      </c>
      <c r="G310" s="2">
        <f t="shared" si="23"/>
        <v>2.4204355108878417E-2</v>
      </c>
      <c r="H310" s="2">
        <f t="shared" si="24"/>
        <v>4.6423426223908884</v>
      </c>
    </row>
    <row r="311" spans="1:8" x14ac:dyDescent="0.3">
      <c r="A311" s="2">
        <v>82380</v>
      </c>
      <c r="B311">
        <v>39406.166666666664</v>
      </c>
      <c r="C311" s="15">
        <f t="shared" si="20"/>
        <v>0.99010469011725288</v>
      </c>
      <c r="D311" s="15">
        <f t="shared" si="21"/>
        <v>10</v>
      </c>
      <c r="E311" s="2">
        <f t="shared" si="22"/>
        <v>5.0494765494137352</v>
      </c>
      <c r="F311" s="2">
        <v>5</v>
      </c>
      <c r="G311" s="2">
        <f t="shared" si="23"/>
        <v>4.9476549413735249E-2</v>
      </c>
      <c r="H311" s="2">
        <f t="shared" si="24"/>
        <v>3.9323938746530587</v>
      </c>
    </row>
    <row r="312" spans="1:8" x14ac:dyDescent="0.3">
      <c r="A312" s="2">
        <v>82740</v>
      </c>
      <c r="B312">
        <v>39529</v>
      </c>
      <c r="C312" s="15">
        <f t="shared" si="20"/>
        <v>0.99319095477386932</v>
      </c>
      <c r="D312" s="15">
        <f t="shared" si="21"/>
        <v>10</v>
      </c>
      <c r="E312" s="2">
        <f t="shared" si="22"/>
        <v>5.0340452261306536</v>
      </c>
      <c r="F312" s="2">
        <v>5</v>
      </c>
      <c r="G312" s="2">
        <f t="shared" si="23"/>
        <v>3.4045226130653639E-2</v>
      </c>
      <c r="H312" s="2">
        <f t="shared" si="24"/>
        <v>4.3031421582055582</v>
      </c>
    </row>
    <row r="313" spans="1:8" x14ac:dyDescent="0.3">
      <c r="A313" s="2">
        <v>83100</v>
      </c>
      <c r="B313">
        <v>39292.666666666664</v>
      </c>
      <c r="C313" s="15">
        <f t="shared" si="20"/>
        <v>0.98725293132328307</v>
      </c>
      <c r="D313" s="15">
        <f t="shared" si="21"/>
        <v>10</v>
      </c>
      <c r="E313" s="2">
        <f t="shared" si="22"/>
        <v>5.063735343383585</v>
      </c>
      <c r="F313" s="2">
        <v>5</v>
      </c>
      <c r="G313" s="2">
        <f t="shared" si="23"/>
        <v>6.3735343383584997E-2</v>
      </c>
      <c r="H313" s="2">
        <f t="shared" si="24"/>
        <v>3.6819732696360945</v>
      </c>
    </row>
    <row r="314" spans="1:8" x14ac:dyDescent="0.3">
      <c r="A314" s="2">
        <v>83460</v>
      </c>
      <c r="B314">
        <v>40239.666666666664</v>
      </c>
      <c r="C314" s="15">
        <f t="shared" si="20"/>
        <v>1.0110469011725292</v>
      </c>
      <c r="D314" s="15">
        <f t="shared" si="21"/>
        <v>10</v>
      </c>
      <c r="E314" s="2">
        <f t="shared" si="22"/>
        <v>4.9447654941373544</v>
      </c>
      <c r="F314" s="2">
        <v>5</v>
      </c>
      <c r="G314" s="2">
        <f t="shared" si="23"/>
        <v>-5.5234505862645555E-2</v>
      </c>
      <c r="H314" s="2" t="e">
        <f t="shared" si="24"/>
        <v>#NUM!</v>
      </c>
    </row>
    <row r="315" spans="1:8" x14ac:dyDescent="0.3">
      <c r="A315" s="2">
        <v>83820</v>
      </c>
      <c r="B315">
        <v>39864.333333333336</v>
      </c>
      <c r="C315" s="15">
        <f t="shared" si="20"/>
        <v>1.0016164154103853</v>
      </c>
      <c r="D315" s="15">
        <f t="shared" si="21"/>
        <v>10</v>
      </c>
      <c r="E315" s="2">
        <f t="shared" si="22"/>
        <v>4.9919179229480735</v>
      </c>
      <c r="F315" s="2">
        <v>5</v>
      </c>
      <c r="G315" s="2">
        <f t="shared" si="23"/>
        <v>-8.0820770519265395E-3</v>
      </c>
      <c r="H315" s="2" t="e">
        <f t="shared" si="24"/>
        <v>#NUM!</v>
      </c>
    </row>
    <row r="316" spans="1:8" x14ac:dyDescent="0.3">
      <c r="A316" s="2">
        <v>84180</v>
      </c>
      <c r="B316">
        <v>39536.333333333336</v>
      </c>
      <c r="C316" s="15">
        <f t="shared" si="20"/>
        <v>0.9933752093802346</v>
      </c>
      <c r="D316" s="15">
        <f t="shared" si="21"/>
        <v>10</v>
      </c>
      <c r="E316" s="2">
        <f t="shared" si="22"/>
        <v>5.0331239530988272</v>
      </c>
      <c r="F316" s="2">
        <v>5</v>
      </c>
      <c r="G316" s="2">
        <f t="shared" si="23"/>
        <v>3.3123953098827208E-2</v>
      </c>
      <c r="H316" s="2">
        <f t="shared" si="24"/>
        <v>4.3303922747443782</v>
      </c>
    </row>
    <row r="317" spans="1:8" x14ac:dyDescent="0.3">
      <c r="A317" s="2">
        <v>84540</v>
      </c>
      <c r="B317">
        <v>39610.833333333336</v>
      </c>
      <c r="C317" s="15">
        <f t="shared" si="20"/>
        <v>0.99524706867671697</v>
      </c>
      <c r="D317" s="15">
        <f t="shared" si="21"/>
        <v>10</v>
      </c>
      <c r="E317" s="2">
        <f t="shared" si="22"/>
        <v>5.0237646566164154</v>
      </c>
      <c r="F317" s="2">
        <v>5</v>
      </c>
      <c r="G317" s="2">
        <f t="shared" si="23"/>
        <v>2.3764656616415358E-2</v>
      </c>
      <c r="H317" s="2">
        <f t="shared" si="24"/>
        <v>4.6605882218333781</v>
      </c>
    </row>
    <row r="318" spans="1:8" x14ac:dyDescent="0.3">
      <c r="A318" s="2">
        <v>84900</v>
      </c>
      <c r="B318">
        <v>40027.5</v>
      </c>
      <c r="C318" s="15">
        <f t="shared" si="20"/>
        <v>1.00571608040201</v>
      </c>
      <c r="D318" s="15">
        <f t="shared" si="21"/>
        <v>10</v>
      </c>
      <c r="E318" s="2">
        <f t="shared" si="22"/>
        <v>4.97141959798995</v>
      </c>
      <c r="F318" s="2">
        <v>5</v>
      </c>
      <c r="G318" s="2">
        <f t="shared" si="23"/>
        <v>-2.8580402010049966E-2</v>
      </c>
      <c r="H318" s="2" t="e">
        <f t="shared" si="24"/>
        <v>#NUM!</v>
      </c>
    </row>
    <row r="319" spans="1:8" x14ac:dyDescent="0.3">
      <c r="A319" s="2">
        <v>85260</v>
      </c>
      <c r="B319">
        <v>39693.5</v>
      </c>
      <c r="C319" s="15">
        <f t="shared" si="20"/>
        <v>0.99732412060301512</v>
      </c>
      <c r="D319" s="15">
        <f t="shared" si="21"/>
        <v>10</v>
      </c>
      <c r="E319" s="2">
        <f t="shared" si="22"/>
        <v>5.0133793969849245</v>
      </c>
      <c r="F319" s="2">
        <v>5</v>
      </c>
      <c r="G319" s="2">
        <f t="shared" si="23"/>
        <v>1.3379396984924519E-2</v>
      </c>
      <c r="H319" s="2">
        <f t="shared" si="24"/>
        <v>5.2330023311687599</v>
      </c>
    </row>
    <row r="320" spans="1:8" x14ac:dyDescent="0.3">
      <c r="A320" s="2">
        <v>85620</v>
      </c>
      <c r="B320">
        <v>39448.5</v>
      </c>
      <c r="C320" s="15">
        <f t="shared" si="20"/>
        <v>0.99116834170854273</v>
      </c>
      <c r="D320" s="15">
        <f t="shared" si="21"/>
        <v>10</v>
      </c>
      <c r="E320" s="2">
        <f t="shared" si="22"/>
        <v>5.0441582914572862</v>
      </c>
      <c r="F320" s="2">
        <v>5</v>
      </c>
      <c r="G320" s="2">
        <f t="shared" si="23"/>
        <v>4.4158291457286225E-2</v>
      </c>
      <c r="H320" s="2">
        <f t="shared" si="24"/>
        <v>4.0450581867667577</v>
      </c>
    </row>
    <row r="321" spans="1:8" x14ac:dyDescent="0.3">
      <c r="A321" s="2">
        <v>85980</v>
      </c>
      <c r="B321">
        <v>39928.166666666672</v>
      </c>
      <c r="C321" s="15">
        <f t="shared" si="20"/>
        <v>1.0032202680067004</v>
      </c>
      <c r="D321" s="15">
        <f t="shared" si="21"/>
        <v>10</v>
      </c>
      <c r="E321" s="2">
        <f t="shared" si="22"/>
        <v>4.9838986599664983</v>
      </c>
      <c r="F321" s="2">
        <v>5</v>
      </c>
      <c r="G321" s="2">
        <f t="shared" si="23"/>
        <v>-1.6101340033501721E-2</v>
      </c>
      <c r="H321" s="2" t="e">
        <f t="shared" si="24"/>
        <v>#NUM!</v>
      </c>
    </row>
    <row r="322" spans="1:8" x14ac:dyDescent="0.3">
      <c r="A322" s="2">
        <v>86340</v>
      </c>
      <c r="B322">
        <v>39761.5</v>
      </c>
      <c r="C322" s="15">
        <f t="shared" si="20"/>
        <v>0.99903266331658291</v>
      </c>
      <c r="D322" s="15">
        <f t="shared" si="21"/>
        <v>10</v>
      </c>
      <c r="E322" s="2">
        <f t="shared" si="22"/>
        <v>5.0048366834170857</v>
      </c>
      <c r="F322" s="2">
        <v>5</v>
      </c>
      <c r="G322" s="2">
        <f t="shared" si="23"/>
        <v>4.8366834170856521E-3</v>
      </c>
      <c r="H322" s="2">
        <f t="shared" si="24"/>
        <v>6.2487836385335926</v>
      </c>
    </row>
    <row r="323" spans="1:8" x14ac:dyDescent="0.3">
      <c r="A323" s="2">
        <v>86700</v>
      </c>
      <c r="B323">
        <v>39461.5</v>
      </c>
      <c r="C323" s="15">
        <f t="shared" ref="C323:C386" si="25">B323/$J$27</f>
        <v>0.99149497487437188</v>
      </c>
      <c r="D323" s="15">
        <f t="shared" ref="D323:D386" si="26">$J$28</f>
        <v>10</v>
      </c>
      <c r="E323" s="2">
        <f t="shared" si="22"/>
        <v>5.0425251256281403</v>
      </c>
      <c r="F323" s="2">
        <v>5</v>
      </c>
      <c r="G323" s="2">
        <f t="shared" si="23"/>
        <v>4.2525125628140259E-2</v>
      </c>
      <c r="H323" s="2">
        <f t="shared" si="24"/>
        <v>4.0824199795320455</v>
      </c>
    </row>
    <row r="324" spans="1:8" x14ac:dyDescent="0.3">
      <c r="A324" s="2">
        <v>87060</v>
      </c>
      <c r="B324">
        <v>39768.166666666664</v>
      </c>
      <c r="C324" s="15">
        <f t="shared" si="25"/>
        <v>0.9992001675041875</v>
      </c>
      <c r="D324" s="15">
        <f t="shared" si="26"/>
        <v>10</v>
      </c>
      <c r="E324" s="2">
        <f t="shared" ref="E324:E387" si="27">D324-(F324*C324)</f>
        <v>5.0039991624790625</v>
      </c>
      <c r="F324" s="2">
        <v>5</v>
      </c>
      <c r="G324" s="2">
        <f t="shared" ref="G324:G387" si="28">F324-(F324*C324)</f>
        <v>3.9991624790625124E-3</v>
      </c>
      <c r="H324" s="2">
        <f t="shared" ref="H324:H387" si="29">LN((F324*E324)/(D324*G324))</f>
        <v>6.4387605646941335</v>
      </c>
    </row>
    <row r="325" spans="1:8" x14ac:dyDescent="0.3">
      <c r="A325" s="2">
        <v>87420</v>
      </c>
      <c r="B325">
        <v>39485.833333333336</v>
      </c>
      <c r="C325" s="15">
        <f t="shared" si="25"/>
        <v>0.99210636515912909</v>
      </c>
      <c r="D325" s="15">
        <f t="shared" si="26"/>
        <v>10</v>
      </c>
      <c r="E325" s="2">
        <f t="shared" si="27"/>
        <v>5.0394681742043543</v>
      </c>
      <c r="F325" s="2">
        <v>5</v>
      </c>
      <c r="G325" s="2">
        <f t="shared" si="28"/>
        <v>3.9468174204354334E-2</v>
      </c>
      <c r="H325" s="2">
        <f t="shared" si="29"/>
        <v>4.1564140231487929</v>
      </c>
    </row>
    <row r="326" spans="1:8" x14ac:dyDescent="0.3">
      <c r="A326" s="2">
        <v>87780</v>
      </c>
      <c r="B326">
        <v>40015.5</v>
      </c>
      <c r="C326" s="15">
        <f t="shared" si="25"/>
        <v>1.0054145728643216</v>
      </c>
      <c r="D326" s="15">
        <f t="shared" si="26"/>
        <v>10</v>
      </c>
      <c r="E326" s="2">
        <f t="shared" si="27"/>
        <v>4.9729271356783924</v>
      </c>
      <c r="F326" s="2">
        <v>5</v>
      </c>
      <c r="G326" s="2">
        <f t="shared" si="28"/>
        <v>-2.7072864321607604E-2</v>
      </c>
      <c r="H326" s="2" t="e">
        <f t="shared" si="29"/>
        <v>#NUM!</v>
      </c>
    </row>
    <row r="327" spans="1:8" x14ac:dyDescent="0.3">
      <c r="A327" s="2">
        <v>88140</v>
      </c>
      <c r="B327">
        <v>39883</v>
      </c>
      <c r="C327" s="15">
        <f t="shared" si="25"/>
        <v>1.0020854271356785</v>
      </c>
      <c r="D327" s="15">
        <f t="shared" si="26"/>
        <v>10</v>
      </c>
      <c r="E327" s="2">
        <f t="shared" si="27"/>
        <v>4.9895728643216071</v>
      </c>
      <c r="F327" s="2">
        <v>5</v>
      </c>
      <c r="G327" s="2">
        <f t="shared" si="28"/>
        <v>-1.0427135678392929E-2</v>
      </c>
      <c r="H327" s="2" t="e">
        <f t="shared" si="29"/>
        <v>#NUM!</v>
      </c>
    </row>
    <row r="328" spans="1:8" x14ac:dyDescent="0.3">
      <c r="A328" s="2">
        <v>88500</v>
      </c>
      <c r="B328">
        <v>39725.666666666672</v>
      </c>
      <c r="C328" s="15">
        <f t="shared" si="25"/>
        <v>0.99813232830820786</v>
      </c>
      <c r="D328" s="15">
        <f t="shared" si="26"/>
        <v>10</v>
      </c>
      <c r="E328" s="2">
        <f t="shared" si="27"/>
        <v>5.0093383584589608</v>
      </c>
      <c r="F328" s="2">
        <v>5</v>
      </c>
      <c r="G328" s="2">
        <f t="shared" si="28"/>
        <v>9.3383584589608049E-3</v>
      </c>
      <c r="H328" s="2">
        <f t="shared" si="29"/>
        <v>5.59178145768223</v>
      </c>
    </row>
    <row r="329" spans="1:8" x14ac:dyDescent="0.3">
      <c r="A329" s="2">
        <v>88860</v>
      </c>
      <c r="B329">
        <v>39680.666666666672</v>
      </c>
      <c r="C329" s="15">
        <f t="shared" si="25"/>
        <v>0.9970016750418762</v>
      </c>
      <c r="D329" s="15">
        <f t="shared" si="26"/>
        <v>10</v>
      </c>
      <c r="E329" s="2">
        <f t="shared" si="27"/>
        <v>5.0149916247906194</v>
      </c>
      <c r="F329" s="2">
        <v>5</v>
      </c>
      <c r="G329" s="2">
        <f t="shared" si="28"/>
        <v>1.499162479061944E-2</v>
      </c>
      <c r="H329" s="2">
        <f t="shared" si="29"/>
        <v>5.1195481519266384</v>
      </c>
    </row>
    <row r="330" spans="1:8" x14ac:dyDescent="0.3">
      <c r="A330" s="2">
        <v>89220</v>
      </c>
      <c r="B330">
        <v>39429.666666666664</v>
      </c>
      <c r="C330" s="15">
        <f t="shared" si="25"/>
        <v>0.99069514237855938</v>
      </c>
      <c r="D330" s="15">
        <f t="shared" si="26"/>
        <v>10</v>
      </c>
      <c r="E330" s="2">
        <f t="shared" si="27"/>
        <v>5.0465242881072028</v>
      </c>
      <c r="F330" s="2">
        <v>5</v>
      </c>
      <c r="G330" s="2">
        <f t="shared" si="28"/>
        <v>4.6524288107202771E-2</v>
      </c>
      <c r="H330" s="2">
        <f t="shared" si="29"/>
        <v>3.993333343853982</v>
      </c>
    </row>
    <row r="331" spans="1:8" x14ac:dyDescent="0.3">
      <c r="A331" s="2">
        <v>89580</v>
      </c>
      <c r="B331">
        <v>39541.333333333336</v>
      </c>
      <c r="C331" s="15">
        <f t="shared" si="25"/>
        <v>0.9935008375209381</v>
      </c>
      <c r="D331" s="15">
        <f t="shared" si="26"/>
        <v>10</v>
      </c>
      <c r="E331" s="2">
        <f t="shared" si="27"/>
        <v>5.0324958123953092</v>
      </c>
      <c r="F331" s="2">
        <v>5</v>
      </c>
      <c r="G331" s="2">
        <f t="shared" si="28"/>
        <v>3.2495812395309187E-2</v>
      </c>
      <c r="H331" s="2">
        <f t="shared" si="29"/>
        <v>4.3494129131826504</v>
      </c>
    </row>
    <row r="332" spans="1:8" x14ac:dyDescent="0.3">
      <c r="A332" s="2">
        <v>89940</v>
      </c>
      <c r="B332">
        <v>40243.666666666664</v>
      </c>
      <c r="C332" s="15">
        <f t="shared" si="25"/>
        <v>1.011147403685092</v>
      </c>
      <c r="D332" s="15">
        <f t="shared" si="26"/>
        <v>10</v>
      </c>
      <c r="E332" s="2">
        <f t="shared" si="27"/>
        <v>4.94426298157454</v>
      </c>
      <c r="F332" s="2">
        <v>5</v>
      </c>
      <c r="G332" s="2">
        <f t="shared" si="28"/>
        <v>-5.5737018425459972E-2</v>
      </c>
      <c r="H332" s="2" t="e">
        <f t="shared" si="29"/>
        <v>#NUM!</v>
      </c>
    </row>
    <row r="333" spans="1:8" x14ac:dyDescent="0.3">
      <c r="A333" s="2">
        <v>90300</v>
      </c>
      <c r="B333">
        <v>39850</v>
      </c>
      <c r="C333" s="15">
        <f t="shared" si="25"/>
        <v>1.0012562814070352</v>
      </c>
      <c r="D333" s="15">
        <f t="shared" si="26"/>
        <v>10</v>
      </c>
      <c r="E333" s="2">
        <f t="shared" si="27"/>
        <v>4.9937185929648242</v>
      </c>
      <c r="F333" s="2">
        <v>5</v>
      </c>
      <c r="G333" s="2">
        <f t="shared" si="28"/>
        <v>-6.2814070351757678E-3</v>
      </c>
      <c r="H333" s="2" t="e">
        <f t="shared" si="29"/>
        <v>#NUM!</v>
      </c>
    </row>
    <row r="334" spans="1:8" x14ac:dyDescent="0.3">
      <c r="A334" s="2">
        <v>90660</v>
      </c>
      <c r="B334">
        <v>39103</v>
      </c>
      <c r="C334" s="15">
        <f t="shared" si="25"/>
        <v>0.98248743718592968</v>
      </c>
      <c r="D334" s="15">
        <f t="shared" si="26"/>
        <v>10</v>
      </c>
      <c r="E334" s="2">
        <f t="shared" si="27"/>
        <v>5.0875628140703517</v>
      </c>
      <c r="F334" s="2">
        <v>5</v>
      </c>
      <c r="G334" s="2">
        <f t="shared" si="28"/>
        <v>8.7562814070351713E-2</v>
      </c>
      <c r="H334" s="2">
        <f t="shared" si="29"/>
        <v>3.3690505849564683</v>
      </c>
    </row>
    <row r="335" spans="1:8" x14ac:dyDescent="0.3">
      <c r="A335" s="2">
        <v>91020</v>
      </c>
      <c r="B335">
        <v>39761.833333333336</v>
      </c>
      <c r="C335" s="15">
        <f t="shared" si="25"/>
        <v>0.99904103852596327</v>
      </c>
      <c r="D335" s="15">
        <f t="shared" si="26"/>
        <v>10</v>
      </c>
      <c r="E335" s="2">
        <f t="shared" si="27"/>
        <v>5.0047948073701836</v>
      </c>
      <c r="F335" s="2">
        <v>5</v>
      </c>
      <c r="G335" s="2">
        <f t="shared" si="28"/>
        <v>4.7948073701835625E-3</v>
      </c>
      <c r="H335" s="2">
        <f t="shared" si="29"/>
        <v>6.2574709783507707</v>
      </c>
    </row>
    <row r="336" spans="1:8" x14ac:dyDescent="0.3">
      <c r="A336" s="2">
        <v>91380</v>
      </c>
      <c r="B336">
        <v>39844.5</v>
      </c>
      <c r="C336" s="15">
        <f t="shared" si="25"/>
        <v>1.0011180904522614</v>
      </c>
      <c r="D336" s="15">
        <f t="shared" si="26"/>
        <v>10</v>
      </c>
      <c r="E336" s="2">
        <f t="shared" si="27"/>
        <v>4.9944095477386927</v>
      </c>
      <c r="F336" s="2">
        <v>5</v>
      </c>
      <c r="G336" s="2">
        <f t="shared" si="28"/>
        <v>-5.5904522613072771E-3</v>
      </c>
      <c r="H336" s="2" t="e">
        <f t="shared" si="29"/>
        <v>#NUM!</v>
      </c>
    </row>
    <row r="337" spans="1:8" x14ac:dyDescent="0.3">
      <c r="A337" s="2">
        <v>91740</v>
      </c>
      <c r="B337">
        <v>39746.166666666664</v>
      </c>
      <c r="C337" s="15">
        <f t="shared" si="25"/>
        <v>0.99864740368509208</v>
      </c>
      <c r="D337" s="15">
        <f t="shared" si="26"/>
        <v>10</v>
      </c>
      <c r="E337" s="2">
        <f t="shared" si="27"/>
        <v>5.0067629815745391</v>
      </c>
      <c r="F337" s="2">
        <v>5</v>
      </c>
      <c r="G337" s="2">
        <f t="shared" si="28"/>
        <v>6.7629815745391397E-3</v>
      </c>
      <c r="H337" s="2">
        <f t="shared" si="29"/>
        <v>5.9139338390985579</v>
      </c>
    </row>
    <row r="338" spans="1:8" x14ac:dyDescent="0.3">
      <c r="A338" s="2">
        <v>92100</v>
      </c>
      <c r="B338">
        <v>39417.833333333336</v>
      </c>
      <c r="C338" s="15">
        <f t="shared" si="25"/>
        <v>0.99039782244556118</v>
      </c>
      <c r="D338" s="15">
        <f t="shared" si="26"/>
        <v>10</v>
      </c>
      <c r="E338" s="2">
        <f t="shared" si="27"/>
        <v>5.0480108877721941</v>
      </c>
      <c r="F338" s="2">
        <v>5</v>
      </c>
      <c r="G338" s="2">
        <f t="shared" si="28"/>
        <v>4.8010887772194089E-2</v>
      </c>
      <c r="H338" s="2">
        <f t="shared" si="29"/>
        <v>3.9621745667339159</v>
      </c>
    </row>
    <row r="339" spans="1:8" x14ac:dyDescent="0.3">
      <c r="A339" s="2">
        <v>92460</v>
      </c>
      <c r="B339">
        <v>39719.5</v>
      </c>
      <c r="C339" s="15">
        <f t="shared" si="25"/>
        <v>0.99797738693467342</v>
      </c>
      <c r="D339" s="15">
        <f t="shared" si="26"/>
        <v>10</v>
      </c>
      <c r="E339" s="2">
        <f t="shared" si="27"/>
        <v>5.0101130653266326</v>
      </c>
      <c r="F339" s="2">
        <v>5</v>
      </c>
      <c r="G339" s="2">
        <f t="shared" si="28"/>
        <v>1.0113065326632587E-2</v>
      </c>
      <c r="H339" s="2">
        <f t="shared" si="29"/>
        <v>5.5122383966256123</v>
      </c>
    </row>
    <row r="340" spans="1:8" x14ac:dyDescent="0.3">
      <c r="A340" s="2">
        <v>92820</v>
      </c>
      <c r="B340">
        <v>39708.166666666672</v>
      </c>
      <c r="C340" s="15">
        <f t="shared" si="25"/>
        <v>0.99769262981574547</v>
      </c>
      <c r="D340" s="15">
        <f t="shared" si="26"/>
        <v>10</v>
      </c>
      <c r="E340" s="2">
        <f t="shared" si="27"/>
        <v>5.0115368509212725</v>
      </c>
      <c r="F340" s="2">
        <v>5</v>
      </c>
      <c r="G340" s="2">
        <f t="shared" si="28"/>
        <v>1.1536850921272546E-2</v>
      </c>
      <c r="H340" s="2">
        <f t="shared" si="29"/>
        <v>5.3808043830811441</v>
      </c>
    </row>
    <row r="341" spans="1:8" x14ac:dyDescent="0.3">
      <c r="A341" s="2">
        <v>93180</v>
      </c>
      <c r="B341">
        <v>39724</v>
      </c>
      <c r="C341" s="15">
        <f t="shared" si="25"/>
        <v>0.99809045226130655</v>
      </c>
      <c r="D341" s="15">
        <f t="shared" si="26"/>
        <v>10</v>
      </c>
      <c r="E341" s="2">
        <f t="shared" si="27"/>
        <v>5.0095477386934668</v>
      </c>
      <c r="F341" s="2">
        <v>5</v>
      </c>
      <c r="G341" s="2">
        <f t="shared" si="28"/>
        <v>9.5477386934668118E-3</v>
      </c>
      <c r="H341" s="2">
        <f t="shared" si="29"/>
        <v>5.5696493972963728</v>
      </c>
    </row>
    <row r="342" spans="1:8" x14ac:dyDescent="0.3">
      <c r="A342" s="2">
        <v>93540</v>
      </c>
      <c r="B342">
        <v>39443</v>
      </c>
      <c r="C342" s="15">
        <f t="shared" si="25"/>
        <v>0.99103015075376888</v>
      </c>
      <c r="D342" s="15">
        <f t="shared" si="26"/>
        <v>10</v>
      </c>
      <c r="E342" s="2">
        <f t="shared" si="27"/>
        <v>5.0448492462311556</v>
      </c>
      <c r="F342" s="2">
        <v>5</v>
      </c>
      <c r="G342" s="2">
        <f t="shared" si="28"/>
        <v>4.4849246231155604E-2</v>
      </c>
      <c r="H342" s="2">
        <f t="shared" si="29"/>
        <v>4.0296690880405377</v>
      </c>
    </row>
    <row r="343" spans="1:8" x14ac:dyDescent="0.3">
      <c r="A343" s="2">
        <v>93900</v>
      </c>
      <c r="B343">
        <v>39728</v>
      </c>
      <c r="C343" s="15">
        <f t="shared" si="25"/>
        <v>0.99819095477386932</v>
      </c>
      <c r="D343" s="15">
        <f t="shared" si="26"/>
        <v>10</v>
      </c>
      <c r="E343" s="2">
        <f t="shared" si="27"/>
        <v>5.0090452261306533</v>
      </c>
      <c r="F343" s="2">
        <v>5</v>
      </c>
      <c r="G343" s="2">
        <f t="shared" si="28"/>
        <v>9.0452261306532833E-3</v>
      </c>
      <c r="H343" s="2">
        <f t="shared" si="29"/>
        <v>5.6236163025711221</v>
      </c>
    </row>
    <row r="344" spans="1:8" x14ac:dyDescent="0.3">
      <c r="A344" s="2">
        <v>94260</v>
      </c>
      <c r="B344">
        <v>40202.166666666672</v>
      </c>
      <c r="C344" s="15">
        <f t="shared" si="25"/>
        <v>1.010104690117253</v>
      </c>
      <c r="D344" s="15">
        <f t="shared" si="26"/>
        <v>10</v>
      </c>
      <c r="E344" s="2">
        <f t="shared" si="27"/>
        <v>4.9494765494137347</v>
      </c>
      <c r="F344" s="2">
        <v>5</v>
      </c>
      <c r="G344" s="2">
        <f t="shared" si="28"/>
        <v>-5.0523450586265284E-2</v>
      </c>
      <c r="H344" s="2" t="e">
        <f t="shared" si="29"/>
        <v>#NUM!</v>
      </c>
    </row>
    <row r="345" spans="1:8" x14ac:dyDescent="0.3">
      <c r="A345" s="2">
        <v>94620</v>
      </c>
      <c r="B345">
        <v>39706.833333333336</v>
      </c>
      <c r="C345" s="15">
        <f t="shared" si="25"/>
        <v>0.99765912897822451</v>
      </c>
      <c r="D345" s="15">
        <f t="shared" si="26"/>
        <v>10</v>
      </c>
      <c r="E345" s="2">
        <f t="shared" si="27"/>
        <v>5.0117043551088774</v>
      </c>
      <c r="F345" s="2">
        <v>5</v>
      </c>
      <c r="G345" s="2">
        <f t="shared" si="28"/>
        <v>1.1704355108877351E-2</v>
      </c>
      <c r="H345" s="2">
        <f t="shared" si="29"/>
        <v>5.3664231422370232</v>
      </c>
    </row>
    <row r="346" spans="1:8" x14ac:dyDescent="0.3">
      <c r="A346" s="2">
        <v>94980</v>
      </c>
      <c r="B346">
        <v>39287.666666666664</v>
      </c>
      <c r="C346" s="15">
        <f t="shared" si="25"/>
        <v>0.98712730318257946</v>
      </c>
      <c r="D346" s="15">
        <f t="shared" si="26"/>
        <v>10</v>
      </c>
      <c r="E346" s="2">
        <f t="shared" si="27"/>
        <v>5.064363484087103</v>
      </c>
      <c r="F346" s="2">
        <v>5</v>
      </c>
      <c r="G346" s="2">
        <f t="shared" si="28"/>
        <v>6.4363484087103018E-2</v>
      </c>
      <c r="H346" s="2">
        <f t="shared" si="29"/>
        <v>3.6722901037322124</v>
      </c>
    </row>
    <row r="347" spans="1:8" x14ac:dyDescent="0.3">
      <c r="A347" s="2">
        <v>95340</v>
      </c>
      <c r="B347">
        <v>39675.5</v>
      </c>
      <c r="C347" s="15">
        <f t="shared" si="25"/>
        <v>0.99687185929648237</v>
      </c>
      <c r="D347" s="15">
        <f t="shared" si="26"/>
        <v>10</v>
      </c>
      <c r="E347" s="2">
        <f t="shared" si="27"/>
        <v>5.0156407035175885</v>
      </c>
      <c r="F347" s="2">
        <v>5</v>
      </c>
      <c r="G347" s="2">
        <f t="shared" si="28"/>
        <v>1.5640703517588506E-2</v>
      </c>
      <c r="H347" s="2">
        <f t="shared" si="29"/>
        <v>5.0772925530585225</v>
      </c>
    </row>
    <row r="348" spans="1:8" x14ac:dyDescent="0.3">
      <c r="A348" s="2">
        <v>95700</v>
      </c>
      <c r="B348">
        <v>39534.166666666672</v>
      </c>
      <c r="C348" s="15">
        <f t="shared" si="25"/>
        <v>0.99332077051926315</v>
      </c>
      <c r="D348" s="15">
        <f t="shared" si="26"/>
        <v>10</v>
      </c>
      <c r="E348" s="2">
        <f t="shared" si="27"/>
        <v>5.0333961474036846</v>
      </c>
      <c r="F348" s="2">
        <v>5</v>
      </c>
      <c r="G348" s="2">
        <f t="shared" si="28"/>
        <v>3.3396147403684573E-2</v>
      </c>
      <c r="H348" s="2">
        <f t="shared" si="29"/>
        <v>4.3222624869791346</v>
      </c>
    </row>
    <row r="349" spans="1:8" x14ac:dyDescent="0.3">
      <c r="A349" s="2">
        <v>96060</v>
      </c>
      <c r="B349">
        <v>39807.666666666672</v>
      </c>
      <c r="C349" s="15">
        <f t="shared" si="25"/>
        <v>1.0001926298157455</v>
      </c>
      <c r="D349" s="15">
        <f t="shared" si="26"/>
        <v>10</v>
      </c>
      <c r="E349" s="2">
        <f t="shared" si="27"/>
        <v>4.9990368509212724</v>
      </c>
      <c r="F349" s="2">
        <v>5</v>
      </c>
      <c r="G349" s="2">
        <f t="shared" si="28"/>
        <v>-9.63149078727632E-4</v>
      </c>
      <c r="H349" s="2" t="e">
        <f t="shared" si="29"/>
        <v>#NUM!</v>
      </c>
    </row>
    <row r="350" spans="1:8" x14ac:dyDescent="0.3">
      <c r="A350" s="2">
        <v>96420</v>
      </c>
      <c r="B350">
        <v>39481.833333333328</v>
      </c>
      <c r="C350" s="15">
        <f t="shared" si="25"/>
        <v>0.99200586264656609</v>
      </c>
      <c r="D350" s="15">
        <f t="shared" si="26"/>
        <v>10</v>
      </c>
      <c r="E350" s="2">
        <f t="shared" si="27"/>
        <v>5.0399706867671696</v>
      </c>
      <c r="F350" s="2">
        <v>5</v>
      </c>
      <c r="G350" s="2">
        <f t="shared" si="28"/>
        <v>3.9970686767169639E-2</v>
      </c>
      <c r="H350" s="2">
        <f t="shared" si="29"/>
        <v>4.143862009729518</v>
      </c>
    </row>
    <row r="351" spans="1:8" x14ac:dyDescent="0.3">
      <c r="A351" s="2">
        <v>96780</v>
      </c>
      <c r="B351">
        <v>39485.5</v>
      </c>
      <c r="C351" s="15">
        <f t="shared" si="25"/>
        <v>0.99209798994974874</v>
      </c>
      <c r="D351" s="15">
        <f t="shared" si="26"/>
        <v>10</v>
      </c>
      <c r="E351" s="2">
        <f t="shared" si="27"/>
        <v>5.0395100502512564</v>
      </c>
      <c r="F351" s="2">
        <v>5</v>
      </c>
      <c r="G351" s="2">
        <f t="shared" si="28"/>
        <v>3.9510050251256423E-2</v>
      </c>
      <c r="H351" s="2">
        <f t="shared" si="29"/>
        <v>4.1553618872441094</v>
      </c>
    </row>
    <row r="352" spans="1:8" x14ac:dyDescent="0.3">
      <c r="A352" s="2">
        <v>97140</v>
      </c>
      <c r="B352">
        <v>39646</v>
      </c>
      <c r="C352" s="15">
        <f t="shared" si="25"/>
        <v>0.99613065326633166</v>
      </c>
      <c r="D352" s="15">
        <f t="shared" si="26"/>
        <v>10</v>
      </c>
      <c r="E352" s="2">
        <f t="shared" si="27"/>
        <v>5.0193467336683417</v>
      </c>
      <c r="F352" s="2">
        <v>5</v>
      </c>
      <c r="G352" s="2">
        <f t="shared" si="28"/>
        <v>1.934673366834172E-2</v>
      </c>
      <c r="H352" s="2">
        <f t="shared" si="29"/>
        <v>4.8653842883651022</v>
      </c>
    </row>
    <row r="353" spans="1:8" x14ac:dyDescent="0.3">
      <c r="A353" s="2">
        <v>97500</v>
      </c>
      <c r="B353">
        <v>40273.333333333336</v>
      </c>
      <c r="C353" s="15">
        <f t="shared" si="25"/>
        <v>1.011892797319933</v>
      </c>
      <c r="D353" s="15">
        <f t="shared" si="26"/>
        <v>10</v>
      </c>
      <c r="E353" s="2">
        <f t="shared" si="27"/>
        <v>4.9405360134003349</v>
      </c>
      <c r="F353" s="2">
        <v>5</v>
      </c>
      <c r="G353" s="2">
        <f t="shared" si="28"/>
        <v>-5.946398659966512E-2</v>
      </c>
      <c r="H353" s="2" t="e">
        <f t="shared" si="29"/>
        <v>#NUM!</v>
      </c>
    </row>
    <row r="354" spans="1:8" x14ac:dyDescent="0.3">
      <c r="A354" s="2">
        <v>97860</v>
      </c>
      <c r="B354">
        <v>39658.833333333328</v>
      </c>
      <c r="C354" s="15">
        <f t="shared" si="25"/>
        <v>0.99645309882747057</v>
      </c>
      <c r="D354" s="15">
        <f t="shared" si="26"/>
        <v>10</v>
      </c>
      <c r="E354" s="2">
        <f t="shared" si="27"/>
        <v>5.0177345058626468</v>
      </c>
      <c r="F354" s="2">
        <v>5</v>
      </c>
      <c r="G354" s="2">
        <f t="shared" si="28"/>
        <v>1.7734505862646799E-2</v>
      </c>
      <c r="H354" s="2">
        <f t="shared" si="29"/>
        <v>4.9520744110416208</v>
      </c>
    </row>
    <row r="355" spans="1:8" x14ac:dyDescent="0.3">
      <c r="A355" s="2">
        <v>98220</v>
      </c>
      <c r="B355">
        <v>39583.5</v>
      </c>
      <c r="C355" s="15">
        <f t="shared" si="25"/>
        <v>0.99456030150753771</v>
      </c>
      <c r="D355" s="15">
        <f t="shared" si="26"/>
        <v>10</v>
      </c>
      <c r="E355" s="2">
        <f t="shared" si="27"/>
        <v>5.0271984924623112</v>
      </c>
      <c r="F355" s="2">
        <v>5</v>
      </c>
      <c r="G355" s="2">
        <f t="shared" si="28"/>
        <v>2.7198492462311208E-2</v>
      </c>
      <c r="H355" s="2">
        <f t="shared" si="29"/>
        <v>4.5263094200388609</v>
      </c>
    </row>
    <row r="356" spans="1:8" x14ac:dyDescent="0.3">
      <c r="A356" s="2">
        <v>98580</v>
      </c>
      <c r="B356">
        <v>39751</v>
      </c>
      <c r="C356" s="15">
        <f t="shared" si="25"/>
        <v>0.99876884422110557</v>
      </c>
      <c r="D356" s="15">
        <f t="shared" si="26"/>
        <v>10</v>
      </c>
      <c r="E356" s="2">
        <f t="shared" si="27"/>
        <v>5.0061557788944722</v>
      </c>
      <c r="F356" s="2">
        <v>5</v>
      </c>
      <c r="G356" s="2">
        <f t="shared" si="28"/>
        <v>6.1557788944721636E-3</v>
      </c>
      <c r="H356" s="2">
        <f t="shared" si="29"/>
        <v>6.0078851111300731</v>
      </c>
    </row>
    <row r="357" spans="1:8" x14ac:dyDescent="0.3">
      <c r="A357" s="2">
        <v>98940</v>
      </c>
      <c r="B357">
        <v>40041</v>
      </c>
      <c r="C357" s="15">
        <f t="shared" si="25"/>
        <v>1.0060552763819095</v>
      </c>
      <c r="D357" s="15">
        <f t="shared" si="26"/>
        <v>10</v>
      </c>
      <c r="E357" s="2">
        <f t="shared" si="27"/>
        <v>4.9697236180904527</v>
      </c>
      <c r="F357" s="2">
        <v>5</v>
      </c>
      <c r="G357" s="2">
        <f t="shared" si="28"/>
        <v>-3.027638190954729E-2</v>
      </c>
      <c r="H357" s="2" t="e">
        <f t="shared" si="29"/>
        <v>#NUM!</v>
      </c>
    </row>
    <row r="358" spans="1:8" x14ac:dyDescent="0.3">
      <c r="A358" s="2">
        <v>99300</v>
      </c>
      <c r="B358">
        <v>39681.166666666664</v>
      </c>
      <c r="C358" s="15">
        <f t="shared" si="25"/>
        <v>0.99701423785594634</v>
      </c>
      <c r="D358" s="15">
        <f t="shared" si="26"/>
        <v>10</v>
      </c>
      <c r="E358" s="2">
        <f t="shared" si="27"/>
        <v>5.0149288107202681</v>
      </c>
      <c r="F358" s="2">
        <v>5</v>
      </c>
      <c r="G358" s="2">
        <f t="shared" si="28"/>
        <v>1.4928810720268082E-2</v>
      </c>
      <c r="H358" s="2">
        <f t="shared" si="29"/>
        <v>5.123734373135246</v>
      </c>
    </row>
    <row r="359" spans="1:8" x14ac:dyDescent="0.3">
      <c r="A359" s="2">
        <v>99660</v>
      </c>
      <c r="B359">
        <v>40094</v>
      </c>
      <c r="C359" s="15">
        <f t="shared" si="25"/>
        <v>1.0073869346733668</v>
      </c>
      <c r="D359" s="15">
        <f t="shared" si="26"/>
        <v>10</v>
      </c>
      <c r="E359" s="2">
        <f t="shared" si="27"/>
        <v>4.9630653266331661</v>
      </c>
      <c r="F359" s="2">
        <v>5</v>
      </c>
      <c r="G359" s="2">
        <f t="shared" si="28"/>
        <v>-3.693467336683387E-2</v>
      </c>
      <c r="H359" s="2" t="e">
        <f t="shared" si="29"/>
        <v>#NUM!</v>
      </c>
    </row>
    <row r="360" spans="1:8" x14ac:dyDescent="0.3">
      <c r="A360" s="2">
        <v>100020</v>
      </c>
      <c r="B360">
        <v>39338.5</v>
      </c>
      <c r="C360" s="15">
        <f t="shared" si="25"/>
        <v>0.98840452261306533</v>
      </c>
      <c r="D360" s="15">
        <f t="shared" si="26"/>
        <v>10</v>
      </c>
      <c r="E360" s="2">
        <f t="shared" si="27"/>
        <v>5.0579773869346738</v>
      </c>
      <c r="F360" s="2">
        <v>5</v>
      </c>
      <c r="G360" s="2">
        <f t="shared" si="28"/>
        <v>5.7977386934673802E-2</v>
      </c>
      <c r="H360" s="2">
        <f t="shared" si="29"/>
        <v>3.7755217218210104</v>
      </c>
    </row>
    <row r="361" spans="1:8" x14ac:dyDescent="0.3">
      <c r="A361" s="2">
        <v>100380</v>
      </c>
      <c r="B361">
        <v>39470</v>
      </c>
      <c r="C361" s="15">
        <f t="shared" si="25"/>
        <v>0.99170854271356779</v>
      </c>
      <c r="D361" s="15">
        <f t="shared" si="26"/>
        <v>10</v>
      </c>
      <c r="E361" s="2">
        <f t="shared" si="27"/>
        <v>5.041457286432161</v>
      </c>
      <c r="F361" s="2">
        <v>5</v>
      </c>
      <c r="G361" s="2">
        <f t="shared" si="28"/>
        <v>4.1457286432160956E-2</v>
      </c>
      <c r="H361" s="2">
        <f t="shared" si="29"/>
        <v>4.1076396282404879</v>
      </c>
    </row>
    <row r="362" spans="1:8" x14ac:dyDescent="0.3">
      <c r="A362" s="2">
        <v>100740</v>
      </c>
      <c r="B362">
        <v>39643.5</v>
      </c>
      <c r="C362" s="15">
        <f t="shared" si="25"/>
        <v>0.99606783919597985</v>
      </c>
      <c r="D362" s="15">
        <f t="shared" si="26"/>
        <v>10</v>
      </c>
      <c r="E362" s="2">
        <f t="shared" si="27"/>
        <v>5.0196608040201003</v>
      </c>
      <c r="F362" s="2">
        <v>5</v>
      </c>
      <c r="G362" s="2">
        <f t="shared" si="28"/>
        <v>1.9660804020100286E-2</v>
      </c>
      <c r="H362" s="2">
        <f t="shared" si="29"/>
        <v>4.8493434507987434</v>
      </c>
    </row>
    <row r="363" spans="1:8" x14ac:dyDescent="0.3">
      <c r="A363" s="2">
        <v>101100</v>
      </c>
      <c r="B363">
        <v>39972.666666666664</v>
      </c>
      <c r="C363" s="15">
        <f t="shared" si="25"/>
        <v>1.0043383584589614</v>
      </c>
      <c r="D363" s="15">
        <f t="shared" si="26"/>
        <v>10</v>
      </c>
      <c r="E363" s="2">
        <f t="shared" si="27"/>
        <v>4.9783082077051937</v>
      </c>
      <c r="F363" s="2">
        <v>5</v>
      </c>
      <c r="G363" s="2">
        <f t="shared" si="28"/>
        <v>-2.1691792294806334E-2</v>
      </c>
      <c r="H363" s="2" t="e">
        <f t="shared" si="29"/>
        <v>#NUM!</v>
      </c>
    </row>
    <row r="364" spans="1:8" x14ac:dyDescent="0.3">
      <c r="A364" s="2">
        <v>101460</v>
      </c>
      <c r="B364">
        <v>39898</v>
      </c>
      <c r="C364" s="15">
        <f t="shared" si="25"/>
        <v>1.0024623115577889</v>
      </c>
      <c r="D364" s="15">
        <f t="shared" si="26"/>
        <v>10</v>
      </c>
      <c r="E364" s="2">
        <f t="shared" si="27"/>
        <v>4.9876884422110557</v>
      </c>
      <c r="F364" s="2">
        <v>5</v>
      </c>
      <c r="G364" s="2">
        <f t="shared" si="28"/>
        <v>-1.2311557788944327E-2</v>
      </c>
      <c r="H364" s="2" t="e">
        <f t="shared" si="29"/>
        <v>#NUM!</v>
      </c>
    </row>
    <row r="365" spans="1:8" x14ac:dyDescent="0.3">
      <c r="A365" s="2">
        <v>101820</v>
      </c>
      <c r="B365">
        <v>39069.833333333336</v>
      </c>
      <c r="C365" s="15">
        <f t="shared" si="25"/>
        <v>0.98165410385259633</v>
      </c>
      <c r="D365" s="15">
        <f t="shared" si="26"/>
        <v>10</v>
      </c>
      <c r="E365" s="2">
        <f t="shared" si="27"/>
        <v>5.0917294807370181</v>
      </c>
      <c r="F365" s="2">
        <v>5</v>
      </c>
      <c r="G365" s="2">
        <f t="shared" si="28"/>
        <v>9.1729480737018143E-2</v>
      </c>
      <c r="H365" s="2">
        <f t="shared" si="29"/>
        <v>3.3233818326483915</v>
      </c>
    </row>
    <row r="366" spans="1:8" x14ac:dyDescent="0.3">
      <c r="A366" s="2">
        <v>102180</v>
      </c>
      <c r="B366">
        <v>39583.5</v>
      </c>
      <c r="C366" s="15">
        <f t="shared" si="25"/>
        <v>0.99456030150753771</v>
      </c>
      <c r="D366" s="15">
        <f t="shared" si="26"/>
        <v>10</v>
      </c>
      <c r="E366" s="2">
        <f t="shared" si="27"/>
        <v>5.0271984924623112</v>
      </c>
      <c r="F366" s="2">
        <v>5</v>
      </c>
      <c r="G366" s="2">
        <f t="shared" si="28"/>
        <v>2.7198492462311208E-2</v>
      </c>
      <c r="H366" s="2">
        <f t="shared" si="29"/>
        <v>4.5263094200388609</v>
      </c>
    </row>
    <row r="367" spans="1:8" x14ac:dyDescent="0.3">
      <c r="A367" s="2">
        <v>102540</v>
      </c>
      <c r="B367">
        <v>39865.666666666664</v>
      </c>
      <c r="C367" s="15">
        <f t="shared" si="25"/>
        <v>1.0016499162479062</v>
      </c>
      <c r="D367" s="15">
        <f t="shared" si="26"/>
        <v>10</v>
      </c>
      <c r="E367" s="2">
        <f t="shared" si="27"/>
        <v>4.9917504187604687</v>
      </c>
      <c r="F367" s="2">
        <v>5</v>
      </c>
      <c r="G367" s="2">
        <f t="shared" si="28"/>
        <v>-8.249581239531345E-3</v>
      </c>
      <c r="H367" s="2" t="e">
        <f t="shared" si="29"/>
        <v>#NUM!</v>
      </c>
    </row>
    <row r="368" spans="1:8" x14ac:dyDescent="0.3">
      <c r="A368" s="2">
        <v>102900</v>
      </c>
      <c r="B368">
        <v>39616.833333333336</v>
      </c>
      <c r="C368" s="15">
        <f t="shared" si="25"/>
        <v>0.99539782244556119</v>
      </c>
      <c r="D368" s="15">
        <f t="shared" si="26"/>
        <v>10</v>
      </c>
      <c r="E368" s="2">
        <f t="shared" si="27"/>
        <v>5.0230108877721937</v>
      </c>
      <c r="F368" s="2">
        <v>5</v>
      </c>
      <c r="G368" s="2">
        <f t="shared" si="28"/>
        <v>2.3010887772193733E-2</v>
      </c>
      <c r="H368" s="2">
        <f t="shared" si="29"/>
        <v>4.6926701454520545</v>
      </c>
    </row>
    <row r="369" spans="1:8" x14ac:dyDescent="0.3">
      <c r="A369" s="2">
        <v>103260</v>
      </c>
      <c r="B369">
        <v>39966.166666666672</v>
      </c>
      <c r="C369" s="15">
        <f t="shared" si="25"/>
        <v>1.0041750418760471</v>
      </c>
      <c r="D369" s="15">
        <f t="shared" si="26"/>
        <v>10</v>
      </c>
      <c r="E369" s="2">
        <f t="shared" si="27"/>
        <v>4.979124790619764</v>
      </c>
      <c r="F369" s="2">
        <v>5</v>
      </c>
      <c r="G369" s="2">
        <f t="shared" si="28"/>
        <v>-2.0875209380236015E-2</v>
      </c>
      <c r="H369" s="2" t="e">
        <f t="shared" si="29"/>
        <v>#NUM!</v>
      </c>
    </row>
    <row r="370" spans="1:8" x14ac:dyDescent="0.3">
      <c r="A370" s="2">
        <v>103620</v>
      </c>
      <c r="B370">
        <v>39666</v>
      </c>
      <c r="C370" s="15">
        <f t="shared" si="25"/>
        <v>0.99663316582914574</v>
      </c>
      <c r="D370" s="15">
        <f t="shared" si="26"/>
        <v>10</v>
      </c>
      <c r="E370" s="2">
        <f t="shared" si="27"/>
        <v>5.0168341708542714</v>
      </c>
      <c r="F370" s="2">
        <v>5</v>
      </c>
      <c r="G370" s="2">
        <f t="shared" si="28"/>
        <v>1.6834170854271413E-2</v>
      </c>
      <c r="H370" s="2">
        <f t="shared" si="29"/>
        <v>5.0039963898359829</v>
      </c>
    </row>
    <row r="371" spans="1:8" x14ac:dyDescent="0.3">
      <c r="A371" s="2">
        <v>103980</v>
      </c>
      <c r="B371">
        <v>39672.666666666672</v>
      </c>
      <c r="C371" s="15">
        <f t="shared" si="25"/>
        <v>0.99680067001675055</v>
      </c>
      <c r="D371" s="15">
        <f t="shared" si="26"/>
        <v>10</v>
      </c>
      <c r="E371" s="2">
        <f t="shared" si="27"/>
        <v>5.0159966499162474</v>
      </c>
      <c r="F371" s="2">
        <v>5</v>
      </c>
      <c r="G371" s="2">
        <f t="shared" si="28"/>
        <v>1.5996649916247385E-2</v>
      </c>
      <c r="H371" s="2">
        <f t="shared" si="29"/>
        <v>5.0548609137909111</v>
      </c>
    </row>
    <row r="372" spans="1:8" x14ac:dyDescent="0.3">
      <c r="A372" s="2">
        <v>104340</v>
      </c>
      <c r="B372">
        <v>39742.166666666672</v>
      </c>
      <c r="C372" s="15">
        <f t="shared" si="25"/>
        <v>0.99854690117252942</v>
      </c>
      <c r="D372" s="15">
        <f t="shared" si="26"/>
        <v>10</v>
      </c>
      <c r="E372" s="2">
        <f t="shared" si="27"/>
        <v>5.0072654941373527</v>
      </c>
      <c r="F372" s="2">
        <v>5</v>
      </c>
      <c r="G372" s="2">
        <f t="shared" si="28"/>
        <v>7.2654941373526682E-3</v>
      </c>
      <c r="H372" s="2">
        <f t="shared" si="29"/>
        <v>5.8423617440948785</v>
      </c>
    </row>
    <row r="373" spans="1:8" x14ac:dyDescent="0.3">
      <c r="A373" s="2">
        <v>104700</v>
      </c>
      <c r="B373">
        <v>39705.166666666664</v>
      </c>
      <c r="C373" s="15">
        <f t="shared" si="25"/>
        <v>0.9976172529313232</v>
      </c>
      <c r="D373" s="15">
        <f t="shared" si="26"/>
        <v>10</v>
      </c>
      <c r="E373" s="2">
        <f t="shared" si="27"/>
        <v>5.0119137353433842</v>
      </c>
      <c r="F373" s="2">
        <v>5</v>
      </c>
      <c r="G373" s="2">
        <f t="shared" si="28"/>
        <v>1.1913735343384246E-2</v>
      </c>
      <c r="H373" s="2">
        <f t="shared" si="29"/>
        <v>5.3487339586424252</v>
      </c>
    </row>
    <row r="374" spans="1:8" x14ac:dyDescent="0.3">
      <c r="A374" s="2">
        <v>105060</v>
      </c>
      <c r="B374">
        <v>39726.833333333328</v>
      </c>
      <c r="C374" s="15">
        <f t="shared" si="25"/>
        <v>0.99816164154103837</v>
      </c>
      <c r="D374" s="15">
        <f t="shared" si="26"/>
        <v>10</v>
      </c>
      <c r="E374" s="2">
        <f t="shared" si="27"/>
        <v>5.0091917922948079</v>
      </c>
      <c r="F374" s="2">
        <v>5</v>
      </c>
      <c r="G374" s="2">
        <f t="shared" si="28"/>
        <v>9.1917922948079323E-3</v>
      </c>
      <c r="H374" s="2">
        <f t="shared" si="29"/>
        <v>5.6075717376115533</v>
      </c>
    </row>
    <row r="375" spans="1:8" x14ac:dyDescent="0.3">
      <c r="A375" s="2">
        <v>105420</v>
      </c>
      <c r="B375">
        <v>40007.5</v>
      </c>
      <c r="C375" s="15">
        <f t="shared" si="25"/>
        <v>1.005213567839196</v>
      </c>
      <c r="D375" s="15">
        <f t="shared" si="26"/>
        <v>10</v>
      </c>
      <c r="E375" s="2">
        <f t="shared" si="27"/>
        <v>4.9739321608040203</v>
      </c>
      <c r="F375" s="2">
        <v>5</v>
      </c>
      <c r="G375" s="2">
        <f t="shared" si="28"/>
        <v>-2.6067839195979658E-2</v>
      </c>
      <c r="H375" s="2" t="e">
        <f t="shared" si="29"/>
        <v>#NUM!</v>
      </c>
    </row>
    <row r="376" spans="1:8" x14ac:dyDescent="0.3">
      <c r="A376" s="2">
        <v>105780</v>
      </c>
      <c r="B376">
        <v>39534.5</v>
      </c>
      <c r="C376" s="15">
        <f t="shared" si="25"/>
        <v>0.99332914572864317</v>
      </c>
      <c r="D376" s="15">
        <f t="shared" si="26"/>
        <v>10</v>
      </c>
      <c r="E376" s="2">
        <f t="shared" si="27"/>
        <v>5.0333542713567843</v>
      </c>
      <c r="F376" s="2">
        <v>5</v>
      </c>
      <c r="G376" s="2">
        <f t="shared" si="28"/>
        <v>3.335427135678426E-2</v>
      </c>
      <c r="H376" s="2">
        <f t="shared" si="29"/>
        <v>4.3235088726128055</v>
      </c>
    </row>
    <row r="377" spans="1:8" x14ac:dyDescent="0.3">
      <c r="A377" s="2">
        <v>106140</v>
      </c>
      <c r="B377">
        <v>39812.166666666672</v>
      </c>
      <c r="C377" s="15">
        <f t="shared" si="25"/>
        <v>1.0003056951423788</v>
      </c>
      <c r="D377" s="15">
        <f t="shared" si="26"/>
        <v>10</v>
      </c>
      <c r="E377" s="2">
        <f t="shared" si="27"/>
        <v>4.9984715242881066</v>
      </c>
      <c r="F377" s="2">
        <v>5</v>
      </c>
      <c r="G377" s="2">
        <f t="shared" si="28"/>
        <v>-1.5284757118934067E-3</v>
      </c>
      <c r="H377" s="2" t="e">
        <f t="shared" si="29"/>
        <v>#NUM!</v>
      </c>
    </row>
    <row r="378" spans="1:8" x14ac:dyDescent="0.3">
      <c r="A378" s="2">
        <v>106500</v>
      </c>
      <c r="B378">
        <v>39457.833333333336</v>
      </c>
      <c r="C378" s="15">
        <f t="shared" si="25"/>
        <v>0.99140284757118935</v>
      </c>
      <c r="D378" s="15">
        <f t="shared" si="26"/>
        <v>10</v>
      </c>
      <c r="E378" s="2">
        <f t="shared" si="27"/>
        <v>5.0429857621440535</v>
      </c>
      <c r="F378" s="2">
        <v>5</v>
      </c>
      <c r="G378" s="2">
        <f t="shared" si="28"/>
        <v>4.2985762144053474E-2</v>
      </c>
      <c r="H378" s="2">
        <f t="shared" si="29"/>
        <v>4.0717374702873226</v>
      </c>
    </row>
    <row r="379" spans="1:8" x14ac:dyDescent="0.3">
      <c r="A379" s="2">
        <v>106860</v>
      </c>
      <c r="B379">
        <v>39887.833333333336</v>
      </c>
      <c r="C379" s="15">
        <f t="shared" si="25"/>
        <v>1.0022068676716918</v>
      </c>
      <c r="D379" s="15">
        <f t="shared" si="26"/>
        <v>10</v>
      </c>
      <c r="E379" s="2">
        <f t="shared" si="27"/>
        <v>4.988965661641541</v>
      </c>
      <c r="F379" s="2">
        <v>5</v>
      </c>
      <c r="G379" s="2">
        <f t="shared" si="28"/>
        <v>-1.1034338358459017E-2</v>
      </c>
      <c r="H379" s="2" t="e">
        <f t="shared" si="29"/>
        <v>#NUM!</v>
      </c>
    </row>
    <row r="380" spans="1:8" x14ac:dyDescent="0.3">
      <c r="A380" s="2">
        <v>107220</v>
      </c>
      <c r="B380">
        <v>39908.166666666664</v>
      </c>
      <c r="C380" s="15">
        <f t="shared" si="25"/>
        <v>1.002717755443886</v>
      </c>
      <c r="D380" s="15">
        <f t="shared" si="26"/>
        <v>10</v>
      </c>
      <c r="E380" s="2">
        <f t="shared" si="27"/>
        <v>4.9864112227805704</v>
      </c>
      <c r="F380" s="2">
        <v>5</v>
      </c>
      <c r="G380" s="2">
        <f t="shared" si="28"/>
        <v>-1.3588777219429637E-2</v>
      </c>
      <c r="H380" s="2" t="e">
        <f t="shared" si="29"/>
        <v>#NUM!</v>
      </c>
    </row>
    <row r="381" spans="1:8" x14ac:dyDescent="0.3">
      <c r="A381" s="2">
        <v>107580</v>
      </c>
      <c r="B381">
        <v>39820.333333333336</v>
      </c>
      <c r="C381" s="15">
        <f t="shared" si="25"/>
        <v>1.0005108877721944</v>
      </c>
      <c r="D381" s="15">
        <f t="shared" si="26"/>
        <v>10</v>
      </c>
      <c r="E381" s="2">
        <f t="shared" si="27"/>
        <v>4.9974455611390276</v>
      </c>
      <c r="F381" s="2">
        <v>5</v>
      </c>
      <c r="G381" s="2">
        <f t="shared" si="28"/>
        <v>-2.5544388609723967E-3</v>
      </c>
      <c r="H381" s="2" t="e">
        <f t="shared" si="29"/>
        <v>#NUM!</v>
      </c>
    </row>
    <row r="382" spans="1:8" x14ac:dyDescent="0.3">
      <c r="A382" s="2">
        <v>107940</v>
      </c>
      <c r="B382">
        <v>39610.666666666664</v>
      </c>
      <c r="C382" s="15">
        <f t="shared" si="25"/>
        <v>0.99524288107202674</v>
      </c>
      <c r="D382" s="15">
        <f t="shared" si="26"/>
        <v>10</v>
      </c>
      <c r="E382" s="2">
        <f t="shared" si="27"/>
        <v>5.0237855946398664</v>
      </c>
      <c r="F382" s="2">
        <v>5</v>
      </c>
      <c r="G382" s="2">
        <f t="shared" si="28"/>
        <v>2.3785594639866403E-2</v>
      </c>
      <c r="H382" s="2">
        <f t="shared" si="29"/>
        <v>4.6597117202545251</v>
      </c>
    </row>
    <row r="383" spans="1:8" x14ac:dyDescent="0.3">
      <c r="A383" s="2">
        <v>108300</v>
      </c>
      <c r="B383">
        <v>39290.333333333336</v>
      </c>
      <c r="C383" s="15">
        <f t="shared" si="25"/>
        <v>0.9871943048576215</v>
      </c>
      <c r="D383" s="15">
        <f t="shared" si="26"/>
        <v>10</v>
      </c>
      <c r="E383" s="2">
        <f t="shared" si="27"/>
        <v>5.0640284757118925</v>
      </c>
      <c r="F383" s="2">
        <v>5</v>
      </c>
      <c r="G383" s="2">
        <f t="shared" si="28"/>
        <v>6.4028475711892519E-2</v>
      </c>
      <c r="H383" s="2">
        <f t="shared" si="29"/>
        <v>3.6774424890094557</v>
      </c>
    </row>
    <row r="384" spans="1:8" x14ac:dyDescent="0.3">
      <c r="A384" s="2">
        <v>108660</v>
      </c>
      <c r="B384">
        <v>40026.833333333336</v>
      </c>
      <c r="C384" s="15">
        <f t="shared" si="25"/>
        <v>1.0056993299832497</v>
      </c>
      <c r="D384" s="15">
        <f t="shared" si="26"/>
        <v>10</v>
      </c>
      <c r="E384" s="2">
        <f t="shared" si="27"/>
        <v>4.9715033500837515</v>
      </c>
      <c r="F384" s="2">
        <v>5</v>
      </c>
      <c r="G384" s="2">
        <f t="shared" si="28"/>
        <v>-2.8496649916248451E-2</v>
      </c>
      <c r="H384" s="2" t="e">
        <f t="shared" si="29"/>
        <v>#NUM!</v>
      </c>
    </row>
    <row r="385" spans="1:8" x14ac:dyDescent="0.3">
      <c r="A385" s="2">
        <v>109020</v>
      </c>
      <c r="B385">
        <v>39492.166666666664</v>
      </c>
      <c r="C385" s="15">
        <f t="shared" si="25"/>
        <v>0.99226549413735332</v>
      </c>
      <c r="D385" s="15">
        <f t="shared" si="26"/>
        <v>10</v>
      </c>
      <c r="E385" s="2">
        <f t="shared" si="27"/>
        <v>5.0386725293132333</v>
      </c>
      <c r="F385" s="2">
        <v>5</v>
      </c>
      <c r="G385" s="2">
        <f t="shared" si="28"/>
        <v>3.8672529313233284E-2</v>
      </c>
      <c r="H385" s="2">
        <f t="shared" si="29"/>
        <v>4.1766212476570805</v>
      </c>
    </row>
    <row r="386" spans="1:8" x14ac:dyDescent="0.3">
      <c r="A386" s="2">
        <v>109380</v>
      </c>
      <c r="B386">
        <v>39548.333333333336</v>
      </c>
      <c r="C386" s="15">
        <f t="shared" si="25"/>
        <v>0.99367671691792303</v>
      </c>
      <c r="D386" s="15">
        <f t="shared" si="26"/>
        <v>10</v>
      </c>
      <c r="E386" s="2">
        <f t="shared" si="27"/>
        <v>5.0316164154103848</v>
      </c>
      <c r="F386" s="2">
        <v>5</v>
      </c>
      <c r="G386" s="2">
        <f t="shared" si="28"/>
        <v>3.1616415410384846E-2</v>
      </c>
      <c r="H386" s="2">
        <f t="shared" si="29"/>
        <v>4.3766729251381484</v>
      </c>
    </row>
    <row r="387" spans="1:8" x14ac:dyDescent="0.3">
      <c r="A387" s="2">
        <v>109740</v>
      </c>
      <c r="B387">
        <v>39468.166666666664</v>
      </c>
      <c r="C387" s="15">
        <f t="shared" ref="C387:C450" si="30">B387/$J$27</f>
        <v>0.99166247906197647</v>
      </c>
      <c r="D387" s="15">
        <f t="shared" ref="D387:D450" si="31">$J$28</f>
        <v>10</v>
      </c>
      <c r="E387" s="2">
        <f t="shared" si="27"/>
        <v>5.041687604690118</v>
      </c>
      <c r="F387" s="2">
        <v>5</v>
      </c>
      <c r="G387" s="2">
        <f t="shared" si="28"/>
        <v>4.1687604690118008E-2</v>
      </c>
      <c r="H387" s="2">
        <f t="shared" si="29"/>
        <v>4.1021451316788831</v>
      </c>
    </row>
    <row r="388" spans="1:8" x14ac:dyDescent="0.3">
      <c r="A388" s="2">
        <v>110100</v>
      </c>
      <c r="B388">
        <v>39563.166666666664</v>
      </c>
      <c r="C388" s="15">
        <f t="shared" si="30"/>
        <v>0.99404941373534328</v>
      </c>
      <c r="D388" s="15">
        <f t="shared" si="31"/>
        <v>10</v>
      </c>
      <c r="E388" s="2">
        <f t="shared" ref="E388:E451" si="32">D388-(F388*C388)</f>
        <v>5.0297529313232836</v>
      </c>
      <c r="F388" s="2">
        <v>5</v>
      </c>
      <c r="G388" s="2">
        <f t="shared" ref="G388:G451" si="33">F388-(F388*C388)</f>
        <v>2.9752931323283605E-2</v>
      </c>
      <c r="H388" s="2">
        <f t="shared" ref="H388:H451" si="34">LN((F388*E388)/(D388*G388))</f>
        <v>4.4370513032934733</v>
      </c>
    </row>
    <row r="389" spans="1:8" x14ac:dyDescent="0.3">
      <c r="A389" s="2">
        <v>110460</v>
      </c>
      <c r="B389">
        <v>39739.666666666664</v>
      </c>
      <c r="C389" s="15">
        <f t="shared" si="30"/>
        <v>0.99848408710217751</v>
      </c>
      <c r="D389" s="15">
        <f t="shared" si="31"/>
        <v>10</v>
      </c>
      <c r="E389" s="2">
        <f t="shared" si="32"/>
        <v>5.0075795644891121</v>
      </c>
      <c r="F389" s="2">
        <v>5</v>
      </c>
      <c r="G389" s="2">
        <f t="shared" si="33"/>
        <v>7.5795644891121228E-3</v>
      </c>
      <c r="H389" s="2">
        <f t="shared" si="34"/>
        <v>5.8001050331766137</v>
      </c>
    </row>
    <row r="390" spans="1:8" x14ac:dyDescent="0.3">
      <c r="A390" s="2">
        <v>110820</v>
      </c>
      <c r="B390">
        <v>39407.666666666664</v>
      </c>
      <c r="C390" s="15">
        <f t="shared" si="30"/>
        <v>0.99014237855946396</v>
      </c>
      <c r="D390" s="15">
        <f t="shared" si="31"/>
        <v>10</v>
      </c>
      <c r="E390" s="2">
        <f t="shared" si="32"/>
        <v>5.0492881072026803</v>
      </c>
      <c r="F390" s="2">
        <v>5</v>
      </c>
      <c r="G390" s="2">
        <f t="shared" si="33"/>
        <v>4.9288107202680287E-2</v>
      </c>
      <c r="H390" s="2">
        <f t="shared" si="34"/>
        <v>3.9361725441657791</v>
      </c>
    </row>
    <row r="391" spans="1:8" x14ac:dyDescent="0.3">
      <c r="A391" s="2">
        <v>111180</v>
      </c>
      <c r="B391">
        <v>40027.333333333336</v>
      </c>
      <c r="C391" s="15">
        <f t="shared" si="30"/>
        <v>1.0057118927973201</v>
      </c>
      <c r="D391" s="15">
        <f t="shared" si="31"/>
        <v>10</v>
      </c>
      <c r="E391" s="2">
        <f t="shared" si="32"/>
        <v>4.9714405360133993</v>
      </c>
      <c r="F391" s="2">
        <v>5</v>
      </c>
      <c r="G391" s="2">
        <f t="shared" si="33"/>
        <v>-2.8559463986600697E-2</v>
      </c>
      <c r="H391" s="2" t="e">
        <f t="shared" si="34"/>
        <v>#NUM!</v>
      </c>
    </row>
    <row r="392" spans="1:8" x14ac:dyDescent="0.3">
      <c r="A392" s="2">
        <v>111540</v>
      </c>
      <c r="B392">
        <v>39471.333333333336</v>
      </c>
      <c r="C392" s="15">
        <f t="shared" si="30"/>
        <v>0.99174204355108886</v>
      </c>
      <c r="D392" s="15">
        <f t="shared" si="31"/>
        <v>10</v>
      </c>
      <c r="E392" s="2">
        <f t="shared" si="32"/>
        <v>5.0412897822445562</v>
      </c>
      <c r="F392" s="2">
        <v>5</v>
      </c>
      <c r="G392" s="2">
        <f t="shared" si="33"/>
        <v>4.128978224455615E-2</v>
      </c>
      <c r="H392" s="2">
        <f t="shared" si="34"/>
        <v>4.1116549908635731</v>
      </c>
    </row>
    <row r="393" spans="1:8" x14ac:dyDescent="0.3">
      <c r="A393" s="2">
        <v>111900</v>
      </c>
      <c r="B393">
        <v>39783.666666666664</v>
      </c>
      <c r="C393" s="15">
        <f t="shared" si="30"/>
        <v>0.99958961474036845</v>
      </c>
      <c r="D393" s="15">
        <f t="shared" si="31"/>
        <v>10</v>
      </c>
      <c r="E393" s="2">
        <f t="shared" si="32"/>
        <v>5.002051926298158</v>
      </c>
      <c r="F393" s="2">
        <v>5</v>
      </c>
      <c r="G393" s="2">
        <f t="shared" si="33"/>
        <v>2.05192629815798E-3</v>
      </c>
      <c r="H393" s="2">
        <f t="shared" si="34"/>
        <v>7.1056773023444428</v>
      </c>
    </row>
    <row r="394" spans="1:8" x14ac:dyDescent="0.3">
      <c r="A394" s="2">
        <v>112260</v>
      </c>
      <c r="B394">
        <v>39660.333333333336</v>
      </c>
      <c r="C394" s="15">
        <f t="shared" si="30"/>
        <v>0.99649078726968177</v>
      </c>
      <c r="D394" s="15">
        <f t="shared" si="31"/>
        <v>10</v>
      </c>
      <c r="E394" s="2">
        <f t="shared" si="32"/>
        <v>5.0175460636515909</v>
      </c>
      <c r="F394" s="2">
        <v>5</v>
      </c>
      <c r="G394" s="2">
        <f t="shared" si="33"/>
        <v>1.7546063651590948E-2</v>
      </c>
      <c r="H394" s="2">
        <f t="shared" si="34"/>
        <v>4.9627194492689135</v>
      </c>
    </row>
    <row r="395" spans="1:8" x14ac:dyDescent="0.3">
      <c r="A395" s="2">
        <v>112620</v>
      </c>
      <c r="B395">
        <v>39842.5</v>
      </c>
      <c r="C395" s="15">
        <f t="shared" si="30"/>
        <v>1.00106783919598</v>
      </c>
      <c r="D395" s="15">
        <f t="shared" si="31"/>
        <v>10</v>
      </c>
      <c r="E395" s="2">
        <f t="shared" si="32"/>
        <v>4.9946608040200999</v>
      </c>
      <c r="F395" s="2">
        <v>5</v>
      </c>
      <c r="G395" s="2">
        <f t="shared" si="33"/>
        <v>-5.3391959799000688E-3</v>
      </c>
      <c r="H395" s="2" t="e">
        <f t="shared" si="34"/>
        <v>#NUM!</v>
      </c>
    </row>
    <row r="396" spans="1:8" x14ac:dyDescent="0.3">
      <c r="A396" s="2">
        <v>112980</v>
      </c>
      <c r="B396">
        <v>39662.5</v>
      </c>
      <c r="C396" s="15">
        <f t="shared" si="30"/>
        <v>0.99654522613065322</v>
      </c>
      <c r="D396" s="15">
        <f t="shared" si="31"/>
        <v>10</v>
      </c>
      <c r="E396" s="2">
        <f t="shared" si="32"/>
        <v>5.0172738693467336</v>
      </c>
      <c r="F396" s="2">
        <v>5</v>
      </c>
      <c r="G396" s="2">
        <f t="shared" si="33"/>
        <v>1.7273869346733584E-2</v>
      </c>
      <c r="H396" s="2">
        <f t="shared" si="34"/>
        <v>4.9782999134533243</v>
      </c>
    </row>
    <row r="397" spans="1:8" x14ac:dyDescent="0.3">
      <c r="A397" s="2">
        <v>113340</v>
      </c>
      <c r="B397">
        <v>39741.833333333336</v>
      </c>
      <c r="C397" s="15">
        <f t="shared" si="30"/>
        <v>0.99853852596314918</v>
      </c>
      <c r="D397" s="15">
        <f t="shared" si="31"/>
        <v>10</v>
      </c>
      <c r="E397" s="2">
        <f t="shared" si="32"/>
        <v>5.0073073701842539</v>
      </c>
      <c r="F397" s="2">
        <v>5</v>
      </c>
      <c r="G397" s="2">
        <f t="shared" si="33"/>
        <v>7.3073701842538696E-3</v>
      </c>
      <c r="H397" s="2">
        <f t="shared" si="34"/>
        <v>5.8366229648613679</v>
      </c>
    </row>
    <row r="398" spans="1:8" x14ac:dyDescent="0.3">
      <c r="A398" s="2">
        <v>113700</v>
      </c>
      <c r="B398">
        <v>39528.5</v>
      </c>
      <c r="C398" s="15">
        <f t="shared" si="30"/>
        <v>0.99317839195979896</v>
      </c>
      <c r="D398" s="15">
        <f t="shared" si="31"/>
        <v>10</v>
      </c>
      <c r="E398" s="2">
        <f t="shared" si="32"/>
        <v>5.034108040201005</v>
      </c>
      <c r="F398" s="2">
        <v>5</v>
      </c>
      <c r="G398" s="2">
        <f t="shared" si="33"/>
        <v>3.4108040201004997E-2</v>
      </c>
      <c r="H398" s="2">
        <f t="shared" si="34"/>
        <v>4.3013113174852453</v>
      </c>
    </row>
    <row r="399" spans="1:8" x14ac:dyDescent="0.3">
      <c r="A399" s="2">
        <v>114060</v>
      </c>
      <c r="B399">
        <v>39837.833333333336</v>
      </c>
      <c r="C399" s="15">
        <f t="shared" si="30"/>
        <v>1.0009505862646566</v>
      </c>
      <c r="D399" s="15">
        <f t="shared" si="31"/>
        <v>10</v>
      </c>
      <c r="E399" s="2">
        <f t="shared" si="32"/>
        <v>4.9952470686767168</v>
      </c>
      <c r="F399" s="2">
        <v>5</v>
      </c>
      <c r="G399" s="2">
        <f t="shared" si="33"/>
        <v>-4.7529313232832493E-3</v>
      </c>
      <c r="H399" s="2" t="e">
        <f t="shared" si="34"/>
        <v>#NUM!</v>
      </c>
    </row>
    <row r="400" spans="1:8" x14ac:dyDescent="0.3">
      <c r="A400" s="2">
        <v>114420</v>
      </c>
      <c r="B400">
        <v>39748.333333333328</v>
      </c>
      <c r="C400" s="15">
        <f t="shared" si="30"/>
        <v>0.99870184254606353</v>
      </c>
      <c r="D400" s="15">
        <f t="shared" si="31"/>
        <v>10</v>
      </c>
      <c r="E400" s="2">
        <f t="shared" si="32"/>
        <v>5.0064907872696827</v>
      </c>
      <c r="F400" s="2">
        <v>5</v>
      </c>
      <c r="G400" s="2">
        <f t="shared" si="33"/>
        <v>6.490787269682663E-3</v>
      </c>
      <c r="H400" s="2">
        <f t="shared" si="34"/>
        <v>5.9549594980373683</v>
      </c>
    </row>
    <row r="401" spans="1:8" x14ac:dyDescent="0.3">
      <c r="A401" s="2">
        <v>114780</v>
      </c>
      <c r="B401">
        <v>39559</v>
      </c>
      <c r="C401" s="15">
        <f t="shared" si="30"/>
        <v>0.9939447236180905</v>
      </c>
      <c r="D401" s="15">
        <f t="shared" si="31"/>
        <v>10</v>
      </c>
      <c r="E401" s="2">
        <f t="shared" si="32"/>
        <v>5.0302763819095473</v>
      </c>
      <c r="F401" s="2">
        <v>5</v>
      </c>
      <c r="G401" s="2">
        <f t="shared" si="33"/>
        <v>3.027638190954729E-2</v>
      </c>
      <c r="H401" s="2">
        <f t="shared" si="34"/>
        <v>4.4197150940916758</v>
      </c>
    </row>
    <row r="402" spans="1:8" x14ac:dyDescent="0.3">
      <c r="A402" s="2">
        <v>115140</v>
      </c>
      <c r="B402">
        <v>39931.333333333328</v>
      </c>
      <c r="C402" s="15">
        <f t="shared" si="30"/>
        <v>1.0032998324958122</v>
      </c>
      <c r="D402" s="15">
        <f t="shared" si="31"/>
        <v>10</v>
      </c>
      <c r="E402" s="2">
        <f t="shared" si="32"/>
        <v>4.9835008375209391</v>
      </c>
      <c r="F402" s="2">
        <v>5</v>
      </c>
      <c r="G402" s="2">
        <f t="shared" si="33"/>
        <v>-1.6499162479060914E-2</v>
      </c>
      <c r="H402" s="2" t="e">
        <f t="shared" si="34"/>
        <v>#NUM!</v>
      </c>
    </row>
    <row r="403" spans="1:8" x14ac:dyDescent="0.3">
      <c r="A403" s="2">
        <v>115500</v>
      </c>
      <c r="B403">
        <v>39573.5</v>
      </c>
      <c r="C403" s="15">
        <f t="shared" si="30"/>
        <v>0.99430904522613062</v>
      </c>
      <c r="D403" s="15">
        <f t="shared" si="31"/>
        <v>10</v>
      </c>
      <c r="E403" s="2">
        <f t="shared" si="32"/>
        <v>5.0284547738693472</v>
      </c>
      <c r="F403" s="2">
        <v>5</v>
      </c>
      <c r="G403" s="2">
        <f t="shared" si="33"/>
        <v>2.845477386934725E-2</v>
      </c>
      <c r="H403" s="2">
        <f t="shared" si="34"/>
        <v>4.4814048882567734</v>
      </c>
    </row>
    <row r="404" spans="1:8" x14ac:dyDescent="0.3">
      <c r="A404" s="2">
        <v>115860</v>
      </c>
      <c r="B404">
        <v>39692.833333333336</v>
      </c>
      <c r="C404" s="15">
        <f t="shared" si="30"/>
        <v>0.99730737018425464</v>
      </c>
      <c r="D404" s="15">
        <f t="shared" si="31"/>
        <v>10</v>
      </c>
      <c r="E404" s="2">
        <f t="shared" si="32"/>
        <v>5.0134631490787269</v>
      </c>
      <c r="F404" s="2">
        <v>5</v>
      </c>
      <c r="G404" s="2">
        <f t="shared" si="33"/>
        <v>1.3463149078726921E-2</v>
      </c>
      <c r="H404" s="2">
        <f t="shared" si="34"/>
        <v>5.2267787668854107</v>
      </c>
    </row>
    <row r="405" spans="1:8" x14ac:dyDescent="0.3">
      <c r="A405" s="2">
        <v>116220</v>
      </c>
      <c r="B405">
        <v>39395</v>
      </c>
      <c r="C405" s="15">
        <f t="shared" si="30"/>
        <v>0.98982412060301506</v>
      </c>
      <c r="D405" s="15">
        <f t="shared" si="31"/>
        <v>10</v>
      </c>
      <c r="E405" s="2">
        <f t="shared" si="32"/>
        <v>5.0508793969849251</v>
      </c>
      <c r="F405" s="2">
        <v>5</v>
      </c>
      <c r="G405" s="2">
        <f t="shared" si="33"/>
        <v>5.0879396984925052E-2</v>
      </c>
      <c r="H405" s="2">
        <f t="shared" si="34"/>
        <v>3.9047123973157567</v>
      </c>
    </row>
    <row r="406" spans="1:8" x14ac:dyDescent="0.3">
      <c r="A406" s="2">
        <v>116580</v>
      </c>
      <c r="B406">
        <v>39182.833333333336</v>
      </c>
      <c r="C406" s="15">
        <f t="shared" si="30"/>
        <v>0.98449329983249589</v>
      </c>
      <c r="D406" s="15">
        <f t="shared" si="31"/>
        <v>10</v>
      </c>
      <c r="E406" s="2">
        <f t="shared" si="32"/>
        <v>5.0775335008375206</v>
      </c>
      <c r="F406" s="2">
        <v>5</v>
      </c>
      <c r="G406" s="2">
        <f t="shared" si="33"/>
        <v>7.7533500837520641E-2</v>
      </c>
      <c r="H406" s="2">
        <f t="shared" si="34"/>
        <v>3.4887235989436194</v>
      </c>
    </row>
    <row r="407" spans="1:8" x14ac:dyDescent="0.3">
      <c r="A407" s="2">
        <v>116940</v>
      </c>
      <c r="B407">
        <v>39884</v>
      </c>
      <c r="C407" s="15">
        <f t="shared" si="30"/>
        <v>1.002110552763819</v>
      </c>
      <c r="D407" s="15">
        <f t="shared" si="31"/>
        <v>10</v>
      </c>
      <c r="E407" s="2">
        <f t="shared" si="32"/>
        <v>4.9894472361809052</v>
      </c>
      <c r="F407" s="2">
        <v>5</v>
      </c>
      <c r="G407" s="2">
        <f t="shared" si="33"/>
        <v>-1.0552763819094757E-2</v>
      </c>
      <c r="H407" s="2" t="e">
        <f t="shared" si="34"/>
        <v>#NUM!</v>
      </c>
    </row>
    <row r="408" spans="1:8" x14ac:dyDescent="0.3">
      <c r="A408" s="2">
        <v>117300</v>
      </c>
      <c r="B408">
        <v>39759.333333333336</v>
      </c>
      <c r="C408" s="15">
        <f t="shared" si="30"/>
        <v>0.99897822445561146</v>
      </c>
      <c r="D408" s="15">
        <f t="shared" si="31"/>
        <v>10</v>
      </c>
      <c r="E408" s="2">
        <f t="shared" si="32"/>
        <v>5.005108877721943</v>
      </c>
      <c r="F408" s="2">
        <v>5</v>
      </c>
      <c r="G408" s="2">
        <f t="shared" si="33"/>
        <v>5.108877721943017E-3</v>
      </c>
      <c r="H408" s="2">
        <f t="shared" si="34"/>
        <v>6.1940875085345146</v>
      </c>
    </row>
    <row r="409" spans="1:8" x14ac:dyDescent="0.3">
      <c r="A409" s="2">
        <v>117660</v>
      </c>
      <c r="B409">
        <v>39678.333333333336</v>
      </c>
      <c r="C409" s="15">
        <f t="shared" si="30"/>
        <v>0.99694304857621452</v>
      </c>
      <c r="D409" s="15">
        <f t="shared" si="31"/>
        <v>10</v>
      </c>
      <c r="E409" s="2">
        <f t="shared" si="32"/>
        <v>5.015284757118927</v>
      </c>
      <c r="F409" s="2">
        <v>5</v>
      </c>
      <c r="G409" s="2">
        <f t="shared" si="33"/>
        <v>1.5284757118926962E-2</v>
      </c>
      <c r="H409" s="2">
        <f t="shared" si="34"/>
        <v>5.1002422342466254</v>
      </c>
    </row>
    <row r="410" spans="1:8" x14ac:dyDescent="0.3">
      <c r="A410" s="2">
        <v>118020</v>
      </c>
      <c r="B410">
        <v>39967.5</v>
      </c>
      <c r="C410" s="15">
        <f t="shared" si="30"/>
        <v>1.0042085427135679</v>
      </c>
      <c r="D410" s="15">
        <f t="shared" si="31"/>
        <v>10</v>
      </c>
      <c r="E410" s="2">
        <f t="shared" si="32"/>
        <v>4.978957286432161</v>
      </c>
      <c r="F410" s="2">
        <v>5</v>
      </c>
      <c r="G410" s="2">
        <f t="shared" si="33"/>
        <v>-2.1042713567839044E-2</v>
      </c>
      <c r="H410" s="2" t="e">
        <f t="shared" si="34"/>
        <v>#NUM!</v>
      </c>
    </row>
    <row r="411" spans="1:8" x14ac:dyDescent="0.3">
      <c r="A411" s="2">
        <v>118380</v>
      </c>
      <c r="B411">
        <v>39816.833333333336</v>
      </c>
      <c r="C411" s="15">
        <f t="shared" si="30"/>
        <v>1.0004229480737019</v>
      </c>
      <c r="D411" s="15">
        <f t="shared" si="31"/>
        <v>10</v>
      </c>
      <c r="E411" s="2">
        <f t="shared" si="32"/>
        <v>4.9978852596314907</v>
      </c>
      <c r="F411" s="2">
        <v>5</v>
      </c>
      <c r="G411" s="2">
        <f t="shared" si="33"/>
        <v>-2.114740368509338E-3</v>
      </c>
      <c r="H411" s="2" t="e">
        <f t="shared" si="34"/>
        <v>#NUM!</v>
      </c>
    </row>
    <row r="412" spans="1:8" x14ac:dyDescent="0.3">
      <c r="A412" s="2">
        <v>118740</v>
      </c>
      <c r="B412">
        <v>39267.833333333328</v>
      </c>
      <c r="C412" s="15">
        <f t="shared" si="30"/>
        <v>0.9866289782244555</v>
      </c>
      <c r="D412" s="15">
        <f t="shared" si="31"/>
        <v>10</v>
      </c>
      <c r="E412" s="2">
        <f t="shared" si="32"/>
        <v>5.0668551088777223</v>
      </c>
      <c r="F412" s="2">
        <v>5</v>
      </c>
      <c r="G412" s="2">
        <f t="shared" si="33"/>
        <v>6.685510887772228E-2</v>
      </c>
      <c r="H412" s="2">
        <f t="shared" si="34"/>
        <v>3.6348007058259024</v>
      </c>
    </row>
    <row r="413" spans="1:8" x14ac:dyDescent="0.3">
      <c r="A413" s="2">
        <v>119100</v>
      </c>
      <c r="B413">
        <v>39796.666666666664</v>
      </c>
      <c r="C413" s="15">
        <f t="shared" si="30"/>
        <v>0.9999162479061976</v>
      </c>
      <c r="D413" s="15">
        <f t="shared" si="31"/>
        <v>10</v>
      </c>
      <c r="E413" s="2">
        <f t="shared" si="32"/>
        <v>5.000418760469012</v>
      </c>
      <c r="F413" s="2">
        <v>5</v>
      </c>
      <c r="G413" s="2">
        <f t="shared" si="33"/>
        <v>4.1876046901201391E-4</v>
      </c>
      <c r="H413" s="2">
        <f t="shared" si="34"/>
        <v>8.6945859549727498</v>
      </c>
    </row>
    <row r="414" spans="1:8" x14ac:dyDescent="0.3">
      <c r="A414" s="2">
        <v>119460</v>
      </c>
      <c r="B414">
        <v>39660.833333333336</v>
      </c>
      <c r="C414" s="15">
        <f t="shared" si="30"/>
        <v>0.99650335008375213</v>
      </c>
      <c r="D414" s="15">
        <f t="shared" si="31"/>
        <v>10</v>
      </c>
      <c r="E414" s="2">
        <f t="shared" si="32"/>
        <v>5.0174832495812396</v>
      </c>
      <c r="F414" s="2">
        <v>5</v>
      </c>
      <c r="G414" s="2">
        <f t="shared" si="33"/>
        <v>1.748324958123959E-2</v>
      </c>
      <c r="H414" s="2">
        <f t="shared" si="34"/>
        <v>4.966293305939109</v>
      </c>
    </row>
    <row r="415" spans="1:8" x14ac:dyDescent="0.3">
      <c r="A415" s="2">
        <v>119820</v>
      </c>
      <c r="B415">
        <v>39807.833333333336</v>
      </c>
      <c r="C415" s="15">
        <f t="shared" si="30"/>
        <v>1.0001968174204356</v>
      </c>
      <c r="D415" s="15">
        <f t="shared" si="31"/>
        <v>10</v>
      </c>
      <c r="E415" s="2">
        <f t="shared" si="32"/>
        <v>4.9990159128978213</v>
      </c>
      <c r="F415" s="2">
        <v>5</v>
      </c>
      <c r="G415" s="2">
        <f t="shared" si="33"/>
        <v>-9.8408710217867679E-4</v>
      </c>
      <c r="H415" s="2" t="e">
        <f t="shared" si="34"/>
        <v>#NUM!</v>
      </c>
    </row>
    <row r="416" spans="1:8" x14ac:dyDescent="0.3">
      <c r="A416" s="2">
        <v>120180</v>
      </c>
      <c r="B416">
        <v>39551.166666666664</v>
      </c>
      <c r="C416" s="15">
        <f t="shared" si="30"/>
        <v>0.99374790619765485</v>
      </c>
      <c r="D416" s="15">
        <f t="shared" si="31"/>
        <v>10</v>
      </c>
      <c r="E416" s="2">
        <f t="shared" si="32"/>
        <v>5.031260469011726</v>
      </c>
      <c r="F416" s="2">
        <v>5</v>
      </c>
      <c r="G416" s="2">
        <f t="shared" si="33"/>
        <v>3.1260469011725966E-2</v>
      </c>
      <c r="H416" s="2">
        <f t="shared" si="34"/>
        <v>4.38792431294726</v>
      </c>
    </row>
    <row r="417" spans="1:8" x14ac:dyDescent="0.3">
      <c r="A417" s="2">
        <v>120540</v>
      </c>
      <c r="B417">
        <v>39874</v>
      </c>
      <c r="C417" s="15">
        <f t="shared" si="30"/>
        <v>1.001859296482412</v>
      </c>
      <c r="D417" s="15">
        <f t="shared" si="31"/>
        <v>10</v>
      </c>
      <c r="E417" s="2">
        <f t="shared" si="32"/>
        <v>4.9907035175879404</v>
      </c>
      <c r="F417" s="2">
        <v>5</v>
      </c>
      <c r="G417" s="2">
        <f t="shared" si="33"/>
        <v>-9.2964824120596035E-3</v>
      </c>
      <c r="H417" s="2" t="e">
        <f t="shared" si="34"/>
        <v>#NUM!</v>
      </c>
    </row>
    <row r="418" spans="1:8" x14ac:dyDescent="0.3">
      <c r="A418" s="2">
        <v>120900</v>
      </c>
      <c r="B418">
        <v>39682</v>
      </c>
      <c r="C418" s="15">
        <f t="shared" si="30"/>
        <v>0.99703517587939694</v>
      </c>
      <c r="D418" s="15">
        <f t="shared" si="31"/>
        <v>10</v>
      </c>
      <c r="E418" s="2">
        <f t="shared" si="32"/>
        <v>5.0148241206030155</v>
      </c>
      <c r="F418" s="2">
        <v>5</v>
      </c>
      <c r="G418" s="2">
        <f t="shared" si="33"/>
        <v>1.4824120603015523E-2</v>
      </c>
      <c r="H418" s="2">
        <f t="shared" si="34"/>
        <v>5.130750823944302</v>
      </c>
    </row>
    <row r="419" spans="1:8" x14ac:dyDescent="0.3">
      <c r="A419" s="2">
        <v>121260</v>
      </c>
      <c r="B419">
        <v>39869.666666666664</v>
      </c>
      <c r="C419" s="15">
        <f t="shared" si="30"/>
        <v>1.0017504187604689</v>
      </c>
      <c r="D419" s="15">
        <f t="shared" si="31"/>
        <v>10</v>
      </c>
      <c r="E419" s="2">
        <f t="shared" si="32"/>
        <v>4.9912479061976551</v>
      </c>
      <c r="F419" s="2">
        <v>5</v>
      </c>
      <c r="G419" s="2">
        <f t="shared" si="33"/>
        <v>-8.7520938023448736E-3</v>
      </c>
      <c r="H419" s="2" t="e">
        <f t="shared" si="34"/>
        <v>#NUM!</v>
      </c>
    </row>
    <row r="420" spans="1:8" x14ac:dyDescent="0.3">
      <c r="A420" s="2">
        <v>121620</v>
      </c>
      <c r="B420">
        <v>40297.833333333336</v>
      </c>
      <c r="C420" s="15">
        <f t="shared" si="30"/>
        <v>1.0125083752093802</v>
      </c>
      <c r="D420" s="15">
        <f t="shared" si="31"/>
        <v>10</v>
      </c>
      <c r="E420" s="2">
        <f t="shared" si="32"/>
        <v>4.9374581239530988</v>
      </c>
      <c r="F420" s="2">
        <v>5</v>
      </c>
      <c r="G420" s="2">
        <f t="shared" si="33"/>
        <v>-6.2541876046901201E-2</v>
      </c>
      <c r="H420" s="2" t="e">
        <f t="shared" si="34"/>
        <v>#NUM!</v>
      </c>
    </row>
    <row r="421" spans="1:8" x14ac:dyDescent="0.3">
      <c r="A421" s="2">
        <v>121980</v>
      </c>
      <c r="B421">
        <v>39744</v>
      </c>
      <c r="C421" s="15">
        <f t="shared" si="30"/>
        <v>0.99859296482412063</v>
      </c>
      <c r="D421" s="15">
        <f t="shared" si="31"/>
        <v>10</v>
      </c>
      <c r="E421" s="2">
        <f t="shared" si="32"/>
        <v>5.0070351758793965</v>
      </c>
      <c r="F421" s="2">
        <v>5</v>
      </c>
      <c r="G421" s="2">
        <f t="shared" si="33"/>
        <v>7.0351758793965047E-3</v>
      </c>
      <c r="H421" s="2">
        <f t="shared" si="34"/>
        <v>5.8745293662069349</v>
      </c>
    </row>
    <row r="422" spans="1:8" x14ac:dyDescent="0.3">
      <c r="A422" s="2">
        <v>122340</v>
      </c>
      <c r="B422">
        <v>39949.333333333336</v>
      </c>
      <c r="C422" s="15">
        <f t="shared" si="30"/>
        <v>1.0037520938023452</v>
      </c>
      <c r="D422" s="15">
        <f t="shared" si="31"/>
        <v>10</v>
      </c>
      <c r="E422" s="2">
        <f t="shared" si="32"/>
        <v>4.9812395309882742</v>
      </c>
      <c r="F422" s="2">
        <v>5</v>
      </c>
      <c r="G422" s="2">
        <f t="shared" si="33"/>
        <v>-1.8760469011725789E-2</v>
      </c>
      <c r="H422" s="2" t="e">
        <f t="shared" si="34"/>
        <v>#NUM!</v>
      </c>
    </row>
    <row r="423" spans="1:8" x14ac:dyDescent="0.3">
      <c r="A423" s="2">
        <v>122700</v>
      </c>
      <c r="B423">
        <v>39907.666666666664</v>
      </c>
      <c r="C423" s="15">
        <f t="shared" si="30"/>
        <v>1.0027051926298156</v>
      </c>
      <c r="D423" s="15">
        <f t="shared" si="31"/>
        <v>10</v>
      </c>
      <c r="E423" s="2">
        <f t="shared" si="32"/>
        <v>4.9864740368509217</v>
      </c>
      <c r="F423" s="2">
        <v>5</v>
      </c>
      <c r="G423" s="2">
        <f t="shared" si="33"/>
        <v>-1.3525963149078279E-2</v>
      </c>
      <c r="H423" s="2" t="e">
        <f t="shared" si="34"/>
        <v>#NUM!</v>
      </c>
    </row>
    <row r="424" spans="1:8" x14ac:dyDescent="0.3">
      <c r="A424" s="2">
        <v>123060</v>
      </c>
      <c r="B424">
        <v>39788.333333333336</v>
      </c>
      <c r="C424" s="15">
        <f t="shared" si="30"/>
        <v>0.99970686767169181</v>
      </c>
      <c r="D424" s="15">
        <f t="shared" si="31"/>
        <v>10</v>
      </c>
      <c r="E424" s="2">
        <f t="shared" si="32"/>
        <v>5.0014656616415412</v>
      </c>
      <c r="F424" s="2">
        <v>5</v>
      </c>
      <c r="G424" s="2">
        <f t="shared" si="33"/>
        <v>1.4656616415411605E-3</v>
      </c>
      <c r="H424" s="2">
        <f t="shared" si="34"/>
        <v>7.4420323272646183</v>
      </c>
    </row>
    <row r="425" spans="1:8" x14ac:dyDescent="0.3">
      <c r="A425" s="2">
        <v>123420</v>
      </c>
      <c r="B425">
        <v>39704.166666666664</v>
      </c>
      <c r="C425" s="15">
        <f t="shared" si="30"/>
        <v>0.99759212730318247</v>
      </c>
      <c r="D425" s="15">
        <f t="shared" si="31"/>
        <v>10</v>
      </c>
      <c r="E425" s="2">
        <f t="shared" si="32"/>
        <v>5.0120393634840879</v>
      </c>
      <c r="F425" s="2">
        <v>5</v>
      </c>
      <c r="G425" s="2">
        <f t="shared" si="33"/>
        <v>1.2039363484087851E-2</v>
      </c>
      <c r="H425" s="2">
        <f t="shared" si="34"/>
        <v>5.3382694175596894</v>
      </c>
    </row>
    <row r="426" spans="1:8" x14ac:dyDescent="0.3">
      <c r="A426" s="2">
        <v>123780</v>
      </c>
      <c r="B426">
        <v>39789.166666666672</v>
      </c>
      <c r="C426" s="15">
        <f t="shared" si="30"/>
        <v>0.99972780569514252</v>
      </c>
      <c r="D426" s="15">
        <f t="shared" si="31"/>
        <v>10</v>
      </c>
      <c r="E426" s="2">
        <f t="shared" si="32"/>
        <v>5.0013609715242877</v>
      </c>
      <c r="F426" s="2">
        <v>5</v>
      </c>
      <c r="G426" s="2">
        <f t="shared" si="33"/>
        <v>1.360971524287713E-3</v>
      </c>
      <c r="H426" s="2">
        <f t="shared" si="34"/>
        <v>7.5161193673120001</v>
      </c>
    </row>
    <row r="427" spans="1:8" x14ac:dyDescent="0.3">
      <c r="A427" s="2">
        <v>124140</v>
      </c>
      <c r="B427">
        <v>39786.333333333336</v>
      </c>
      <c r="C427" s="15">
        <f t="shared" si="30"/>
        <v>0.99965661641541048</v>
      </c>
      <c r="D427" s="15">
        <f t="shared" si="31"/>
        <v>10</v>
      </c>
      <c r="E427" s="2">
        <f t="shared" si="32"/>
        <v>5.0017169179229475</v>
      </c>
      <c r="F427" s="2">
        <v>5</v>
      </c>
      <c r="G427" s="2">
        <f t="shared" si="33"/>
        <v>1.7169179229474807E-3</v>
      </c>
      <c r="H427" s="2">
        <f t="shared" si="34"/>
        <v>7.2838585573186707</v>
      </c>
    </row>
    <row r="428" spans="1:8" x14ac:dyDescent="0.3">
      <c r="A428" s="2">
        <v>124500</v>
      </c>
      <c r="B428">
        <v>39696.833333333328</v>
      </c>
      <c r="C428" s="15">
        <f t="shared" si="30"/>
        <v>0.9974078726968173</v>
      </c>
      <c r="D428" s="15">
        <f t="shared" si="31"/>
        <v>10</v>
      </c>
      <c r="E428" s="2">
        <f t="shared" si="32"/>
        <v>5.0129606365159134</v>
      </c>
      <c r="F428" s="2">
        <v>5</v>
      </c>
      <c r="G428" s="2">
        <f t="shared" si="33"/>
        <v>1.2960636515913393E-2</v>
      </c>
      <c r="H428" s="2">
        <f t="shared" si="34"/>
        <v>5.2647179807915538</v>
      </c>
    </row>
    <row r="429" spans="1:8" x14ac:dyDescent="0.3">
      <c r="A429" s="2">
        <v>124860</v>
      </c>
      <c r="B429">
        <v>39566.333333333328</v>
      </c>
      <c r="C429" s="15">
        <f t="shared" si="30"/>
        <v>0.99412897822445545</v>
      </c>
      <c r="D429" s="15">
        <f t="shared" si="31"/>
        <v>10</v>
      </c>
      <c r="E429" s="2">
        <f t="shared" si="32"/>
        <v>5.0293551088777226</v>
      </c>
      <c r="F429" s="2">
        <v>5</v>
      </c>
      <c r="G429" s="2">
        <f t="shared" si="33"/>
        <v>2.9355108877722635E-2</v>
      </c>
      <c r="H429" s="2">
        <f t="shared" si="34"/>
        <v>4.4504332668335227</v>
      </c>
    </row>
    <row r="430" spans="1:8" x14ac:dyDescent="0.3">
      <c r="A430" s="2">
        <v>125220</v>
      </c>
      <c r="B430">
        <v>39633.833333333336</v>
      </c>
      <c r="C430" s="15">
        <f t="shared" si="30"/>
        <v>0.99582495812395311</v>
      </c>
      <c r="D430" s="15">
        <f t="shared" si="31"/>
        <v>10</v>
      </c>
      <c r="E430" s="2">
        <f t="shared" si="32"/>
        <v>5.0208752093802342</v>
      </c>
      <c r="F430" s="2">
        <v>5</v>
      </c>
      <c r="G430" s="2">
        <f t="shared" si="33"/>
        <v>2.0875209380234239E-2</v>
      </c>
      <c r="H430" s="2">
        <f t="shared" si="34"/>
        <v>4.7896500605501693</v>
      </c>
    </row>
    <row r="431" spans="1:8" x14ac:dyDescent="0.3">
      <c r="A431" s="2">
        <v>125580</v>
      </c>
      <c r="B431">
        <v>39925.833333333336</v>
      </c>
      <c r="C431" s="15">
        <f t="shared" si="30"/>
        <v>1.0031616415410385</v>
      </c>
      <c r="D431" s="15">
        <f t="shared" si="31"/>
        <v>10</v>
      </c>
      <c r="E431" s="2">
        <f t="shared" si="32"/>
        <v>4.9841917922948076</v>
      </c>
      <c r="F431" s="2">
        <v>5</v>
      </c>
      <c r="G431" s="2">
        <f t="shared" si="33"/>
        <v>-1.5808207705192423E-2</v>
      </c>
      <c r="H431" s="2" t="e">
        <f t="shared" si="34"/>
        <v>#NUM!</v>
      </c>
    </row>
    <row r="432" spans="1:8" x14ac:dyDescent="0.3">
      <c r="A432" s="2">
        <v>125940</v>
      </c>
      <c r="B432">
        <v>39449.5</v>
      </c>
      <c r="C432" s="15">
        <f t="shared" si="30"/>
        <v>0.99119346733668345</v>
      </c>
      <c r="D432" s="15">
        <f t="shared" si="31"/>
        <v>10</v>
      </c>
      <c r="E432" s="2">
        <f t="shared" si="32"/>
        <v>5.0440326633165826</v>
      </c>
      <c r="F432" s="2">
        <v>5</v>
      </c>
      <c r="G432" s="2">
        <f t="shared" si="33"/>
        <v>4.4032663316582621E-2</v>
      </c>
      <c r="H432" s="2">
        <f t="shared" si="34"/>
        <v>4.0478822855629071</v>
      </c>
    </row>
    <row r="433" spans="1:8" x14ac:dyDescent="0.3">
      <c r="A433" s="2">
        <v>126300</v>
      </c>
      <c r="B433">
        <v>39590.833333333336</v>
      </c>
      <c r="C433" s="15">
        <f t="shared" si="30"/>
        <v>0.99474455611390289</v>
      </c>
      <c r="D433" s="15">
        <f t="shared" si="31"/>
        <v>10</v>
      </c>
      <c r="E433" s="2">
        <f t="shared" si="32"/>
        <v>5.0262772194304857</v>
      </c>
      <c r="F433" s="2">
        <v>5</v>
      </c>
      <c r="G433" s="2">
        <f t="shared" si="33"/>
        <v>2.6277219430485665E-2</v>
      </c>
      <c r="H433" s="2">
        <f t="shared" si="34"/>
        <v>4.5605853106102998</v>
      </c>
    </row>
    <row r="434" spans="1:8" x14ac:dyDescent="0.3">
      <c r="A434" s="2">
        <v>126660</v>
      </c>
      <c r="B434">
        <v>39522.166666666664</v>
      </c>
      <c r="C434" s="15">
        <f t="shared" si="30"/>
        <v>0.9930192629815745</v>
      </c>
      <c r="D434" s="15">
        <f t="shared" si="31"/>
        <v>10</v>
      </c>
      <c r="E434" s="2">
        <f t="shared" si="32"/>
        <v>5.0349036850921278</v>
      </c>
      <c r="F434" s="2">
        <v>5</v>
      </c>
      <c r="G434" s="2">
        <f t="shared" si="33"/>
        <v>3.4903685092127823E-2</v>
      </c>
      <c r="H434" s="2">
        <f t="shared" si="34"/>
        <v>4.2784100816652639</v>
      </c>
    </row>
    <row r="435" spans="1:8" x14ac:dyDescent="0.3">
      <c r="A435" s="2">
        <v>127020</v>
      </c>
      <c r="B435">
        <v>39553.333333333328</v>
      </c>
      <c r="C435" s="15">
        <f t="shared" si="30"/>
        <v>0.9938023450586263</v>
      </c>
      <c r="D435" s="15">
        <f t="shared" si="31"/>
        <v>10</v>
      </c>
      <c r="E435" s="2">
        <f t="shared" si="32"/>
        <v>5.0309882747068686</v>
      </c>
      <c r="F435" s="2">
        <v>5</v>
      </c>
      <c r="G435" s="2">
        <f t="shared" si="33"/>
        <v>3.0988274706868602E-2</v>
      </c>
      <c r="H435" s="2">
        <f t="shared" si="34"/>
        <v>4.3966156416459619</v>
      </c>
    </row>
    <row r="436" spans="1:8" x14ac:dyDescent="0.3">
      <c r="A436" s="2">
        <v>127380</v>
      </c>
      <c r="B436">
        <v>39372</v>
      </c>
      <c r="C436" s="15">
        <f t="shared" si="30"/>
        <v>0.98924623115577892</v>
      </c>
      <c r="D436" s="15">
        <f t="shared" si="31"/>
        <v>10</v>
      </c>
      <c r="E436" s="2">
        <f t="shared" si="32"/>
        <v>5.0537688442211053</v>
      </c>
      <c r="F436" s="2">
        <v>5</v>
      </c>
      <c r="G436" s="2">
        <f t="shared" si="33"/>
        <v>5.3768844221105283E-2</v>
      </c>
      <c r="H436" s="2">
        <f t="shared" si="34"/>
        <v>3.8500481734226333</v>
      </c>
    </row>
    <row r="437" spans="1:8" x14ac:dyDescent="0.3">
      <c r="A437" s="2">
        <v>127740</v>
      </c>
      <c r="B437">
        <v>39660.333333333328</v>
      </c>
      <c r="C437" s="15">
        <f t="shared" si="30"/>
        <v>0.99649078726968165</v>
      </c>
      <c r="D437" s="15">
        <f t="shared" si="31"/>
        <v>10</v>
      </c>
      <c r="E437" s="2">
        <f t="shared" si="32"/>
        <v>5.0175460636515918</v>
      </c>
      <c r="F437" s="2">
        <v>5</v>
      </c>
      <c r="G437" s="2">
        <f t="shared" si="33"/>
        <v>1.7546063651591837E-2</v>
      </c>
      <c r="H437" s="2">
        <f t="shared" si="34"/>
        <v>4.9627194492688638</v>
      </c>
    </row>
    <row r="438" spans="1:8" x14ac:dyDescent="0.3">
      <c r="A438" s="2">
        <v>128100</v>
      </c>
      <c r="B438">
        <v>39713.833333333328</v>
      </c>
      <c r="C438" s="15">
        <f t="shared" si="30"/>
        <v>0.99783500837520922</v>
      </c>
      <c r="D438" s="15">
        <f t="shared" si="31"/>
        <v>10</v>
      </c>
      <c r="E438" s="2">
        <f t="shared" si="32"/>
        <v>5.0108249581239539</v>
      </c>
      <c r="F438" s="2">
        <v>5</v>
      </c>
      <c r="G438" s="2">
        <f t="shared" si="33"/>
        <v>1.0824958123953898E-2</v>
      </c>
      <c r="H438" s="2">
        <f t="shared" si="34"/>
        <v>5.4443542568396506</v>
      </c>
    </row>
    <row r="439" spans="1:8" x14ac:dyDescent="0.3">
      <c r="A439" s="2">
        <v>128460</v>
      </c>
      <c r="B439">
        <v>38971.333333333328</v>
      </c>
      <c r="C439" s="15">
        <f t="shared" si="30"/>
        <v>0.97917922948073688</v>
      </c>
      <c r="D439" s="15">
        <f t="shared" si="31"/>
        <v>10</v>
      </c>
      <c r="E439" s="2">
        <f t="shared" si="32"/>
        <v>5.1041038525963156</v>
      </c>
      <c r="F439" s="2">
        <v>5</v>
      </c>
      <c r="G439" s="2">
        <f t="shared" si="33"/>
        <v>0.1041038525963156</v>
      </c>
      <c r="H439" s="2">
        <f t="shared" si="34"/>
        <v>3.1992640080069319</v>
      </c>
    </row>
    <row r="440" spans="1:8" x14ac:dyDescent="0.3">
      <c r="A440" s="2">
        <v>128820</v>
      </c>
      <c r="B440">
        <v>39359.333333333336</v>
      </c>
      <c r="C440" s="15">
        <f t="shared" si="30"/>
        <v>0.98892797319933001</v>
      </c>
      <c r="D440" s="15">
        <f t="shared" si="31"/>
        <v>10</v>
      </c>
      <c r="E440" s="2">
        <f t="shared" si="32"/>
        <v>5.05536013400335</v>
      </c>
      <c r="F440" s="2">
        <v>5</v>
      </c>
      <c r="G440" s="2">
        <f t="shared" si="33"/>
        <v>5.5360134003350048E-2</v>
      </c>
      <c r="H440" s="2">
        <f t="shared" si="34"/>
        <v>3.8211974595960068</v>
      </c>
    </row>
    <row r="441" spans="1:8" x14ac:dyDescent="0.3">
      <c r="A441" s="2">
        <v>129180</v>
      </c>
      <c r="B441">
        <v>39863.166666666672</v>
      </c>
      <c r="C441" s="15">
        <f t="shared" si="30"/>
        <v>1.0015871021775546</v>
      </c>
      <c r="D441" s="15">
        <f t="shared" si="31"/>
        <v>10</v>
      </c>
      <c r="E441" s="2">
        <f t="shared" si="32"/>
        <v>4.9920644891122272</v>
      </c>
      <c r="F441" s="2">
        <v>5</v>
      </c>
      <c r="G441" s="2">
        <f t="shared" si="33"/>
        <v>-7.9355108877727787E-3</v>
      </c>
      <c r="H441" s="2" t="e">
        <f t="shared" si="34"/>
        <v>#NUM!</v>
      </c>
    </row>
    <row r="442" spans="1:8" x14ac:dyDescent="0.3">
      <c r="A442" s="2">
        <v>129540</v>
      </c>
      <c r="B442">
        <v>39603.333333333336</v>
      </c>
      <c r="C442" s="15">
        <f t="shared" si="30"/>
        <v>0.99505862646566168</v>
      </c>
      <c r="D442" s="15">
        <f t="shared" si="31"/>
        <v>10</v>
      </c>
      <c r="E442" s="2">
        <f t="shared" si="32"/>
        <v>5.0247068676716919</v>
      </c>
      <c r="F442" s="2">
        <v>5</v>
      </c>
      <c r="G442" s="2">
        <f t="shared" si="33"/>
        <v>2.4706867671691946E-2</v>
      </c>
      <c r="H442" s="2">
        <f t="shared" si="34"/>
        <v>4.6218939674987176</v>
      </c>
    </row>
    <row r="443" spans="1:8" x14ac:dyDescent="0.3">
      <c r="A443" s="2">
        <v>129900</v>
      </c>
      <c r="B443">
        <v>39746.833333333336</v>
      </c>
      <c r="C443" s="15">
        <f t="shared" si="30"/>
        <v>0.99866415410385267</v>
      </c>
      <c r="D443" s="15">
        <f t="shared" si="31"/>
        <v>10</v>
      </c>
      <c r="E443" s="2">
        <f t="shared" si="32"/>
        <v>5.0066792294807367</v>
      </c>
      <c r="F443" s="2">
        <v>5</v>
      </c>
      <c r="G443" s="2">
        <f t="shared" si="33"/>
        <v>6.6792294807367369E-3</v>
      </c>
      <c r="H443" s="2">
        <f t="shared" si="34"/>
        <v>5.926378331603658</v>
      </c>
    </row>
    <row r="444" spans="1:8" x14ac:dyDescent="0.3">
      <c r="A444" s="2">
        <v>130260</v>
      </c>
      <c r="B444">
        <v>39794.5</v>
      </c>
      <c r="C444" s="15">
        <f t="shared" si="30"/>
        <v>0.99986180904522615</v>
      </c>
      <c r="D444" s="15">
        <f t="shared" si="31"/>
        <v>10</v>
      </c>
      <c r="E444" s="2">
        <f t="shared" si="32"/>
        <v>5.0006909547738694</v>
      </c>
      <c r="F444" s="2">
        <v>5</v>
      </c>
      <c r="G444" s="2">
        <f t="shared" si="33"/>
        <v>6.9095477386937887E-4</v>
      </c>
      <c r="H444" s="2">
        <f t="shared" si="34"/>
        <v>8.1938650998813962</v>
      </c>
    </row>
    <row r="445" spans="1:8" x14ac:dyDescent="0.3">
      <c r="A445" s="2">
        <v>130620</v>
      </c>
      <c r="B445">
        <v>39699</v>
      </c>
      <c r="C445" s="15">
        <f t="shared" si="30"/>
        <v>0.99746231155778897</v>
      </c>
      <c r="D445" s="15">
        <f t="shared" si="31"/>
        <v>10</v>
      </c>
      <c r="E445" s="2">
        <f t="shared" si="32"/>
        <v>5.0126884422110551</v>
      </c>
      <c r="F445" s="2">
        <v>5</v>
      </c>
      <c r="G445" s="2">
        <f t="shared" si="33"/>
        <v>1.268844221105514E-2</v>
      </c>
      <c r="H445" s="2">
        <f t="shared" si="34"/>
        <v>5.2858889678193393</v>
      </c>
    </row>
    <row r="446" spans="1:8" x14ac:dyDescent="0.3">
      <c r="A446" s="2">
        <v>130980</v>
      </c>
      <c r="B446">
        <v>39859.5</v>
      </c>
      <c r="C446" s="15">
        <f t="shared" si="30"/>
        <v>1.0014949748743718</v>
      </c>
      <c r="D446" s="15">
        <f t="shared" si="31"/>
        <v>10</v>
      </c>
      <c r="E446" s="2">
        <f t="shared" si="32"/>
        <v>4.9925251256281413</v>
      </c>
      <c r="F446" s="2">
        <v>5</v>
      </c>
      <c r="G446" s="2">
        <f t="shared" si="33"/>
        <v>-7.4748743718586752E-3</v>
      </c>
      <c r="H446" s="2" t="e">
        <f t="shared" si="34"/>
        <v>#NUM!</v>
      </c>
    </row>
    <row r="447" spans="1:8" x14ac:dyDescent="0.3">
      <c r="A447" s="2">
        <v>131340</v>
      </c>
      <c r="B447">
        <v>39792.666666666672</v>
      </c>
      <c r="C447" s="15">
        <f t="shared" si="30"/>
        <v>0.99981574539363494</v>
      </c>
      <c r="D447" s="15">
        <f t="shared" si="31"/>
        <v>10</v>
      </c>
      <c r="E447" s="2">
        <f t="shared" si="32"/>
        <v>5.0009212730318255</v>
      </c>
      <c r="F447" s="2">
        <v>5</v>
      </c>
      <c r="G447" s="2">
        <f t="shared" si="33"/>
        <v>9.2127303182554243E-4</v>
      </c>
      <c r="H447" s="2">
        <f t="shared" si="34"/>
        <v>7.9062290836562221</v>
      </c>
    </row>
    <row r="448" spans="1:8" x14ac:dyDescent="0.3">
      <c r="A448" s="2">
        <v>131700</v>
      </c>
      <c r="B448">
        <v>39758.833333333336</v>
      </c>
      <c r="C448" s="15">
        <f t="shared" si="30"/>
        <v>0.9989656616415411</v>
      </c>
      <c r="D448" s="15">
        <f t="shared" si="31"/>
        <v>10</v>
      </c>
      <c r="E448" s="2">
        <f t="shared" si="32"/>
        <v>5.0051716917922944</v>
      </c>
      <c r="F448" s="2">
        <v>5</v>
      </c>
      <c r="G448" s="2">
        <f t="shared" si="33"/>
        <v>5.171691792294375E-3</v>
      </c>
      <c r="H448" s="2">
        <f t="shared" si="34"/>
        <v>6.1818799471118622</v>
      </c>
    </row>
    <row r="449" spans="1:8" x14ac:dyDescent="0.3">
      <c r="A449" s="2">
        <v>132060</v>
      </c>
      <c r="B449">
        <v>39986</v>
      </c>
      <c r="C449" s="15">
        <f t="shared" si="30"/>
        <v>1.0046733668341707</v>
      </c>
      <c r="D449" s="15">
        <f t="shared" si="31"/>
        <v>10</v>
      </c>
      <c r="E449" s="2">
        <f t="shared" si="32"/>
        <v>4.9766331658291465</v>
      </c>
      <c r="F449" s="2">
        <v>5</v>
      </c>
      <c r="G449" s="2">
        <f t="shared" si="33"/>
        <v>-2.3366834170853501E-2</v>
      </c>
      <c r="H449" s="2" t="e">
        <f t="shared" si="34"/>
        <v>#NUM!</v>
      </c>
    </row>
    <row r="450" spans="1:8" x14ac:dyDescent="0.3">
      <c r="A450" s="2">
        <v>132420</v>
      </c>
      <c r="B450">
        <v>39949.166666666664</v>
      </c>
      <c r="C450" s="15">
        <f t="shared" si="30"/>
        <v>1.0037479061976549</v>
      </c>
      <c r="D450" s="15">
        <f t="shared" si="31"/>
        <v>10</v>
      </c>
      <c r="E450" s="2">
        <f t="shared" si="32"/>
        <v>4.9812604690117261</v>
      </c>
      <c r="F450" s="2">
        <v>5</v>
      </c>
      <c r="G450" s="2">
        <f t="shared" si="33"/>
        <v>-1.8739530988273856E-2</v>
      </c>
      <c r="H450" s="2" t="e">
        <f t="shared" si="34"/>
        <v>#NUM!</v>
      </c>
    </row>
    <row r="451" spans="1:8" x14ac:dyDescent="0.3">
      <c r="A451" s="2">
        <v>132780</v>
      </c>
      <c r="B451">
        <v>39941.333333333336</v>
      </c>
      <c r="C451" s="15">
        <f t="shared" ref="C451:C514" si="35">B451/$J$27</f>
        <v>1.0035510887772194</v>
      </c>
      <c r="D451" s="15">
        <f t="shared" ref="D451:D514" si="36">$J$28</f>
        <v>10</v>
      </c>
      <c r="E451" s="2">
        <f t="shared" si="32"/>
        <v>4.982244556113903</v>
      </c>
      <c r="F451" s="2">
        <v>5</v>
      </c>
      <c r="G451" s="2">
        <f t="shared" si="33"/>
        <v>-1.7755443886096955E-2</v>
      </c>
      <c r="H451" s="2" t="e">
        <f t="shared" si="34"/>
        <v>#NUM!</v>
      </c>
    </row>
    <row r="452" spans="1:8" x14ac:dyDescent="0.3">
      <c r="A452" s="2">
        <v>133140</v>
      </c>
      <c r="B452">
        <v>39676.833333333336</v>
      </c>
      <c r="C452" s="15">
        <f t="shared" si="35"/>
        <v>0.99690536013400344</v>
      </c>
      <c r="D452" s="15">
        <f t="shared" si="36"/>
        <v>10</v>
      </c>
      <c r="E452" s="2">
        <f t="shared" ref="E452:E515" si="37">D452-(F452*C452)</f>
        <v>5.0154731993299828</v>
      </c>
      <c r="F452" s="2">
        <v>5</v>
      </c>
      <c r="G452" s="2">
        <f t="shared" ref="G452:G515" si="38">F452-(F452*C452)</f>
        <v>1.5473199329982812E-2</v>
      </c>
      <c r="H452" s="2">
        <f t="shared" ref="H452:H515" si="39">LN((F452*E452)/(D452*G452))</f>
        <v>5.0880264203165515</v>
      </c>
    </row>
    <row r="453" spans="1:8" x14ac:dyDescent="0.3">
      <c r="A453" s="2">
        <v>133500</v>
      </c>
      <c r="B453">
        <v>39499.666666666672</v>
      </c>
      <c r="C453" s="15">
        <f t="shared" si="35"/>
        <v>0.99245393634840884</v>
      </c>
      <c r="D453" s="15">
        <f t="shared" si="36"/>
        <v>10</v>
      </c>
      <c r="E453" s="2">
        <f t="shared" si="37"/>
        <v>5.0377303182579558</v>
      </c>
      <c r="F453" s="2">
        <v>5</v>
      </c>
      <c r="G453" s="2">
        <f t="shared" si="38"/>
        <v>3.7730318257955808E-2</v>
      </c>
      <c r="H453" s="2">
        <f t="shared" si="39"/>
        <v>4.2010997763119082</v>
      </c>
    </row>
    <row r="454" spans="1:8" x14ac:dyDescent="0.3">
      <c r="A454" s="2">
        <v>133860</v>
      </c>
      <c r="B454">
        <v>39533.166666666664</v>
      </c>
      <c r="C454" s="15">
        <f t="shared" si="35"/>
        <v>0.99329564489112221</v>
      </c>
      <c r="D454" s="15">
        <f t="shared" si="36"/>
        <v>10</v>
      </c>
      <c r="E454" s="2">
        <f t="shared" si="37"/>
        <v>5.0335217755443891</v>
      </c>
      <c r="F454" s="2">
        <v>5</v>
      </c>
      <c r="G454" s="2">
        <f t="shared" si="38"/>
        <v>3.3521775544389065E-2</v>
      </c>
      <c r="H454" s="2">
        <f t="shared" si="39"/>
        <v>4.3185327478116413</v>
      </c>
    </row>
    <row r="455" spans="1:8" x14ac:dyDescent="0.3">
      <c r="A455" s="2">
        <v>134220</v>
      </c>
      <c r="B455">
        <v>40241</v>
      </c>
      <c r="C455" s="15">
        <f t="shared" si="35"/>
        <v>1.0110804020100503</v>
      </c>
      <c r="D455" s="15">
        <f t="shared" si="36"/>
        <v>10</v>
      </c>
      <c r="E455" s="2">
        <f t="shared" si="37"/>
        <v>4.9445979899497488</v>
      </c>
      <c r="F455" s="2">
        <v>5</v>
      </c>
      <c r="G455" s="2">
        <f t="shared" si="38"/>
        <v>-5.5402010050251249E-2</v>
      </c>
      <c r="H455" s="2" t="e">
        <f t="shared" si="39"/>
        <v>#NUM!</v>
      </c>
    </row>
    <row r="456" spans="1:8" x14ac:dyDescent="0.3">
      <c r="A456" s="2">
        <v>134580</v>
      </c>
      <c r="B456">
        <v>39483</v>
      </c>
      <c r="C456" s="15">
        <f t="shared" si="35"/>
        <v>0.99203517587939694</v>
      </c>
      <c r="D456" s="15">
        <f t="shared" si="36"/>
        <v>10</v>
      </c>
      <c r="E456" s="2">
        <f t="shared" si="37"/>
        <v>5.039824120603015</v>
      </c>
      <c r="F456" s="2">
        <v>5</v>
      </c>
      <c r="G456" s="2">
        <f t="shared" si="38"/>
        <v>3.982412060301499E-2</v>
      </c>
      <c r="H456" s="2">
        <f t="shared" si="39"/>
        <v>4.1475065091698271</v>
      </c>
    </row>
    <row r="457" spans="1:8" x14ac:dyDescent="0.3">
      <c r="A457" s="2">
        <v>134940</v>
      </c>
      <c r="B457">
        <v>39860.5</v>
      </c>
      <c r="C457" s="15">
        <f t="shared" si="35"/>
        <v>1.0015201005025125</v>
      </c>
      <c r="D457" s="15">
        <f t="shared" si="36"/>
        <v>10</v>
      </c>
      <c r="E457" s="2">
        <f t="shared" si="37"/>
        <v>4.9923994974874377</v>
      </c>
      <c r="F457" s="2">
        <v>5</v>
      </c>
      <c r="G457" s="2">
        <f t="shared" si="38"/>
        <v>-7.6005025125622794E-3</v>
      </c>
      <c r="H457" s="2" t="e">
        <f t="shared" si="39"/>
        <v>#NUM!</v>
      </c>
    </row>
    <row r="458" spans="1:8" x14ac:dyDescent="0.3">
      <c r="A458" s="2">
        <v>135300</v>
      </c>
      <c r="B458">
        <v>39991</v>
      </c>
      <c r="C458" s="15">
        <f t="shared" si="35"/>
        <v>1.0047989949748743</v>
      </c>
      <c r="D458" s="15">
        <f t="shared" si="36"/>
        <v>10</v>
      </c>
      <c r="E458" s="2">
        <f t="shared" si="37"/>
        <v>4.9760050251256285</v>
      </c>
      <c r="F458" s="2">
        <v>5</v>
      </c>
      <c r="G458" s="2">
        <f t="shared" si="38"/>
        <v>-2.3994974874371522E-2</v>
      </c>
      <c r="H458" s="2" t="e">
        <f t="shared" si="39"/>
        <v>#NUM!</v>
      </c>
    </row>
    <row r="459" spans="1:8" x14ac:dyDescent="0.3">
      <c r="A459" s="2">
        <v>135660</v>
      </c>
      <c r="B459">
        <v>39360</v>
      </c>
      <c r="C459" s="15">
        <f t="shared" si="35"/>
        <v>0.98894472361809049</v>
      </c>
      <c r="D459" s="15">
        <f t="shared" si="36"/>
        <v>10</v>
      </c>
      <c r="E459" s="2">
        <f t="shared" si="37"/>
        <v>5.0552763819095476</v>
      </c>
      <c r="F459" s="2">
        <v>5</v>
      </c>
      <c r="G459" s="2">
        <f t="shared" si="38"/>
        <v>5.5276381909547645E-2</v>
      </c>
      <c r="H459" s="2">
        <f t="shared" si="39"/>
        <v>3.8226948973013704</v>
      </c>
    </row>
    <row r="460" spans="1:8" x14ac:dyDescent="0.3">
      <c r="A460" s="2">
        <v>136020</v>
      </c>
      <c r="B460">
        <v>40073.333333333336</v>
      </c>
      <c r="C460" s="15">
        <f t="shared" si="35"/>
        <v>1.0068676716917924</v>
      </c>
      <c r="D460" s="15">
        <f t="shared" si="36"/>
        <v>10</v>
      </c>
      <c r="E460" s="2">
        <f t="shared" si="37"/>
        <v>4.965661641541038</v>
      </c>
      <c r="F460" s="2">
        <v>5</v>
      </c>
      <c r="G460" s="2">
        <f t="shared" si="38"/>
        <v>-3.4338358458962048E-2</v>
      </c>
      <c r="H460" s="2" t="e">
        <f t="shared" si="39"/>
        <v>#NUM!</v>
      </c>
    </row>
    <row r="461" spans="1:8" x14ac:dyDescent="0.3">
      <c r="A461" s="2">
        <v>136380</v>
      </c>
      <c r="B461">
        <v>39895.833333333328</v>
      </c>
      <c r="C461" s="15">
        <f t="shared" si="35"/>
        <v>1.0024078726968173</v>
      </c>
      <c r="D461" s="15">
        <f t="shared" si="36"/>
        <v>10</v>
      </c>
      <c r="E461" s="2">
        <f t="shared" si="37"/>
        <v>4.987960636515913</v>
      </c>
      <c r="F461" s="2">
        <v>5</v>
      </c>
      <c r="G461" s="2">
        <f t="shared" si="38"/>
        <v>-1.2039363484086962E-2</v>
      </c>
      <c r="H461" s="2" t="e">
        <f t="shared" si="39"/>
        <v>#NUM!</v>
      </c>
    </row>
    <row r="462" spans="1:8" x14ac:dyDescent="0.3">
      <c r="A462" s="2">
        <v>136740</v>
      </c>
      <c r="B462">
        <v>39675.666666666672</v>
      </c>
      <c r="C462" s="15">
        <f t="shared" si="35"/>
        <v>0.9968760469011726</v>
      </c>
      <c r="D462" s="15">
        <f t="shared" si="36"/>
        <v>10</v>
      </c>
      <c r="E462" s="2">
        <f t="shared" si="37"/>
        <v>5.0156197654941366</v>
      </c>
      <c r="F462" s="2">
        <v>5</v>
      </c>
      <c r="G462" s="2">
        <f t="shared" si="38"/>
        <v>1.5619765494136573E-2</v>
      </c>
      <c r="H462" s="2">
        <f t="shared" si="39"/>
        <v>5.0786279634328286</v>
      </c>
    </row>
    <row r="463" spans="1:8" x14ac:dyDescent="0.3">
      <c r="A463" s="2">
        <v>137100</v>
      </c>
      <c r="B463">
        <v>39714.166666666664</v>
      </c>
      <c r="C463" s="15">
        <f t="shared" si="35"/>
        <v>0.99784338358458957</v>
      </c>
      <c r="D463" s="15">
        <f t="shared" si="36"/>
        <v>10</v>
      </c>
      <c r="E463" s="2">
        <f t="shared" si="37"/>
        <v>5.0107830820770518</v>
      </c>
      <c r="F463" s="2">
        <v>5</v>
      </c>
      <c r="G463" s="2">
        <f t="shared" si="38"/>
        <v>1.0783082077051809E-2</v>
      </c>
      <c r="H463" s="2">
        <f t="shared" si="39"/>
        <v>5.448221873533214</v>
      </c>
    </row>
    <row r="464" spans="1:8" x14ac:dyDescent="0.3">
      <c r="A464" s="2">
        <v>137460</v>
      </c>
      <c r="B464">
        <v>39286</v>
      </c>
      <c r="C464" s="15">
        <f t="shared" si="35"/>
        <v>0.98708542713567837</v>
      </c>
      <c r="D464" s="15">
        <f t="shared" si="36"/>
        <v>10</v>
      </c>
      <c r="E464" s="2">
        <f t="shared" si="37"/>
        <v>5.0645728643216081</v>
      </c>
      <c r="F464" s="2">
        <v>5</v>
      </c>
      <c r="G464" s="2">
        <f t="shared" si="38"/>
        <v>6.4572864321608137E-2</v>
      </c>
      <c r="H464" s="2">
        <f t="shared" si="39"/>
        <v>3.669083636133093</v>
      </c>
    </row>
    <row r="465" spans="1:8" x14ac:dyDescent="0.3">
      <c r="A465" s="2">
        <v>137820</v>
      </c>
      <c r="B465">
        <v>39381.833333333336</v>
      </c>
      <c r="C465" s="15">
        <f t="shared" si="35"/>
        <v>0.9894932998324959</v>
      </c>
      <c r="D465" s="15">
        <f t="shared" si="36"/>
        <v>10</v>
      </c>
      <c r="E465" s="2">
        <f t="shared" si="37"/>
        <v>5.0525335008375203</v>
      </c>
      <c r="F465" s="2">
        <v>5</v>
      </c>
      <c r="G465" s="2">
        <f t="shared" si="38"/>
        <v>5.2533500837520286E-2</v>
      </c>
      <c r="H465" s="2">
        <f t="shared" si="39"/>
        <v>3.8730468219605485</v>
      </c>
    </row>
    <row r="466" spans="1:8" x14ac:dyDescent="0.3">
      <c r="A466" s="2">
        <v>138180</v>
      </c>
      <c r="B466">
        <v>39665.666666666664</v>
      </c>
      <c r="C466" s="15">
        <f t="shared" si="35"/>
        <v>0.99662479061976539</v>
      </c>
      <c r="D466" s="15">
        <f t="shared" si="36"/>
        <v>10</v>
      </c>
      <c r="E466" s="2">
        <f t="shared" si="37"/>
        <v>5.0168760469011726</v>
      </c>
      <c r="F466" s="2">
        <v>5</v>
      </c>
      <c r="G466" s="2">
        <f t="shared" si="38"/>
        <v>1.6876046901172614E-2</v>
      </c>
      <c r="H466" s="2">
        <f t="shared" si="39"/>
        <v>5.0015202635795406</v>
      </c>
    </row>
    <row r="467" spans="1:8" x14ac:dyDescent="0.3">
      <c r="A467" s="2">
        <v>138540</v>
      </c>
      <c r="B467">
        <v>39474.166666666664</v>
      </c>
      <c r="C467" s="15">
        <f t="shared" si="35"/>
        <v>0.99181323283082068</v>
      </c>
      <c r="D467" s="15">
        <f t="shared" si="36"/>
        <v>10</v>
      </c>
      <c r="E467" s="2">
        <f t="shared" si="37"/>
        <v>5.0409338358458964</v>
      </c>
      <c r="F467" s="2">
        <v>5</v>
      </c>
      <c r="G467" s="2">
        <f t="shared" si="38"/>
        <v>4.0933835845896382E-2</v>
      </c>
      <c r="H467" s="2">
        <f t="shared" si="39"/>
        <v>4.1202424448972774</v>
      </c>
    </row>
    <row r="468" spans="1:8" x14ac:dyDescent="0.3">
      <c r="A468" s="2">
        <v>138900</v>
      </c>
      <c r="B468">
        <v>39955.5</v>
      </c>
      <c r="C468" s="15">
        <f t="shared" si="35"/>
        <v>1.0039070351758794</v>
      </c>
      <c r="D468" s="15">
        <f t="shared" si="36"/>
        <v>10</v>
      </c>
      <c r="E468" s="2">
        <f t="shared" si="37"/>
        <v>4.9804648241206024</v>
      </c>
      <c r="F468" s="2">
        <v>5</v>
      </c>
      <c r="G468" s="2">
        <f t="shared" si="38"/>
        <v>-1.953517587939757E-2</v>
      </c>
      <c r="H468" s="2" t="e">
        <f t="shared" si="39"/>
        <v>#NUM!</v>
      </c>
    </row>
    <row r="469" spans="1:8" x14ac:dyDescent="0.3">
      <c r="A469" s="2">
        <v>139260</v>
      </c>
      <c r="B469">
        <v>40197.833333333336</v>
      </c>
      <c r="C469" s="15">
        <f t="shared" si="35"/>
        <v>1.0099958123953099</v>
      </c>
      <c r="D469" s="15">
        <f t="shared" si="36"/>
        <v>10</v>
      </c>
      <c r="E469" s="2">
        <f t="shared" si="37"/>
        <v>4.9500209380234503</v>
      </c>
      <c r="F469" s="2">
        <v>5</v>
      </c>
      <c r="G469" s="2">
        <f t="shared" si="38"/>
        <v>-4.9979061976549666E-2</v>
      </c>
      <c r="H469" s="2" t="e">
        <f t="shared" si="39"/>
        <v>#NUM!</v>
      </c>
    </row>
    <row r="470" spans="1:8" x14ac:dyDescent="0.3">
      <c r="A470" s="2">
        <v>139620</v>
      </c>
      <c r="B470">
        <v>39732.333333333336</v>
      </c>
      <c r="C470" s="15">
        <f t="shared" si="35"/>
        <v>0.99829983249581244</v>
      </c>
      <c r="D470" s="15">
        <f t="shared" si="36"/>
        <v>10</v>
      </c>
      <c r="E470" s="2">
        <f t="shared" si="37"/>
        <v>5.0085008375209377</v>
      </c>
      <c r="F470" s="2">
        <v>5</v>
      </c>
      <c r="G470" s="2">
        <f t="shared" si="38"/>
        <v>8.5008375209376652E-3</v>
      </c>
      <c r="H470" s="2">
        <f t="shared" si="39"/>
        <v>5.6855800441944293</v>
      </c>
    </row>
    <row r="471" spans="1:8" x14ac:dyDescent="0.3">
      <c r="A471" s="2">
        <v>139980</v>
      </c>
      <c r="B471">
        <v>40194.833333333336</v>
      </c>
      <c r="C471" s="15">
        <f t="shared" si="35"/>
        <v>1.0099204355108877</v>
      </c>
      <c r="D471" s="15">
        <f t="shared" si="36"/>
        <v>10</v>
      </c>
      <c r="E471" s="2">
        <f t="shared" si="37"/>
        <v>4.9503978224455611</v>
      </c>
      <c r="F471" s="2">
        <v>5</v>
      </c>
      <c r="G471" s="2">
        <f t="shared" si="38"/>
        <v>-4.9602177554438853E-2</v>
      </c>
      <c r="H471" s="2" t="e">
        <f t="shared" si="39"/>
        <v>#NUM!</v>
      </c>
    </row>
    <row r="472" spans="1:8" x14ac:dyDescent="0.3">
      <c r="A472" s="2">
        <v>140340</v>
      </c>
      <c r="B472">
        <v>39246.333333333328</v>
      </c>
      <c r="C472" s="15">
        <f t="shared" si="35"/>
        <v>0.98608877721943033</v>
      </c>
      <c r="D472" s="15">
        <f t="shared" si="36"/>
        <v>10</v>
      </c>
      <c r="E472" s="2">
        <f t="shared" si="37"/>
        <v>5.0695561139028484</v>
      </c>
      <c r="F472" s="2">
        <v>5</v>
      </c>
      <c r="G472" s="2">
        <f t="shared" si="38"/>
        <v>6.9556113902848438E-2</v>
      </c>
      <c r="H472" s="2">
        <f t="shared" si="39"/>
        <v>3.5957275396050692</v>
      </c>
    </row>
    <row r="473" spans="1:8" x14ac:dyDescent="0.3">
      <c r="A473" s="2">
        <v>140700</v>
      </c>
      <c r="B473">
        <v>39799.333333333336</v>
      </c>
      <c r="C473" s="15">
        <f t="shared" si="35"/>
        <v>0.99998324958123963</v>
      </c>
      <c r="D473" s="15">
        <f t="shared" si="36"/>
        <v>10</v>
      </c>
      <c r="E473" s="2">
        <f t="shared" si="37"/>
        <v>5.0000837520938015</v>
      </c>
      <c r="F473" s="2">
        <v>5</v>
      </c>
      <c r="G473" s="2">
        <f t="shared" si="38"/>
        <v>8.3752093801514604E-5</v>
      </c>
      <c r="H473" s="2">
        <f t="shared" si="39"/>
        <v>10.303956869109138</v>
      </c>
    </row>
    <row r="474" spans="1:8" x14ac:dyDescent="0.3">
      <c r="A474" s="2">
        <v>141060</v>
      </c>
      <c r="B474">
        <v>40141.166666666672</v>
      </c>
      <c r="C474" s="15">
        <f t="shared" si="35"/>
        <v>1.0085720268006702</v>
      </c>
      <c r="D474" s="15">
        <f t="shared" si="36"/>
        <v>10</v>
      </c>
      <c r="E474" s="2">
        <f t="shared" si="37"/>
        <v>4.9571398659966492</v>
      </c>
      <c r="F474" s="2">
        <v>5</v>
      </c>
      <c r="G474" s="2">
        <f t="shared" si="38"/>
        <v>-4.2860134003350758E-2</v>
      </c>
      <c r="H474" s="2" t="e">
        <f t="shared" si="39"/>
        <v>#NUM!</v>
      </c>
    </row>
    <row r="475" spans="1:8" x14ac:dyDescent="0.3">
      <c r="A475" s="2">
        <v>141420</v>
      </c>
      <c r="B475">
        <v>39606.166666666664</v>
      </c>
      <c r="C475" s="15">
        <f t="shared" si="35"/>
        <v>0.99512981574539361</v>
      </c>
      <c r="D475" s="15">
        <f t="shared" si="36"/>
        <v>10</v>
      </c>
      <c r="E475" s="2">
        <f t="shared" si="37"/>
        <v>5.0243509212730322</v>
      </c>
      <c r="F475" s="2">
        <v>5</v>
      </c>
      <c r="G475" s="2">
        <f t="shared" si="38"/>
        <v>2.4350921273032178E-2</v>
      </c>
      <c r="H475" s="2">
        <f t="shared" si="39"/>
        <v>4.6363346906939356</v>
      </c>
    </row>
    <row r="476" spans="1:8" x14ac:dyDescent="0.3">
      <c r="A476" s="2">
        <v>141780</v>
      </c>
      <c r="B476">
        <v>39832.333333333336</v>
      </c>
      <c r="C476" s="15">
        <f t="shared" si="35"/>
        <v>1.0008123953098829</v>
      </c>
      <c r="D476" s="15">
        <f t="shared" si="36"/>
        <v>10</v>
      </c>
      <c r="E476" s="2">
        <f t="shared" si="37"/>
        <v>4.9959380234505861</v>
      </c>
      <c r="F476" s="2">
        <v>5</v>
      </c>
      <c r="G476" s="2">
        <f t="shared" si="38"/>
        <v>-4.0619765494138704E-3</v>
      </c>
      <c r="H476" s="2" t="e">
        <f t="shared" si="39"/>
        <v>#NUM!</v>
      </c>
    </row>
    <row r="477" spans="1:8" x14ac:dyDescent="0.3">
      <c r="A477" s="2">
        <v>142140</v>
      </c>
      <c r="B477">
        <v>39509</v>
      </c>
      <c r="C477" s="15">
        <f t="shared" si="35"/>
        <v>0.99268844221105523</v>
      </c>
      <c r="D477" s="15">
        <f t="shared" si="36"/>
        <v>10</v>
      </c>
      <c r="E477" s="2">
        <f t="shared" si="37"/>
        <v>5.0365577889447239</v>
      </c>
      <c r="F477" s="2">
        <v>5</v>
      </c>
      <c r="G477" s="2">
        <f t="shared" si="38"/>
        <v>3.6557788944723946E-2</v>
      </c>
      <c r="H477" s="2">
        <f t="shared" si="39"/>
        <v>4.2324367014702906</v>
      </c>
    </row>
    <row r="478" spans="1:8" x14ac:dyDescent="0.3">
      <c r="A478" s="2">
        <v>142500</v>
      </c>
      <c r="B478">
        <v>39513.833333333336</v>
      </c>
      <c r="C478" s="15">
        <f t="shared" si="35"/>
        <v>0.99280988274706872</v>
      </c>
      <c r="D478" s="15">
        <f t="shared" si="36"/>
        <v>10</v>
      </c>
      <c r="E478" s="2">
        <f t="shared" si="37"/>
        <v>5.0359505862646561</v>
      </c>
      <c r="F478" s="2">
        <v>5</v>
      </c>
      <c r="G478" s="2">
        <f t="shared" si="38"/>
        <v>3.5950586264656081E-2</v>
      </c>
      <c r="H478" s="2">
        <f t="shared" si="39"/>
        <v>4.2490650106430898</v>
      </c>
    </row>
    <row r="479" spans="1:8" x14ac:dyDescent="0.3">
      <c r="A479" s="2">
        <v>142860</v>
      </c>
      <c r="B479">
        <v>39625.5</v>
      </c>
      <c r="C479" s="15">
        <f t="shared" si="35"/>
        <v>0.99561557788944721</v>
      </c>
      <c r="D479" s="15">
        <f t="shared" si="36"/>
        <v>10</v>
      </c>
      <c r="E479" s="2">
        <f t="shared" si="37"/>
        <v>5.0219221105527643</v>
      </c>
      <c r="F479" s="2">
        <v>5</v>
      </c>
      <c r="G479" s="2">
        <f t="shared" si="38"/>
        <v>2.1922110552764273E-2</v>
      </c>
      <c r="H479" s="2">
        <f t="shared" si="39"/>
        <v>4.7409251076040979</v>
      </c>
    </row>
    <row r="480" spans="1:8" x14ac:dyDescent="0.3">
      <c r="A480" s="2">
        <v>143220</v>
      </c>
      <c r="B480">
        <v>39487.833333333336</v>
      </c>
      <c r="C480" s="15">
        <f t="shared" si="35"/>
        <v>0.99215661641541042</v>
      </c>
      <c r="D480" s="15">
        <f t="shared" si="36"/>
        <v>10</v>
      </c>
      <c r="E480" s="2">
        <f t="shared" si="37"/>
        <v>5.039216917922948</v>
      </c>
      <c r="F480" s="2">
        <v>5</v>
      </c>
      <c r="G480" s="2">
        <f t="shared" si="38"/>
        <v>3.9216917922948014E-2</v>
      </c>
      <c r="H480" s="2">
        <f t="shared" si="39"/>
        <v>4.1627505616460407</v>
      </c>
    </row>
    <row r="481" spans="1:8" x14ac:dyDescent="0.3">
      <c r="A481" s="2">
        <v>143580</v>
      </c>
      <c r="B481">
        <v>39926.666666666664</v>
      </c>
      <c r="C481" s="15">
        <f t="shared" si="35"/>
        <v>1.0031825795644891</v>
      </c>
      <c r="D481" s="15">
        <f t="shared" si="36"/>
        <v>10</v>
      </c>
      <c r="E481" s="2">
        <f t="shared" si="37"/>
        <v>4.9840871021775541</v>
      </c>
      <c r="F481" s="2">
        <v>5</v>
      </c>
      <c r="G481" s="2">
        <f t="shared" si="38"/>
        <v>-1.5912897822445871E-2</v>
      </c>
      <c r="H481" s="2" t="e">
        <f t="shared" si="39"/>
        <v>#NUM!</v>
      </c>
    </row>
    <row r="482" spans="1:8" x14ac:dyDescent="0.3">
      <c r="A482" s="2">
        <v>143940</v>
      </c>
      <c r="B482">
        <v>39745.166666666664</v>
      </c>
      <c r="C482" s="15">
        <f t="shared" si="35"/>
        <v>0.99862227805695136</v>
      </c>
      <c r="D482" s="15">
        <f t="shared" si="36"/>
        <v>10</v>
      </c>
      <c r="E482" s="2">
        <f t="shared" si="37"/>
        <v>5.0068886097152436</v>
      </c>
      <c r="F482" s="2">
        <v>5</v>
      </c>
      <c r="G482" s="2">
        <f t="shared" si="38"/>
        <v>6.8886097152436321E-3</v>
      </c>
      <c r="H482" s="2">
        <f t="shared" si="39"/>
        <v>5.8955535029301238</v>
      </c>
    </row>
    <row r="483" spans="1:8" x14ac:dyDescent="0.3">
      <c r="A483" s="2">
        <v>144300</v>
      </c>
      <c r="B483">
        <v>40113.666666666672</v>
      </c>
      <c r="C483" s="15">
        <f t="shared" si="35"/>
        <v>1.0078810720268008</v>
      </c>
      <c r="D483" s="15">
        <f t="shared" si="36"/>
        <v>10</v>
      </c>
      <c r="E483" s="2">
        <f t="shared" si="37"/>
        <v>4.9605946398659961</v>
      </c>
      <c r="F483" s="2">
        <v>5</v>
      </c>
      <c r="G483" s="2">
        <f t="shared" si="38"/>
        <v>-3.9405360134003864E-2</v>
      </c>
      <c r="H483" s="2" t="e">
        <f t="shared" si="39"/>
        <v>#NUM!</v>
      </c>
    </row>
    <row r="484" spans="1:8" x14ac:dyDescent="0.3">
      <c r="A484" s="2">
        <v>144660</v>
      </c>
      <c r="B484">
        <v>40010.333333333328</v>
      </c>
      <c r="C484" s="15">
        <f t="shared" si="35"/>
        <v>1.0052847571189278</v>
      </c>
      <c r="D484" s="15">
        <f t="shared" si="36"/>
        <v>10</v>
      </c>
      <c r="E484" s="2">
        <f t="shared" si="37"/>
        <v>4.9735762144053606</v>
      </c>
      <c r="F484" s="2">
        <v>5</v>
      </c>
      <c r="G484" s="2">
        <f t="shared" si="38"/>
        <v>-2.6423785594639426E-2</v>
      </c>
      <c r="H484" s="2" t="e">
        <f t="shared" si="39"/>
        <v>#NUM!</v>
      </c>
    </row>
    <row r="485" spans="1:8" x14ac:dyDescent="0.3">
      <c r="A485" s="2">
        <v>145020</v>
      </c>
      <c r="B485">
        <v>39785</v>
      </c>
      <c r="C485" s="15">
        <f t="shared" si="35"/>
        <v>0.99962311557788941</v>
      </c>
      <c r="D485" s="15">
        <f t="shared" si="36"/>
        <v>10</v>
      </c>
      <c r="E485" s="2">
        <f t="shared" si="37"/>
        <v>5.0018844221105532</v>
      </c>
      <c r="F485" s="2">
        <v>5</v>
      </c>
      <c r="G485" s="2">
        <f t="shared" si="38"/>
        <v>1.8844221105531744E-3</v>
      </c>
      <c r="H485" s="2">
        <f t="shared" si="39"/>
        <v>7.1908016230291718</v>
      </c>
    </row>
    <row r="486" spans="1:8" x14ac:dyDescent="0.3">
      <c r="A486" s="2">
        <v>145380</v>
      </c>
      <c r="B486">
        <v>39693.166666666672</v>
      </c>
      <c r="C486" s="15">
        <f t="shared" si="35"/>
        <v>0.99731574539363499</v>
      </c>
      <c r="D486" s="15">
        <f t="shared" si="36"/>
        <v>10</v>
      </c>
      <c r="E486" s="2">
        <f t="shared" si="37"/>
        <v>5.0134212730318248</v>
      </c>
      <c r="F486" s="2">
        <v>5</v>
      </c>
      <c r="G486" s="2">
        <f t="shared" si="38"/>
        <v>1.3421273031824832E-2</v>
      </c>
      <c r="H486" s="2">
        <f t="shared" si="39"/>
        <v>5.2298856814489429</v>
      </c>
    </row>
    <row r="487" spans="1:8" x14ac:dyDescent="0.3">
      <c r="A487" s="2">
        <v>145740</v>
      </c>
      <c r="B487">
        <v>39999.5</v>
      </c>
      <c r="C487" s="15">
        <f t="shared" si="35"/>
        <v>1.0050125628140703</v>
      </c>
      <c r="D487" s="15">
        <f t="shared" si="36"/>
        <v>10</v>
      </c>
      <c r="E487" s="2">
        <f t="shared" si="37"/>
        <v>4.9749371859296492</v>
      </c>
      <c r="F487" s="2">
        <v>5</v>
      </c>
      <c r="G487" s="2">
        <f t="shared" si="38"/>
        <v>-2.5062814070350825E-2</v>
      </c>
      <c r="H487" s="2" t="e">
        <f t="shared" si="39"/>
        <v>#NUM!</v>
      </c>
    </row>
    <row r="488" spans="1:8" x14ac:dyDescent="0.3">
      <c r="A488" s="2">
        <v>146100</v>
      </c>
      <c r="B488">
        <v>39851.666666666672</v>
      </c>
      <c r="C488" s="15">
        <f t="shared" si="35"/>
        <v>1.0012981574539366</v>
      </c>
      <c r="D488" s="15">
        <f t="shared" si="36"/>
        <v>10</v>
      </c>
      <c r="E488" s="2">
        <f t="shared" si="37"/>
        <v>4.9935092127303173</v>
      </c>
      <c r="F488" s="2">
        <v>5</v>
      </c>
      <c r="G488" s="2">
        <f t="shared" si="38"/>
        <v>-6.490787269682663E-3</v>
      </c>
      <c r="H488" s="2" t="e">
        <f t="shared" si="39"/>
        <v>#NUM!</v>
      </c>
    </row>
    <row r="489" spans="1:8" x14ac:dyDescent="0.3">
      <c r="A489" s="2">
        <v>146460</v>
      </c>
      <c r="B489">
        <v>40163.666666666672</v>
      </c>
      <c r="C489" s="15">
        <f t="shared" si="35"/>
        <v>1.0091373534338359</v>
      </c>
      <c r="D489" s="15">
        <f t="shared" si="36"/>
        <v>10</v>
      </c>
      <c r="E489" s="2">
        <f t="shared" si="37"/>
        <v>4.9543132328308204</v>
      </c>
      <c r="F489" s="2">
        <v>5</v>
      </c>
      <c r="G489" s="2">
        <f t="shared" si="38"/>
        <v>-4.5686767169179632E-2</v>
      </c>
      <c r="H489" s="2" t="e">
        <f t="shared" si="39"/>
        <v>#NUM!</v>
      </c>
    </row>
    <row r="490" spans="1:8" x14ac:dyDescent="0.3">
      <c r="A490" s="2">
        <v>146820</v>
      </c>
      <c r="B490">
        <v>39485.833333333336</v>
      </c>
      <c r="C490" s="15">
        <f t="shared" si="35"/>
        <v>0.99210636515912909</v>
      </c>
      <c r="D490" s="15">
        <f t="shared" si="36"/>
        <v>10</v>
      </c>
      <c r="E490" s="2">
        <f t="shared" si="37"/>
        <v>5.0394681742043543</v>
      </c>
      <c r="F490" s="2">
        <v>5</v>
      </c>
      <c r="G490" s="2">
        <f t="shared" si="38"/>
        <v>3.9468174204354334E-2</v>
      </c>
      <c r="H490" s="2">
        <f t="shared" si="39"/>
        <v>4.1564140231487929</v>
      </c>
    </row>
    <row r="491" spans="1:8" x14ac:dyDescent="0.3">
      <c r="A491" s="2">
        <v>147180</v>
      </c>
      <c r="B491">
        <v>40133.333333333336</v>
      </c>
      <c r="C491" s="15">
        <f t="shared" si="35"/>
        <v>1.0083752093802345</v>
      </c>
      <c r="D491" s="15">
        <f t="shared" si="36"/>
        <v>10</v>
      </c>
      <c r="E491" s="2">
        <f t="shared" si="37"/>
        <v>4.958123953098827</v>
      </c>
      <c r="F491" s="2">
        <v>5</v>
      </c>
      <c r="G491" s="2">
        <f t="shared" si="38"/>
        <v>-4.187604690117297E-2</v>
      </c>
      <c r="H491" s="2" t="e">
        <f t="shared" si="39"/>
        <v>#NUM!</v>
      </c>
    </row>
    <row r="492" spans="1:8" x14ac:dyDescent="0.3">
      <c r="A492" s="2">
        <v>147540</v>
      </c>
      <c r="B492">
        <v>39861.333333333336</v>
      </c>
      <c r="C492" s="15">
        <f t="shared" si="35"/>
        <v>1.0015410385259631</v>
      </c>
      <c r="D492" s="15">
        <f t="shared" si="36"/>
        <v>10</v>
      </c>
      <c r="E492" s="2">
        <f t="shared" si="37"/>
        <v>4.9922948073701843</v>
      </c>
      <c r="F492" s="2">
        <v>5</v>
      </c>
      <c r="G492" s="2">
        <f t="shared" si="38"/>
        <v>-7.7051926298157269E-3</v>
      </c>
      <c r="H492" s="2" t="e">
        <f t="shared" si="39"/>
        <v>#NUM!</v>
      </c>
    </row>
    <row r="493" spans="1:8" x14ac:dyDescent="0.3">
      <c r="A493" s="2">
        <v>147900</v>
      </c>
      <c r="B493">
        <v>39368.5</v>
      </c>
      <c r="C493" s="15">
        <f t="shared" si="35"/>
        <v>0.9891582914572864</v>
      </c>
      <c r="D493" s="15">
        <f t="shared" si="36"/>
        <v>10</v>
      </c>
      <c r="E493" s="2">
        <f t="shared" si="37"/>
        <v>5.0542085427135683</v>
      </c>
      <c r="F493" s="2">
        <v>5</v>
      </c>
      <c r="G493" s="2">
        <f t="shared" si="38"/>
        <v>5.4208542713568342E-2</v>
      </c>
      <c r="H493" s="2">
        <f t="shared" si="39"/>
        <v>3.8419908587730611</v>
      </c>
    </row>
    <row r="494" spans="1:8" x14ac:dyDescent="0.3">
      <c r="A494" s="2">
        <v>148260</v>
      </c>
      <c r="B494">
        <v>39769.833333333336</v>
      </c>
      <c r="C494" s="15">
        <f t="shared" si="35"/>
        <v>0.99924204355108881</v>
      </c>
      <c r="D494" s="15">
        <f t="shared" si="36"/>
        <v>10</v>
      </c>
      <c r="E494" s="2">
        <f t="shared" si="37"/>
        <v>5.0037897822445556</v>
      </c>
      <c r="F494" s="2">
        <v>5</v>
      </c>
      <c r="G494" s="2">
        <f t="shared" si="38"/>
        <v>3.7897822445556173E-3</v>
      </c>
      <c r="H494" s="2">
        <f t="shared" si="39"/>
        <v>6.4924951180199315</v>
      </c>
    </row>
    <row r="495" spans="1:8" x14ac:dyDescent="0.3">
      <c r="A495" s="2">
        <v>148620</v>
      </c>
      <c r="B495">
        <v>40101.833333333336</v>
      </c>
      <c r="C495" s="15">
        <f t="shared" si="35"/>
        <v>1.0075837520938025</v>
      </c>
      <c r="D495" s="15">
        <f t="shared" si="36"/>
        <v>10</v>
      </c>
      <c r="E495" s="2">
        <f t="shared" si="37"/>
        <v>4.9620812395309875</v>
      </c>
      <c r="F495" s="2">
        <v>5</v>
      </c>
      <c r="G495" s="2">
        <f t="shared" si="38"/>
        <v>-3.7918760469012547E-2</v>
      </c>
      <c r="H495" s="2" t="e">
        <f t="shared" si="39"/>
        <v>#NUM!</v>
      </c>
    </row>
    <row r="496" spans="1:8" x14ac:dyDescent="0.3">
      <c r="A496" s="2">
        <v>148980</v>
      </c>
      <c r="B496">
        <v>39832.5</v>
      </c>
      <c r="C496" s="15">
        <f t="shared" si="35"/>
        <v>1.0008165829145728</v>
      </c>
      <c r="D496" s="15">
        <f t="shared" si="36"/>
        <v>10</v>
      </c>
      <c r="E496" s="2">
        <f t="shared" si="37"/>
        <v>4.995917085427136</v>
      </c>
      <c r="F496" s="2">
        <v>5</v>
      </c>
      <c r="G496" s="2">
        <f t="shared" si="38"/>
        <v>-4.082914572864027E-3</v>
      </c>
      <c r="H496" s="2" t="e">
        <f t="shared" si="39"/>
        <v>#NUM!</v>
      </c>
    </row>
    <row r="497" spans="1:8" x14ac:dyDescent="0.3">
      <c r="A497" s="2">
        <v>149340</v>
      </c>
      <c r="B497">
        <v>39351.5</v>
      </c>
      <c r="C497" s="15">
        <f t="shared" si="35"/>
        <v>0.98873115577889448</v>
      </c>
      <c r="D497" s="15">
        <f t="shared" si="36"/>
        <v>10</v>
      </c>
      <c r="E497" s="2">
        <f t="shared" si="37"/>
        <v>5.0563442211055278</v>
      </c>
      <c r="F497" s="2">
        <v>5</v>
      </c>
      <c r="G497" s="2">
        <f t="shared" si="38"/>
        <v>5.6344221105527836E-2</v>
      </c>
      <c r="H497" s="2">
        <f t="shared" si="39"/>
        <v>3.8037721530127295</v>
      </c>
    </row>
    <row r="498" spans="1:8" x14ac:dyDescent="0.3">
      <c r="A498" s="2">
        <v>149700</v>
      </c>
      <c r="B498">
        <v>39823.666666666664</v>
      </c>
      <c r="C498" s="15">
        <f t="shared" si="35"/>
        <v>1.0005946398659966</v>
      </c>
      <c r="D498" s="15">
        <f t="shared" si="36"/>
        <v>10</v>
      </c>
      <c r="E498" s="2">
        <f t="shared" si="37"/>
        <v>4.9970268006700174</v>
      </c>
      <c r="F498" s="2">
        <v>5</v>
      </c>
      <c r="G498" s="2">
        <f t="shared" si="38"/>
        <v>-2.9731993299826343E-3</v>
      </c>
      <c r="H498" s="2" t="e">
        <f t="shared" si="39"/>
        <v>#NUM!</v>
      </c>
    </row>
    <row r="499" spans="1:8" x14ac:dyDescent="0.3">
      <c r="A499" s="2">
        <v>150060</v>
      </c>
      <c r="B499">
        <v>39786.5</v>
      </c>
      <c r="C499" s="15">
        <f t="shared" si="35"/>
        <v>0.99966080402010049</v>
      </c>
      <c r="D499" s="15">
        <f t="shared" si="36"/>
        <v>10</v>
      </c>
      <c r="E499" s="2">
        <f t="shared" si="37"/>
        <v>5.0016959798994973</v>
      </c>
      <c r="F499" s="2">
        <v>5</v>
      </c>
      <c r="G499" s="2">
        <f t="shared" si="38"/>
        <v>1.6959798994973241E-3</v>
      </c>
      <c r="H499" s="2">
        <f t="shared" si="39"/>
        <v>7.2961244637342446</v>
      </c>
    </row>
    <row r="500" spans="1:8" x14ac:dyDescent="0.3">
      <c r="A500" s="2">
        <v>150420</v>
      </c>
      <c r="B500">
        <v>39694.166666666672</v>
      </c>
      <c r="C500" s="15">
        <f t="shared" si="35"/>
        <v>0.99734087102177571</v>
      </c>
      <c r="D500" s="15">
        <f t="shared" si="36"/>
        <v>10</v>
      </c>
      <c r="E500" s="2">
        <f t="shared" si="37"/>
        <v>5.0132956448911212</v>
      </c>
      <c r="F500" s="2">
        <v>5</v>
      </c>
      <c r="G500" s="2">
        <f t="shared" si="38"/>
        <v>1.3295644891121228E-2</v>
      </c>
      <c r="H500" s="2">
        <f t="shared" si="39"/>
        <v>5.2392650807978534</v>
      </c>
    </row>
    <row r="501" spans="1:8" x14ac:dyDescent="0.3">
      <c r="A501" s="2">
        <v>150780</v>
      </c>
      <c r="B501">
        <v>39461.5</v>
      </c>
      <c r="C501" s="15">
        <f t="shared" si="35"/>
        <v>0.99149497487437188</v>
      </c>
      <c r="D501" s="15">
        <f t="shared" si="36"/>
        <v>10</v>
      </c>
      <c r="E501" s="2">
        <f t="shared" si="37"/>
        <v>5.0425251256281403</v>
      </c>
      <c r="F501" s="2">
        <v>5</v>
      </c>
      <c r="G501" s="2">
        <f t="shared" si="38"/>
        <v>4.2525125628140259E-2</v>
      </c>
      <c r="H501" s="2">
        <f t="shared" si="39"/>
        <v>4.0824199795320455</v>
      </c>
    </row>
    <row r="502" spans="1:8" x14ac:dyDescent="0.3">
      <c r="A502" s="2">
        <v>151140</v>
      </c>
      <c r="B502">
        <v>39394</v>
      </c>
      <c r="C502" s="15">
        <f t="shared" si="35"/>
        <v>0.98979899497487434</v>
      </c>
      <c r="D502" s="15">
        <f t="shared" si="36"/>
        <v>10</v>
      </c>
      <c r="E502" s="2">
        <f t="shared" si="37"/>
        <v>5.0510050251256287</v>
      </c>
      <c r="F502" s="2">
        <v>5</v>
      </c>
      <c r="G502" s="2">
        <f t="shared" si="38"/>
        <v>5.1005025125628656E-2</v>
      </c>
      <c r="H502" s="2">
        <f t="shared" si="39"/>
        <v>3.902271177039538</v>
      </c>
    </row>
    <row r="503" spans="1:8" x14ac:dyDescent="0.3">
      <c r="A503" s="2">
        <v>151500</v>
      </c>
      <c r="B503">
        <v>39898.833333333328</v>
      </c>
      <c r="C503" s="15">
        <f t="shared" si="35"/>
        <v>1.0024832495812395</v>
      </c>
      <c r="D503" s="15">
        <f t="shared" si="36"/>
        <v>10</v>
      </c>
      <c r="E503" s="2">
        <f t="shared" si="37"/>
        <v>4.9875837520938031</v>
      </c>
      <c r="F503" s="2">
        <v>5</v>
      </c>
      <c r="G503" s="2">
        <f t="shared" si="38"/>
        <v>-1.2416247906196887E-2</v>
      </c>
      <c r="H503" s="2" t="e">
        <f t="shared" si="39"/>
        <v>#NUM!</v>
      </c>
    </row>
    <row r="504" spans="1:8" x14ac:dyDescent="0.3">
      <c r="A504" s="2">
        <v>151860</v>
      </c>
      <c r="B504">
        <v>39910.166666666664</v>
      </c>
      <c r="C504" s="15">
        <f t="shared" si="35"/>
        <v>1.0027680067001674</v>
      </c>
      <c r="D504" s="15">
        <f t="shared" si="36"/>
        <v>10</v>
      </c>
      <c r="E504" s="2">
        <f t="shared" si="37"/>
        <v>4.9861599664991632</v>
      </c>
      <c r="F504" s="2">
        <v>5</v>
      </c>
      <c r="G504" s="2">
        <f t="shared" si="38"/>
        <v>-1.3840033500836846E-2</v>
      </c>
      <c r="H504" s="2" t="e">
        <f t="shared" si="39"/>
        <v>#NUM!</v>
      </c>
    </row>
    <row r="505" spans="1:8" x14ac:dyDescent="0.3">
      <c r="A505" s="2">
        <v>152220</v>
      </c>
      <c r="B505">
        <v>40025</v>
      </c>
      <c r="C505" s="15">
        <f t="shared" si="35"/>
        <v>1.0056532663316582</v>
      </c>
      <c r="D505" s="15">
        <f t="shared" si="36"/>
        <v>10</v>
      </c>
      <c r="E505" s="2">
        <f t="shared" si="37"/>
        <v>4.9717336683417095</v>
      </c>
      <c r="F505" s="2">
        <v>5</v>
      </c>
      <c r="G505" s="2">
        <f t="shared" si="38"/>
        <v>-2.8266331658290511E-2</v>
      </c>
      <c r="H505" s="2" t="e">
        <f t="shared" si="39"/>
        <v>#NUM!</v>
      </c>
    </row>
    <row r="506" spans="1:8" x14ac:dyDescent="0.3">
      <c r="A506" s="2">
        <v>152580</v>
      </c>
      <c r="B506">
        <v>39872.833333333336</v>
      </c>
      <c r="C506" s="15">
        <f t="shared" si="35"/>
        <v>1.0018299832495814</v>
      </c>
      <c r="D506" s="15">
        <f t="shared" si="36"/>
        <v>10</v>
      </c>
      <c r="E506" s="2">
        <f t="shared" si="37"/>
        <v>4.9908500837520933</v>
      </c>
      <c r="F506" s="2">
        <v>5</v>
      </c>
      <c r="G506" s="2">
        <f t="shared" si="38"/>
        <v>-9.1499162479067309E-3</v>
      </c>
      <c r="H506" s="2" t="e">
        <f t="shared" si="39"/>
        <v>#NUM!</v>
      </c>
    </row>
    <row r="507" spans="1:8" x14ac:dyDescent="0.3">
      <c r="A507" s="2">
        <v>152940</v>
      </c>
      <c r="B507">
        <v>39776.333333333336</v>
      </c>
      <c r="C507" s="15">
        <f t="shared" si="35"/>
        <v>0.99940536013400338</v>
      </c>
      <c r="D507" s="15">
        <f t="shared" si="36"/>
        <v>10</v>
      </c>
      <c r="E507" s="2">
        <f t="shared" si="37"/>
        <v>5.0029731993299826</v>
      </c>
      <c r="F507" s="2">
        <v>5</v>
      </c>
      <c r="G507" s="2">
        <f t="shared" si="38"/>
        <v>2.9731993299826343E-3</v>
      </c>
      <c r="H507" s="2">
        <f t="shared" si="39"/>
        <v>6.7350018854773523</v>
      </c>
    </row>
    <row r="508" spans="1:8" x14ac:dyDescent="0.3">
      <c r="A508" s="2">
        <v>153300</v>
      </c>
      <c r="B508">
        <v>39776.666666666672</v>
      </c>
      <c r="C508" s="15">
        <f t="shared" si="35"/>
        <v>0.99941373534338374</v>
      </c>
      <c r="D508" s="15">
        <f t="shared" si="36"/>
        <v>10</v>
      </c>
      <c r="E508" s="2">
        <f t="shared" si="37"/>
        <v>5.0029313232830814</v>
      </c>
      <c r="F508" s="2">
        <v>5</v>
      </c>
      <c r="G508" s="2">
        <f t="shared" si="38"/>
        <v>2.9313232830814329E-3</v>
      </c>
      <c r="H508" s="2">
        <f t="shared" si="39"/>
        <v>6.7491781502021846</v>
      </c>
    </row>
    <row r="509" spans="1:8" x14ac:dyDescent="0.3">
      <c r="A509" s="2">
        <v>153660</v>
      </c>
      <c r="B509">
        <v>39441.833333333336</v>
      </c>
      <c r="C509" s="15">
        <f t="shared" si="35"/>
        <v>0.99100083752093804</v>
      </c>
      <c r="D509" s="15">
        <f t="shared" si="36"/>
        <v>10</v>
      </c>
      <c r="E509" s="2">
        <f t="shared" si="37"/>
        <v>5.0449958123953103</v>
      </c>
      <c r="F509" s="2">
        <v>5</v>
      </c>
      <c r="G509" s="2">
        <f t="shared" si="38"/>
        <v>4.4995812395310253E-2</v>
      </c>
      <c r="H509" s="2">
        <f t="shared" si="39"/>
        <v>4.0264354946187639</v>
      </c>
    </row>
    <row r="510" spans="1:8" x14ac:dyDescent="0.3">
      <c r="A510" s="2">
        <v>154020</v>
      </c>
      <c r="B510">
        <v>39998.833333333336</v>
      </c>
      <c r="C510" s="15">
        <f t="shared" si="35"/>
        <v>1.00499581239531</v>
      </c>
      <c r="D510" s="15">
        <f t="shared" si="36"/>
        <v>10</v>
      </c>
      <c r="E510" s="2">
        <f t="shared" si="37"/>
        <v>4.9750209380234498</v>
      </c>
      <c r="F510" s="2">
        <v>5</v>
      </c>
      <c r="G510" s="2">
        <f t="shared" si="38"/>
        <v>-2.4979061976550199E-2</v>
      </c>
      <c r="H510" s="2" t="e">
        <f t="shared" si="39"/>
        <v>#NUM!</v>
      </c>
    </row>
    <row r="511" spans="1:8" x14ac:dyDescent="0.3">
      <c r="A511" s="2">
        <v>154380</v>
      </c>
      <c r="B511">
        <v>39811.833333333336</v>
      </c>
      <c r="C511" s="15">
        <f t="shared" si="35"/>
        <v>1.0002973199329983</v>
      </c>
      <c r="D511" s="15">
        <f t="shared" si="36"/>
        <v>10</v>
      </c>
      <c r="E511" s="2">
        <f t="shared" si="37"/>
        <v>4.9985134003350087</v>
      </c>
      <c r="F511" s="2">
        <v>5</v>
      </c>
      <c r="G511" s="2">
        <f t="shared" si="38"/>
        <v>-1.4865996649913171E-3</v>
      </c>
      <c r="H511" s="2" t="e">
        <f t="shared" si="39"/>
        <v>#NUM!</v>
      </c>
    </row>
    <row r="512" spans="1:8" x14ac:dyDescent="0.3">
      <c r="A512" s="2">
        <v>154740</v>
      </c>
      <c r="B512">
        <v>39467</v>
      </c>
      <c r="C512" s="15">
        <f t="shared" si="35"/>
        <v>0.99163316582914574</v>
      </c>
      <c r="D512" s="15">
        <f t="shared" si="36"/>
        <v>10</v>
      </c>
      <c r="E512" s="2">
        <f t="shared" si="37"/>
        <v>5.0418341708542709</v>
      </c>
      <c r="F512" s="2">
        <v>5</v>
      </c>
      <c r="G512" s="2">
        <f t="shared" si="38"/>
        <v>4.183417085427088E-2</v>
      </c>
      <c r="H512" s="2">
        <f t="shared" si="39"/>
        <v>4.0986645469660372</v>
      </c>
    </row>
    <row r="513" spans="1:8" x14ac:dyDescent="0.3">
      <c r="A513" s="2">
        <v>155100</v>
      </c>
      <c r="B513">
        <v>39852.166666666664</v>
      </c>
      <c r="C513" s="15">
        <f t="shared" si="35"/>
        <v>1.0013107202680067</v>
      </c>
      <c r="D513" s="15">
        <f t="shared" si="36"/>
        <v>10</v>
      </c>
      <c r="E513" s="2">
        <f t="shared" si="37"/>
        <v>4.993446398659966</v>
      </c>
      <c r="F513" s="2">
        <v>5</v>
      </c>
      <c r="G513" s="2">
        <f t="shared" si="38"/>
        <v>-6.553601340034021E-3</v>
      </c>
      <c r="H513" s="2" t="e">
        <f t="shared" si="39"/>
        <v>#NUM!</v>
      </c>
    </row>
    <row r="514" spans="1:8" x14ac:dyDescent="0.3">
      <c r="A514" s="2">
        <v>155460</v>
      </c>
      <c r="B514">
        <v>39654.333333333328</v>
      </c>
      <c r="C514" s="15">
        <f t="shared" si="35"/>
        <v>0.99634003350083744</v>
      </c>
      <c r="D514" s="15">
        <f t="shared" si="36"/>
        <v>10</v>
      </c>
      <c r="E514" s="2">
        <f t="shared" si="37"/>
        <v>5.0182998324958126</v>
      </c>
      <c r="F514" s="2">
        <v>5</v>
      </c>
      <c r="G514" s="2">
        <f t="shared" si="38"/>
        <v>1.8299832495812574E-2</v>
      </c>
      <c r="H514" s="2">
        <f t="shared" si="39"/>
        <v>4.9208073894043238</v>
      </c>
    </row>
    <row r="515" spans="1:8" x14ac:dyDescent="0.3">
      <c r="A515" s="2">
        <v>155820</v>
      </c>
      <c r="B515">
        <v>40060.166666666664</v>
      </c>
      <c r="C515" s="15">
        <f t="shared" ref="C515:C578" si="40">B515/$J$27</f>
        <v>1.0065368509212729</v>
      </c>
      <c r="D515" s="15">
        <f t="shared" ref="D515:D578" si="41">$J$28</f>
        <v>10</v>
      </c>
      <c r="E515" s="2">
        <f t="shared" si="37"/>
        <v>4.9673157453936359</v>
      </c>
      <c r="F515" s="2">
        <v>5</v>
      </c>
      <c r="G515" s="2">
        <f t="shared" si="38"/>
        <v>-3.2684254606364149E-2</v>
      </c>
      <c r="H515" s="2" t="e">
        <f t="shared" si="39"/>
        <v>#NUM!</v>
      </c>
    </row>
    <row r="516" spans="1:8" x14ac:dyDescent="0.3">
      <c r="A516" s="2">
        <v>156180</v>
      </c>
      <c r="B516">
        <v>40095.333333333328</v>
      </c>
      <c r="C516" s="15">
        <f t="shared" si="40"/>
        <v>1.0074204355108876</v>
      </c>
      <c r="D516" s="15">
        <f t="shared" si="41"/>
        <v>10</v>
      </c>
      <c r="E516" s="2">
        <f t="shared" ref="E516:E579" si="42">D516-(F516*C516)</f>
        <v>4.9628978224455622</v>
      </c>
      <c r="F516" s="2">
        <v>5</v>
      </c>
      <c r="G516" s="2">
        <f t="shared" ref="G516:G579" si="43">F516-(F516*C516)</f>
        <v>-3.7102177554437787E-2</v>
      </c>
      <c r="H516" s="2" t="e">
        <f t="shared" ref="H516:H579" si="44">LN((F516*E516)/(D516*G516))</f>
        <v>#NUM!</v>
      </c>
    </row>
    <row r="517" spans="1:8" x14ac:dyDescent="0.3">
      <c r="A517" s="2">
        <v>156540</v>
      </c>
      <c r="B517">
        <v>39804.833333333336</v>
      </c>
      <c r="C517" s="15">
        <f t="shared" si="40"/>
        <v>1.0001214405360135</v>
      </c>
      <c r="D517" s="15">
        <f t="shared" si="41"/>
        <v>10</v>
      </c>
      <c r="E517" s="2">
        <f t="shared" si="42"/>
        <v>4.999392797319933</v>
      </c>
      <c r="F517" s="2">
        <v>5</v>
      </c>
      <c r="G517" s="2">
        <f t="shared" si="43"/>
        <v>-6.0720268006697609E-4</v>
      </c>
      <c r="H517" s="2" t="e">
        <f t="shared" si="44"/>
        <v>#NUM!</v>
      </c>
    </row>
    <row r="518" spans="1:8" x14ac:dyDescent="0.3">
      <c r="A518" s="2">
        <v>156900</v>
      </c>
      <c r="B518">
        <v>39620.833333333328</v>
      </c>
      <c r="C518" s="15">
        <f t="shared" si="40"/>
        <v>0.99549832495812385</v>
      </c>
      <c r="D518" s="15">
        <f t="shared" si="41"/>
        <v>10</v>
      </c>
      <c r="E518" s="2">
        <f t="shared" si="42"/>
        <v>5.0225083752093811</v>
      </c>
      <c r="F518" s="2">
        <v>5</v>
      </c>
      <c r="G518" s="2">
        <f t="shared" si="43"/>
        <v>2.2508375209381093E-2</v>
      </c>
      <c r="H518" s="2">
        <f t="shared" si="44"/>
        <v>4.7146501121882549</v>
      </c>
    </row>
    <row r="519" spans="1:8" x14ac:dyDescent="0.3">
      <c r="A519" s="2">
        <v>157260</v>
      </c>
      <c r="B519">
        <v>40445.833333333328</v>
      </c>
      <c r="C519" s="15">
        <f t="shared" si="40"/>
        <v>1.0162269681742042</v>
      </c>
      <c r="D519" s="15">
        <f t="shared" si="41"/>
        <v>10</v>
      </c>
      <c r="E519" s="2">
        <f t="shared" si="42"/>
        <v>4.9188651591289787</v>
      </c>
      <c r="F519" s="2">
        <v>5</v>
      </c>
      <c r="G519" s="2">
        <f t="shared" si="43"/>
        <v>-8.1134840871021296E-2</v>
      </c>
      <c r="H519" s="2" t="e">
        <f t="shared" si="44"/>
        <v>#NUM!</v>
      </c>
    </row>
    <row r="520" spans="1:8" x14ac:dyDescent="0.3">
      <c r="A520" s="2">
        <v>157620</v>
      </c>
      <c r="B520">
        <v>39634.5</v>
      </c>
      <c r="C520" s="15">
        <f t="shared" si="40"/>
        <v>0.99584170854271359</v>
      </c>
      <c r="D520" s="15">
        <f t="shared" si="41"/>
        <v>10</v>
      </c>
      <c r="E520" s="2">
        <f t="shared" si="42"/>
        <v>5.0207914572864318</v>
      </c>
      <c r="F520" s="2">
        <v>5</v>
      </c>
      <c r="G520" s="2">
        <f t="shared" si="43"/>
        <v>2.0791457286431836E-2</v>
      </c>
      <c r="H520" s="2">
        <f t="shared" si="44"/>
        <v>4.7936534855518893</v>
      </c>
    </row>
    <row r="521" spans="1:8" x14ac:dyDescent="0.3">
      <c r="A521" s="2">
        <v>157980</v>
      </c>
      <c r="B521">
        <v>39800.333333333336</v>
      </c>
      <c r="C521" s="15">
        <f t="shared" si="40"/>
        <v>1.0000083752093802</v>
      </c>
      <c r="D521" s="15">
        <f t="shared" si="41"/>
        <v>10</v>
      </c>
      <c r="E521" s="2">
        <f t="shared" si="42"/>
        <v>4.9999581239530988</v>
      </c>
      <c r="F521" s="2">
        <v>5</v>
      </c>
      <c r="G521" s="2">
        <f t="shared" si="43"/>
        <v>-4.1876046901201391E-5</v>
      </c>
      <c r="H521" s="2" t="e">
        <f t="shared" si="44"/>
        <v>#NUM!</v>
      </c>
    </row>
    <row r="522" spans="1:8" x14ac:dyDescent="0.3">
      <c r="A522" s="2">
        <v>158340</v>
      </c>
      <c r="B522">
        <v>39935.666666666664</v>
      </c>
      <c r="C522" s="15">
        <f t="shared" si="40"/>
        <v>1.0034087102177554</v>
      </c>
      <c r="D522" s="15">
        <f t="shared" si="41"/>
        <v>10</v>
      </c>
      <c r="E522" s="2">
        <f t="shared" si="42"/>
        <v>4.9829564489112235</v>
      </c>
      <c r="F522" s="2">
        <v>5</v>
      </c>
      <c r="G522" s="2">
        <f t="shared" si="43"/>
        <v>-1.7043551088776532E-2</v>
      </c>
      <c r="H522" s="2" t="e">
        <f t="shared" si="44"/>
        <v>#NUM!</v>
      </c>
    </row>
    <row r="523" spans="1:8" x14ac:dyDescent="0.3">
      <c r="A523" s="2">
        <v>158700</v>
      </c>
      <c r="B523">
        <v>40241.666666666672</v>
      </c>
      <c r="C523" s="15">
        <f t="shared" si="40"/>
        <v>1.0110971524288108</v>
      </c>
      <c r="D523" s="15">
        <f t="shared" si="41"/>
        <v>10</v>
      </c>
      <c r="E523" s="2">
        <f t="shared" si="42"/>
        <v>4.9445142378559463</v>
      </c>
      <c r="F523" s="2">
        <v>5</v>
      </c>
      <c r="G523" s="2">
        <f t="shared" si="43"/>
        <v>-5.5485762144053652E-2</v>
      </c>
      <c r="H523" s="2" t="e">
        <f t="shared" si="44"/>
        <v>#NUM!</v>
      </c>
    </row>
    <row r="524" spans="1:8" x14ac:dyDescent="0.3">
      <c r="A524" s="2">
        <v>159060</v>
      </c>
      <c r="B524">
        <v>39902.666666666664</v>
      </c>
      <c r="C524" s="15">
        <f t="shared" si="40"/>
        <v>1.0025795644891122</v>
      </c>
      <c r="D524" s="15">
        <f t="shared" si="41"/>
        <v>10</v>
      </c>
      <c r="E524" s="2">
        <f t="shared" si="42"/>
        <v>4.9871021775544389</v>
      </c>
      <c r="F524" s="2">
        <v>5</v>
      </c>
      <c r="G524" s="2">
        <f t="shared" si="43"/>
        <v>-1.2897822445561147E-2</v>
      </c>
      <c r="H524" s="2" t="e">
        <f t="shared" si="44"/>
        <v>#NUM!</v>
      </c>
    </row>
    <row r="525" spans="1:8" x14ac:dyDescent="0.3">
      <c r="A525" s="2">
        <v>159420</v>
      </c>
      <c r="B525">
        <v>39736.166666666672</v>
      </c>
      <c r="C525" s="15">
        <f t="shared" si="40"/>
        <v>0.99839614740368521</v>
      </c>
      <c r="D525" s="15">
        <f t="shared" si="41"/>
        <v>10</v>
      </c>
      <c r="E525" s="2">
        <f t="shared" si="42"/>
        <v>5.0080192629815743</v>
      </c>
      <c r="F525" s="2">
        <v>5</v>
      </c>
      <c r="G525" s="2">
        <f t="shared" si="43"/>
        <v>8.0192629815742933E-3</v>
      </c>
      <c r="H525" s="2">
        <f t="shared" si="44"/>
        <v>5.7438020585583303</v>
      </c>
    </row>
    <row r="526" spans="1:8" x14ac:dyDescent="0.3">
      <c r="A526" s="2">
        <v>159780</v>
      </c>
      <c r="B526">
        <v>39175</v>
      </c>
      <c r="C526" s="15">
        <f t="shared" si="40"/>
        <v>0.98429648241206025</v>
      </c>
      <c r="D526" s="15">
        <f t="shared" si="41"/>
        <v>10</v>
      </c>
      <c r="E526" s="2">
        <f t="shared" si="42"/>
        <v>5.0785175879396984</v>
      </c>
      <c r="F526" s="2">
        <v>5</v>
      </c>
      <c r="G526" s="2">
        <f t="shared" si="43"/>
        <v>7.851758793969843E-2</v>
      </c>
      <c r="H526" s="2">
        <f t="shared" si="44"/>
        <v>3.4763048541489616</v>
      </c>
    </row>
    <row r="527" spans="1:8" x14ac:dyDescent="0.3">
      <c r="A527" s="2">
        <v>160140</v>
      </c>
      <c r="B527">
        <v>39718</v>
      </c>
      <c r="C527" s="15">
        <f t="shared" si="40"/>
        <v>0.99793969849246233</v>
      </c>
      <c r="D527" s="15">
        <f t="shared" si="41"/>
        <v>10</v>
      </c>
      <c r="E527" s="2">
        <f t="shared" si="42"/>
        <v>5.0103015075376884</v>
      </c>
      <c r="F527" s="2">
        <v>5</v>
      </c>
      <c r="G527" s="2">
        <f t="shared" si="43"/>
        <v>1.0301507537688437E-2</v>
      </c>
      <c r="H527" s="2">
        <f t="shared" si="44"/>
        <v>5.4938139454454387</v>
      </c>
    </row>
    <row r="528" spans="1:8" x14ac:dyDescent="0.3">
      <c r="A528" s="2">
        <v>160500</v>
      </c>
      <c r="B528">
        <v>39676.166666666664</v>
      </c>
      <c r="C528" s="15">
        <f t="shared" si="40"/>
        <v>0.99688860971524285</v>
      </c>
      <c r="D528" s="15">
        <f t="shared" si="41"/>
        <v>10</v>
      </c>
      <c r="E528" s="2">
        <f t="shared" si="42"/>
        <v>5.0155569514237861</v>
      </c>
      <c r="F528" s="2">
        <v>5</v>
      </c>
      <c r="G528" s="2">
        <f t="shared" si="43"/>
        <v>1.5556951423786103E-2</v>
      </c>
      <c r="H528" s="2">
        <f t="shared" si="44"/>
        <v>5.0826449951496775</v>
      </c>
    </row>
    <row r="529" spans="1:8" x14ac:dyDescent="0.3">
      <c r="A529" s="2">
        <v>160860</v>
      </c>
      <c r="B529">
        <v>39878.166666666664</v>
      </c>
      <c r="C529" s="15">
        <f t="shared" si="40"/>
        <v>1.001963986599665</v>
      </c>
      <c r="D529" s="15">
        <f t="shared" si="41"/>
        <v>10</v>
      </c>
      <c r="E529" s="2">
        <f t="shared" si="42"/>
        <v>4.9901800670016749</v>
      </c>
      <c r="F529" s="2">
        <v>5</v>
      </c>
      <c r="G529" s="2">
        <f t="shared" si="43"/>
        <v>-9.8199329983250649E-3</v>
      </c>
      <c r="H529" s="2" t="e">
        <f t="shared" si="44"/>
        <v>#NUM!</v>
      </c>
    </row>
    <row r="530" spans="1:8" x14ac:dyDescent="0.3">
      <c r="A530" s="2">
        <v>161220</v>
      </c>
      <c r="B530">
        <v>39506</v>
      </c>
      <c r="C530" s="15">
        <f t="shared" si="40"/>
        <v>0.99261306532663318</v>
      </c>
      <c r="D530" s="15">
        <f t="shared" si="41"/>
        <v>10</v>
      </c>
      <c r="E530" s="2">
        <f t="shared" si="42"/>
        <v>5.0369346733668339</v>
      </c>
      <c r="F530" s="2">
        <v>5</v>
      </c>
      <c r="G530" s="2">
        <f t="shared" si="43"/>
        <v>3.693467336683387E-2</v>
      </c>
      <c r="H530" s="2">
        <f t="shared" si="44"/>
        <v>4.2222550282658027</v>
      </c>
    </row>
    <row r="531" spans="1:8" x14ac:dyDescent="0.3">
      <c r="A531" s="2">
        <v>161580</v>
      </c>
      <c r="B531">
        <v>39568.666666666664</v>
      </c>
      <c r="C531" s="15">
        <f t="shared" si="40"/>
        <v>0.99418760469011724</v>
      </c>
      <c r="D531" s="15">
        <f t="shared" si="41"/>
        <v>10</v>
      </c>
      <c r="E531" s="2">
        <f t="shared" si="42"/>
        <v>5.0290619765494142</v>
      </c>
      <c r="F531" s="2">
        <v>5</v>
      </c>
      <c r="G531" s="2">
        <f t="shared" si="43"/>
        <v>2.9061976549414226E-2</v>
      </c>
      <c r="H531" s="2">
        <f t="shared" si="44"/>
        <v>4.4604109073853211</v>
      </c>
    </row>
    <row r="532" spans="1:8" x14ac:dyDescent="0.3">
      <c r="A532" s="2">
        <v>161940</v>
      </c>
      <c r="B532">
        <v>39563.333333333328</v>
      </c>
      <c r="C532" s="15">
        <f t="shared" si="40"/>
        <v>0.9940536013400334</v>
      </c>
      <c r="D532" s="15">
        <f t="shared" si="41"/>
        <v>10</v>
      </c>
      <c r="E532" s="2">
        <f t="shared" si="42"/>
        <v>5.0297319932998334</v>
      </c>
      <c r="F532" s="2">
        <v>5</v>
      </c>
      <c r="G532" s="2">
        <f t="shared" si="43"/>
        <v>2.9731993299833448E-2</v>
      </c>
      <c r="H532" s="2">
        <f t="shared" si="44"/>
        <v>4.4377511179531979</v>
      </c>
    </row>
    <row r="533" spans="1:8" x14ac:dyDescent="0.3">
      <c r="A533" s="2">
        <v>162300</v>
      </c>
      <c r="B533">
        <v>39398</v>
      </c>
      <c r="C533" s="15">
        <f t="shared" si="40"/>
        <v>0.98989949748743722</v>
      </c>
      <c r="D533" s="15">
        <f t="shared" si="41"/>
        <v>10</v>
      </c>
      <c r="E533" s="2">
        <f t="shared" si="42"/>
        <v>5.0505025125628142</v>
      </c>
      <c r="F533" s="2">
        <v>5</v>
      </c>
      <c r="G533" s="2">
        <f t="shared" si="43"/>
        <v>5.0502512562814239E-2</v>
      </c>
      <c r="H533" s="2">
        <f t="shared" si="44"/>
        <v>3.9120727554343717</v>
      </c>
    </row>
    <row r="534" spans="1:8" x14ac:dyDescent="0.3">
      <c r="A534" s="2">
        <v>162660</v>
      </c>
      <c r="B534">
        <v>39807.666666666664</v>
      </c>
      <c r="C534" s="15">
        <f t="shared" si="40"/>
        <v>1.0001926298157453</v>
      </c>
      <c r="D534" s="15">
        <f t="shared" si="41"/>
        <v>10</v>
      </c>
      <c r="E534" s="2">
        <f t="shared" si="42"/>
        <v>4.9990368509212733</v>
      </c>
      <c r="F534" s="2">
        <v>5</v>
      </c>
      <c r="G534" s="2">
        <f t="shared" si="43"/>
        <v>-9.6314907872674382E-4</v>
      </c>
      <c r="H534" s="2" t="e">
        <f t="shared" si="44"/>
        <v>#NUM!</v>
      </c>
    </row>
    <row r="535" spans="1:8" x14ac:dyDescent="0.3">
      <c r="A535" s="2">
        <v>163020</v>
      </c>
      <c r="B535">
        <v>39421.5</v>
      </c>
      <c r="C535" s="15">
        <f t="shared" si="40"/>
        <v>0.99048994974874371</v>
      </c>
      <c r="D535" s="15">
        <f t="shared" si="41"/>
        <v>10</v>
      </c>
      <c r="E535" s="2">
        <f t="shared" si="42"/>
        <v>5.0475502512562818</v>
      </c>
      <c r="F535" s="2">
        <v>5</v>
      </c>
      <c r="G535" s="2">
        <f t="shared" si="43"/>
        <v>4.7550251256281761E-2</v>
      </c>
      <c r="H535" s="2">
        <f t="shared" si="44"/>
        <v>3.9717240522286392</v>
      </c>
    </row>
    <row r="536" spans="1:8" x14ac:dyDescent="0.3">
      <c r="A536" s="2">
        <v>163380</v>
      </c>
      <c r="B536">
        <v>39755.666666666664</v>
      </c>
      <c r="C536" s="15">
        <f t="shared" si="40"/>
        <v>0.99888609715242871</v>
      </c>
      <c r="D536" s="15">
        <f t="shared" si="41"/>
        <v>10</v>
      </c>
      <c r="E536" s="2">
        <f t="shared" si="42"/>
        <v>5.0055695142378562</v>
      </c>
      <c r="F536" s="2">
        <v>5</v>
      </c>
      <c r="G536" s="2">
        <f t="shared" si="43"/>
        <v>5.5695142378562323E-3</v>
      </c>
      <c r="H536" s="2">
        <f t="shared" si="44"/>
        <v>6.107851454077001</v>
      </c>
    </row>
    <row r="537" spans="1:8" x14ac:dyDescent="0.3">
      <c r="A537" s="2">
        <v>163740</v>
      </c>
      <c r="B537">
        <v>39273.5</v>
      </c>
      <c r="C537" s="15">
        <f t="shared" si="40"/>
        <v>0.98677135678391958</v>
      </c>
      <c r="D537" s="15">
        <f t="shared" si="41"/>
        <v>10</v>
      </c>
      <c r="E537" s="2">
        <f t="shared" si="42"/>
        <v>5.0661432160804019</v>
      </c>
      <c r="F537" s="2">
        <v>5</v>
      </c>
      <c r="G537" s="2">
        <f t="shared" si="43"/>
        <v>6.6143216080401857E-2</v>
      </c>
      <c r="H537" s="2">
        <f t="shared" si="44"/>
        <v>3.6453655879357507</v>
      </c>
    </row>
    <row r="538" spans="1:8" x14ac:dyDescent="0.3">
      <c r="A538" s="2">
        <v>164100</v>
      </c>
      <c r="B538">
        <v>39922.833333333336</v>
      </c>
      <c r="C538" s="15">
        <f t="shared" si="40"/>
        <v>1.0030862646566165</v>
      </c>
      <c r="D538" s="15">
        <f t="shared" si="41"/>
        <v>10</v>
      </c>
      <c r="E538" s="2">
        <f t="shared" si="42"/>
        <v>4.9845686767169175</v>
      </c>
      <c r="F538" s="2">
        <v>5</v>
      </c>
      <c r="G538" s="2">
        <f t="shared" si="43"/>
        <v>-1.5431323283082499E-2</v>
      </c>
      <c r="H538" s="2" t="e">
        <f t="shared" si="44"/>
        <v>#NUM!</v>
      </c>
    </row>
    <row r="539" spans="1:8" x14ac:dyDescent="0.3">
      <c r="A539" s="2">
        <v>164460</v>
      </c>
      <c r="B539">
        <v>39653.833333333336</v>
      </c>
      <c r="C539" s="15">
        <f t="shared" si="40"/>
        <v>0.99632747068676719</v>
      </c>
      <c r="D539" s="15">
        <f t="shared" si="41"/>
        <v>10</v>
      </c>
      <c r="E539" s="2">
        <f t="shared" si="42"/>
        <v>5.0183626465661639</v>
      </c>
      <c r="F539" s="2">
        <v>5</v>
      </c>
      <c r="G539" s="2">
        <f t="shared" si="43"/>
        <v>1.8362646566163932E-2</v>
      </c>
      <c r="H539" s="2">
        <f t="shared" si="44"/>
        <v>4.9173932896116224</v>
      </c>
    </row>
    <row r="540" spans="1:8" x14ac:dyDescent="0.3">
      <c r="A540" s="2">
        <v>164820</v>
      </c>
      <c r="B540">
        <v>39207.166666666672</v>
      </c>
      <c r="C540" s="15">
        <f t="shared" si="40"/>
        <v>0.9851046901172531</v>
      </c>
      <c r="D540" s="15">
        <f t="shared" si="41"/>
        <v>10</v>
      </c>
      <c r="E540" s="2">
        <f t="shared" si="42"/>
        <v>5.0744765494137347</v>
      </c>
      <c r="F540" s="2">
        <v>5</v>
      </c>
      <c r="G540" s="2">
        <f t="shared" si="43"/>
        <v>7.4476549413734716E-2</v>
      </c>
      <c r="H540" s="2">
        <f t="shared" si="44"/>
        <v>3.5283471721936772</v>
      </c>
    </row>
    <row r="541" spans="1:8" x14ac:dyDescent="0.3">
      <c r="A541" s="2">
        <v>165180</v>
      </c>
      <c r="B541">
        <v>39466.833333333336</v>
      </c>
      <c r="C541" s="15">
        <f t="shared" si="40"/>
        <v>0.99162897822445573</v>
      </c>
      <c r="D541" s="15">
        <f t="shared" si="41"/>
        <v>10</v>
      </c>
      <c r="E541" s="2">
        <f t="shared" si="42"/>
        <v>5.041855108877721</v>
      </c>
      <c r="F541" s="2">
        <v>5</v>
      </c>
      <c r="G541" s="2">
        <f t="shared" si="43"/>
        <v>4.1855108877721037E-2</v>
      </c>
      <c r="H541" s="2">
        <f t="shared" si="44"/>
        <v>4.098168324523936</v>
      </c>
    </row>
    <row r="542" spans="1:8" x14ac:dyDescent="0.3">
      <c r="A542" s="2">
        <v>165540</v>
      </c>
      <c r="B542">
        <v>39976.833333333336</v>
      </c>
      <c r="C542" s="15">
        <f t="shared" si="40"/>
        <v>1.0044430485762144</v>
      </c>
      <c r="D542" s="15">
        <f t="shared" si="41"/>
        <v>10</v>
      </c>
      <c r="E542" s="2">
        <f t="shared" si="42"/>
        <v>4.9777847571189282</v>
      </c>
      <c r="F542" s="2">
        <v>5</v>
      </c>
      <c r="G542" s="2">
        <f t="shared" si="43"/>
        <v>-2.2215242881071795E-2</v>
      </c>
      <c r="H542" s="2" t="e">
        <f t="shared" si="44"/>
        <v>#NUM!</v>
      </c>
    </row>
    <row r="543" spans="1:8" x14ac:dyDescent="0.3">
      <c r="A543" s="2">
        <v>165900</v>
      </c>
      <c r="B543">
        <v>39741.666666666664</v>
      </c>
      <c r="C543" s="15">
        <f t="shared" si="40"/>
        <v>0.99853433835845895</v>
      </c>
      <c r="D543" s="15">
        <f t="shared" si="41"/>
        <v>10</v>
      </c>
      <c r="E543" s="2">
        <f t="shared" si="42"/>
        <v>5.0073283082077049</v>
      </c>
      <c r="F543" s="2">
        <v>5</v>
      </c>
      <c r="G543" s="2">
        <f t="shared" si="43"/>
        <v>7.3283082077049144E-3</v>
      </c>
      <c r="H543" s="2">
        <f t="shared" si="44"/>
        <v>5.8337659140650757</v>
      </c>
    </row>
    <row r="544" spans="1:8" x14ac:dyDescent="0.3">
      <c r="A544" s="2">
        <v>166260</v>
      </c>
      <c r="B544">
        <v>39546</v>
      </c>
      <c r="C544" s="15">
        <f t="shared" si="40"/>
        <v>0.99361809045226135</v>
      </c>
      <c r="D544" s="15">
        <f t="shared" si="41"/>
        <v>10</v>
      </c>
      <c r="E544" s="2">
        <f t="shared" si="42"/>
        <v>5.0319095477386933</v>
      </c>
      <c r="F544" s="2">
        <v>5</v>
      </c>
      <c r="G544" s="2">
        <f t="shared" si="43"/>
        <v>3.1909547738693256E-2</v>
      </c>
      <c r="H544" s="2">
        <f t="shared" si="44"/>
        <v>4.367502375086894</v>
      </c>
    </row>
    <row r="545" spans="1:8" x14ac:dyDescent="0.3">
      <c r="A545" s="2">
        <v>166620</v>
      </c>
      <c r="B545">
        <v>40053.666666666672</v>
      </c>
      <c r="C545" s="15">
        <f t="shared" si="40"/>
        <v>1.0063735343383586</v>
      </c>
      <c r="D545" s="15">
        <f t="shared" si="41"/>
        <v>10</v>
      </c>
      <c r="E545" s="2">
        <f t="shared" si="42"/>
        <v>4.9681323283082071</v>
      </c>
      <c r="F545" s="2">
        <v>5</v>
      </c>
      <c r="G545" s="2">
        <f t="shared" si="43"/>
        <v>-3.1867671691792943E-2</v>
      </c>
      <c r="H545" s="2" t="e">
        <f t="shared" si="44"/>
        <v>#NUM!</v>
      </c>
    </row>
    <row r="546" spans="1:8" x14ac:dyDescent="0.3">
      <c r="A546" s="2">
        <v>166980</v>
      </c>
      <c r="B546">
        <v>40170.666666666664</v>
      </c>
      <c r="C546" s="15">
        <f t="shared" si="40"/>
        <v>1.0093132328308208</v>
      </c>
      <c r="D546" s="15">
        <f t="shared" si="41"/>
        <v>10</v>
      </c>
      <c r="E546" s="2">
        <f t="shared" si="42"/>
        <v>4.953433835845896</v>
      </c>
      <c r="F546" s="2">
        <v>5</v>
      </c>
      <c r="G546" s="2">
        <f t="shared" si="43"/>
        <v>-4.6566164154103973E-2</v>
      </c>
      <c r="H546" s="2" t="e">
        <f t="shared" si="44"/>
        <v>#NUM!</v>
      </c>
    </row>
    <row r="547" spans="1:8" x14ac:dyDescent="0.3">
      <c r="A547" s="2">
        <v>167340</v>
      </c>
      <c r="B547">
        <v>39770.333333333328</v>
      </c>
      <c r="C547" s="15">
        <f t="shared" si="40"/>
        <v>0.99925460636515906</v>
      </c>
      <c r="D547" s="15">
        <f t="shared" si="41"/>
        <v>10</v>
      </c>
      <c r="E547" s="2">
        <f t="shared" si="42"/>
        <v>5.0037269681742043</v>
      </c>
      <c r="F547" s="2">
        <v>5</v>
      </c>
      <c r="G547" s="2">
        <f t="shared" si="43"/>
        <v>3.7269681742042593E-3</v>
      </c>
      <c r="H547" s="2">
        <f t="shared" si="44"/>
        <v>6.5091960456155578</v>
      </c>
    </row>
    <row r="548" spans="1:8" x14ac:dyDescent="0.3">
      <c r="A548" s="2">
        <v>167700</v>
      </c>
      <c r="B548">
        <v>39693.666666666664</v>
      </c>
      <c r="C548" s="15">
        <f t="shared" si="40"/>
        <v>0.99732830820770513</v>
      </c>
      <c r="D548" s="15">
        <f t="shared" si="41"/>
        <v>10</v>
      </c>
      <c r="E548" s="2">
        <f t="shared" si="42"/>
        <v>5.0133584589614744</v>
      </c>
      <c r="F548" s="2">
        <v>5</v>
      </c>
      <c r="G548" s="2">
        <f t="shared" si="43"/>
        <v>1.3358458961474362E-2</v>
      </c>
      <c r="H548" s="2">
        <f t="shared" si="44"/>
        <v>5.2345643257636816</v>
      </c>
    </row>
    <row r="549" spans="1:8" x14ac:dyDescent="0.3">
      <c r="A549" s="2">
        <v>168060</v>
      </c>
      <c r="B549">
        <v>40041</v>
      </c>
      <c r="C549" s="15">
        <f t="shared" si="40"/>
        <v>1.0060552763819095</v>
      </c>
      <c r="D549" s="15">
        <f t="shared" si="41"/>
        <v>10</v>
      </c>
      <c r="E549" s="2">
        <f t="shared" si="42"/>
        <v>4.9697236180904527</v>
      </c>
      <c r="F549" s="2">
        <v>5</v>
      </c>
      <c r="G549" s="2">
        <f t="shared" si="43"/>
        <v>-3.027638190954729E-2</v>
      </c>
      <c r="H549" s="2" t="e">
        <f t="shared" si="44"/>
        <v>#NUM!</v>
      </c>
    </row>
    <row r="550" spans="1:8" x14ac:dyDescent="0.3">
      <c r="A550" s="2">
        <v>168420</v>
      </c>
      <c r="B550">
        <v>39297</v>
      </c>
      <c r="C550" s="15">
        <f t="shared" si="40"/>
        <v>0.98736180904522608</v>
      </c>
      <c r="D550" s="15">
        <f t="shared" si="41"/>
        <v>10</v>
      </c>
      <c r="E550" s="2">
        <f t="shared" si="42"/>
        <v>5.0631909547738694</v>
      </c>
      <c r="F550" s="2">
        <v>5</v>
      </c>
      <c r="G550" s="2">
        <f t="shared" si="43"/>
        <v>6.3190954773869379E-2</v>
      </c>
      <c r="H550" s="2">
        <f t="shared" si="44"/>
        <v>3.6904438361917893</v>
      </c>
    </row>
    <row r="551" spans="1:8" x14ac:dyDescent="0.3">
      <c r="A551" s="2">
        <v>168780</v>
      </c>
      <c r="B551">
        <v>39476.5</v>
      </c>
      <c r="C551" s="15">
        <f t="shared" si="40"/>
        <v>0.99187185929648236</v>
      </c>
      <c r="D551" s="15">
        <f t="shared" si="41"/>
        <v>10</v>
      </c>
      <c r="E551" s="2">
        <f t="shared" si="42"/>
        <v>5.040640703517588</v>
      </c>
      <c r="F551" s="2">
        <v>5</v>
      </c>
      <c r="G551" s="2">
        <f t="shared" si="43"/>
        <v>4.0640703517587973E-2</v>
      </c>
      <c r="H551" s="2">
        <f t="shared" si="44"/>
        <v>4.1273711820550769</v>
      </c>
    </row>
    <row r="552" spans="1:8" x14ac:dyDescent="0.3">
      <c r="A552" s="2">
        <v>169140</v>
      </c>
      <c r="B552">
        <v>39541.5</v>
      </c>
      <c r="C552" s="15">
        <f t="shared" si="40"/>
        <v>0.99350502512562811</v>
      </c>
      <c r="D552" s="15">
        <f t="shared" si="41"/>
        <v>10</v>
      </c>
      <c r="E552" s="2">
        <f t="shared" si="42"/>
        <v>5.032474874371859</v>
      </c>
      <c r="F552" s="2">
        <v>5</v>
      </c>
      <c r="G552" s="2">
        <f t="shared" si="43"/>
        <v>3.247487437185903E-2</v>
      </c>
      <c r="H552" s="2">
        <f t="shared" si="44"/>
        <v>4.3500532901761018</v>
      </c>
    </row>
    <row r="553" spans="1:8" x14ac:dyDescent="0.3">
      <c r="A553" s="2">
        <v>169500</v>
      </c>
      <c r="B553">
        <v>40511.166666666664</v>
      </c>
      <c r="C553" s="15">
        <f t="shared" si="40"/>
        <v>1.0178685092127302</v>
      </c>
      <c r="D553" s="15">
        <f t="shared" si="41"/>
        <v>10</v>
      </c>
      <c r="E553" s="2">
        <f t="shared" si="42"/>
        <v>4.9106574539363486</v>
      </c>
      <c r="F553" s="2">
        <v>5</v>
      </c>
      <c r="G553" s="2">
        <f t="shared" si="43"/>
        <v>-8.934254606365144E-2</v>
      </c>
      <c r="H553" s="2" t="e">
        <f t="shared" si="44"/>
        <v>#NUM!</v>
      </c>
    </row>
    <row r="554" spans="1:8" x14ac:dyDescent="0.3">
      <c r="A554" s="2">
        <v>169860</v>
      </c>
      <c r="B554">
        <v>40275.333333333336</v>
      </c>
      <c r="C554" s="15">
        <f t="shared" si="40"/>
        <v>1.0119430485762144</v>
      </c>
      <c r="D554" s="15">
        <f t="shared" si="41"/>
        <v>10</v>
      </c>
      <c r="E554" s="2">
        <f t="shared" si="42"/>
        <v>4.9402847571189277</v>
      </c>
      <c r="F554" s="2">
        <v>5</v>
      </c>
      <c r="G554" s="2">
        <f t="shared" si="43"/>
        <v>-5.9715242881072328E-2</v>
      </c>
      <c r="H554" s="2" t="e">
        <f t="shared" si="44"/>
        <v>#NUM!</v>
      </c>
    </row>
    <row r="555" spans="1:8" x14ac:dyDescent="0.3">
      <c r="A555" s="2">
        <v>170220</v>
      </c>
      <c r="B555">
        <v>39517.5</v>
      </c>
      <c r="C555" s="15">
        <f t="shared" si="40"/>
        <v>0.99290201005025125</v>
      </c>
      <c r="D555" s="15">
        <f t="shared" si="41"/>
        <v>10</v>
      </c>
      <c r="E555" s="2">
        <f t="shared" si="42"/>
        <v>5.0354899497487438</v>
      </c>
      <c r="F555" s="2">
        <v>5</v>
      </c>
      <c r="G555" s="2">
        <f t="shared" si="43"/>
        <v>3.5489949748743754E-2</v>
      </c>
      <c r="H555" s="2">
        <f t="shared" si="44"/>
        <v>4.2618693779165504</v>
      </c>
    </row>
    <row r="556" spans="1:8" x14ac:dyDescent="0.3">
      <c r="A556" s="2">
        <v>170580</v>
      </c>
      <c r="B556">
        <v>39596</v>
      </c>
      <c r="C556" s="15">
        <f t="shared" si="40"/>
        <v>0.9948743718592965</v>
      </c>
      <c r="D556" s="15">
        <f t="shared" si="41"/>
        <v>10</v>
      </c>
      <c r="E556" s="2">
        <f t="shared" si="42"/>
        <v>5.0256281407035175</v>
      </c>
      <c r="F556" s="2">
        <v>5</v>
      </c>
      <c r="G556" s="2">
        <f t="shared" si="43"/>
        <v>2.5628140703517488E-2</v>
      </c>
      <c r="H556" s="2">
        <f t="shared" si="44"/>
        <v>4.5854675536922489</v>
      </c>
    </row>
    <row r="557" spans="1:8" x14ac:dyDescent="0.3">
      <c r="A557" s="2">
        <v>170940</v>
      </c>
      <c r="B557">
        <v>39551.333333333336</v>
      </c>
      <c r="C557" s="15">
        <f t="shared" si="40"/>
        <v>0.99375209380234508</v>
      </c>
      <c r="D557" s="15">
        <f t="shared" si="41"/>
        <v>10</v>
      </c>
      <c r="E557" s="2">
        <f t="shared" si="42"/>
        <v>5.0312395309882749</v>
      </c>
      <c r="F557" s="2">
        <v>5</v>
      </c>
      <c r="G557" s="2">
        <f t="shared" si="43"/>
        <v>3.1239530988274922E-2</v>
      </c>
      <c r="H557" s="2">
        <f t="shared" si="44"/>
        <v>4.3885901681280357</v>
      </c>
    </row>
    <row r="558" spans="1:8" x14ac:dyDescent="0.3">
      <c r="A558" s="2">
        <v>171300</v>
      </c>
      <c r="B558">
        <v>39640</v>
      </c>
      <c r="C558" s="15">
        <f t="shared" si="40"/>
        <v>0.99597989949748744</v>
      </c>
      <c r="D558" s="15">
        <f t="shared" si="41"/>
        <v>10</v>
      </c>
      <c r="E558" s="2">
        <f t="shared" si="42"/>
        <v>5.0201005025125625</v>
      </c>
      <c r="F558" s="2">
        <v>5</v>
      </c>
      <c r="G558" s="2">
        <f t="shared" si="43"/>
        <v>2.0100502512562457E-2</v>
      </c>
      <c r="H558" s="2">
        <f t="shared" si="44"/>
        <v>4.8273132369687355</v>
      </c>
    </row>
    <row r="559" spans="1:8" x14ac:dyDescent="0.3">
      <c r="A559" s="2">
        <v>171660</v>
      </c>
      <c r="B559">
        <v>39370.5</v>
      </c>
      <c r="C559" s="15">
        <f t="shared" si="40"/>
        <v>0.98920854271356784</v>
      </c>
      <c r="D559" s="15">
        <f t="shared" si="41"/>
        <v>10</v>
      </c>
      <c r="E559" s="2">
        <f t="shared" si="42"/>
        <v>5.0539572864321611</v>
      </c>
      <c r="F559" s="2">
        <v>5</v>
      </c>
      <c r="G559" s="2">
        <f t="shared" si="43"/>
        <v>5.3957286432161133E-2</v>
      </c>
      <c r="H559" s="2">
        <f t="shared" si="44"/>
        <v>3.8465869143464193</v>
      </c>
    </row>
    <row r="560" spans="1:8" x14ac:dyDescent="0.3">
      <c r="A560" s="2">
        <v>172020</v>
      </c>
      <c r="B560">
        <v>39658.166666666672</v>
      </c>
      <c r="C560" s="15">
        <f t="shared" si="40"/>
        <v>0.99643634840871032</v>
      </c>
      <c r="D560" s="15">
        <f t="shared" si="41"/>
        <v>10</v>
      </c>
      <c r="E560" s="2">
        <f t="shared" si="42"/>
        <v>5.0178182579564483</v>
      </c>
      <c r="F560" s="2">
        <v>5</v>
      </c>
      <c r="G560" s="2">
        <f t="shared" si="43"/>
        <v>1.7818257956448313E-2</v>
      </c>
      <c r="H560" s="2">
        <f t="shared" si="44"/>
        <v>4.9473796681977156</v>
      </c>
    </row>
    <row r="561" spans="1:8" x14ac:dyDescent="0.3">
      <c r="A561" s="2">
        <v>172380</v>
      </c>
      <c r="B561">
        <v>39622.833333333336</v>
      </c>
      <c r="C561" s="15">
        <f t="shared" si="40"/>
        <v>0.9955485762144054</v>
      </c>
      <c r="D561" s="15">
        <f t="shared" si="41"/>
        <v>10</v>
      </c>
      <c r="E561" s="2">
        <f t="shared" si="42"/>
        <v>5.022257118927973</v>
      </c>
      <c r="F561" s="2">
        <v>5</v>
      </c>
      <c r="G561" s="2">
        <f t="shared" si="43"/>
        <v>2.2257118927972996E-2</v>
      </c>
      <c r="H561" s="2">
        <f t="shared" si="44"/>
        <v>4.7258256471015354</v>
      </c>
    </row>
    <row r="562" spans="1:8" x14ac:dyDescent="0.3">
      <c r="A562" s="2">
        <v>172740</v>
      </c>
      <c r="B562">
        <v>39821.5</v>
      </c>
      <c r="C562" s="15">
        <f t="shared" si="40"/>
        <v>1.0005402010050251</v>
      </c>
      <c r="D562" s="15">
        <f t="shared" si="41"/>
        <v>10</v>
      </c>
      <c r="E562" s="2">
        <f t="shared" si="42"/>
        <v>4.9972989949748747</v>
      </c>
      <c r="F562" s="2">
        <v>5</v>
      </c>
      <c r="G562" s="2">
        <f t="shared" si="43"/>
        <v>-2.7010050251252693E-3</v>
      </c>
      <c r="H562" s="2" t="e">
        <f t="shared" si="44"/>
        <v>#NUM!</v>
      </c>
    </row>
    <row r="563" spans="1:8" x14ac:dyDescent="0.3">
      <c r="A563" s="2">
        <v>173100</v>
      </c>
      <c r="B563">
        <v>39433.166666666664</v>
      </c>
      <c r="C563" s="15">
        <f t="shared" si="40"/>
        <v>0.9907830820770519</v>
      </c>
      <c r="D563" s="15">
        <f t="shared" si="41"/>
        <v>10</v>
      </c>
      <c r="E563" s="2">
        <f t="shared" si="42"/>
        <v>5.0460845896147406</v>
      </c>
      <c r="F563" s="2">
        <v>5</v>
      </c>
      <c r="G563" s="2">
        <f t="shared" si="43"/>
        <v>4.6084589614740601E-2</v>
      </c>
      <c r="H563" s="2">
        <f t="shared" si="44"/>
        <v>4.0027420997553644</v>
      </c>
    </row>
    <row r="564" spans="1:8" x14ac:dyDescent="0.3">
      <c r="A564" s="2">
        <v>173460</v>
      </c>
      <c r="B564">
        <v>39762.166666666664</v>
      </c>
      <c r="C564" s="15">
        <f t="shared" si="40"/>
        <v>0.99904941373534328</v>
      </c>
      <c r="D564" s="15">
        <f t="shared" si="41"/>
        <v>10</v>
      </c>
      <c r="E564" s="2">
        <f t="shared" si="42"/>
        <v>5.0047529313232832</v>
      </c>
      <c r="F564" s="2">
        <v>5</v>
      </c>
      <c r="G564" s="2">
        <f t="shared" si="43"/>
        <v>4.7529313232832493E-3</v>
      </c>
      <c r="H564" s="2">
        <f t="shared" si="44"/>
        <v>6.2662345972028515</v>
      </c>
    </row>
    <row r="565" spans="1:8" x14ac:dyDescent="0.3">
      <c r="A565" s="2">
        <v>173820</v>
      </c>
      <c r="B565">
        <v>39546.666666666664</v>
      </c>
      <c r="C565" s="15">
        <f t="shared" si="40"/>
        <v>0.99363484087102172</v>
      </c>
      <c r="D565" s="15">
        <f t="shared" si="41"/>
        <v>10</v>
      </c>
      <c r="E565" s="2">
        <f t="shared" si="42"/>
        <v>5.0318257956448917</v>
      </c>
      <c r="F565" s="2">
        <v>5</v>
      </c>
      <c r="G565" s="2">
        <f t="shared" si="43"/>
        <v>3.1825795644891741E-2</v>
      </c>
      <c r="H565" s="2">
        <f t="shared" si="44"/>
        <v>4.37011385315762</v>
      </c>
    </row>
    <row r="566" spans="1:8" x14ac:dyDescent="0.3">
      <c r="A566" s="2">
        <v>174180</v>
      </c>
      <c r="B566">
        <v>39725.666666666664</v>
      </c>
      <c r="C566" s="15">
        <f t="shared" si="40"/>
        <v>0.99813232830820764</v>
      </c>
      <c r="D566" s="15">
        <f t="shared" si="41"/>
        <v>10</v>
      </c>
      <c r="E566" s="2">
        <f t="shared" si="42"/>
        <v>5.0093383584589617</v>
      </c>
      <c r="F566" s="2">
        <v>5</v>
      </c>
      <c r="G566" s="2">
        <f t="shared" si="43"/>
        <v>9.338358458961693E-3</v>
      </c>
      <c r="H566" s="2">
        <f t="shared" si="44"/>
        <v>5.591781457682135</v>
      </c>
    </row>
    <row r="567" spans="1:8" x14ac:dyDescent="0.3">
      <c r="A567" s="2">
        <v>174540</v>
      </c>
      <c r="B567">
        <v>39391.833333333336</v>
      </c>
      <c r="C567" s="15">
        <f t="shared" si="40"/>
        <v>0.98974455611390288</v>
      </c>
      <c r="D567" s="15">
        <f t="shared" si="41"/>
        <v>10</v>
      </c>
      <c r="E567" s="2">
        <f t="shared" si="42"/>
        <v>5.0512772194304851</v>
      </c>
      <c r="F567" s="2">
        <v>5</v>
      </c>
      <c r="G567" s="2">
        <f t="shared" si="43"/>
        <v>5.1277219430485133E-2</v>
      </c>
      <c r="H567" s="2">
        <f t="shared" si="44"/>
        <v>3.8970026366028203</v>
      </c>
    </row>
    <row r="568" spans="1:8" x14ac:dyDescent="0.3">
      <c r="A568" s="2">
        <v>174900</v>
      </c>
      <c r="B568">
        <v>39631.5</v>
      </c>
      <c r="C568" s="15">
        <f t="shared" si="40"/>
        <v>0.99576633165829143</v>
      </c>
      <c r="D568" s="15">
        <f t="shared" si="41"/>
        <v>10</v>
      </c>
      <c r="E568" s="2">
        <f t="shared" si="42"/>
        <v>5.0211683417085426</v>
      </c>
      <c r="F568" s="2">
        <v>5</v>
      </c>
      <c r="G568" s="2">
        <f t="shared" si="43"/>
        <v>2.1168341708542648E-2</v>
      </c>
      <c r="H568" s="2">
        <f t="shared" si="44"/>
        <v>4.7757639925027027</v>
      </c>
    </row>
    <row r="569" spans="1:8" x14ac:dyDescent="0.3">
      <c r="A569" s="2">
        <v>175260</v>
      </c>
      <c r="B569">
        <v>39438.166666666664</v>
      </c>
      <c r="C569" s="15">
        <f t="shared" si="40"/>
        <v>0.9909087102177554</v>
      </c>
      <c r="D569" s="15">
        <f t="shared" si="41"/>
        <v>10</v>
      </c>
      <c r="E569" s="2">
        <f t="shared" si="42"/>
        <v>5.0454564489112226</v>
      </c>
      <c r="F569" s="2">
        <v>5</v>
      </c>
      <c r="G569" s="2">
        <f t="shared" si="43"/>
        <v>4.545644891122258E-2</v>
      </c>
      <c r="H569" s="2">
        <f t="shared" si="44"/>
        <v>4.0163415228438817</v>
      </c>
    </row>
    <row r="570" spans="1:8" x14ac:dyDescent="0.3">
      <c r="A570" s="2">
        <v>175620</v>
      </c>
      <c r="B570">
        <v>39403.333333333328</v>
      </c>
      <c r="C570" s="15">
        <f t="shared" si="40"/>
        <v>0.99003350083752084</v>
      </c>
      <c r="D570" s="15">
        <f t="shared" si="41"/>
        <v>10</v>
      </c>
      <c r="E570" s="2">
        <f t="shared" si="42"/>
        <v>5.0498324958123959</v>
      </c>
      <c r="F570" s="2">
        <v>5</v>
      </c>
      <c r="G570" s="2">
        <f t="shared" si="43"/>
        <v>4.9832495812395905E-2</v>
      </c>
      <c r="H570" s="2">
        <f t="shared" si="44"/>
        <v>3.925295874432106</v>
      </c>
    </row>
    <row r="571" spans="1:8" x14ac:dyDescent="0.3">
      <c r="A571" s="2">
        <v>175980</v>
      </c>
      <c r="B571">
        <v>40075</v>
      </c>
      <c r="C571" s="15">
        <f t="shared" si="40"/>
        <v>1.0069095477386936</v>
      </c>
      <c r="D571" s="15">
        <f t="shared" si="41"/>
        <v>10</v>
      </c>
      <c r="E571" s="2">
        <f t="shared" si="42"/>
        <v>4.9654522613065319</v>
      </c>
      <c r="F571" s="2">
        <v>5</v>
      </c>
      <c r="G571" s="2">
        <f t="shared" si="43"/>
        <v>-3.4547738693468055E-2</v>
      </c>
      <c r="H571" s="2" t="e">
        <f t="shared" si="44"/>
        <v>#NUM!</v>
      </c>
    </row>
    <row r="572" spans="1:8" x14ac:dyDescent="0.3">
      <c r="A572" s="2">
        <v>176340</v>
      </c>
      <c r="B572">
        <v>39159</v>
      </c>
      <c r="C572" s="15">
        <f t="shared" si="40"/>
        <v>0.98389447236180905</v>
      </c>
      <c r="D572" s="15">
        <f t="shared" si="41"/>
        <v>10</v>
      </c>
      <c r="E572" s="2">
        <f t="shared" si="42"/>
        <v>5.0805276381909543</v>
      </c>
      <c r="F572" s="2">
        <v>5</v>
      </c>
      <c r="G572" s="2">
        <f t="shared" si="43"/>
        <v>8.052763819095432E-2</v>
      </c>
      <c r="H572" s="2">
        <f t="shared" si="44"/>
        <v>3.4514227633401533</v>
      </c>
    </row>
    <row r="573" spans="1:8" x14ac:dyDescent="0.3">
      <c r="A573" s="2">
        <v>176700</v>
      </c>
      <c r="B573">
        <v>39525.5</v>
      </c>
      <c r="C573" s="15">
        <f t="shared" si="40"/>
        <v>0.9931030150753769</v>
      </c>
      <c r="D573" s="15">
        <f t="shared" si="41"/>
        <v>10</v>
      </c>
      <c r="E573" s="2">
        <f t="shared" si="42"/>
        <v>5.0344849246231158</v>
      </c>
      <c r="F573" s="2">
        <v>5</v>
      </c>
      <c r="G573" s="2">
        <f t="shared" si="43"/>
        <v>3.4484924623115809E-2</v>
      </c>
      <c r="H573" s="2">
        <f t="shared" si="44"/>
        <v>4.2903970592840199</v>
      </c>
    </row>
    <row r="574" spans="1:8" x14ac:dyDescent="0.3">
      <c r="A574" s="2">
        <v>177060</v>
      </c>
      <c r="B574">
        <v>39650.5</v>
      </c>
      <c r="C574" s="15">
        <f t="shared" si="40"/>
        <v>0.99624371859296479</v>
      </c>
      <c r="D574" s="15">
        <f t="shared" si="41"/>
        <v>10</v>
      </c>
      <c r="E574" s="2">
        <f t="shared" si="42"/>
        <v>5.0187814070351759</v>
      </c>
      <c r="F574" s="2">
        <v>5</v>
      </c>
      <c r="G574" s="2">
        <f t="shared" si="43"/>
        <v>1.8781407035175945E-2</v>
      </c>
      <c r="H574" s="2">
        <f t="shared" si="44"/>
        <v>4.8949278620808538</v>
      </c>
    </row>
    <row r="575" spans="1:8" x14ac:dyDescent="0.3">
      <c r="A575" s="2">
        <v>177420</v>
      </c>
      <c r="B575">
        <v>39614.333333333336</v>
      </c>
      <c r="C575" s="15">
        <f t="shared" si="40"/>
        <v>0.9953350083752095</v>
      </c>
      <c r="D575" s="15">
        <f t="shared" si="41"/>
        <v>10</v>
      </c>
      <c r="E575" s="2">
        <f t="shared" si="42"/>
        <v>5.0233249581239523</v>
      </c>
      <c r="F575" s="2">
        <v>5</v>
      </c>
      <c r="G575" s="2">
        <f t="shared" si="43"/>
        <v>2.33249581239523E-2</v>
      </c>
      <c r="H575" s="2">
        <f t="shared" si="44"/>
        <v>4.6791762037269242</v>
      </c>
    </row>
    <row r="576" spans="1:8" x14ac:dyDescent="0.3">
      <c r="A576" s="2">
        <v>177780</v>
      </c>
      <c r="B576">
        <v>39847.166666666672</v>
      </c>
      <c r="C576" s="15">
        <f t="shared" si="40"/>
        <v>1.0011850921273033</v>
      </c>
      <c r="D576" s="15">
        <f t="shared" si="41"/>
        <v>10</v>
      </c>
      <c r="E576" s="2">
        <f t="shared" si="42"/>
        <v>4.9940745393634831</v>
      </c>
      <c r="F576" s="2">
        <v>5</v>
      </c>
      <c r="G576" s="2">
        <f t="shared" si="43"/>
        <v>-5.9254606365168883E-3</v>
      </c>
      <c r="H576" s="2" t="e">
        <f t="shared" si="44"/>
        <v>#NUM!</v>
      </c>
    </row>
    <row r="577" spans="1:8" x14ac:dyDescent="0.3">
      <c r="A577" s="2">
        <v>178140</v>
      </c>
      <c r="B577">
        <v>39892</v>
      </c>
      <c r="C577" s="15">
        <f t="shared" si="40"/>
        <v>1.0023115577889448</v>
      </c>
      <c r="D577" s="15">
        <f t="shared" si="41"/>
        <v>10</v>
      </c>
      <c r="E577" s="2">
        <f t="shared" si="42"/>
        <v>4.9884422110552764</v>
      </c>
      <c r="F577" s="2">
        <v>5</v>
      </c>
      <c r="G577" s="2">
        <f t="shared" si="43"/>
        <v>-1.155778894472359E-2</v>
      </c>
      <c r="H577" s="2" t="e">
        <f t="shared" si="44"/>
        <v>#NUM!</v>
      </c>
    </row>
    <row r="578" spans="1:8" x14ac:dyDescent="0.3">
      <c r="A578" s="2">
        <v>178500</v>
      </c>
      <c r="B578">
        <v>39673.833333333336</v>
      </c>
      <c r="C578" s="15">
        <f t="shared" si="40"/>
        <v>0.99682998324958128</v>
      </c>
      <c r="D578" s="15">
        <f t="shared" si="41"/>
        <v>10</v>
      </c>
      <c r="E578" s="2">
        <f t="shared" si="42"/>
        <v>5.0158500837520936</v>
      </c>
      <c r="F578" s="2">
        <v>5</v>
      </c>
      <c r="G578" s="2">
        <f t="shared" si="43"/>
        <v>1.5850083752093624E-2</v>
      </c>
      <c r="H578" s="2">
        <f t="shared" si="44"/>
        <v>5.064036229343845</v>
      </c>
    </row>
    <row r="579" spans="1:8" x14ac:dyDescent="0.3">
      <c r="A579" s="2">
        <v>178860</v>
      </c>
      <c r="B579">
        <v>39442.5</v>
      </c>
      <c r="C579" s="15">
        <f t="shared" ref="C579:C642" si="45">B579/$J$27</f>
        <v>0.99101758793969852</v>
      </c>
      <c r="D579" s="15">
        <f t="shared" ref="D579:D642" si="46">$J$28</f>
        <v>10</v>
      </c>
      <c r="E579" s="2">
        <f t="shared" si="42"/>
        <v>5.0449120603015079</v>
      </c>
      <c r="F579" s="2">
        <v>5</v>
      </c>
      <c r="G579" s="2">
        <f t="shared" si="43"/>
        <v>4.491206030150785E-2</v>
      </c>
      <c r="H579" s="2">
        <f t="shared" si="44"/>
        <v>4.0282819587379066</v>
      </c>
    </row>
    <row r="580" spans="1:8" x14ac:dyDescent="0.3">
      <c r="A580" s="2">
        <v>179220</v>
      </c>
      <c r="B580">
        <v>39515.5</v>
      </c>
      <c r="C580" s="15">
        <f t="shared" si="45"/>
        <v>0.99285175879396981</v>
      </c>
      <c r="D580" s="15">
        <f t="shared" si="46"/>
        <v>10</v>
      </c>
      <c r="E580" s="2">
        <f t="shared" ref="E580:E643" si="47">D580-(F580*C580)</f>
        <v>5.035741206030151</v>
      </c>
      <c r="F580" s="2">
        <v>5</v>
      </c>
      <c r="G580" s="2">
        <f t="shared" ref="G580:G643" si="48">F580-(F580*C580)</f>
        <v>3.5741206030150963E-2</v>
      </c>
      <c r="H580" s="2">
        <f t="shared" ref="H580:H643" si="49">LN((F580*E580)/(D580*G580))</f>
        <v>4.2548645707790955</v>
      </c>
    </row>
    <row r="581" spans="1:8" x14ac:dyDescent="0.3">
      <c r="A581" s="2">
        <v>179580</v>
      </c>
      <c r="B581">
        <v>39800</v>
      </c>
      <c r="C581" s="15">
        <f t="shared" si="45"/>
        <v>1</v>
      </c>
      <c r="D581" s="15">
        <f t="shared" si="46"/>
        <v>10</v>
      </c>
      <c r="E581" s="2">
        <f t="shared" si="47"/>
        <v>5</v>
      </c>
      <c r="F581" s="2">
        <v>5</v>
      </c>
      <c r="G581" s="2">
        <f t="shared" si="48"/>
        <v>0</v>
      </c>
      <c r="H581" s="2" t="e">
        <f t="shared" si="49"/>
        <v>#DIV/0!</v>
      </c>
    </row>
    <row r="582" spans="1:8" x14ac:dyDescent="0.3">
      <c r="A582" s="2">
        <v>179940</v>
      </c>
      <c r="B582">
        <v>40009.333333333336</v>
      </c>
      <c r="C582" s="15">
        <f t="shared" si="45"/>
        <v>1.0052596314907873</v>
      </c>
      <c r="D582" s="15">
        <f t="shared" si="46"/>
        <v>10</v>
      </c>
      <c r="E582" s="2">
        <f t="shared" si="47"/>
        <v>4.9737018425460633</v>
      </c>
      <c r="F582" s="2">
        <v>5</v>
      </c>
      <c r="G582" s="2">
        <f t="shared" si="48"/>
        <v>-2.629815745393671E-2</v>
      </c>
      <c r="H582" s="2" t="e">
        <f t="shared" si="49"/>
        <v>#NUM!</v>
      </c>
    </row>
    <row r="583" spans="1:8" x14ac:dyDescent="0.3">
      <c r="A583" s="2">
        <v>180300</v>
      </c>
      <c r="B583">
        <v>39380.833333333336</v>
      </c>
      <c r="C583" s="15">
        <f t="shared" si="45"/>
        <v>0.98946817420435518</v>
      </c>
      <c r="D583" s="15">
        <f t="shared" si="46"/>
        <v>10</v>
      </c>
      <c r="E583" s="2">
        <f t="shared" si="47"/>
        <v>5.0526591289782239</v>
      </c>
      <c r="F583" s="2">
        <v>5</v>
      </c>
      <c r="G583" s="2">
        <f t="shared" si="48"/>
        <v>5.265912897822389E-2</v>
      </c>
      <c r="H583" s="2">
        <f t="shared" si="49"/>
        <v>3.8706831498695133</v>
      </c>
    </row>
    <row r="584" spans="1:8" x14ac:dyDescent="0.3">
      <c r="A584" s="2">
        <v>180660</v>
      </c>
      <c r="B584">
        <v>39594.166666666664</v>
      </c>
      <c r="C584" s="15">
        <f t="shared" si="45"/>
        <v>0.99482830820770518</v>
      </c>
      <c r="D584" s="15">
        <f t="shared" si="46"/>
        <v>10</v>
      </c>
      <c r="E584" s="2">
        <f t="shared" si="47"/>
        <v>5.0258584589614745</v>
      </c>
      <c r="F584" s="2">
        <v>5</v>
      </c>
      <c r="G584" s="2">
        <f t="shared" si="48"/>
        <v>2.585845896147454E-2</v>
      </c>
      <c r="H584" s="2">
        <f t="shared" si="49"/>
        <v>4.576566595402773</v>
      </c>
    </row>
    <row r="585" spans="1:8" x14ac:dyDescent="0.3">
      <c r="A585" s="2">
        <v>181020</v>
      </c>
      <c r="B585">
        <v>39588</v>
      </c>
      <c r="C585" s="15">
        <f t="shared" si="45"/>
        <v>0.99467336683417085</v>
      </c>
      <c r="D585" s="15">
        <f t="shared" si="46"/>
        <v>10</v>
      </c>
      <c r="E585" s="2">
        <f t="shared" si="47"/>
        <v>5.0266331658291454</v>
      </c>
      <c r="F585" s="2">
        <v>5</v>
      </c>
      <c r="G585" s="2">
        <f t="shared" si="48"/>
        <v>2.6633165829145433E-2</v>
      </c>
      <c r="H585" s="2">
        <f t="shared" si="49"/>
        <v>4.5472012328731246</v>
      </c>
    </row>
    <row r="586" spans="1:8" x14ac:dyDescent="0.3">
      <c r="A586" s="2">
        <v>181380</v>
      </c>
      <c r="B586">
        <v>39854.5</v>
      </c>
      <c r="C586" s="15">
        <f t="shared" si="45"/>
        <v>1.0013693467336684</v>
      </c>
      <c r="D586" s="15">
        <f t="shared" si="46"/>
        <v>10</v>
      </c>
      <c r="E586" s="2">
        <f t="shared" si="47"/>
        <v>4.9931532663316585</v>
      </c>
      <c r="F586" s="2">
        <v>5</v>
      </c>
      <c r="G586" s="2">
        <f t="shared" si="48"/>
        <v>-6.8467336683415425E-3</v>
      </c>
      <c r="H586" s="2" t="e">
        <f t="shared" si="49"/>
        <v>#NUM!</v>
      </c>
    </row>
    <row r="587" spans="1:8" x14ac:dyDescent="0.3">
      <c r="A587" s="2">
        <v>181740</v>
      </c>
      <c r="B587">
        <v>39644.5</v>
      </c>
      <c r="C587" s="15">
        <f t="shared" si="45"/>
        <v>0.99609296482412057</v>
      </c>
      <c r="D587" s="15">
        <f t="shared" si="46"/>
        <v>10</v>
      </c>
      <c r="E587" s="2">
        <f t="shared" si="47"/>
        <v>5.0195351758793976</v>
      </c>
      <c r="F587" s="2">
        <v>5</v>
      </c>
      <c r="G587" s="2">
        <f t="shared" si="48"/>
        <v>1.953517587939757E-2</v>
      </c>
      <c r="H587" s="2">
        <f t="shared" si="49"/>
        <v>4.8557287016293369</v>
      </c>
    </row>
    <row r="588" spans="1:8" x14ac:dyDescent="0.3">
      <c r="A588" s="2">
        <v>182100</v>
      </c>
      <c r="B588">
        <v>39686.833333333328</v>
      </c>
      <c r="C588" s="15">
        <f t="shared" si="45"/>
        <v>0.99715661641541031</v>
      </c>
      <c r="D588" s="15">
        <f t="shared" si="46"/>
        <v>10</v>
      </c>
      <c r="E588" s="2">
        <f t="shared" si="47"/>
        <v>5.0142169179229485</v>
      </c>
      <c r="F588" s="2">
        <v>5</v>
      </c>
      <c r="G588" s="2">
        <f t="shared" si="48"/>
        <v>1.4216917922948547E-2</v>
      </c>
      <c r="H588" s="2">
        <f t="shared" si="49"/>
        <v>5.1724527011978481</v>
      </c>
    </row>
    <row r="589" spans="1:8" x14ac:dyDescent="0.3">
      <c r="A589" s="2">
        <v>182460</v>
      </c>
      <c r="B589">
        <v>39557.833333333328</v>
      </c>
      <c r="C589" s="15">
        <f t="shared" si="45"/>
        <v>0.99391541038525955</v>
      </c>
      <c r="D589" s="15">
        <f t="shared" si="46"/>
        <v>10</v>
      </c>
      <c r="E589" s="2">
        <f t="shared" si="47"/>
        <v>5.0304229480737019</v>
      </c>
      <c r="F589" s="2">
        <v>5</v>
      </c>
      <c r="G589" s="2">
        <f t="shared" si="48"/>
        <v>3.0422948073701939E-2</v>
      </c>
      <c r="H589" s="2">
        <f t="shared" si="49"/>
        <v>4.4149149696170618</v>
      </c>
    </row>
    <row r="590" spans="1:8" x14ac:dyDescent="0.3">
      <c r="A590" s="2">
        <v>182820</v>
      </c>
      <c r="B590">
        <v>39549.166666666672</v>
      </c>
      <c r="C590" s="15">
        <f t="shared" si="45"/>
        <v>0.99369765494137363</v>
      </c>
      <c r="D590" s="15">
        <f t="shared" si="46"/>
        <v>10</v>
      </c>
      <c r="E590" s="2">
        <f t="shared" si="47"/>
        <v>5.0315117252931323</v>
      </c>
      <c r="F590" s="2">
        <v>5</v>
      </c>
      <c r="G590" s="2">
        <f t="shared" si="48"/>
        <v>3.1511725293132287E-2</v>
      </c>
      <c r="H590" s="2">
        <f t="shared" si="49"/>
        <v>4.379968871089349</v>
      </c>
    </row>
    <row r="591" spans="1:8" x14ac:dyDescent="0.3">
      <c r="A591" s="2">
        <v>183180</v>
      </c>
      <c r="B591">
        <v>39389</v>
      </c>
      <c r="C591" s="15">
        <f t="shared" si="45"/>
        <v>0.98967336683417084</v>
      </c>
      <c r="D591" s="15">
        <f t="shared" si="46"/>
        <v>10</v>
      </c>
      <c r="E591" s="2">
        <f t="shared" si="47"/>
        <v>5.0516331658291458</v>
      </c>
      <c r="F591" s="2">
        <v>5</v>
      </c>
      <c r="G591" s="2">
        <f t="shared" si="48"/>
        <v>5.1633165829145788E-2</v>
      </c>
      <c r="H591" s="2">
        <f t="shared" si="49"/>
        <v>3.8901554739613631</v>
      </c>
    </row>
    <row r="592" spans="1:8" x14ac:dyDescent="0.3">
      <c r="A592" s="2">
        <v>183540</v>
      </c>
      <c r="B592">
        <v>39193.333333333328</v>
      </c>
      <c r="C592" s="15">
        <f t="shared" si="45"/>
        <v>0.98475711892797313</v>
      </c>
      <c r="D592" s="15">
        <f t="shared" si="46"/>
        <v>10</v>
      </c>
      <c r="E592" s="2">
        <f t="shared" si="47"/>
        <v>5.0762144053601341</v>
      </c>
      <c r="F592" s="2">
        <v>5</v>
      </c>
      <c r="G592" s="2">
        <f t="shared" si="48"/>
        <v>7.621440536013413E-2</v>
      </c>
      <c r="H592" s="2">
        <f t="shared" si="49"/>
        <v>3.5056233948744882</v>
      </c>
    </row>
    <row r="593" spans="1:8" x14ac:dyDescent="0.3">
      <c r="A593" s="2">
        <v>183900</v>
      </c>
      <c r="B593">
        <v>39779.333333333336</v>
      </c>
      <c r="C593" s="15">
        <f t="shared" si="45"/>
        <v>0.99948073701842555</v>
      </c>
      <c r="D593" s="15">
        <f t="shared" si="46"/>
        <v>10</v>
      </c>
      <c r="E593" s="2">
        <f t="shared" si="47"/>
        <v>5.0025963149078727</v>
      </c>
      <c r="F593" s="2">
        <v>5</v>
      </c>
      <c r="G593" s="2">
        <f t="shared" si="48"/>
        <v>2.5963149078727099E-3</v>
      </c>
      <c r="H593" s="2">
        <f t="shared" si="49"/>
        <v>6.870472042546802</v>
      </c>
    </row>
    <row r="594" spans="1:8" x14ac:dyDescent="0.3">
      <c r="A594" s="2">
        <v>184260</v>
      </c>
      <c r="B594">
        <v>39655.333333333328</v>
      </c>
      <c r="C594" s="15">
        <f t="shared" si="45"/>
        <v>0.99636515912897805</v>
      </c>
      <c r="D594" s="15">
        <f t="shared" si="46"/>
        <v>10</v>
      </c>
      <c r="E594" s="2">
        <f t="shared" si="47"/>
        <v>5.0181742043551099</v>
      </c>
      <c r="F594" s="2">
        <v>5</v>
      </c>
      <c r="G594" s="2">
        <f t="shared" si="48"/>
        <v>1.8174204355109858E-2</v>
      </c>
      <c r="H594" s="2">
        <f t="shared" si="49"/>
        <v>4.927671016081586</v>
      </c>
    </row>
    <row r="595" spans="1:8" x14ac:dyDescent="0.3">
      <c r="A595" s="2">
        <v>184620</v>
      </c>
      <c r="B595">
        <v>39472.833333333328</v>
      </c>
      <c r="C595" s="15">
        <f t="shared" si="45"/>
        <v>0.99177973199329972</v>
      </c>
      <c r="D595" s="15">
        <f t="shared" si="46"/>
        <v>10</v>
      </c>
      <c r="E595" s="2">
        <f t="shared" si="47"/>
        <v>5.0411013400335012</v>
      </c>
      <c r="F595" s="2">
        <v>5</v>
      </c>
      <c r="G595" s="2">
        <f t="shared" si="48"/>
        <v>4.1101340033501188E-2</v>
      </c>
      <c r="H595" s="2">
        <f t="shared" si="49"/>
        <v>4.1161919512892782</v>
      </c>
    </row>
    <row r="596" spans="1:8" x14ac:dyDescent="0.3">
      <c r="A596" s="2">
        <v>184980</v>
      </c>
      <c r="B596">
        <v>39502.166666666672</v>
      </c>
      <c r="C596" s="15">
        <f t="shared" si="45"/>
        <v>0.99251675041876064</v>
      </c>
      <c r="D596" s="15">
        <f t="shared" si="46"/>
        <v>10</v>
      </c>
      <c r="E596" s="2">
        <f t="shared" si="47"/>
        <v>5.0374162479061972</v>
      </c>
      <c r="F596" s="2">
        <v>5</v>
      </c>
      <c r="G596" s="2">
        <f t="shared" si="48"/>
        <v>3.7416247906197242E-2</v>
      </c>
      <c r="H596" s="2">
        <f t="shared" si="49"/>
        <v>4.2093963537558965</v>
      </c>
    </row>
    <row r="597" spans="1:8" x14ac:dyDescent="0.3">
      <c r="A597" s="2">
        <v>185340</v>
      </c>
      <c r="B597">
        <v>39517.666666666672</v>
      </c>
      <c r="C597" s="15">
        <f t="shared" si="45"/>
        <v>0.99290619765494148</v>
      </c>
      <c r="D597" s="15">
        <f t="shared" si="46"/>
        <v>10</v>
      </c>
      <c r="E597" s="2">
        <f t="shared" si="47"/>
        <v>5.0354690117252927</v>
      </c>
      <c r="F597" s="2">
        <v>5</v>
      </c>
      <c r="G597" s="2">
        <f t="shared" si="48"/>
        <v>3.546901172529271E-2</v>
      </c>
      <c r="H597" s="2">
        <f t="shared" si="49"/>
        <v>4.2624553644198642</v>
      </c>
    </row>
    <row r="598" spans="1:8" x14ac:dyDescent="0.3">
      <c r="A598" s="2">
        <v>185700</v>
      </c>
      <c r="B598">
        <v>39846.833333333336</v>
      </c>
      <c r="C598" s="15">
        <f t="shared" si="45"/>
        <v>1.0011767169179231</v>
      </c>
      <c r="D598" s="15">
        <f t="shared" si="46"/>
        <v>10</v>
      </c>
      <c r="E598" s="2">
        <f t="shared" si="47"/>
        <v>4.9941164154103843</v>
      </c>
      <c r="F598" s="2">
        <v>5</v>
      </c>
      <c r="G598" s="2">
        <f t="shared" si="48"/>
        <v>-5.8835845896156869E-3</v>
      </c>
      <c r="H598" s="2" t="e">
        <f t="shared" si="49"/>
        <v>#NUM!</v>
      </c>
    </row>
    <row r="599" spans="1:8" x14ac:dyDescent="0.3">
      <c r="A599" s="2">
        <v>186060</v>
      </c>
      <c r="B599">
        <v>39872.833333333336</v>
      </c>
      <c r="C599" s="15">
        <f t="shared" si="45"/>
        <v>1.0018299832495814</v>
      </c>
      <c r="D599" s="15">
        <f t="shared" si="46"/>
        <v>10</v>
      </c>
      <c r="E599" s="2">
        <f t="shared" si="47"/>
        <v>4.9908500837520933</v>
      </c>
      <c r="F599" s="2">
        <v>5</v>
      </c>
      <c r="G599" s="2">
        <f t="shared" si="48"/>
        <v>-9.1499162479067309E-3</v>
      </c>
      <c r="H599" s="2" t="e">
        <f t="shared" si="49"/>
        <v>#NUM!</v>
      </c>
    </row>
    <row r="600" spans="1:8" x14ac:dyDescent="0.3">
      <c r="A600" s="2">
        <v>186420</v>
      </c>
      <c r="B600">
        <v>39565.666666666664</v>
      </c>
      <c r="C600" s="15">
        <f t="shared" si="45"/>
        <v>0.99411222780569508</v>
      </c>
      <c r="D600" s="15">
        <f t="shared" si="46"/>
        <v>10</v>
      </c>
      <c r="E600" s="2">
        <f t="shared" si="47"/>
        <v>5.0294388609715242</v>
      </c>
      <c r="F600" s="2">
        <v>5</v>
      </c>
      <c r="G600" s="2">
        <f t="shared" si="48"/>
        <v>2.943886097152415E-2</v>
      </c>
      <c r="H600" s="2">
        <f t="shared" si="49"/>
        <v>4.4476009145695077</v>
      </c>
    </row>
    <row r="601" spans="1:8" x14ac:dyDescent="0.3">
      <c r="A601" s="2">
        <v>186780</v>
      </c>
      <c r="B601">
        <v>39610.833333333328</v>
      </c>
      <c r="C601" s="15">
        <f t="shared" si="45"/>
        <v>0.99524706867671675</v>
      </c>
      <c r="D601" s="15">
        <f t="shared" si="46"/>
        <v>10</v>
      </c>
      <c r="E601" s="2">
        <f t="shared" si="47"/>
        <v>5.0237646566164162</v>
      </c>
      <c r="F601" s="2">
        <v>5</v>
      </c>
      <c r="G601" s="2">
        <f t="shared" si="48"/>
        <v>2.3764656616416246E-2</v>
      </c>
      <c r="H601" s="2">
        <f t="shared" si="49"/>
        <v>4.6605882218333408</v>
      </c>
    </row>
    <row r="602" spans="1:8" x14ac:dyDescent="0.3">
      <c r="A602" s="2">
        <v>187140</v>
      </c>
      <c r="B602">
        <v>39671.166666666664</v>
      </c>
      <c r="C602" s="15">
        <f t="shared" si="45"/>
        <v>0.99676298157453935</v>
      </c>
      <c r="D602" s="15">
        <f t="shared" si="46"/>
        <v>10</v>
      </c>
      <c r="E602" s="2">
        <f t="shared" si="47"/>
        <v>5.0161850921273032</v>
      </c>
      <c r="F602" s="2">
        <v>5</v>
      </c>
      <c r="G602" s="2">
        <f t="shared" si="48"/>
        <v>1.6185092127303236E-2</v>
      </c>
      <c r="H602" s="2">
        <f t="shared" si="49"/>
        <v>5.0431872219132901</v>
      </c>
    </row>
    <row r="603" spans="1:8" x14ac:dyDescent="0.3">
      <c r="A603" s="2">
        <v>187500</v>
      </c>
      <c r="B603">
        <v>39545.833333333336</v>
      </c>
      <c r="C603" s="15">
        <f t="shared" si="45"/>
        <v>0.99361390284757123</v>
      </c>
      <c r="D603" s="15">
        <f t="shared" si="46"/>
        <v>10</v>
      </c>
      <c r="E603" s="2">
        <f t="shared" si="47"/>
        <v>5.0319304857621443</v>
      </c>
      <c r="F603" s="2">
        <v>5</v>
      </c>
      <c r="G603" s="2">
        <f t="shared" si="48"/>
        <v>3.1930485762144301E-2</v>
      </c>
      <c r="H603" s="2">
        <f t="shared" si="49"/>
        <v>4.3668505833325524</v>
      </c>
    </row>
    <row r="604" spans="1:8" x14ac:dyDescent="0.3">
      <c r="A604" s="2">
        <v>187860</v>
      </c>
      <c r="B604">
        <v>39329.333333333336</v>
      </c>
      <c r="C604" s="15">
        <f t="shared" si="45"/>
        <v>0.98817420435510894</v>
      </c>
      <c r="D604" s="15">
        <f t="shared" si="46"/>
        <v>10</v>
      </c>
      <c r="E604" s="2">
        <f t="shared" si="47"/>
        <v>5.0591289782244555</v>
      </c>
      <c r="F604" s="2">
        <v>5</v>
      </c>
      <c r="G604" s="2">
        <f t="shared" si="48"/>
        <v>5.9128978224455508E-2</v>
      </c>
      <c r="H604" s="2">
        <f t="shared" si="49"/>
        <v>3.7560812986843977</v>
      </c>
    </row>
    <row r="605" spans="1:8" x14ac:dyDescent="0.3">
      <c r="A605" s="2">
        <v>188220</v>
      </c>
      <c r="B605">
        <v>39232.5</v>
      </c>
      <c r="C605" s="15">
        <f t="shared" si="45"/>
        <v>0.98574120603015081</v>
      </c>
      <c r="D605" s="15">
        <f t="shared" si="46"/>
        <v>10</v>
      </c>
      <c r="E605" s="2">
        <f t="shared" si="47"/>
        <v>5.0712939698492461</v>
      </c>
      <c r="F605" s="2">
        <v>5</v>
      </c>
      <c r="G605" s="2">
        <f t="shared" si="48"/>
        <v>7.1293969849246075E-2</v>
      </c>
      <c r="H605" s="2">
        <f t="shared" si="49"/>
        <v>3.5713923548402753</v>
      </c>
    </row>
    <row r="606" spans="1:8" x14ac:dyDescent="0.3">
      <c r="A606" s="2">
        <v>188580</v>
      </c>
      <c r="B606">
        <v>39968.666666666664</v>
      </c>
      <c r="C606" s="15">
        <f t="shared" si="45"/>
        <v>1.0042378559463987</v>
      </c>
      <c r="D606" s="15">
        <f t="shared" si="46"/>
        <v>10</v>
      </c>
      <c r="E606" s="2">
        <f t="shared" si="47"/>
        <v>4.9788107202680063</v>
      </c>
      <c r="F606" s="2">
        <v>5</v>
      </c>
      <c r="G606" s="2">
        <f t="shared" si="48"/>
        <v>-2.1189279731993693E-2</v>
      </c>
      <c r="H606" s="2" t="e">
        <f t="shared" si="49"/>
        <v>#NUM!</v>
      </c>
    </row>
    <row r="607" spans="1:8" x14ac:dyDescent="0.3">
      <c r="A607" s="2">
        <v>188940</v>
      </c>
      <c r="B607">
        <v>39647.333333333328</v>
      </c>
      <c r="C607" s="15">
        <f t="shared" si="45"/>
        <v>0.99616415410385251</v>
      </c>
      <c r="D607" s="15">
        <f t="shared" si="46"/>
        <v>10</v>
      </c>
      <c r="E607" s="2">
        <f t="shared" si="47"/>
        <v>5.0191792294807378</v>
      </c>
      <c r="F607" s="2">
        <v>5</v>
      </c>
      <c r="G607" s="2">
        <f t="shared" si="48"/>
        <v>1.9179229480737803E-2</v>
      </c>
      <c r="H607" s="2">
        <f t="shared" si="49"/>
        <v>4.8740466230649675</v>
      </c>
    </row>
    <row r="608" spans="1:8" x14ac:dyDescent="0.3">
      <c r="A608" s="2">
        <v>189300</v>
      </c>
      <c r="B608">
        <v>39834.833333333336</v>
      </c>
      <c r="C608" s="15">
        <f t="shared" si="45"/>
        <v>1.0008752093802347</v>
      </c>
      <c r="D608" s="15">
        <f t="shared" si="46"/>
        <v>10</v>
      </c>
      <c r="E608" s="2">
        <f t="shared" si="47"/>
        <v>4.9956239530988267</v>
      </c>
      <c r="F608" s="2">
        <v>5</v>
      </c>
      <c r="G608" s="2">
        <f t="shared" si="48"/>
        <v>-4.376046901173325E-3</v>
      </c>
      <c r="H608" s="2" t="e">
        <f t="shared" si="49"/>
        <v>#NUM!</v>
      </c>
    </row>
    <row r="609" spans="1:8" x14ac:dyDescent="0.3">
      <c r="A609" s="2">
        <v>189660</v>
      </c>
      <c r="B609">
        <v>39722.5</v>
      </c>
      <c r="C609" s="15">
        <f t="shared" si="45"/>
        <v>0.99805276381909547</v>
      </c>
      <c r="D609" s="15">
        <f t="shared" si="46"/>
        <v>10</v>
      </c>
      <c r="E609" s="2">
        <f t="shared" si="47"/>
        <v>5.0097361809045227</v>
      </c>
      <c r="F609" s="2">
        <v>5</v>
      </c>
      <c r="G609" s="2">
        <f t="shared" si="48"/>
        <v>9.7361809045226622E-3</v>
      </c>
      <c r="H609" s="2">
        <f t="shared" si="49"/>
        <v>5.5501424171273515</v>
      </c>
    </row>
    <row r="610" spans="1:8" x14ac:dyDescent="0.3">
      <c r="A610" s="2">
        <v>190020</v>
      </c>
      <c r="B610">
        <v>40103.166666666672</v>
      </c>
      <c r="C610" s="15">
        <f t="shared" si="45"/>
        <v>1.0076172529313234</v>
      </c>
      <c r="D610" s="15">
        <f t="shared" si="46"/>
        <v>10</v>
      </c>
      <c r="E610" s="2">
        <f t="shared" si="47"/>
        <v>4.9619137353433826</v>
      </c>
      <c r="F610" s="2">
        <v>5</v>
      </c>
      <c r="G610" s="2">
        <f t="shared" si="48"/>
        <v>-3.8086264656617352E-2</v>
      </c>
      <c r="H610" s="2" t="e">
        <f t="shared" si="49"/>
        <v>#NUM!</v>
      </c>
    </row>
    <row r="611" spans="1:8" x14ac:dyDescent="0.3">
      <c r="A611" s="2">
        <v>190380</v>
      </c>
      <c r="B611">
        <v>39756</v>
      </c>
      <c r="C611" s="15">
        <f t="shared" si="45"/>
        <v>0.99889447236180906</v>
      </c>
      <c r="D611" s="15">
        <f t="shared" si="46"/>
        <v>10</v>
      </c>
      <c r="E611" s="2">
        <f t="shared" si="47"/>
        <v>5.005527638190955</v>
      </c>
      <c r="F611" s="2">
        <v>5</v>
      </c>
      <c r="G611" s="2">
        <f t="shared" si="48"/>
        <v>5.527638190955031E-3</v>
      </c>
      <c r="H611" s="2">
        <f t="shared" si="49"/>
        <v>6.1153902937868034</v>
      </c>
    </row>
    <row r="612" spans="1:8" x14ac:dyDescent="0.3">
      <c r="A612" s="2">
        <v>190740</v>
      </c>
      <c r="B612">
        <v>40250.166666666672</v>
      </c>
      <c r="C612" s="15">
        <f t="shared" si="45"/>
        <v>1.0113107202680067</v>
      </c>
      <c r="D612" s="15">
        <f t="shared" si="46"/>
        <v>10</v>
      </c>
      <c r="E612" s="2">
        <f t="shared" si="47"/>
        <v>4.9434463986599662</v>
      </c>
      <c r="F612" s="2">
        <v>5</v>
      </c>
      <c r="G612" s="2">
        <f t="shared" si="48"/>
        <v>-5.6553601340033843E-2</v>
      </c>
      <c r="H612" s="2" t="e">
        <f t="shared" si="49"/>
        <v>#NUM!</v>
      </c>
    </row>
    <row r="613" spans="1:8" x14ac:dyDescent="0.3">
      <c r="A613" s="2">
        <v>191100</v>
      </c>
      <c r="B613">
        <v>39726</v>
      </c>
      <c r="C613" s="15">
        <f t="shared" si="45"/>
        <v>0.99814070351758799</v>
      </c>
      <c r="D613" s="15">
        <f t="shared" si="46"/>
        <v>10</v>
      </c>
      <c r="E613" s="2">
        <f t="shared" si="47"/>
        <v>5.0092964824120596</v>
      </c>
      <c r="F613" s="2">
        <v>5</v>
      </c>
      <c r="G613" s="2">
        <f t="shared" si="48"/>
        <v>9.2964824120596035E-3</v>
      </c>
      <c r="H613" s="2">
        <f t="shared" si="49"/>
        <v>5.5962674876387322</v>
      </c>
    </row>
    <row r="614" spans="1:8" x14ac:dyDescent="0.3">
      <c r="A614" s="2">
        <v>191460</v>
      </c>
      <c r="B614">
        <v>39246.333333333336</v>
      </c>
      <c r="C614" s="15">
        <f t="shared" si="45"/>
        <v>0.98608877721943056</v>
      </c>
      <c r="D614" s="15">
        <f t="shared" si="46"/>
        <v>10</v>
      </c>
      <c r="E614" s="2">
        <f t="shared" si="47"/>
        <v>5.0695561139028475</v>
      </c>
      <c r="F614" s="2">
        <v>5</v>
      </c>
      <c r="G614" s="2">
        <f t="shared" si="48"/>
        <v>6.9556113902847549E-2</v>
      </c>
      <c r="H614" s="2">
        <f t="shared" si="49"/>
        <v>3.5957275396050821</v>
      </c>
    </row>
    <row r="615" spans="1:8" x14ac:dyDescent="0.3">
      <c r="A615" s="2">
        <v>191820</v>
      </c>
      <c r="B615">
        <v>39296.666666666672</v>
      </c>
      <c r="C615" s="15">
        <f t="shared" si="45"/>
        <v>0.98735343383584606</v>
      </c>
      <c r="D615" s="15">
        <f t="shared" si="46"/>
        <v>10</v>
      </c>
      <c r="E615" s="2">
        <f t="shared" si="47"/>
        <v>5.0632328308207697</v>
      </c>
      <c r="F615" s="2">
        <v>5</v>
      </c>
      <c r="G615" s="2">
        <f t="shared" si="48"/>
        <v>6.3232830820769692E-2</v>
      </c>
      <c r="H615" s="2">
        <f t="shared" si="49"/>
        <v>3.6897896357993902</v>
      </c>
    </row>
    <row r="616" spans="1:8" x14ac:dyDescent="0.3">
      <c r="A616" s="2">
        <v>192180</v>
      </c>
      <c r="B616">
        <v>40051</v>
      </c>
      <c r="C616" s="15">
        <f t="shared" si="45"/>
        <v>1.0063065326633165</v>
      </c>
      <c r="D616" s="15">
        <f t="shared" si="46"/>
        <v>10</v>
      </c>
      <c r="E616" s="2">
        <f t="shared" si="47"/>
        <v>4.9684673366834176</v>
      </c>
      <c r="F616" s="2">
        <v>5</v>
      </c>
      <c r="G616" s="2">
        <f t="shared" si="48"/>
        <v>-3.1532663316582443E-2</v>
      </c>
      <c r="H616" s="2" t="e">
        <f t="shared" si="49"/>
        <v>#NUM!</v>
      </c>
    </row>
    <row r="617" spans="1:8" x14ac:dyDescent="0.3">
      <c r="A617" s="2">
        <v>192540</v>
      </c>
      <c r="B617">
        <v>39378.5</v>
      </c>
      <c r="C617" s="15">
        <f t="shared" si="45"/>
        <v>0.9894095477386935</v>
      </c>
      <c r="D617" s="15">
        <f t="shared" si="46"/>
        <v>10</v>
      </c>
      <c r="E617" s="2">
        <f t="shared" si="47"/>
        <v>5.0529522613065323</v>
      </c>
      <c r="F617" s="2">
        <v>5</v>
      </c>
      <c r="G617" s="2">
        <f t="shared" si="48"/>
        <v>5.29522613065323E-2</v>
      </c>
      <c r="H617" s="2">
        <f t="shared" si="49"/>
        <v>3.8651899995075278</v>
      </c>
    </row>
    <row r="618" spans="1:8" x14ac:dyDescent="0.3">
      <c r="A618" s="2">
        <v>192900</v>
      </c>
      <c r="B618">
        <v>39847.166666666664</v>
      </c>
      <c r="C618" s="15">
        <f t="shared" si="45"/>
        <v>1.0011850921273031</v>
      </c>
      <c r="D618" s="15">
        <f t="shared" si="46"/>
        <v>10</v>
      </c>
      <c r="E618" s="2">
        <f t="shared" si="47"/>
        <v>4.9940745393634849</v>
      </c>
      <c r="F618" s="2">
        <v>5</v>
      </c>
      <c r="G618" s="2">
        <f t="shared" si="48"/>
        <v>-5.9254606365151119E-3</v>
      </c>
      <c r="H618" s="2" t="e">
        <f t="shared" si="49"/>
        <v>#NUM!</v>
      </c>
    </row>
    <row r="619" spans="1:8" x14ac:dyDescent="0.3">
      <c r="A619" s="2">
        <v>193260</v>
      </c>
      <c r="B619">
        <v>39613.333333333336</v>
      </c>
      <c r="C619" s="15">
        <f t="shared" si="45"/>
        <v>0.99530988274706877</v>
      </c>
      <c r="D619" s="15">
        <f t="shared" si="46"/>
        <v>10</v>
      </c>
      <c r="E619" s="2">
        <f t="shared" si="47"/>
        <v>5.0234505862646559</v>
      </c>
      <c r="F619" s="2">
        <v>5</v>
      </c>
      <c r="G619" s="2">
        <f t="shared" si="48"/>
        <v>2.3450586264655904E-2</v>
      </c>
      <c r="H619" s="2">
        <f t="shared" si="49"/>
        <v>4.673829668573835</v>
      </c>
    </row>
    <row r="620" spans="1:8" x14ac:dyDescent="0.3">
      <c r="A620" s="2">
        <v>193620</v>
      </c>
      <c r="B620">
        <v>39930.333333333336</v>
      </c>
      <c r="C620" s="15">
        <f t="shared" si="45"/>
        <v>1.0032747068676717</v>
      </c>
      <c r="D620" s="15">
        <f t="shared" si="46"/>
        <v>10</v>
      </c>
      <c r="E620" s="2">
        <f t="shared" si="47"/>
        <v>4.9836264656616418</v>
      </c>
      <c r="F620" s="2">
        <v>5</v>
      </c>
      <c r="G620" s="2">
        <f t="shared" si="48"/>
        <v>-1.6373534338358198E-2</v>
      </c>
      <c r="H620" s="2" t="e">
        <f t="shared" si="49"/>
        <v>#NUM!</v>
      </c>
    </row>
    <row r="621" spans="1:8" x14ac:dyDescent="0.3">
      <c r="A621" s="2">
        <v>193980</v>
      </c>
      <c r="B621">
        <v>39990.666666666664</v>
      </c>
      <c r="C621" s="15">
        <f t="shared" si="45"/>
        <v>1.0047906197654941</v>
      </c>
      <c r="D621" s="15">
        <f t="shared" si="46"/>
        <v>10</v>
      </c>
      <c r="E621" s="2">
        <f t="shared" si="47"/>
        <v>4.9760469011725297</v>
      </c>
      <c r="F621" s="2">
        <v>5</v>
      </c>
      <c r="G621" s="2">
        <f t="shared" si="48"/>
        <v>-2.395309882747032E-2</v>
      </c>
      <c r="H621" s="2" t="e">
        <f t="shared" si="49"/>
        <v>#NUM!</v>
      </c>
    </row>
    <row r="622" spans="1:8" x14ac:dyDescent="0.3">
      <c r="A622" s="2">
        <v>194340</v>
      </c>
      <c r="B622">
        <v>39445.333333333336</v>
      </c>
      <c r="C622" s="15">
        <f t="shared" si="45"/>
        <v>0.99108877721943056</v>
      </c>
      <c r="D622" s="15">
        <f t="shared" si="46"/>
        <v>10</v>
      </c>
      <c r="E622" s="2">
        <f t="shared" si="47"/>
        <v>5.0445561139028472</v>
      </c>
      <c r="F622" s="2">
        <v>5</v>
      </c>
      <c r="G622" s="2">
        <f t="shared" si="48"/>
        <v>4.4556113902847194E-2</v>
      </c>
      <c r="H622" s="2">
        <f t="shared" si="49"/>
        <v>4.0361683816283769</v>
      </c>
    </row>
    <row r="623" spans="1:8" x14ac:dyDescent="0.3">
      <c r="A623" s="2">
        <v>194700</v>
      </c>
      <c r="B623">
        <v>39758</v>
      </c>
      <c r="C623" s="15">
        <f t="shared" si="45"/>
        <v>0.9989447236180905</v>
      </c>
      <c r="D623" s="15">
        <f t="shared" si="46"/>
        <v>10</v>
      </c>
      <c r="E623" s="2">
        <f t="shared" si="47"/>
        <v>5.0052763819095478</v>
      </c>
      <c r="F623" s="2">
        <v>5</v>
      </c>
      <c r="G623" s="2">
        <f t="shared" si="48"/>
        <v>5.2763819095478226E-3</v>
      </c>
      <c r="H623" s="2">
        <f t="shared" si="49"/>
        <v>6.1618601123983998</v>
      </c>
    </row>
    <row r="624" spans="1:8" x14ac:dyDescent="0.3">
      <c r="A624" s="2">
        <v>195060</v>
      </c>
      <c r="B624">
        <v>40098.166666666664</v>
      </c>
      <c r="C624" s="15">
        <f t="shared" si="45"/>
        <v>1.0074916247906196</v>
      </c>
      <c r="D624" s="15">
        <f t="shared" si="46"/>
        <v>10</v>
      </c>
      <c r="E624" s="2">
        <f t="shared" si="47"/>
        <v>4.9625418760469024</v>
      </c>
      <c r="F624" s="2">
        <v>5</v>
      </c>
      <c r="G624" s="2">
        <f t="shared" si="48"/>
        <v>-3.7458123953097555E-2</v>
      </c>
      <c r="H624" s="2" t="e">
        <f t="shared" si="49"/>
        <v>#NUM!</v>
      </c>
    </row>
    <row r="625" spans="1:8" x14ac:dyDescent="0.3">
      <c r="A625" s="2">
        <v>195420</v>
      </c>
      <c r="B625">
        <v>39810.166666666672</v>
      </c>
      <c r="C625" s="15">
        <f t="shared" si="45"/>
        <v>1.0002554438860973</v>
      </c>
      <c r="D625" s="15">
        <f t="shared" si="46"/>
        <v>10</v>
      </c>
      <c r="E625" s="2">
        <f t="shared" si="47"/>
        <v>4.9987227805695138</v>
      </c>
      <c r="F625" s="2">
        <v>5</v>
      </c>
      <c r="G625" s="2">
        <f t="shared" si="48"/>
        <v>-1.2772194304861983E-3</v>
      </c>
      <c r="H625" s="2" t="e">
        <f t="shared" si="49"/>
        <v>#NUM!</v>
      </c>
    </row>
    <row r="626" spans="1:8" x14ac:dyDescent="0.3">
      <c r="A626" s="2">
        <v>195780</v>
      </c>
      <c r="B626">
        <v>39749.5</v>
      </c>
      <c r="C626" s="15">
        <f t="shared" si="45"/>
        <v>0.99873115577889449</v>
      </c>
      <c r="D626" s="15">
        <f t="shared" si="46"/>
        <v>10</v>
      </c>
      <c r="E626" s="2">
        <f t="shared" si="47"/>
        <v>5.0063442211055271</v>
      </c>
      <c r="F626" s="2">
        <v>5</v>
      </c>
      <c r="G626" s="2">
        <f t="shared" si="48"/>
        <v>6.3442211055271258E-3</v>
      </c>
      <c r="H626" s="2">
        <f t="shared" si="49"/>
        <v>5.977769714349912</v>
      </c>
    </row>
    <row r="627" spans="1:8" x14ac:dyDescent="0.3">
      <c r="A627" s="2">
        <v>196140</v>
      </c>
      <c r="B627">
        <v>39704.666666666664</v>
      </c>
      <c r="C627" s="15">
        <f t="shared" si="45"/>
        <v>0.99760469011725283</v>
      </c>
      <c r="D627" s="15">
        <f t="shared" si="46"/>
        <v>10</v>
      </c>
      <c r="E627" s="2">
        <f t="shared" si="47"/>
        <v>5.0119765494137356</v>
      </c>
      <c r="F627" s="2">
        <v>5</v>
      </c>
      <c r="G627" s="2">
        <f t="shared" si="48"/>
        <v>1.1976549413735604E-2</v>
      </c>
      <c r="H627" s="2">
        <f t="shared" si="49"/>
        <v>5.343487934261673</v>
      </c>
    </row>
    <row r="628" spans="1:8" x14ac:dyDescent="0.3">
      <c r="A628" s="2">
        <v>196500</v>
      </c>
      <c r="B628">
        <v>39669.166666666664</v>
      </c>
      <c r="C628" s="15">
        <f t="shared" si="45"/>
        <v>0.99671273031825791</v>
      </c>
      <c r="D628" s="15">
        <f t="shared" si="46"/>
        <v>10</v>
      </c>
      <c r="E628" s="2">
        <f t="shared" si="47"/>
        <v>5.0164363484087104</v>
      </c>
      <c r="F628" s="2">
        <v>5</v>
      </c>
      <c r="G628" s="2">
        <f t="shared" si="48"/>
        <v>1.6436348408710444E-2</v>
      </c>
      <c r="H628" s="2">
        <f t="shared" si="49"/>
        <v>5.0278326405807627</v>
      </c>
    </row>
    <row r="629" spans="1:8" x14ac:dyDescent="0.3">
      <c r="A629" s="2">
        <v>196860</v>
      </c>
      <c r="B629">
        <v>39733.333333333328</v>
      </c>
      <c r="C629" s="15">
        <f t="shared" si="45"/>
        <v>0.99832495812395294</v>
      </c>
      <c r="D629" s="15">
        <f t="shared" si="46"/>
        <v>10</v>
      </c>
      <c r="E629" s="2">
        <f t="shared" si="47"/>
        <v>5.0083752093802349</v>
      </c>
      <c r="F629" s="2">
        <v>5</v>
      </c>
      <c r="G629" s="2">
        <f t="shared" si="48"/>
        <v>8.3752093802349492E-3</v>
      </c>
      <c r="H629" s="2">
        <f t="shared" si="49"/>
        <v>5.7004435733906336</v>
      </c>
    </row>
    <row r="630" spans="1:8" x14ac:dyDescent="0.3">
      <c r="A630" s="2">
        <v>197220</v>
      </c>
      <c r="B630">
        <v>39622.166666666664</v>
      </c>
      <c r="C630" s="15">
        <f t="shared" si="45"/>
        <v>0.99553182579564481</v>
      </c>
      <c r="D630" s="15">
        <f t="shared" si="46"/>
        <v>10</v>
      </c>
      <c r="E630" s="2">
        <f t="shared" si="47"/>
        <v>5.0223408710217763</v>
      </c>
      <c r="F630" s="2">
        <v>5</v>
      </c>
      <c r="G630" s="2">
        <f t="shared" si="48"/>
        <v>2.2340871021776287E-2</v>
      </c>
      <c r="H630" s="2">
        <f t="shared" si="49"/>
        <v>4.7220864501886304</v>
      </c>
    </row>
    <row r="631" spans="1:8" x14ac:dyDescent="0.3">
      <c r="A631" s="2">
        <v>197580</v>
      </c>
      <c r="B631">
        <v>39560.333333333328</v>
      </c>
      <c r="C631" s="15">
        <f t="shared" si="45"/>
        <v>0.99397822445561124</v>
      </c>
      <c r="D631" s="15">
        <f t="shared" si="46"/>
        <v>10</v>
      </c>
      <c r="E631" s="2">
        <f t="shared" si="47"/>
        <v>5.0301088777219434</v>
      </c>
      <c r="F631" s="2">
        <v>5</v>
      </c>
      <c r="G631" s="2">
        <f t="shared" si="48"/>
        <v>3.0108877721943372E-2</v>
      </c>
      <c r="H631" s="2">
        <f t="shared" si="49"/>
        <v>4.4252296587732856</v>
      </c>
    </row>
    <row r="632" spans="1:8" x14ac:dyDescent="0.3">
      <c r="A632" s="2">
        <v>197940</v>
      </c>
      <c r="B632">
        <v>39526.166666666672</v>
      </c>
      <c r="C632" s="15">
        <f t="shared" si="45"/>
        <v>0.9931197654941375</v>
      </c>
      <c r="D632" s="15">
        <f t="shared" si="46"/>
        <v>10</v>
      </c>
      <c r="E632" s="2">
        <f t="shared" si="47"/>
        <v>5.0344011725293125</v>
      </c>
      <c r="F632" s="2">
        <v>5</v>
      </c>
      <c r="G632" s="2">
        <f t="shared" si="48"/>
        <v>3.4401172529312518E-2</v>
      </c>
      <c r="H632" s="2">
        <f t="shared" si="49"/>
        <v>4.2928120356033377</v>
      </c>
    </row>
    <row r="633" spans="1:8" x14ac:dyDescent="0.3">
      <c r="A633" s="2">
        <v>198300</v>
      </c>
      <c r="B633">
        <v>39459</v>
      </c>
      <c r="C633" s="15">
        <f t="shared" si="45"/>
        <v>0.99143216080402008</v>
      </c>
      <c r="D633" s="15">
        <f t="shared" si="46"/>
        <v>10</v>
      </c>
      <c r="E633" s="2">
        <f t="shared" si="47"/>
        <v>5.0428391959798997</v>
      </c>
      <c r="F633" s="2">
        <v>5</v>
      </c>
      <c r="G633" s="2">
        <f t="shared" si="48"/>
        <v>4.2839195979899714E-2</v>
      </c>
      <c r="H633" s="2">
        <f t="shared" si="49"/>
        <v>4.0751238770017251</v>
      </c>
    </row>
    <row r="634" spans="1:8" x14ac:dyDescent="0.3">
      <c r="A634" s="2">
        <v>198660</v>
      </c>
      <c r="B634">
        <v>39739.5</v>
      </c>
      <c r="C634" s="15">
        <f t="shared" si="45"/>
        <v>0.99847989949748739</v>
      </c>
      <c r="D634" s="15">
        <f t="shared" si="46"/>
        <v>10</v>
      </c>
      <c r="E634" s="2">
        <f t="shared" si="47"/>
        <v>5.0076005025125632</v>
      </c>
      <c r="F634" s="2">
        <v>5</v>
      </c>
      <c r="G634" s="2">
        <f t="shared" si="48"/>
        <v>7.6005025125631676E-3</v>
      </c>
      <c r="H634" s="2">
        <f t="shared" si="49"/>
        <v>5.797350591994987</v>
      </c>
    </row>
    <row r="635" spans="1:8" x14ac:dyDescent="0.3">
      <c r="A635" s="2">
        <v>199020</v>
      </c>
      <c r="B635">
        <v>39891</v>
      </c>
      <c r="C635" s="15">
        <f t="shared" si="45"/>
        <v>1.002286432160804</v>
      </c>
      <c r="D635" s="15">
        <f t="shared" si="46"/>
        <v>10</v>
      </c>
      <c r="E635" s="2">
        <f t="shared" si="47"/>
        <v>4.98856783919598</v>
      </c>
      <c r="F635" s="2">
        <v>5</v>
      </c>
      <c r="G635" s="2">
        <f t="shared" si="48"/>
        <v>-1.1432160804019986E-2</v>
      </c>
      <c r="H635" s="2" t="e">
        <f t="shared" si="49"/>
        <v>#NUM!</v>
      </c>
    </row>
    <row r="636" spans="1:8" x14ac:dyDescent="0.3">
      <c r="A636" s="2">
        <v>199380</v>
      </c>
      <c r="B636">
        <v>39779.5</v>
      </c>
      <c r="C636" s="15">
        <f t="shared" si="45"/>
        <v>0.99948492462311556</v>
      </c>
      <c r="D636" s="15">
        <f t="shared" si="46"/>
        <v>10</v>
      </c>
      <c r="E636" s="2">
        <f t="shared" si="47"/>
        <v>5.0025753768844226</v>
      </c>
      <c r="F636" s="2">
        <v>5</v>
      </c>
      <c r="G636" s="2">
        <f t="shared" si="48"/>
        <v>2.5753768844225533E-3</v>
      </c>
      <c r="H636" s="2">
        <f t="shared" si="49"/>
        <v>6.878565067339145</v>
      </c>
    </row>
    <row r="637" spans="1:8" x14ac:dyDescent="0.3">
      <c r="A637" s="2">
        <v>199740</v>
      </c>
      <c r="B637">
        <v>39839.666666666672</v>
      </c>
      <c r="C637" s="15">
        <f t="shared" si="45"/>
        <v>1.0009966499162479</v>
      </c>
      <c r="D637" s="15">
        <f t="shared" si="46"/>
        <v>10</v>
      </c>
      <c r="E637" s="2">
        <f t="shared" si="47"/>
        <v>4.9950167504187606</v>
      </c>
      <c r="F637" s="2">
        <v>5</v>
      </c>
      <c r="G637" s="2">
        <f t="shared" si="48"/>
        <v>-4.9832495812394129E-3</v>
      </c>
      <c r="H637" s="2" t="e">
        <f t="shared" si="49"/>
        <v>#NUM!</v>
      </c>
    </row>
    <row r="638" spans="1:8" x14ac:dyDescent="0.3">
      <c r="A638" s="2">
        <v>200100</v>
      </c>
      <c r="B638">
        <v>39285.166666666664</v>
      </c>
      <c r="C638" s="15">
        <f t="shared" si="45"/>
        <v>0.98706448911222777</v>
      </c>
      <c r="D638" s="15">
        <f t="shared" si="46"/>
        <v>10</v>
      </c>
      <c r="E638" s="2">
        <f t="shared" si="47"/>
        <v>5.0646775544388607</v>
      </c>
      <c r="F638" s="2">
        <v>5</v>
      </c>
      <c r="G638" s="2">
        <f t="shared" si="48"/>
        <v>6.4677554438860696E-2</v>
      </c>
      <c r="H638" s="2">
        <f t="shared" si="49"/>
        <v>3.667484348749563</v>
      </c>
    </row>
    <row r="639" spans="1:8" x14ac:dyDescent="0.3">
      <c r="A639" s="2">
        <v>200460</v>
      </c>
      <c r="B639">
        <v>39960.5</v>
      </c>
      <c r="C639" s="15">
        <f t="shared" si="45"/>
        <v>1.0040326633165828</v>
      </c>
      <c r="D639" s="15">
        <f t="shared" si="46"/>
        <v>10</v>
      </c>
      <c r="E639" s="2">
        <f t="shared" si="47"/>
        <v>4.9798366834170862</v>
      </c>
      <c r="F639" s="2">
        <v>5</v>
      </c>
      <c r="G639" s="2">
        <f t="shared" si="48"/>
        <v>-2.0163316582913815E-2</v>
      </c>
      <c r="H639" s="2" t="e">
        <f t="shared" si="49"/>
        <v>#NUM!</v>
      </c>
    </row>
    <row r="640" spans="1:8" x14ac:dyDescent="0.3">
      <c r="A640" s="2">
        <v>200820</v>
      </c>
      <c r="B640">
        <v>39602.333333333328</v>
      </c>
      <c r="C640" s="15">
        <f t="shared" si="45"/>
        <v>0.99503350083752085</v>
      </c>
      <c r="D640" s="15">
        <f t="shared" si="46"/>
        <v>10</v>
      </c>
      <c r="E640" s="2">
        <f t="shared" si="47"/>
        <v>5.0248324958123955</v>
      </c>
      <c r="F640" s="2">
        <v>5</v>
      </c>
      <c r="G640" s="2">
        <f t="shared" si="48"/>
        <v>2.483249581239555E-2</v>
      </c>
      <c r="H640" s="2">
        <f t="shared" si="49"/>
        <v>4.6168471071717141</v>
      </c>
    </row>
    <row r="641" spans="1:8" x14ac:dyDescent="0.3">
      <c r="A641" s="2">
        <v>201180</v>
      </c>
      <c r="B641">
        <v>39534.166666666664</v>
      </c>
      <c r="C641" s="15">
        <f t="shared" si="45"/>
        <v>0.99332077051926293</v>
      </c>
      <c r="D641" s="15">
        <f t="shared" si="46"/>
        <v>10</v>
      </c>
      <c r="E641" s="2">
        <f t="shared" si="47"/>
        <v>5.0333961474036855</v>
      </c>
      <c r="F641" s="2">
        <v>5</v>
      </c>
      <c r="G641" s="2">
        <f t="shared" si="48"/>
        <v>3.3396147403685461E-2</v>
      </c>
      <c r="H641" s="2">
        <f t="shared" si="49"/>
        <v>4.322262486979108</v>
      </c>
    </row>
    <row r="642" spans="1:8" x14ac:dyDescent="0.3">
      <c r="A642" s="2">
        <v>201540</v>
      </c>
      <c r="B642">
        <v>39579.666666666672</v>
      </c>
      <c r="C642" s="15">
        <f t="shared" si="45"/>
        <v>0.99446398659966506</v>
      </c>
      <c r="D642" s="15">
        <f t="shared" si="46"/>
        <v>10</v>
      </c>
      <c r="E642" s="2">
        <f t="shared" si="47"/>
        <v>5.0276800670016746</v>
      </c>
      <c r="F642" s="2">
        <v>5</v>
      </c>
      <c r="G642" s="2">
        <f t="shared" si="48"/>
        <v>2.768006700167458E-2</v>
      </c>
      <c r="H642" s="2">
        <f t="shared" si="49"/>
        <v>4.508854205528281</v>
      </c>
    </row>
    <row r="643" spans="1:8" x14ac:dyDescent="0.3">
      <c r="A643" s="2">
        <v>201900</v>
      </c>
      <c r="B643">
        <v>39897</v>
      </c>
      <c r="C643" s="15">
        <f t="shared" ref="C643:C706" si="50">B643/$J$27</f>
        <v>1.0024371859296481</v>
      </c>
      <c r="D643" s="15">
        <f t="shared" ref="D643:D706" si="51">$J$28</f>
        <v>10</v>
      </c>
      <c r="E643" s="2">
        <f t="shared" si="47"/>
        <v>4.9878140703517593</v>
      </c>
      <c r="F643" s="2">
        <v>5</v>
      </c>
      <c r="G643" s="2">
        <f t="shared" si="48"/>
        <v>-1.2185929648240723E-2</v>
      </c>
      <c r="H643" s="2" t="e">
        <f t="shared" si="49"/>
        <v>#NUM!</v>
      </c>
    </row>
    <row r="644" spans="1:8" x14ac:dyDescent="0.3">
      <c r="A644" s="2">
        <v>202260</v>
      </c>
      <c r="B644">
        <v>39528.333333333336</v>
      </c>
      <c r="C644" s="15">
        <f t="shared" si="50"/>
        <v>0.99317420435510895</v>
      </c>
      <c r="D644" s="15">
        <f t="shared" si="51"/>
        <v>10</v>
      </c>
      <c r="E644" s="2">
        <f t="shared" ref="E644:E707" si="52">D644-(F644*C644)</f>
        <v>5.0341289782244552</v>
      </c>
      <c r="F644" s="2">
        <v>5</v>
      </c>
      <c r="G644" s="2">
        <f t="shared" ref="G644:G707" si="53">F644-(F644*C644)</f>
        <v>3.4128978224455153E-2</v>
      </c>
      <c r="H644" s="2">
        <f t="shared" ref="H644:H707" si="54">LN((F644*E644)/(D644*G644))</f>
        <v>4.3007017915098853</v>
      </c>
    </row>
    <row r="645" spans="1:8" x14ac:dyDescent="0.3">
      <c r="A645" s="2">
        <v>202620</v>
      </c>
      <c r="B645">
        <v>39621.5</v>
      </c>
      <c r="C645" s="15">
        <f t="shared" si="50"/>
        <v>0.99551507537688444</v>
      </c>
      <c r="D645" s="15">
        <f t="shared" si="51"/>
        <v>10</v>
      </c>
      <c r="E645" s="2">
        <f t="shared" si="52"/>
        <v>5.0224246231155778</v>
      </c>
      <c r="F645" s="2">
        <v>5</v>
      </c>
      <c r="G645" s="2">
        <f t="shared" si="53"/>
        <v>2.2424623115577802E-2</v>
      </c>
      <c r="H645" s="2">
        <f t="shared" si="54"/>
        <v>4.7183613068115298</v>
      </c>
    </row>
    <row r="646" spans="1:8" x14ac:dyDescent="0.3">
      <c r="A646" s="2">
        <v>202980</v>
      </c>
      <c r="B646">
        <v>39884.666666666672</v>
      </c>
      <c r="C646" s="15">
        <f t="shared" si="50"/>
        <v>1.0021273031825797</v>
      </c>
      <c r="D646" s="15">
        <f t="shared" si="51"/>
        <v>10</v>
      </c>
      <c r="E646" s="2">
        <f t="shared" si="52"/>
        <v>4.989363484087102</v>
      </c>
      <c r="F646" s="2">
        <v>5</v>
      </c>
      <c r="G646" s="2">
        <f t="shared" si="53"/>
        <v>-1.0636515912898048E-2</v>
      </c>
      <c r="H646" s="2" t="e">
        <f t="shared" si="54"/>
        <v>#NUM!</v>
      </c>
    </row>
    <row r="647" spans="1:8" x14ac:dyDescent="0.3">
      <c r="A647" s="2">
        <v>203340</v>
      </c>
      <c r="B647">
        <v>39826</v>
      </c>
      <c r="C647" s="15">
        <f t="shared" si="50"/>
        <v>1.0006532663316583</v>
      </c>
      <c r="D647" s="15">
        <f t="shared" si="51"/>
        <v>10</v>
      </c>
      <c r="E647" s="2">
        <f t="shared" si="52"/>
        <v>4.9967336683417081</v>
      </c>
      <c r="F647" s="2">
        <v>5</v>
      </c>
      <c r="G647" s="2">
        <f t="shared" si="53"/>
        <v>-3.2663316582919322E-3</v>
      </c>
      <c r="H647" s="2" t="e">
        <f t="shared" si="54"/>
        <v>#NUM!</v>
      </c>
    </row>
    <row r="648" spans="1:8" x14ac:dyDescent="0.3">
      <c r="A648" s="2">
        <v>203700</v>
      </c>
      <c r="B648">
        <v>40099.666666666664</v>
      </c>
      <c r="C648" s="15">
        <f t="shared" si="50"/>
        <v>1.0075293132328307</v>
      </c>
      <c r="D648" s="15">
        <f t="shared" si="51"/>
        <v>10</v>
      </c>
      <c r="E648" s="2">
        <f t="shared" si="52"/>
        <v>4.9623534338358466</v>
      </c>
      <c r="F648" s="2">
        <v>5</v>
      </c>
      <c r="G648" s="2">
        <f t="shared" si="53"/>
        <v>-3.7646566164153406E-2</v>
      </c>
      <c r="H648" s="2" t="e">
        <f t="shared" si="54"/>
        <v>#NUM!</v>
      </c>
    </row>
    <row r="649" spans="1:8" x14ac:dyDescent="0.3">
      <c r="A649" s="2">
        <v>204060</v>
      </c>
      <c r="B649">
        <v>39583.833333333328</v>
      </c>
      <c r="C649" s="15">
        <f t="shared" si="50"/>
        <v>0.99456867671691784</v>
      </c>
      <c r="D649" s="15">
        <f t="shared" si="51"/>
        <v>10</v>
      </c>
      <c r="E649" s="2">
        <f t="shared" si="52"/>
        <v>5.0271566164154109</v>
      </c>
      <c r="F649" s="2">
        <v>5</v>
      </c>
      <c r="G649" s="2">
        <f t="shared" si="53"/>
        <v>2.7156616415410895E-2</v>
      </c>
      <c r="H649" s="2">
        <f t="shared" si="54"/>
        <v>4.5278419224610404</v>
      </c>
    </row>
    <row r="650" spans="1:8" x14ac:dyDescent="0.3">
      <c r="A650" s="2">
        <v>204420</v>
      </c>
      <c r="B650">
        <v>39784.5</v>
      </c>
      <c r="C650" s="15">
        <f t="shared" si="50"/>
        <v>0.99961055276381905</v>
      </c>
      <c r="D650" s="15">
        <f t="shared" si="51"/>
        <v>10</v>
      </c>
      <c r="E650" s="2">
        <f t="shared" si="52"/>
        <v>5.0019472361809045</v>
      </c>
      <c r="F650" s="2">
        <v>5</v>
      </c>
      <c r="G650" s="2">
        <f t="shared" si="53"/>
        <v>1.9472361809045324E-3</v>
      </c>
      <c r="H650" s="2">
        <f t="shared" si="54"/>
        <v>7.1580243582086673</v>
      </c>
    </row>
    <row r="651" spans="1:8" x14ac:dyDescent="0.3">
      <c r="A651" s="2">
        <v>204780</v>
      </c>
      <c r="B651">
        <v>39576</v>
      </c>
      <c r="C651" s="15">
        <f t="shared" si="50"/>
        <v>0.99437185929648242</v>
      </c>
      <c r="D651" s="15">
        <f t="shared" si="51"/>
        <v>10</v>
      </c>
      <c r="E651" s="2">
        <f t="shared" si="52"/>
        <v>5.0281407035175878</v>
      </c>
      <c r="F651" s="2">
        <v>5</v>
      </c>
      <c r="G651" s="2">
        <f t="shared" si="53"/>
        <v>2.8140703517587795E-2</v>
      </c>
      <c r="H651" s="2">
        <f t="shared" si="54"/>
        <v>4.4924413207530609</v>
      </c>
    </row>
    <row r="652" spans="1:8" x14ac:dyDescent="0.3">
      <c r="A652" s="2">
        <v>205140</v>
      </c>
      <c r="B652">
        <v>39761.833333333328</v>
      </c>
      <c r="C652" s="15">
        <f t="shared" si="50"/>
        <v>0.99904103852596304</v>
      </c>
      <c r="D652" s="15">
        <f t="shared" si="51"/>
        <v>10</v>
      </c>
      <c r="E652" s="2">
        <f t="shared" si="52"/>
        <v>5.0047948073701845</v>
      </c>
      <c r="F652" s="2">
        <v>5</v>
      </c>
      <c r="G652" s="2">
        <f t="shared" si="53"/>
        <v>4.7948073701844507E-3</v>
      </c>
      <c r="H652" s="2">
        <f t="shared" si="54"/>
        <v>6.2574709783505851</v>
      </c>
    </row>
    <row r="653" spans="1:8" x14ac:dyDescent="0.3">
      <c r="A653" s="2">
        <v>205500</v>
      </c>
      <c r="B653">
        <v>39879</v>
      </c>
      <c r="C653" s="15">
        <f t="shared" si="50"/>
        <v>1.0019849246231156</v>
      </c>
      <c r="D653" s="15">
        <f t="shared" si="51"/>
        <v>10</v>
      </c>
      <c r="E653" s="2">
        <f t="shared" si="52"/>
        <v>4.9900753768844215</v>
      </c>
      <c r="F653" s="2">
        <v>5</v>
      </c>
      <c r="G653" s="2">
        <f t="shared" si="53"/>
        <v>-9.9246231155785125E-3</v>
      </c>
      <c r="H653" s="2" t="e">
        <f t="shared" si="54"/>
        <v>#NUM!</v>
      </c>
    </row>
    <row r="654" spans="1:8" x14ac:dyDescent="0.3">
      <c r="A654" s="2">
        <v>205860</v>
      </c>
      <c r="B654">
        <v>39839.333333333336</v>
      </c>
      <c r="C654" s="15">
        <f t="shared" si="50"/>
        <v>1.0009882747068677</v>
      </c>
      <c r="D654" s="15">
        <f t="shared" si="51"/>
        <v>10</v>
      </c>
      <c r="E654" s="2">
        <f t="shared" si="52"/>
        <v>4.9950586264656618</v>
      </c>
      <c r="F654" s="2">
        <v>5</v>
      </c>
      <c r="G654" s="2">
        <f t="shared" si="53"/>
        <v>-4.9413735343382115E-3</v>
      </c>
      <c r="H654" s="2" t="e">
        <f t="shared" si="54"/>
        <v>#NUM!</v>
      </c>
    </row>
    <row r="655" spans="1:8" x14ac:dyDescent="0.3">
      <c r="A655" s="2">
        <v>206220</v>
      </c>
      <c r="B655">
        <v>39432.333333333336</v>
      </c>
      <c r="C655" s="15">
        <f t="shared" si="50"/>
        <v>0.99076214405360141</v>
      </c>
      <c r="D655" s="15">
        <f t="shared" si="51"/>
        <v>10</v>
      </c>
      <c r="E655" s="2">
        <f t="shared" si="52"/>
        <v>5.0461892797319932</v>
      </c>
      <c r="F655" s="2">
        <v>5</v>
      </c>
      <c r="G655" s="2">
        <f t="shared" si="53"/>
        <v>4.618927973199316E-2</v>
      </c>
      <c r="H655" s="2">
        <f t="shared" si="54"/>
        <v>4.000493728055055</v>
      </c>
    </row>
    <row r="656" spans="1:8" x14ac:dyDescent="0.3">
      <c r="A656" s="2">
        <v>206580</v>
      </c>
      <c r="B656">
        <v>39684.833333333336</v>
      </c>
      <c r="C656" s="15">
        <f t="shared" si="50"/>
        <v>0.99710636515912909</v>
      </c>
      <c r="D656" s="15">
        <f t="shared" si="51"/>
        <v>10</v>
      </c>
      <c r="E656" s="2">
        <f t="shared" si="52"/>
        <v>5.0144681742043549</v>
      </c>
      <c r="F656" s="2">
        <v>5</v>
      </c>
      <c r="G656" s="2">
        <f t="shared" si="53"/>
        <v>1.4468174204354867E-2</v>
      </c>
      <c r="H656" s="2">
        <f t="shared" si="54"/>
        <v>5.1549841125113263</v>
      </c>
    </row>
    <row r="657" spans="1:8" x14ac:dyDescent="0.3">
      <c r="A657" s="2">
        <v>206940</v>
      </c>
      <c r="B657">
        <v>39765.666666666664</v>
      </c>
      <c r="C657" s="15">
        <f t="shared" si="50"/>
        <v>0.99913735343383581</v>
      </c>
      <c r="D657" s="15">
        <f t="shared" si="51"/>
        <v>10</v>
      </c>
      <c r="E657" s="2">
        <f t="shared" si="52"/>
        <v>5.0043132328308211</v>
      </c>
      <c r="F657" s="2">
        <v>5</v>
      </c>
      <c r="G657" s="2">
        <f t="shared" si="53"/>
        <v>4.3132328308210788E-3</v>
      </c>
      <c r="H657" s="2">
        <f t="shared" si="54"/>
        <v>6.3632205858514448</v>
      </c>
    </row>
    <row r="658" spans="1:8" x14ac:dyDescent="0.3">
      <c r="A658" s="2">
        <v>207300</v>
      </c>
      <c r="B658">
        <v>39789</v>
      </c>
      <c r="C658" s="15">
        <f t="shared" si="50"/>
        <v>0.99972361809045229</v>
      </c>
      <c r="D658" s="15">
        <f t="shared" si="51"/>
        <v>10</v>
      </c>
      <c r="E658" s="2">
        <f t="shared" si="52"/>
        <v>5.0013819095477388</v>
      </c>
      <c r="F658" s="2">
        <v>5</v>
      </c>
      <c r="G658" s="2">
        <f t="shared" si="53"/>
        <v>1.3819095477387577E-3</v>
      </c>
      <c r="H658" s="2">
        <f t="shared" si="54"/>
        <v>7.50085608163727</v>
      </c>
    </row>
    <row r="659" spans="1:8" x14ac:dyDescent="0.3">
      <c r="A659" s="2">
        <v>207660</v>
      </c>
      <c r="B659">
        <v>39775.666666666672</v>
      </c>
      <c r="C659" s="15">
        <f t="shared" si="50"/>
        <v>0.99938860971524301</v>
      </c>
      <c r="D659" s="15">
        <f t="shared" si="51"/>
        <v>10</v>
      </c>
      <c r="E659" s="2">
        <f t="shared" si="52"/>
        <v>5.003056951423785</v>
      </c>
      <c r="F659" s="2">
        <v>5</v>
      </c>
      <c r="G659" s="2">
        <f t="shared" si="53"/>
        <v>3.056951423785037E-3</v>
      </c>
      <c r="H659" s="2">
        <f t="shared" si="54"/>
        <v>6.7072390616943451</v>
      </c>
    </row>
    <row r="660" spans="1:8" x14ac:dyDescent="0.3">
      <c r="A660" s="2">
        <v>208020</v>
      </c>
      <c r="B660">
        <v>39655.166666666664</v>
      </c>
      <c r="C660" s="15">
        <f t="shared" si="50"/>
        <v>0.99636097152428804</v>
      </c>
      <c r="D660" s="15">
        <f t="shared" si="51"/>
        <v>10</v>
      </c>
      <c r="E660" s="2">
        <f t="shared" si="52"/>
        <v>5.01819514237856</v>
      </c>
      <c r="F660" s="2">
        <v>5</v>
      </c>
      <c r="G660" s="2">
        <f t="shared" si="53"/>
        <v>1.8195142378560014E-2</v>
      </c>
      <c r="H660" s="2">
        <f t="shared" si="54"/>
        <v>4.9265237779064037</v>
      </c>
    </row>
    <row r="661" spans="1:8" x14ac:dyDescent="0.3">
      <c r="A661" s="2">
        <v>208380</v>
      </c>
      <c r="B661">
        <v>39711.5</v>
      </c>
      <c r="C661" s="15">
        <f t="shared" si="50"/>
        <v>0.99777638190954776</v>
      </c>
      <c r="D661" s="15">
        <f t="shared" si="51"/>
        <v>10</v>
      </c>
      <c r="E661" s="2">
        <f t="shared" si="52"/>
        <v>5.0111180904522614</v>
      </c>
      <c r="F661" s="2">
        <v>5</v>
      </c>
      <c r="G661" s="2">
        <f t="shared" si="53"/>
        <v>1.111809045226142E-2</v>
      </c>
      <c r="H661" s="2">
        <f t="shared" si="54"/>
        <v>5.4176936082092109</v>
      </c>
    </row>
    <row r="662" spans="1:8" x14ac:dyDescent="0.3">
      <c r="A662" s="2">
        <v>208740</v>
      </c>
      <c r="B662">
        <v>39566</v>
      </c>
      <c r="C662" s="15">
        <f t="shared" si="50"/>
        <v>0.99412060301507532</v>
      </c>
      <c r="D662" s="15">
        <f t="shared" si="51"/>
        <v>10</v>
      </c>
      <c r="E662" s="2">
        <f t="shared" si="52"/>
        <v>5.0293969849246238</v>
      </c>
      <c r="F662" s="2">
        <v>5</v>
      </c>
      <c r="G662" s="2">
        <f t="shared" si="53"/>
        <v>2.9396984924623837E-2</v>
      </c>
      <c r="H662" s="2">
        <f t="shared" si="54"/>
        <v>4.4490160761329802</v>
      </c>
    </row>
    <row r="663" spans="1:8" x14ac:dyDescent="0.3">
      <c r="A663" s="2">
        <v>209100</v>
      </c>
      <c r="B663">
        <v>40057.833333333328</v>
      </c>
      <c r="C663" s="15">
        <f t="shared" si="50"/>
        <v>1.0064782244556112</v>
      </c>
      <c r="D663" s="15">
        <f t="shared" si="51"/>
        <v>10</v>
      </c>
      <c r="E663" s="2">
        <f t="shared" si="52"/>
        <v>4.9676088777219443</v>
      </c>
      <c r="F663" s="2">
        <v>5</v>
      </c>
      <c r="G663" s="2">
        <f t="shared" si="53"/>
        <v>-3.239112227805574E-2</v>
      </c>
      <c r="H663" s="2" t="e">
        <f t="shared" si="54"/>
        <v>#NUM!</v>
      </c>
    </row>
    <row r="664" spans="1:8" x14ac:dyDescent="0.3">
      <c r="A664" s="2">
        <v>209460</v>
      </c>
      <c r="B664">
        <v>40067.333333333336</v>
      </c>
      <c r="C664" s="15">
        <f t="shared" si="50"/>
        <v>1.006716917922948</v>
      </c>
      <c r="D664" s="15">
        <f t="shared" si="51"/>
        <v>10</v>
      </c>
      <c r="E664" s="2">
        <f t="shared" si="52"/>
        <v>4.9664154103852596</v>
      </c>
      <c r="F664" s="2">
        <v>5</v>
      </c>
      <c r="G664" s="2">
        <f t="shared" si="53"/>
        <v>-3.3584589614740423E-2</v>
      </c>
      <c r="H664" s="2" t="e">
        <f t="shared" si="54"/>
        <v>#NUM!</v>
      </c>
    </row>
    <row r="665" spans="1:8" x14ac:dyDescent="0.3">
      <c r="A665" s="2">
        <v>209820</v>
      </c>
      <c r="B665">
        <v>39269.666666666672</v>
      </c>
      <c r="C665" s="15">
        <f t="shared" si="50"/>
        <v>0.98667504187604704</v>
      </c>
      <c r="D665" s="15">
        <f t="shared" si="51"/>
        <v>10</v>
      </c>
      <c r="E665" s="2">
        <f t="shared" si="52"/>
        <v>5.0666247906197643</v>
      </c>
      <c r="F665" s="2">
        <v>5</v>
      </c>
      <c r="G665" s="2">
        <f t="shared" si="53"/>
        <v>6.662479061976434E-2</v>
      </c>
      <c r="H665" s="2">
        <f t="shared" si="54"/>
        <v>3.6382062327495319</v>
      </c>
    </row>
    <row r="666" spans="1:8" x14ac:dyDescent="0.3">
      <c r="A666" s="2">
        <v>210180</v>
      </c>
      <c r="B666">
        <v>39798.666666666672</v>
      </c>
      <c r="C666" s="15">
        <f t="shared" si="50"/>
        <v>0.99996649916247915</v>
      </c>
      <c r="D666" s="15">
        <f t="shared" si="51"/>
        <v>10</v>
      </c>
      <c r="E666" s="2">
        <f t="shared" si="52"/>
        <v>5.0001675041876039</v>
      </c>
      <c r="F666" s="2">
        <v>5</v>
      </c>
      <c r="G666" s="2">
        <f t="shared" si="53"/>
        <v>1.6750418760391739E-4</v>
      </c>
      <c r="H666" s="2">
        <f t="shared" si="54"/>
        <v>9.6108264385417961</v>
      </c>
    </row>
    <row r="667" spans="1:8" x14ac:dyDescent="0.3">
      <c r="A667" s="2">
        <v>210540</v>
      </c>
      <c r="B667">
        <v>40000.333333333328</v>
      </c>
      <c r="C667" s="15">
        <f t="shared" si="50"/>
        <v>1.0050335008375209</v>
      </c>
      <c r="D667" s="15">
        <f t="shared" si="51"/>
        <v>10</v>
      </c>
      <c r="E667" s="2">
        <f t="shared" si="52"/>
        <v>4.9748324958123957</v>
      </c>
      <c r="F667" s="2">
        <v>5</v>
      </c>
      <c r="G667" s="2">
        <f t="shared" si="53"/>
        <v>-2.5167504187604273E-2</v>
      </c>
      <c r="H667" s="2" t="e">
        <f t="shared" si="54"/>
        <v>#NUM!</v>
      </c>
    </row>
    <row r="668" spans="1:8" x14ac:dyDescent="0.3">
      <c r="A668" s="2">
        <v>210900</v>
      </c>
      <c r="B668">
        <v>39787.666666666664</v>
      </c>
      <c r="C668" s="15">
        <f t="shared" si="50"/>
        <v>0.99969011725293122</v>
      </c>
      <c r="D668" s="15">
        <f t="shared" si="51"/>
        <v>10</v>
      </c>
      <c r="E668" s="2">
        <f t="shared" si="52"/>
        <v>5.0015494137353436</v>
      </c>
      <c r="F668" s="2">
        <v>5</v>
      </c>
      <c r="G668" s="2">
        <f t="shared" si="53"/>
        <v>1.5494137353435633E-3</v>
      </c>
      <c r="H668" s="2">
        <f t="shared" si="54"/>
        <v>7.3864792214796804</v>
      </c>
    </row>
    <row r="669" spans="1:8" x14ac:dyDescent="0.3">
      <c r="A669" s="2">
        <v>211260</v>
      </c>
      <c r="B669">
        <v>39930.166666666664</v>
      </c>
      <c r="C669" s="15">
        <f t="shared" si="50"/>
        <v>1.0032705192629816</v>
      </c>
      <c r="D669" s="15">
        <f t="shared" si="51"/>
        <v>10</v>
      </c>
      <c r="E669" s="2">
        <f t="shared" si="52"/>
        <v>4.983647403685092</v>
      </c>
      <c r="F669" s="2">
        <v>5</v>
      </c>
      <c r="G669" s="2">
        <f t="shared" si="53"/>
        <v>-1.6352596314908041E-2</v>
      </c>
      <c r="H669" s="2" t="e">
        <f t="shared" si="54"/>
        <v>#NUM!</v>
      </c>
    </row>
    <row r="670" spans="1:8" x14ac:dyDescent="0.3">
      <c r="A670" s="2">
        <v>211620</v>
      </c>
      <c r="B670">
        <v>39510.166666666672</v>
      </c>
      <c r="C670" s="15">
        <f t="shared" si="50"/>
        <v>0.99271775544388619</v>
      </c>
      <c r="D670" s="15">
        <f t="shared" si="51"/>
        <v>10</v>
      </c>
      <c r="E670" s="2">
        <f t="shared" si="52"/>
        <v>5.0364112227805693</v>
      </c>
      <c r="F670" s="2">
        <v>5</v>
      </c>
      <c r="G670" s="2">
        <f t="shared" si="53"/>
        <v>3.6411222780569297E-2</v>
      </c>
      <c r="H670" s="2">
        <f t="shared" si="54"/>
        <v>4.2364248226290302</v>
      </c>
    </row>
    <row r="671" spans="1:8" x14ac:dyDescent="0.3">
      <c r="A671" s="2">
        <v>211980</v>
      </c>
      <c r="B671">
        <v>39799</v>
      </c>
      <c r="C671" s="15">
        <f t="shared" si="50"/>
        <v>0.99997487437185928</v>
      </c>
      <c r="D671" s="15">
        <f t="shared" si="51"/>
        <v>10</v>
      </c>
      <c r="E671" s="2">
        <f t="shared" si="52"/>
        <v>5.0001256281407036</v>
      </c>
      <c r="F671" s="2">
        <v>5</v>
      </c>
      <c r="G671" s="2">
        <f t="shared" si="53"/>
        <v>1.2562814070360417E-4</v>
      </c>
      <c r="H671" s="2">
        <f t="shared" si="54"/>
        <v>9.898500136024392</v>
      </c>
    </row>
    <row r="672" spans="1:8" x14ac:dyDescent="0.3">
      <c r="A672" s="2">
        <v>212340</v>
      </c>
      <c r="B672">
        <v>39745.833333333336</v>
      </c>
      <c r="C672" s="15">
        <f t="shared" si="50"/>
        <v>0.99863902847571195</v>
      </c>
      <c r="D672" s="15">
        <f t="shared" si="51"/>
        <v>10</v>
      </c>
      <c r="E672" s="2">
        <f t="shared" si="52"/>
        <v>5.0068048576214403</v>
      </c>
      <c r="F672" s="2">
        <v>5</v>
      </c>
      <c r="G672" s="2">
        <f t="shared" si="53"/>
        <v>6.8048576214403411E-3</v>
      </c>
      <c r="H672" s="2">
        <f t="shared" si="54"/>
        <v>5.9077693438529</v>
      </c>
    </row>
    <row r="673" spans="1:8" x14ac:dyDescent="0.3">
      <c r="A673" s="2">
        <v>212700</v>
      </c>
      <c r="B673">
        <v>39512.166666666672</v>
      </c>
      <c r="C673" s="15">
        <f t="shared" si="50"/>
        <v>0.99276800670016763</v>
      </c>
      <c r="D673" s="15">
        <f t="shared" si="51"/>
        <v>10</v>
      </c>
      <c r="E673" s="2">
        <f t="shared" si="52"/>
        <v>5.0361599664991621</v>
      </c>
      <c r="F673" s="2">
        <v>5</v>
      </c>
      <c r="G673" s="2">
        <f t="shared" si="53"/>
        <v>3.6159966499162088E-2</v>
      </c>
      <c r="H673" s="2">
        <f t="shared" si="54"/>
        <v>4.2432993696322372</v>
      </c>
    </row>
    <row r="674" spans="1:8" x14ac:dyDescent="0.3">
      <c r="A674" s="2">
        <v>213060</v>
      </c>
      <c r="B674">
        <v>39875</v>
      </c>
      <c r="C674" s="15">
        <f t="shared" si="50"/>
        <v>1.0018844221105527</v>
      </c>
      <c r="D674" s="15">
        <f t="shared" si="51"/>
        <v>10</v>
      </c>
      <c r="E674" s="2">
        <f t="shared" si="52"/>
        <v>4.9905778894472359</v>
      </c>
      <c r="F674" s="2">
        <v>5</v>
      </c>
      <c r="G674" s="2">
        <f t="shared" si="53"/>
        <v>-9.4221105527640958E-3</v>
      </c>
      <c r="H674" s="2" t="e">
        <f t="shared" si="54"/>
        <v>#NUM!</v>
      </c>
    </row>
    <row r="675" spans="1:8" x14ac:dyDescent="0.3">
      <c r="A675" s="2">
        <v>213420</v>
      </c>
      <c r="B675">
        <v>39938.666666666672</v>
      </c>
      <c r="C675" s="15">
        <f t="shared" si="50"/>
        <v>1.0034840871021777</v>
      </c>
      <c r="D675" s="15">
        <f t="shared" si="51"/>
        <v>10</v>
      </c>
      <c r="E675" s="2">
        <f t="shared" si="52"/>
        <v>4.9825795644891109</v>
      </c>
      <c r="F675" s="2">
        <v>5</v>
      </c>
      <c r="G675" s="2">
        <f t="shared" si="53"/>
        <v>-1.7420435510889121E-2</v>
      </c>
      <c r="H675" s="2" t="e">
        <f t="shared" si="54"/>
        <v>#NUM!</v>
      </c>
    </row>
    <row r="676" spans="1:8" x14ac:dyDescent="0.3">
      <c r="A676" s="2">
        <v>213780</v>
      </c>
      <c r="B676">
        <v>39662.166666666664</v>
      </c>
      <c r="C676" s="15">
        <f t="shared" si="50"/>
        <v>0.99653685092127298</v>
      </c>
      <c r="D676" s="15">
        <f t="shared" si="51"/>
        <v>10</v>
      </c>
      <c r="E676" s="2">
        <f t="shared" si="52"/>
        <v>5.0173157453936348</v>
      </c>
      <c r="F676" s="2">
        <v>5</v>
      </c>
      <c r="G676" s="2">
        <f t="shared" si="53"/>
        <v>1.7315745393634785E-2</v>
      </c>
      <c r="H676" s="2">
        <f t="shared" si="54"/>
        <v>4.9758869511040249</v>
      </c>
    </row>
    <row r="677" spans="1:8" x14ac:dyDescent="0.3">
      <c r="A677" s="2">
        <v>214140</v>
      </c>
      <c r="B677">
        <v>39986.666666666664</v>
      </c>
      <c r="C677" s="15">
        <f t="shared" si="50"/>
        <v>1.0046901172529312</v>
      </c>
      <c r="D677" s="15">
        <f t="shared" si="51"/>
        <v>10</v>
      </c>
      <c r="E677" s="2">
        <f t="shared" si="52"/>
        <v>4.9765494137353441</v>
      </c>
      <c r="F677" s="2">
        <v>5</v>
      </c>
      <c r="G677" s="2">
        <f t="shared" si="53"/>
        <v>-2.3450586264655904E-2</v>
      </c>
      <c r="H677" s="2" t="e">
        <f t="shared" si="54"/>
        <v>#NUM!</v>
      </c>
    </row>
    <row r="678" spans="1:8" x14ac:dyDescent="0.3">
      <c r="A678" s="2">
        <v>214500</v>
      </c>
      <c r="B678">
        <v>39499.166666666664</v>
      </c>
      <c r="C678" s="15">
        <f t="shared" si="50"/>
        <v>0.99244137353433826</v>
      </c>
      <c r="D678" s="15">
        <f t="shared" si="51"/>
        <v>10</v>
      </c>
      <c r="E678" s="2">
        <f t="shared" si="52"/>
        <v>5.0377931323283089</v>
      </c>
      <c r="F678" s="2">
        <v>5</v>
      </c>
      <c r="G678" s="2">
        <f t="shared" si="53"/>
        <v>3.7793132328308943E-2</v>
      </c>
      <c r="H678" s="2">
        <f t="shared" si="54"/>
        <v>4.1994488123597238</v>
      </c>
    </row>
    <row r="679" spans="1:8" x14ac:dyDescent="0.3">
      <c r="A679" s="2">
        <v>214860</v>
      </c>
      <c r="B679">
        <v>40062.166666666664</v>
      </c>
      <c r="C679" s="15">
        <f t="shared" si="50"/>
        <v>1.0065871021775543</v>
      </c>
      <c r="D679" s="15">
        <f t="shared" si="51"/>
        <v>10</v>
      </c>
      <c r="E679" s="2">
        <f t="shared" si="52"/>
        <v>4.9670644891122286</v>
      </c>
      <c r="F679" s="2">
        <v>5</v>
      </c>
      <c r="G679" s="2">
        <f t="shared" si="53"/>
        <v>-3.2935510887771358E-2</v>
      </c>
      <c r="H679" s="2" t="e">
        <f t="shared" si="54"/>
        <v>#NUM!</v>
      </c>
    </row>
    <row r="680" spans="1:8" x14ac:dyDescent="0.3">
      <c r="A680" s="2">
        <v>215220</v>
      </c>
      <c r="B680">
        <v>39687.833333333328</v>
      </c>
      <c r="C680" s="15">
        <f t="shared" si="50"/>
        <v>0.99718174204355092</v>
      </c>
      <c r="D680" s="15">
        <f t="shared" si="51"/>
        <v>10</v>
      </c>
      <c r="E680" s="2">
        <f t="shared" si="52"/>
        <v>5.0140912897822449</v>
      </c>
      <c r="F680" s="2">
        <v>5</v>
      </c>
      <c r="G680" s="2">
        <f t="shared" si="53"/>
        <v>1.4091289782244942E-2</v>
      </c>
      <c r="H680" s="2">
        <f t="shared" si="54"/>
        <v>5.1813034444090533</v>
      </c>
    </row>
    <row r="681" spans="1:8" x14ac:dyDescent="0.3">
      <c r="A681" s="2">
        <v>215580</v>
      </c>
      <c r="B681">
        <v>39815.5</v>
      </c>
      <c r="C681" s="15">
        <f t="shared" si="50"/>
        <v>1.000389447236181</v>
      </c>
      <c r="D681" s="15">
        <f t="shared" si="51"/>
        <v>10</v>
      </c>
      <c r="E681" s="2">
        <f t="shared" si="52"/>
        <v>4.9980527638190955</v>
      </c>
      <c r="F681" s="2">
        <v>5</v>
      </c>
      <c r="G681" s="2">
        <f t="shared" si="53"/>
        <v>-1.9472361809045324E-3</v>
      </c>
      <c r="H681" s="2" t="e">
        <f t="shared" si="54"/>
        <v>#NUM!</v>
      </c>
    </row>
    <row r="682" spans="1:8" x14ac:dyDescent="0.3">
      <c r="A682" s="2">
        <v>215940</v>
      </c>
      <c r="B682">
        <v>40177.333333333328</v>
      </c>
      <c r="C682" s="15">
        <f t="shared" si="50"/>
        <v>1.0094807370184253</v>
      </c>
      <c r="D682" s="15">
        <f t="shared" si="51"/>
        <v>10</v>
      </c>
      <c r="E682" s="2">
        <f t="shared" si="52"/>
        <v>4.9525963149078738</v>
      </c>
      <c r="F682" s="2">
        <v>5</v>
      </c>
      <c r="G682" s="2">
        <f t="shared" si="53"/>
        <v>-4.7403685092126224E-2</v>
      </c>
      <c r="H682" s="2" t="e">
        <f t="shared" si="54"/>
        <v>#NUM!</v>
      </c>
    </row>
    <row r="683" spans="1:8" x14ac:dyDescent="0.3">
      <c r="A683" s="2">
        <v>216300</v>
      </c>
      <c r="B683">
        <v>39714.5</v>
      </c>
      <c r="C683" s="15">
        <f t="shared" si="50"/>
        <v>0.99785175879396981</v>
      </c>
      <c r="D683" s="15">
        <f t="shared" si="51"/>
        <v>10</v>
      </c>
      <c r="E683" s="2">
        <f t="shared" si="52"/>
        <v>5.0107412060301506</v>
      </c>
      <c r="F683" s="2">
        <v>5</v>
      </c>
      <c r="G683" s="2">
        <f t="shared" si="53"/>
        <v>1.0741206030150607E-2</v>
      </c>
      <c r="H683" s="2">
        <f t="shared" si="54"/>
        <v>5.4521045718051262</v>
      </c>
    </row>
    <row r="684" spans="1:8" x14ac:dyDescent="0.3">
      <c r="A684" s="2">
        <v>216660</v>
      </c>
      <c r="B684">
        <v>39689</v>
      </c>
      <c r="C684" s="15">
        <f t="shared" si="50"/>
        <v>0.99721105527638187</v>
      </c>
      <c r="D684" s="15">
        <f t="shared" si="51"/>
        <v>10</v>
      </c>
      <c r="E684" s="2">
        <f t="shared" si="52"/>
        <v>5.0139447236180903</v>
      </c>
      <c r="F684" s="2">
        <v>5</v>
      </c>
      <c r="G684" s="2">
        <f t="shared" si="53"/>
        <v>1.3944723618090293E-2</v>
      </c>
      <c r="H684" s="2">
        <f t="shared" si="54"/>
        <v>5.1917298722334531</v>
      </c>
    </row>
    <row r="685" spans="1:8" x14ac:dyDescent="0.3">
      <c r="A685" s="2">
        <v>217020</v>
      </c>
      <c r="B685">
        <v>39437.333333333336</v>
      </c>
      <c r="C685" s="15">
        <f t="shared" si="50"/>
        <v>0.99088777219430491</v>
      </c>
      <c r="D685" s="15">
        <f t="shared" si="51"/>
        <v>10</v>
      </c>
      <c r="E685" s="2">
        <f t="shared" si="52"/>
        <v>5.0455611390284751</v>
      </c>
      <c r="F685" s="2">
        <v>5</v>
      </c>
      <c r="G685" s="2">
        <f t="shared" si="53"/>
        <v>4.5561139028475139E-2</v>
      </c>
      <c r="H685" s="2">
        <f t="shared" si="54"/>
        <v>4.0140618339158642</v>
      </c>
    </row>
    <row r="686" spans="1:8" x14ac:dyDescent="0.3">
      <c r="A686" s="2">
        <v>217380</v>
      </c>
      <c r="B686">
        <v>39795.333333333336</v>
      </c>
      <c r="C686" s="15">
        <f t="shared" si="50"/>
        <v>0.99988274706867675</v>
      </c>
      <c r="D686" s="15">
        <f t="shared" si="51"/>
        <v>10</v>
      </c>
      <c r="E686" s="2">
        <f t="shared" si="52"/>
        <v>5.0005862646566159</v>
      </c>
      <c r="F686" s="2">
        <v>5</v>
      </c>
      <c r="G686" s="2">
        <f t="shared" si="53"/>
        <v>5.862646566159313E-4</v>
      </c>
      <c r="H686" s="2">
        <f t="shared" si="54"/>
        <v>8.3581472158239958</v>
      </c>
    </row>
    <row r="687" spans="1:8" x14ac:dyDescent="0.3">
      <c r="A687" s="2">
        <v>217740</v>
      </c>
      <c r="B687">
        <v>39623</v>
      </c>
      <c r="C687" s="15">
        <f t="shared" si="50"/>
        <v>0.99555276381909552</v>
      </c>
      <c r="D687" s="15">
        <f t="shared" si="51"/>
        <v>10</v>
      </c>
      <c r="E687" s="2">
        <f t="shared" si="52"/>
        <v>5.0222361809045228</v>
      </c>
      <c r="F687" s="2">
        <v>5</v>
      </c>
      <c r="G687" s="2">
        <f t="shared" si="53"/>
        <v>2.223618090452284E-2</v>
      </c>
      <c r="H687" s="2">
        <f t="shared" si="54"/>
        <v>4.7267626545863912</v>
      </c>
    </row>
    <row r="688" spans="1:8" x14ac:dyDescent="0.3">
      <c r="A688" s="2">
        <v>218100</v>
      </c>
      <c r="B688">
        <v>39831.666666666672</v>
      </c>
      <c r="C688" s="15">
        <f t="shared" si="50"/>
        <v>1.0007956448911224</v>
      </c>
      <c r="D688" s="15">
        <f t="shared" si="51"/>
        <v>10</v>
      </c>
      <c r="E688" s="2">
        <f t="shared" si="52"/>
        <v>4.9960217755443885</v>
      </c>
      <c r="F688" s="2">
        <v>5</v>
      </c>
      <c r="G688" s="2">
        <f t="shared" si="53"/>
        <v>-3.9782244556114676E-3</v>
      </c>
      <c r="H688" s="2" t="e">
        <f t="shared" si="54"/>
        <v>#NUM!</v>
      </c>
    </row>
    <row r="689" spans="1:8" x14ac:dyDescent="0.3">
      <c r="A689" s="2">
        <v>218460</v>
      </c>
      <c r="B689">
        <v>39393.166666666664</v>
      </c>
      <c r="C689" s="15">
        <f t="shared" si="50"/>
        <v>0.98977805695142373</v>
      </c>
      <c r="D689" s="15">
        <f t="shared" si="51"/>
        <v>10</v>
      </c>
      <c r="E689" s="2">
        <f t="shared" si="52"/>
        <v>5.0511097152428812</v>
      </c>
      <c r="F689" s="2">
        <v>5</v>
      </c>
      <c r="G689" s="2">
        <f t="shared" si="53"/>
        <v>5.1109715242881215E-2</v>
      </c>
      <c r="H689" s="2">
        <f t="shared" si="54"/>
        <v>3.9002414618529673</v>
      </c>
    </row>
    <row r="690" spans="1:8" x14ac:dyDescent="0.3">
      <c r="A690" s="2">
        <v>218820</v>
      </c>
      <c r="B690">
        <v>39834.833333333336</v>
      </c>
      <c r="C690" s="15">
        <f t="shared" si="50"/>
        <v>1.0008752093802347</v>
      </c>
      <c r="D690" s="15">
        <f t="shared" si="51"/>
        <v>10</v>
      </c>
      <c r="E690" s="2">
        <f t="shared" si="52"/>
        <v>4.9956239530988267</v>
      </c>
      <c r="F690" s="2">
        <v>5</v>
      </c>
      <c r="G690" s="2">
        <f t="shared" si="53"/>
        <v>-4.376046901173325E-3</v>
      </c>
      <c r="H690" s="2" t="e">
        <f t="shared" si="54"/>
        <v>#NUM!</v>
      </c>
    </row>
    <row r="691" spans="1:8" x14ac:dyDescent="0.3">
      <c r="A691" s="2">
        <v>219180</v>
      </c>
      <c r="B691">
        <v>40270</v>
      </c>
      <c r="C691" s="15">
        <f t="shared" si="50"/>
        <v>1.0118090452261306</v>
      </c>
      <c r="D691" s="15">
        <f t="shared" si="51"/>
        <v>10</v>
      </c>
      <c r="E691" s="2">
        <f t="shared" si="52"/>
        <v>4.9409547738693469</v>
      </c>
      <c r="F691" s="2">
        <v>5</v>
      </c>
      <c r="G691" s="2">
        <f t="shared" si="53"/>
        <v>-5.9045226130653106E-2</v>
      </c>
      <c r="H691" s="2" t="e">
        <f t="shared" si="54"/>
        <v>#NUM!</v>
      </c>
    </row>
    <row r="692" spans="1:8" x14ac:dyDescent="0.3">
      <c r="A692" s="2">
        <v>219540</v>
      </c>
      <c r="B692">
        <v>39317.833333333336</v>
      </c>
      <c r="C692" s="15">
        <f t="shared" si="50"/>
        <v>0.98788525963149088</v>
      </c>
      <c r="D692" s="15">
        <f t="shared" si="51"/>
        <v>10</v>
      </c>
      <c r="E692" s="2">
        <f t="shared" si="52"/>
        <v>5.0605737018425456</v>
      </c>
      <c r="F692" s="2">
        <v>5</v>
      </c>
      <c r="G692" s="2">
        <f t="shared" si="53"/>
        <v>6.0573701842545624E-2</v>
      </c>
      <c r="H692" s="2">
        <f t="shared" si="54"/>
        <v>3.7322271192135594</v>
      </c>
    </row>
    <row r="693" spans="1:8" x14ac:dyDescent="0.3">
      <c r="A693" s="2">
        <v>219900</v>
      </c>
      <c r="B693">
        <v>39839.333333333336</v>
      </c>
      <c r="C693" s="15">
        <f t="shared" si="50"/>
        <v>1.0009882747068677</v>
      </c>
      <c r="D693" s="15">
        <f t="shared" si="51"/>
        <v>10</v>
      </c>
      <c r="E693" s="2">
        <f t="shared" si="52"/>
        <v>4.9950586264656618</v>
      </c>
      <c r="F693" s="2">
        <v>5</v>
      </c>
      <c r="G693" s="2">
        <f t="shared" si="53"/>
        <v>-4.9413735343382115E-3</v>
      </c>
      <c r="H693" s="2" t="e">
        <f t="shared" si="54"/>
        <v>#NUM!</v>
      </c>
    </row>
    <row r="694" spans="1:8" x14ac:dyDescent="0.3">
      <c r="A694" s="2">
        <v>220260</v>
      </c>
      <c r="B694">
        <v>39408.333333333336</v>
      </c>
      <c r="C694" s="15">
        <f t="shared" si="50"/>
        <v>0.99015912897822456</v>
      </c>
      <c r="D694" s="15">
        <f t="shared" si="51"/>
        <v>10</v>
      </c>
      <c r="E694" s="2">
        <f t="shared" si="52"/>
        <v>5.049204355108877</v>
      </c>
      <c r="F694" s="2">
        <v>5</v>
      </c>
      <c r="G694" s="2">
        <f t="shared" si="53"/>
        <v>4.9204355108876996E-2</v>
      </c>
      <c r="H694" s="2">
        <f t="shared" si="54"/>
        <v>3.9378566377989825</v>
      </c>
    </row>
    <row r="695" spans="1:8" x14ac:dyDescent="0.3">
      <c r="A695" s="2">
        <v>220620</v>
      </c>
      <c r="B695">
        <v>40128.666666666672</v>
      </c>
      <c r="C695" s="15">
        <f t="shared" si="50"/>
        <v>1.0082579564489114</v>
      </c>
      <c r="D695" s="15">
        <f t="shared" si="51"/>
        <v>10</v>
      </c>
      <c r="E695" s="2">
        <f t="shared" si="52"/>
        <v>4.958710217755443</v>
      </c>
      <c r="F695" s="2">
        <v>5</v>
      </c>
      <c r="G695" s="2">
        <f t="shared" si="53"/>
        <v>-4.1289782244557038E-2</v>
      </c>
      <c r="H695" s="2" t="e">
        <f t="shared" si="54"/>
        <v>#NUM!</v>
      </c>
    </row>
    <row r="696" spans="1:8" x14ac:dyDescent="0.3">
      <c r="A696" s="2">
        <v>220980</v>
      </c>
      <c r="B696">
        <v>40165</v>
      </c>
      <c r="C696" s="15">
        <f t="shared" si="50"/>
        <v>1.0091708542713569</v>
      </c>
      <c r="D696" s="15">
        <f t="shared" si="51"/>
        <v>10</v>
      </c>
      <c r="E696" s="2">
        <f t="shared" si="52"/>
        <v>4.9541457286432156</v>
      </c>
      <c r="F696" s="2">
        <v>5</v>
      </c>
      <c r="G696" s="2">
        <f t="shared" si="53"/>
        <v>-4.5854271356784437E-2</v>
      </c>
      <c r="H696" s="2" t="e">
        <f t="shared" si="54"/>
        <v>#NUM!</v>
      </c>
    </row>
    <row r="697" spans="1:8" x14ac:dyDescent="0.3">
      <c r="A697" s="2">
        <v>221340</v>
      </c>
      <c r="B697">
        <v>39549.666666666672</v>
      </c>
      <c r="C697" s="15">
        <f t="shared" si="50"/>
        <v>0.99371021775544399</v>
      </c>
      <c r="D697" s="15">
        <f t="shared" si="51"/>
        <v>10</v>
      </c>
      <c r="E697" s="2">
        <f t="shared" si="52"/>
        <v>5.03144891122278</v>
      </c>
      <c r="F697" s="2">
        <v>5</v>
      </c>
      <c r="G697" s="2">
        <f t="shared" si="53"/>
        <v>3.144891122278004E-2</v>
      </c>
      <c r="H697" s="2">
        <f t="shared" si="54"/>
        <v>4.3819517317355876</v>
      </c>
    </row>
    <row r="698" spans="1:8" x14ac:dyDescent="0.3">
      <c r="A698" s="2">
        <v>221700</v>
      </c>
      <c r="B698">
        <v>39593</v>
      </c>
      <c r="C698" s="15">
        <f t="shared" si="50"/>
        <v>0.99479899497487434</v>
      </c>
      <c r="D698" s="15">
        <f t="shared" si="51"/>
        <v>10</v>
      </c>
      <c r="E698" s="2">
        <f t="shared" si="52"/>
        <v>5.0260050251256283</v>
      </c>
      <c r="F698" s="2">
        <v>5</v>
      </c>
      <c r="G698" s="2">
        <f t="shared" si="53"/>
        <v>2.60050251256283E-2</v>
      </c>
      <c r="H698" s="2">
        <f t="shared" si="54"/>
        <v>4.5709437439600391</v>
      </c>
    </row>
    <row r="699" spans="1:8" x14ac:dyDescent="0.3">
      <c r="A699" s="2">
        <v>222060</v>
      </c>
      <c r="B699">
        <v>39514.5</v>
      </c>
      <c r="C699" s="15">
        <f t="shared" si="50"/>
        <v>0.9928266331658292</v>
      </c>
      <c r="D699" s="15">
        <f t="shared" si="51"/>
        <v>10</v>
      </c>
      <c r="E699" s="2">
        <f t="shared" si="52"/>
        <v>5.0358668341708537</v>
      </c>
      <c r="F699" s="2">
        <v>5</v>
      </c>
      <c r="G699" s="2">
        <f t="shared" si="53"/>
        <v>3.5866834170853679E-2</v>
      </c>
      <c r="H699" s="2">
        <f t="shared" si="54"/>
        <v>4.2513807422370906</v>
      </c>
    </row>
    <row r="700" spans="1:8" x14ac:dyDescent="0.3">
      <c r="A700" s="2">
        <v>222420</v>
      </c>
      <c r="B700">
        <v>39496.333333333336</v>
      </c>
      <c r="C700" s="15">
        <f t="shared" si="50"/>
        <v>0.99237018425460644</v>
      </c>
      <c r="D700" s="15">
        <f t="shared" si="51"/>
        <v>10</v>
      </c>
      <c r="E700" s="2">
        <f t="shared" si="52"/>
        <v>5.0381490787269678</v>
      </c>
      <c r="F700" s="2">
        <v>5</v>
      </c>
      <c r="G700" s="2">
        <f t="shared" si="53"/>
        <v>3.8149078726967822E-2</v>
      </c>
      <c r="H700" s="2">
        <f t="shared" si="54"/>
        <v>4.1901452580341578</v>
      </c>
    </row>
    <row r="701" spans="1:8" x14ac:dyDescent="0.3">
      <c r="A701" s="2">
        <v>222780</v>
      </c>
      <c r="B701">
        <v>39628.833333333328</v>
      </c>
      <c r="C701" s="15">
        <f t="shared" si="50"/>
        <v>0.9956993299832495</v>
      </c>
      <c r="D701" s="15">
        <f t="shared" si="51"/>
        <v>10</v>
      </c>
      <c r="E701" s="2">
        <f t="shared" si="52"/>
        <v>5.0215033500837523</v>
      </c>
      <c r="F701" s="2">
        <v>5</v>
      </c>
      <c r="G701" s="2">
        <f t="shared" si="53"/>
        <v>2.150335008375226E-2</v>
      </c>
      <c r="H701" s="2">
        <f t="shared" si="54"/>
        <v>4.76012871857702</v>
      </c>
    </row>
    <row r="702" spans="1:8" x14ac:dyDescent="0.3">
      <c r="A702" s="2">
        <v>223140</v>
      </c>
      <c r="B702">
        <v>39851.666666666672</v>
      </c>
      <c r="C702" s="15">
        <f t="shared" si="50"/>
        <v>1.0012981574539366</v>
      </c>
      <c r="D702" s="15">
        <f t="shared" si="51"/>
        <v>10</v>
      </c>
      <c r="E702" s="2">
        <f t="shared" si="52"/>
        <v>4.9935092127303173</v>
      </c>
      <c r="F702" s="2">
        <v>5</v>
      </c>
      <c r="G702" s="2">
        <f t="shared" si="53"/>
        <v>-6.490787269682663E-3</v>
      </c>
      <c r="H702" s="2" t="e">
        <f t="shared" si="54"/>
        <v>#NUM!</v>
      </c>
    </row>
    <row r="703" spans="1:8" x14ac:dyDescent="0.3">
      <c r="A703" s="2">
        <v>223500</v>
      </c>
      <c r="B703">
        <v>39627.166666666664</v>
      </c>
      <c r="C703" s="15">
        <f t="shared" si="50"/>
        <v>0.9956574539363483</v>
      </c>
      <c r="D703" s="15">
        <f t="shared" si="51"/>
        <v>10</v>
      </c>
      <c r="E703" s="2">
        <f t="shared" si="52"/>
        <v>5.0217127303182583</v>
      </c>
      <c r="F703" s="2">
        <v>5</v>
      </c>
      <c r="G703" s="2">
        <f t="shared" si="53"/>
        <v>2.1712730318258266E-2</v>
      </c>
      <c r="H703" s="2">
        <f t="shared" si="54"/>
        <v>4.7504804161298155</v>
      </c>
    </row>
    <row r="704" spans="1:8" x14ac:dyDescent="0.3">
      <c r="A704" s="2">
        <v>223860</v>
      </c>
      <c r="B704">
        <v>39609.833333333336</v>
      </c>
      <c r="C704" s="15">
        <f t="shared" si="50"/>
        <v>0.99522194304857625</v>
      </c>
      <c r="D704" s="15">
        <f t="shared" si="51"/>
        <v>10</v>
      </c>
      <c r="E704" s="2">
        <f t="shared" si="52"/>
        <v>5.023890284757119</v>
      </c>
      <c r="F704" s="2">
        <v>5</v>
      </c>
      <c r="G704" s="2">
        <f t="shared" si="53"/>
        <v>2.3890284757118962E-2</v>
      </c>
      <c r="H704" s="2">
        <f t="shared" si="54"/>
        <v>4.6553408083468053</v>
      </c>
    </row>
    <row r="705" spans="1:8" x14ac:dyDescent="0.3">
      <c r="A705" s="2">
        <v>224220</v>
      </c>
      <c r="B705">
        <v>40124</v>
      </c>
      <c r="C705" s="15">
        <f t="shared" si="50"/>
        <v>1.008140703517588</v>
      </c>
      <c r="D705" s="15">
        <f t="shared" si="51"/>
        <v>10</v>
      </c>
      <c r="E705" s="2">
        <f t="shared" si="52"/>
        <v>4.9592964824120598</v>
      </c>
      <c r="F705" s="2">
        <v>5</v>
      </c>
      <c r="G705" s="2">
        <f t="shared" si="53"/>
        <v>-4.0703517587940219E-2</v>
      </c>
      <c r="H705" s="2" t="e">
        <f t="shared" si="54"/>
        <v>#NUM!</v>
      </c>
    </row>
    <row r="706" spans="1:8" x14ac:dyDescent="0.3">
      <c r="A706" s="2">
        <v>224580</v>
      </c>
      <c r="B706">
        <v>39759.5</v>
      </c>
      <c r="C706" s="15">
        <f t="shared" si="50"/>
        <v>0.99898241206030147</v>
      </c>
      <c r="D706" s="15">
        <f t="shared" si="51"/>
        <v>10</v>
      </c>
      <c r="E706" s="2">
        <f t="shared" si="52"/>
        <v>5.0050879396984929</v>
      </c>
      <c r="F706" s="2">
        <v>5</v>
      </c>
      <c r="G706" s="2">
        <f t="shared" si="53"/>
        <v>5.0879396984928604E-3</v>
      </c>
      <c r="H706" s="2">
        <f t="shared" si="54"/>
        <v>6.1981901071480676</v>
      </c>
    </row>
    <row r="707" spans="1:8" x14ac:dyDescent="0.3">
      <c r="A707" s="2">
        <v>224940</v>
      </c>
      <c r="B707">
        <v>39720</v>
      </c>
      <c r="C707" s="15">
        <f t="shared" ref="C707:C770" si="55">B707/$J$27</f>
        <v>0.99798994974874367</v>
      </c>
      <c r="D707" s="15">
        <f t="shared" ref="D707:D770" si="56">$J$28</f>
        <v>10</v>
      </c>
      <c r="E707" s="2">
        <f t="shared" si="52"/>
        <v>5.0100502512562812</v>
      </c>
      <c r="F707" s="2">
        <v>5</v>
      </c>
      <c r="G707" s="2">
        <f t="shared" si="53"/>
        <v>1.0050251256281229E-2</v>
      </c>
      <c r="H707" s="2">
        <f t="shared" si="54"/>
        <v>5.5184564088419652</v>
      </c>
    </row>
    <row r="708" spans="1:8" x14ac:dyDescent="0.3">
      <c r="A708" s="2">
        <v>225300</v>
      </c>
      <c r="B708">
        <v>40130.5</v>
      </c>
      <c r="C708" s="15">
        <f t="shared" si="55"/>
        <v>1.0083040201005025</v>
      </c>
      <c r="D708" s="15">
        <f t="shared" si="56"/>
        <v>10</v>
      </c>
      <c r="E708" s="2">
        <f t="shared" ref="E708:E771" si="57">D708-(F708*C708)</f>
        <v>4.9584798994974877</v>
      </c>
      <c r="F708" s="2">
        <v>5</v>
      </c>
      <c r="G708" s="2">
        <f t="shared" ref="G708:G771" si="58">F708-(F708*C708)</f>
        <v>-4.1520100502512314E-2</v>
      </c>
      <c r="H708" s="2" t="e">
        <f t="shared" ref="H708:H771" si="59">LN((F708*E708)/(D708*G708))</f>
        <v>#NUM!</v>
      </c>
    </row>
    <row r="709" spans="1:8" x14ac:dyDescent="0.3">
      <c r="A709" s="2">
        <v>225660</v>
      </c>
      <c r="B709">
        <v>39817.166666666672</v>
      </c>
      <c r="C709" s="15">
        <f t="shared" si="55"/>
        <v>1.0004313232830822</v>
      </c>
      <c r="D709" s="15">
        <f t="shared" si="56"/>
        <v>10</v>
      </c>
      <c r="E709" s="2">
        <f t="shared" si="57"/>
        <v>4.9978433835845895</v>
      </c>
      <c r="F709" s="2">
        <v>5</v>
      </c>
      <c r="G709" s="2">
        <f t="shared" si="58"/>
        <v>-2.1566164154105394E-3</v>
      </c>
      <c r="H709" s="2" t="e">
        <f t="shared" si="59"/>
        <v>#NUM!</v>
      </c>
    </row>
    <row r="710" spans="1:8" x14ac:dyDescent="0.3">
      <c r="A710" s="2">
        <v>226020</v>
      </c>
      <c r="B710">
        <v>39411</v>
      </c>
      <c r="C710" s="15">
        <f t="shared" si="55"/>
        <v>0.99022613065326637</v>
      </c>
      <c r="D710" s="15">
        <f t="shared" si="56"/>
        <v>10</v>
      </c>
      <c r="E710" s="2">
        <f t="shared" si="57"/>
        <v>5.0488693467336683</v>
      </c>
      <c r="F710" s="2">
        <v>5</v>
      </c>
      <c r="G710" s="2">
        <f t="shared" si="58"/>
        <v>4.8869346733668273E-2</v>
      </c>
      <c r="H710" s="2">
        <f t="shared" si="59"/>
        <v>3.944622081143903</v>
      </c>
    </row>
    <row r="711" spans="1:8" x14ac:dyDescent="0.3">
      <c r="A711" s="2">
        <v>226380</v>
      </c>
      <c r="B711">
        <v>39500.166666666664</v>
      </c>
      <c r="C711" s="15">
        <f t="shared" si="55"/>
        <v>0.99246649916247898</v>
      </c>
      <c r="D711" s="15">
        <f t="shared" si="56"/>
        <v>10</v>
      </c>
      <c r="E711" s="2">
        <f t="shared" si="57"/>
        <v>5.0376675041876053</v>
      </c>
      <c r="F711" s="2">
        <v>5</v>
      </c>
      <c r="G711" s="2">
        <f t="shared" si="58"/>
        <v>3.7667504187605338E-2</v>
      </c>
      <c r="H711" s="2">
        <f t="shared" si="59"/>
        <v>4.2027535117276056</v>
      </c>
    </row>
    <row r="712" spans="1:8" x14ac:dyDescent="0.3">
      <c r="A712" s="2">
        <v>226740</v>
      </c>
      <c r="B712">
        <v>39815.833333333336</v>
      </c>
      <c r="C712" s="15">
        <f t="shared" si="55"/>
        <v>1.0003978224455612</v>
      </c>
      <c r="D712" s="15">
        <f t="shared" si="56"/>
        <v>10</v>
      </c>
      <c r="E712" s="2">
        <f t="shared" si="57"/>
        <v>4.9980108877721943</v>
      </c>
      <c r="F712" s="2">
        <v>5</v>
      </c>
      <c r="G712" s="2">
        <f t="shared" si="58"/>
        <v>-1.9891122278057338E-3</v>
      </c>
      <c r="H712" s="2" t="e">
        <f t="shared" si="59"/>
        <v>#NUM!</v>
      </c>
    </row>
    <row r="713" spans="1:8" x14ac:dyDescent="0.3">
      <c r="A713" s="2">
        <v>227100</v>
      </c>
      <c r="B713">
        <v>39765.666666666664</v>
      </c>
      <c r="C713" s="15">
        <f t="shared" si="55"/>
        <v>0.99913735343383581</v>
      </c>
      <c r="D713" s="15">
        <f t="shared" si="56"/>
        <v>10</v>
      </c>
      <c r="E713" s="2">
        <f t="shared" si="57"/>
        <v>5.0043132328308211</v>
      </c>
      <c r="F713" s="2">
        <v>5</v>
      </c>
      <c r="G713" s="2">
        <f t="shared" si="58"/>
        <v>4.3132328308210788E-3</v>
      </c>
      <c r="H713" s="2">
        <f t="shared" si="59"/>
        <v>6.3632205858514448</v>
      </c>
    </row>
    <row r="714" spans="1:8" x14ac:dyDescent="0.3">
      <c r="A714" s="2">
        <v>227460</v>
      </c>
      <c r="B714">
        <v>39991.666666666672</v>
      </c>
      <c r="C714" s="15">
        <f t="shared" si="55"/>
        <v>1.0048157453936351</v>
      </c>
      <c r="D714" s="15">
        <f t="shared" si="56"/>
        <v>10</v>
      </c>
      <c r="E714" s="2">
        <f t="shared" si="57"/>
        <v>4.9759212730318243</v>
      </c>
      <c r="F714" s="2">
        <v>5</v>
      </c>
      <c r="G714" s="2">
        <f t="shared" si="58"/>
        <v>-2.4078726968175701E-2</v>
      </c>
      <c r="H714" s="2" t="e">
        <f t="shared" si="59"/>
        <v>#NUM!</v>
      </c>
    </row>
    <row r="715" spans="1:8" x14ac:dyDescent="0.3">
      <c r="A715" s="2">
        <v>227820</v>
      </c>
      <c r="B715">
        <v>39619.5</v>
      </c>
      <c r="C715" s="15">
        <f t="shared" si="55"/>
        <v>0.995464824120603</v>
      </c>
      <c r="D715" s="15">
        <f t="shared" si="56"/>
        <v>10</v>
      </c>
      <c r="E715" s="2">
        <f t="shared" si="57"/>
        <v>5.022675879396985</v>
      </c>
      <c r="F715" s="2">
        <v>5</v>
      </c>
      <c r="G715" s="2">
        <f t="shared" si="58"/>
        <v>2.267587939698501E-2</v>
      </c>
      <c r="H715" s="2">
        <f t="shared" si="59"/>
        <v>4.7072691558964301</v>
      </c>
    </row>
    <row r="716" spans="1:8" x14ac:dyDescent="0.3">
      <c r="A716" s="2">
        <v>228180</v>
      </c>
      <c r="B716">
        <v>39841</v>
      </c>
      <c r="C716" s="15">
        <f t="shared" si="55"/>
        <v>1.0010301507537689</v>
      </c>
      <c r="D716" s="15">
        <f t="shared" si="56"/>
        <v>10</v>
      </c>
      <c r="E716" s="2">
        <f t="shared" si="57"/>
        <v>4.9948492462311558</v>
      </c>
      <c r="F716" s="2">
        <v>5</v>
      </c>
      <c r="G716" s="2">
        <f t="shared" si="58"/>
        <v>-5.1507537688442184E-3</v>
      </c>
      <c r="H716" s="2" t="e">
        <f t="shared" si="59"/>
        <v>#NUM!</v>
      </c>
    </row>
    <row r="717" spans="1:8" x14ac:dyDescent="0.3">
      <c r="A717" s="2">
        <v>228540</v>
      </c>
      <c r="B717">
        <v>39720.833333333336</v>
      </c>
      <c r="C717" s="15">
        <f t="shared" si="55"/>
        <v>0.99801088777219438</v>
      </c>
      <c r="D717" s="15">
        <f t="shared" si="56"/>
        <v>10</v>
      </c>
      <c r="E717" s="2">
        <f t="shared" si="57"/>
        <v>5.0099455611390278</v>
      </c>
      <c r="F717" s="2">
        <v>5</v>
      </c>
      <c r="G717" s="2">
        <f t="shared" si="58"/>
        <v>9.9455611390277809E-3</v>
      </c>
      <c r="H717" s="2">
        <f t="shared" si="59"/>
        <v>5.5289068124695904</v>
      </c>
    </row>
    <row r="718" spans="1:8" x14ac:dyDescent="0.3">
      <c r="A718" s="2">
        <v>228900</v>
      </c>
      <c r="B718">
        <v>39848.5</v>
      </c>
      <c r="C718" s="15">
        <f t="shared" si="55"/>
        <v>1.0012185929648241</v>
      </c>
      <c r="D718" s="15">
        <f t="shared" si="56"/>
        <v>10</v>
      </c>
      <c r="E718" s="2">
        <f t="shared" si="57"/>
        <v>4.9939070351758801</v>
      </c>
      <c r="F718" s="2">
        <v>5</v>
      </c>
      <c r="G718" s="2">
        <f t="shared" si="58"/>
        <v>-6.0929648241199175E-3</v>
      </c>
      <c r="H718" s="2" t="e">
        <f t="shared" si="59"/>
        <v>#NUM!</v>
      </c>
    </row>
    <row r="719" spans="1:8" x14ac:dyDescent="0.3">
      <c r="A719" s="2">
        <v>229260</v>
      </c>
      <c r="B719">
        <v>39768.166666666664</v>
      </c>
      <c r="C719" s="15">
        <f t="shared" si="55"/>
        <v>0.9992001675041875</v>
      </c>
      <c r="D719" s="15">
        <f t="shared" si="56"/>
        <v>10</v>
      </c>
      <c r="E719" s="2">
        <f t="shared" si="57"/>
        <v>5.0039991624790625</v>
      </c>
      <c r="F719" s="2">
        <v>5</v>
      </c>
      <c r="G719" s="2">
        <f t="shared" si="58"/>
        <v>3.9991624790625124E-3</v>
      </c>
      <c r="H719" s="2">
        <f t="shared" si="59"/>
        <v>6.4387605646941335</v>
      </c>
    </row>
    <row r="720" spans="1:8" x14ac:dyDescent="0.3">
      <c r="A720" s="2">
        <v>229620</v>
      </c>
      <c r="B720">
        <v>39394.666666666664</v>
      </c>
      <c r="C720" s="15">
        <f t="shared" si="55"/>
        <v>0.98981574539363482</v>
      </c>
      <c r="D720" s="15">
        <f t="shared" si="56"/>
        <v>10</v>
      </c>
      <c r="E720" s="2">
        <f t="shared" si="57"/>
        <v>5.0509212730318263</v>
      </c>
      <c r="F720" s="2">
        <v>5</v>
      </c>
      <c r="G720" s="2">
        <f t="shared" si="58"/>
        <v>5.0921273031826253E-2</v>
      </c>
      <c r="H720" s="2">
        <f t="shared" si="59"/>
        <v>3.9038979813726877</v>
      </c>
    </row>
    <row r="721" spans="1:8" x14ac:dyDescent="0.3">
      <c r="A721" s="2">
        <v>229980</v>
      </c>
      <c r="B721">
        <v>40029.166666666672</v>
      </c>
      <c r="C721" s="15">
        <f t="shared" si="55"/>
        <v>1.0057579564489114</v>
      </c>
      <c r="D721" s="15">
        <f t="shared" si="56"/>
        <v>10</v>
      </c>
      <c r="E721" s="2">
        <f t="shared" si="57"/>
        <v>4.9712102177554431</v>
      </c>
      <c r="F721" s="2">
        <v>5</v>
      </c>
      <c r="G721" s="2">
        <f t="shared" si="58"/>
        <v>-2.8789782244556861E-2</v>
      </c>
      <c r="H721" s="2" t="e">
        <f t="shared" si="59"/>
        <v>#NUM!</v>
      </c>
    </row>
    <row r="722" spans="1:8" x14ac:dyDescent="0.3">
      <c r="A722" s="2">
        <v>230340</v>
      </c>
      <c r="B722">
        <v>39768.5</v>
      </c>
      <c r="C722" s="15">
        <f t="shared" si="55"/>
        <v>0.99920854271356785</v>
      </c>
      <c r="D722" s="15">
        <f t="shared" si="56"/>
        <v>10</v>
      </c>
      <c r="E722" s="2">
        <f t="shared" si="57"/>
        <v>5.0039572864321604</v>
      </c>
      <c r="F722" s="2">
        <v>5</v>
      </c>
      <c r="G722" s="2">
        <f t="shared" si="58"/>
        <v>3.9572864321604229E-3</v>
      </c>
      <c r="H722" s="2">
        <f t="shared" si="59"/>
        <v>6.4492786091303662</v>
      </c>
    </row>
    <row r="723" spans="1:8" x14ac:dyDescent="0.3">
      <c r="A723" s="2">
        <v>230700</v>
      </c>
      <c r="B723">
        <v>39748</v>
      </c>
      <c r="C723" s="15">
        <f t="shared" si="55"/>
        <v>0.9986934673366834</v>
      </c>
      <c r="D723" s="15">
        <f t="shared" si="56"/>
        <v>10</v>
      </c>
      <c r="E723" s="2">
        <f t="shared" si="57"/>
        <v>5.006532663316583</v>
      </c>
      <c r="F723" s="2">
        <v>5</v>
      </c>
      <c r="G723" s="2">
        <f t="shared" si="58"/>
        <v>6.5326633165829762E-3</v>
      </c>
      <c r="H723" s="2">
        <f t="shared" si="59"/>
        <v>5.9485369720233647</v>
      </c>
    </row>
    <row r="724" spans="1:8" x14ac:dyDescent="0.3">
      <c r="A724" s="2">
        <v>231060</v>
      </c>
      <c r="B724">
        <v>39861.333333333336</v>
      </c>
      <c r="C724" s="15">
        <f t="shared" si="55"/>
        <v>1.0015410385259631</v>
      </c>
      <c r="D724" s="15">
        <f t="shared" si="56"/>
        <v>10</v>
      </c>
      <c r="E724" s="2">
        <f t="shared" si="57"/>
        <v>4.9922948073701843</v>
      </c>
      <c r="F724" s="2">
        <v>5</v>
      </c>
      <c r="G724" s="2">
        <f t="shared" si="58"/>
        <v>-7.7051926298157269E-3</v>
      </c>
      <c r="H724" s="2" t="e">
        <f t="shared" si="59"/>
        <v>#NUM!</v>
      </c>
    </row>
    <row r="725" spans="1:8" x14ac:dyDescent="0.3">
      <c r="A725" s="2">
        <v>231420</v>
      </c>
      <c r="B725">
        <v>40023.833333333336</v>
      </c>
      <c r="C725" s="15">
        <f t="shared" si="55"/>
        <v>1.0056239530988276</v>
      </c>
      <c r="D725" s="15">
        <f t="shared" si="56"/>
        <v>10</v>
      </c>
      <c r="E725" s="2">
        <f t="shared" si="57"/>
        <v>4.9718802345058624</v>
      </c>
      <c r="F725" s="2">
        <v>5</v>
      </c>
      <c r="G725" s="2">
        <f t="shared" si="58"/>
        <v>-2.8119765494137638E-2</v>
      </c>
      <c r="H725" s="2" t="e">
        <f t="shared" si="59"/>
        <v>#NUM!</v>
      </c>
    </row>
    <row r="726" spans="1:8" x14ac:dyDescent="0.3">
      <c r="A726" s="2">
        <v>231780</v>
      </c>
      <c r="B726">
        <v>39748.5</v>
      </c>
      <c r="C726" s="15">
        <f t="shared" si="55"/>
        <v>0.99870603015075377</v>
      </c>
      <c r="D726" s="15">
        <f t="shared" si="56"/>
        <v>10</v>
      </c>
      <c r="E726" s="2">
        <f t="shared" si="57"/>
        <v>5.0064698492462316</v>
      </c>
      <c r="F726" s="2">
        <v>5</v>
      </c>
      <c r="G726" s="2">
        <f t="shared" si="58"/>
        <v>6.4698492462316182E-3</v>
      </c>
      <c r="H726" s="2">
        <f t="shared" si="59"/>
        <v>5.9581863364345722</v>
      </c>
    </row>
    <row r="727" spans="1:8" x14ac:dyDescent="0.3">
      <c r="A727" s="2">
        <v>232140</v>
      </c>
      <c r="B727">
        <v>39856</v>
      </c>
      <c r="C727" s="15">
        <f t="shared" si="55"/>
        <v>1.0014070351758795</v>
      </c>
      <c r="D727" s="15">
        <f t="shared" si="56"/>
        <v>10</v>
      </c>
      <c r="E727" s="2">
        <f t="shared" si="57"/>
        <v>4.9929648241206026</v>
      </c>
      <c r="F727" s="2">
        <v>5</v>
      </c>
      <c r="G727" s="2">
        <f t="shared" si="58"/>
        <v>-7.0351758793973929E-3</v>
      </c>
      <c r="H727" s="2" t="e">
        <f t="shared" si="59"/>
        <v>#NUM!</v>
      </c>
    </row>
    <row r="728" spans="1:8" x14ac:dyDescent="0.3">
      <c r="A728" s="2">
        <v>232500</v>
      </c>
      <c r="B728">
        <v>39120.333333333336</v>
      </c>
      <c r="C728" s="15">
        <f t="shared" si="55"/>
        <v>0.98292294807370195</v>
      </c>
      <c r="D728" s="15">
        <f t="shared" si="56"/>
        <v>10</v>
      </c>
      <c r="E728" s="2">
        <f t="shared" si="57"/>
        <v>5.0853852596314901</v>
      </c>
      <c r="F728" s="2">
        <v>5</v>
      </c>
      <c r="G728" s="2">
        <f t="shared" si="58"/>
        <v>8.5385259631490129E-2</v>
      </c>
      <c r="H728" s="2">
        <f t="shared" si="59"/>
        <v>3.393805406942056</v>
      </c>
    </row>
    <row r="729" spans="1:8" x14ac:dyDescent="0.3">
      <c r="A729" s="2">
        <v>232860</v>
      </c>
      <c r="B729">
        <v>39966.666666666664</v>
      </c>
      <c r="C729" s="15">
        <f t="shared" si="55"/>
        <v>1.0041876046901173</v>
      </c>
      <c r="D729" s="15">
        <f t="shared" si="56"/>
        <v>10</v>
      </c>
      <c r="E729" s="2">
        <f t="shared" si="57"/>
        <v>4.9790619765494135</v>
      </c>
      <c r="F729" s="2">
        <v>5</v>
      </c>
      <c r="G729" s="2">
        <f t="shared" si="58"/>
        <v>-2.0938023450586485E-2</v>
      </c>
      <c r="H729" s="2" t="e">
        <f t="shared" si="59"/>
        <v>#NUM!</v>
      </c>
    </row>
    <row r="730" spans="1:8" x14ac:dyDescent="0.3">
      <c r="A730" s="2">
        <v>233220</v>
      </c>
      <c r="B730">
        <v>39777.666666666664</v>
      </c>
      <c r="C730" s="15">
        <f t="shared" si="55"/>
        <v>0.99943886097152423</v>
      </c>
      <c r="D730" s="15">
        <f t="shared" si="56"/>
        <v>10</v>
      </c>
      <c r="E730" s="2">
        <f t="shared" si="57"/>
        <v>5.0028056951423787</v>
      </c>
      <c r="F730" s="2">
        <v>5</v>
      </c>
      <c r="G730" s="2">
        <f t="shared" si="58"/>
        <v>2.8056951423787169E-3</v>
      </c>
      <c r="H730" s="2">
        <f t="shared" si="59"/>
        <v>6.7929556616385138</v>
      </c>
    </row>
    <row r="731" spans="1:8" x14ac:dyDescent="0.3">
      <c r="A731" s="2">
        <v>233580</v>
      </c>
      <c r="B731">
        <v>39711.5</v>
      </c>
      <c r="C731" s="15">
        <f t="shared" si="55"/>
        <v>0.99777638190954776</v>
      </c>
      <c r="D731" s="15">
        <f t="shared" si="56"/>
        <v>10</v>
      </c>
      <c r="E731" s="2">
        <f t="shared" si="57"/>
        <v>5.0111180904522614</v>
      </c>
      <c r="F731" s="2">
        <v>5</v>
      </c>
      <c r="G731" s="2">
        <f t="shared" si="58"/>
        <v>1.111809045226142E-2</v>
      </c>
      <c r="H731" s="2">
        <f t="shared" si="59"/>
        <v>5.4176936082092109</v>
      </c>
    </row>
    <row r="732" spans="1:8" x14ac:dyDescent="0.3">
      <c r="A732" s="2">
        <v>233940</v>
      </c>
      <c r="B732">
        <v>39389.666666666672</v>
      </c>
      <c r="C732" s="15">
        <f t="shared" si="55"/>
        <v>0.98969011725293143</v>
      </c>
      <c r="D732" s="15">
        <f t="shared" si="56"/>
        <v>10</v>
      </c>
      <c r="E732" s="2">
        <f t="shared" si="57"/>
        <v>5.0515494137353425</v>
      </c>
      <c r="F732" s="2">
        <v>5</v>
      </c>
      <c r="G732" s="2">
        <f t="shared" si="58"/>
        <v>5.1549413735342497E-2</v>
      </c>
      <c r="H732" s="2">
        <f t="shared" si="59"/>
        <v>3.8917622715925084</v>
      </c>
    </row>
    <row r="733" spans="1:8" x14ac:dyDescent="0.3">
      <c r="A733" s="2">
        <v>234300</v>
      </c>
      <c r="B733">
        <v>39625.5</v>
      </c>
      <c r="C733" s="15">
        <f t="shared" si="55"/>
        <v>0.99561557788944721</v>
      </c>
      <c r="D733" s="15">
        <f t="shared" si="56"/>
        <v>10</v>
      </c>
      <c r="E733" s="2">
        <f t="shared" si="57"/>
        <v>5.0219221105527643</v>
      </c>
      <c r="F733" s="2">
        <v>5</v>
      </c>
      <c r="G733" s="2">
        <f t="shared" si="58"/>
        <v>2.1922110552764273E-2</v>
      </c>
      <c r="H733" s="2">
        <f t="shared" si="59"/>
        <v>4.7409251076040979</v>
      </c>
    </row>
    <row r="734" spans="1:8" x14ac:dyDescent="0.3">
      <c r="A734" s="2">
        <v>234660</v>
      </c>
      <c r="B734">
        <v>39889.333333333328</v>
      </c>
      <c r="C734" s="15">
        <f t="shared" si="55"/>
        <v>1.0022445561139026</v>
      </c>
      <c r="D734" s="15">
        <f t="shared" si="56"/>
        <v>10</v>
      </c>
      <c r="E734" s="2">
        <f t="shared" si="57"/>
        <v>4.9887772194304869</v>
      </c>
      <c r="F734" s="2">
        <v>5</v>
      </c>
      <c r="G734" s="2">
        <f t="shared" si="58"/>
        <v>-1.1222780569513091E-2</v>
      </c>
      <c r="H734" s="2" t="e">
        <f t="shared" si="59"/>
        <v>#NUM!</v>
      </c>
    </row>
    <row r="735" spans="1:8" x14ac:dyDescent="0.3">
      <c r="A735" s="2">
        <v>235020</v>
      </c>
      <c r="B735">
        <v>39619.666666666664</v>
      </c>
      <c r="C735" s="15">
        <f t="shared" si="55"/>
        <v>0.99546901172529312</v>
      </c>
      <c r="D735" s="15">
        <f t="shared" si="56"/>
        <v>10</v>
      </c>
      <c r="E735" s="2">
        <f t="shared" si="57"/>
        <v>5.0226549413735349</v>
      </c>
      <c r="F735" s="2">
        <v>5</v>
      </c>
      <c r="G735" s="2">
        <f t="shared" si="58"/>
        <v>2.2654941373534854E-2</v>
      </c>
      <c r="H735" s="2">
        <f t="shared" si="59"/>
        <v>4.7081887747833786</v>
      </c>
    </row>
    <row r="736" spans="1:8" x14ac:dyDescent="0.3">
      <c r="A736" s="2">
        <v>235380</v>
      </c>
      <c r="B736">
        <v>39641.666666666664</v>
      </c>
      <c r="C736" s="15">
        <f t="shared" si="55"/>
        <v>0.99602177554438853</v>
      </c>
      <c r="D736" s="15">
        <f t="shared" si="56"/>
        <v>10</v>
      </c>
      <c r="E736" s="2">
        <f t="shared" si="57"/>
        <v>5.0198911222780573</v>
      </c>
      <c r="F736" s="2">
        <v>5</v>
      </c>
      <c r="G736" s="2">
        <f t="shared" si="58"/>
        <v>1.9891122278057338E-2</v>
      </c>
      <c r="H736" s="2">
        <f t="shared" si="59"/>
        <v>4.8377428275911338</v>
      </c>
    </row>
    <row r="737" spans="1:8" x14ac:dyDescent="0.3">
      <c r="A737" s="2">
        <v>235740</v>
      </c>
      <c r="B737">
        <v>39978.833333333328</v>
      </c>
      <c r="C737" s="15">
        <f t="shared" si="55"/>
        <v>1.0044932998324958</v>
      </c>
      <c r="D737" s="15">
        <f t="shared" si="56"/>
        <v>10</v>
      </c>
      <c r="E737" s="2">
        <f t="shared" si="57"/>
        <v>4.977533500837521</v>
      </c>
      <c r="F737" s="2">
        <v>5</v>
      </c>
      <c r="G737" s="2">
        <f t="shared" si="58"/>
        <v>-2.2466499162479003E-2</v>
      </c>
      <c r="H737" s="2" t="e">
        <f t="shared" si="59"/>
        <v>#NUM!</v>
      </c>
    </row>
    <row r="738" spans="1:8" x14ac:dyDescent="0.3">
      <c r="A738" s="2">
        <v>236100</v>
      </c>
      <c r="B738">
        <v>39070.333333333328</v>
      </c>
      <c r="C738" s="15">
        <f t="shared" si="55"/>
        <v>0.98166666666666658</v>
      </c>
      <c r="D738" s="15">
        <f t="shared" si="56"/>
        <v>10</v>
      </c>
      <c r="E738" s="2">
        <f t="shared" si="57"/>
        <v>5.0916666666666668</v>
      </c>
      <c r="F738" s="2">
        <v>5</v>
      </c>
      <c r="G738" s="2">
        <f t="shared" si="58"/>
        <v>9.1666666666666785E-2</v>
      </c>
      <c r="H738" s="2">
        <f t="shared" si="59"/>
        <v>3.3240545058132782</v>
      </c>
    </row>
    <row r="739" spans="1:8" x14ac:dyDescent="0.3">
      <c r="A739" s="2">
        <v>236460</v>
      </c>
      <c r="B739">
        <v>39432.5</v>
      </c>
      <c r="C739" s="15">
        <f t="shared" si="55"/>
        <v>0.99076633165829142</v>
      </c>
      <c r="D739" s="15">
        <f t="shared" si="56"/>
        <v>10</v>
      </c>
      <c r="E739" s="2">
        <f t="shared" si="57"/>
        <v>5.046168341708543</v>
      </c>
      <c r="F739" s="2">
        <v>5</v>
      </c>
      <c r="G739" s="2">
        <f t="shared" si="58"/>
        <v>4.6168341708543004E-2</v>
      </c>
      <c r="H739" s="2">
        <f t="shared" si="59"/>
        <v>4.0009429907046474</v>
      </c>
    </row>
    <row r="740" spans="1:8" x14ac:dyDescent="0.3">
      <c r="A740" s="2">
        <v>236820</v>
      </c>
      <c r="B740">
        <v>39624.333333333336</v>
      </c>
      <c r="C740" s="15">
        <f t="shared" si="55"/>
        <v>0.99558626465661648</v>
      </c>
      <c r="D740" s="15">
        <f t="shared" si="56"/>
        <v>10</v>
      </c>
      <c r="E740" s="2">
        <f t="shared" si="57"/>
        <v>5.022068676716918</v>
      </c>
      <c r="F740" s="2">
        <v>5</v>
      </c>
      <c r="G740" s="2">
        <f t="shared" si="58"/>
        <v>2.2068676716918034E-2</v>
      </c>
      <c r="H740" s="2">
        <f t="shared" si="59"/>
        <v>4.7342907742197387</v>
      </c>
    </row>
    <row r="741" spans="1:8" x14ac:dyDescent="0.3">
      <c r="A741" s="2">
        <v>237180</v>
      </c>
      <c r="B741">
        <v>39727.833333333336</v>
      </c>
      <c r="C741" s="15">
        <f t="shared" si="55"/>
        <v>0.99818676716917931</v>
      </c>
      <c r="D741" s="15">
        <f t="shared" si="56"/>
        <v>10</v>
      </c>
      <c r="E741" s="2">
        <f t="shared" si="57"/>
        <v>5.0090661641541034</v>
      </c>
      <c r="F741" s="2">
        <v>5</v>
      </c>
      <c r="G741" s="2">
        <f t="shared" si="58"/>
        <v>9.0661641541034399E-3</v>
      </c>
      <c r="H741" s="2">
        <f t="shared" si="59"/>
        <v>5.6213083428468575</v>
      </c>
    </row>
    <row r="742" spans="1:8" x14ac:dyDescent="0.3">
      <c r="A742" s="2">
        <v>237540</v>
      </c>
      <c r="B742">
        <v>40004.666666666672</v>
      </c>
      <c r="C742" s="15">
        <f t="shared" si="55"/>
        <v>1.0051423785594642</v>
      </c>
      <c r="D742" s="15">
        <f t="shared" si="56"/>
        <v>10</v>
      </c>
      <c r="E742" s="2">
        <f t="shared" si="57"/>
        <v>4.9742881072026792</v>
      </c>
      <c r="F742" s="2">
        <v>5</v>
      </c>
      <c r="G742" s="2">
        <f t="shared" si="58"/>
        <v>-2.5711892797320779E-2</v>
      </c>
      <c r="H742" s="2" t="e">
        <f t="shared" si="59"/>
        <v>#NUM!</v>
      </c>
    </row>
    <row r="743" spans="1:8" x14ac:dyDescent="0.3">
      <c r="A743" s="2">
        <v>237900</v>
      </c>
      <c r="B743">
        <v>39914.5</v>
      </c>
      <c r="C743" s="15">
        <f t="shared" si="55"/>
        <v>1.0028768844221105</v>
      </c>
      <c r="D743" s="15">
        <f t="shared" si="56"/>
        <v>10</v>
      </c>
      <c r="E743" s="2">
        <f t="shared" si="57"/>
        <v>4.9856155778894475</v>
      </c>
      <c r="F743" s="2">
        <v>5</v>
      </c>
      <c r="G743" s="2">
        <f t="shared" si="58"/>
        <v>-1.4384422110552464E-2</v>
      </c>
      <c r="H743" s="2" t="e">
        <f t="shared" si="59"/>
        <v>#NUM!</v>
      </c>
    </row>
    <row r="744" spans="1:8" x14ac:dyDescent="0.3">
      <c r="A744" s="2">
        <v>238260</v>
      </c>
      <c r="B744">
        <v>39859</v>
      </c>
      <c r="C744" s="15">
        <f t="shared" si="55"/>
        <v>1.0014824120603014</v>
      </c>
      <c r="D744" s="15">
        <f t="shared" si="56"/>
        <v>10</v>
      </c>
      <c r="E744" s="2">
        <f t="shared" si="57"/>
        <v>4.9925879396984927</v>
      </c>
      <c r="F744" s="2">
        <v>5</v>
      </c>
      <c r="G744" s="2">
        <f t="shared" si="58"/>
        <v>-7.4120603015073172E-3</v>
      </c>
      <c r="H744" s="2" t="e">
        <f t="shared" si="59"/>
        <v>#NUM!</v>
      </c>
    </row>
    <row r="745" spans="1:8" x14ac:dyDescent="0.3">
      <c r="A745" s="2">
        <v>238620</v>
      </c>
      <c r="B745">
        <v>39528.333333333336</v>
      </c>
      <c r="C745" s="15">
        <f t="shared" si="55"/>
        <v>0.99317420435510895</v>
      </c>
      <c r="D745" s="15">
        <f t="shared" si="56"/>
        <v>10</v>
      </c>
      <c r="E745" s="2">
        <f t="shared" si="57"/>
        <v>5.0341289782244552</v>
      </c>
      <c r="F745" s="2">
        <v>5</v>
      </c>
      <c r="G745" s="2">
        <f t="shared" si="58"/>
        <v>3.4128978224455153E-2</v>
      </c>
      <c r="H745" s="2">
        <f t="shared" si="59"/>
        <v>4.3007017915098853</v>
      </c>
    </row>
    <row r="746" spans="1:8" x14ac:dyDescent="0.3">
      <c r="A746" s="2">
        <v>238980</v>
      </c>
      <c r="B746">
        <v>40107.333333333336</v>
      </c>
      <c r="C746" s="15">
        <f t="shared" si="55"/>
        <v>1.0077219430485762</v>
      </c>
      <c r="D746" s="15">
        <f t="shared" si="56"/>
        <v>10</v>
      </c>
      <c r="E746" s="2">
        <f t="shared" si="57"/>
        <v>4.961390284757119</v>
      </c>
      <c r="F746" s="2">
        <v>5</v>
      </c>
      <c r="G746" s="2">
        <f t="shared" si="58"/>
        <v>-3.8609715242881038E-2</v>
      </c>
      <c r="H746" s="2" t="e">
        <f t="shared" si="59"/>
        <v>#NUM!</v>
      </c>
    </row>
    <row r="747" spans="1:8" x14ac:dyDescent="0.3">
      <c r="A747" s="2">
        <v>239340</v>
      </c>
      <c r="B747">
        <v>39459.333333333328</v>
      </c>
      <c r="C747" s="15">
        <f t="shared" si="55"/>
        <v>0.99144053601340021</v>
      </c>
      <c r="D747" s="15">
        <f t="shared" si="56"/>
        <v>10</v>
      </c>
      <c r="E747" s="2">
        <f t="shared" si="57"/>
        <v>5.0427973199329994</v>
      </c>
      <c r="F747" s="2">
        <v>5</v>
      </c>
      <c r="G747" s="2">
        <f t="shared" si="58"/>
        <v>4.27973199329994E-2</v>
      </c>
      <c r="H747" s="2">
        <f t="shared" si="59"/>
        <v>4.0760935680936869</v>
      </c>
    </row>
    <row r="748" spans="1:8" x14ac:dyDescent="0.3">
      <c r="A748" s="2">
        <v>239700</v>
      </c>
      <c r="B748">
        <v>39998.833333333336</v>
      </c>
      <c r="C748" s="15">
        <f t="shared" si="55"/>
        <v>1.00499581239531</v>
      </c>
      <c r="D748" s="15">
        <f t="shared" si="56"/>
        <v>10</v>
      </c>
      <c r="E748" s="2">
        <f t="shared" si="57"/>
        <v>4.9750209380234498</v>
      </c>
      <c r="F748" s="2">
        <v>5</v>
      </c>
      <c r="G748" s="2">
        <f t="shared" si="58"/>
        <v>-2.4979061976550199E-2</v>
      </c>
      <c r="H748" s="2" t="e">
        <f t="shared" si="59"/>
        <v>#NUM!</v>
      </c>
    </row>
    <row r="749" spans="1:8" x14ac:dyDescent="0.3">
      <c r="A749" s="2">
        <v>240060</v>
      </c>
      <c r="B749">
        <v>39533.166666666664</v>
      </c>
      <c r="C749" s="15">
        <f t="shared" si="55"/>
        <v>0.99329564489112221</v>
      </c>
      <c r="D749" s="15">
        <f t="shared" si="56"/>
        <v>10</v>
      </c>
      <c r="E749" s="2">
        <f t="shared" si="57"/>
        <v>5.0335217755443891</v>
      </c>
      <c r="F749" s="2">
        <v>5</v>
      </c>
      <c r="G749" s="2">
        <f t="shared" si="58"/>
        <v>3.3521775544389065E-2</v>
      </c>
      <c r="H749" s="2">
        <f t="shared" si="59"/>
        <v>4.3185327478116413</v>
      </c>
    </row>
    <row r="750" spans="1:8" x14ac:dyDescent="0.3">
      <c r="A750" s="2">
        <v>240420</v>
      </c>
      <c r="B750">
        <v>39894.5</v>
      </c>
      <c r="C750" s="15">
        <f t="shared" si="55"/>
        <v>1.0023743718592966</v>
      </c>
      <c r="D750" s="15">
        <f t="shared" si="56"/>
        <v>10</v>
      </c>
      <c r="E750" s="2">
        <f t="shared" si="57"/>
        <v>4.988128140703517</v>
      </c>
      <c r="F750" s="2">
        <v>5</v>
      </c>
      <c r="G750" s="2">
        <f t="shared" si="58"/>
        <v>-1.1871859296483045E-2</v>
      </c>
      <c r="H750" s="2" t="e">
        <f t="shared" si="59"/>
        <v>#NUM!</v>
      </c>
    </row>
    <row r="751" spans="1:8" x14ac:dyDescent="0.3">
      <c r="A751" s="2">
        <v>240780</v>
      </c>
      <c r="B751">
        <v>39735.166666666664</v>
      </c>
      <c r="C751" s="15">
        <f t="shared" si="55"/>
        <v>0.99837102177554438</v>
      </c>
      <c r="D751" s="15">
        <f t="shared" si="56"/>
        <v>10</v>
      </c>
      <c r="E751" s="2">
        <f t="shared" si="57"/>
        <v>5.0081448911222779</v>
      </c>
      <c r="F751" s="2">
        <v>5</v>
      </c>
      <c r="G751" s="2">
        <f t="shared" si="58"/>
        <v>8.1448911222778975E-3</v>
      </c>
      <c r="H751" s="2">
        <f t="shared" si="59"/>
        <v>5.7282827892007511</v>
      </c>
    </row>
    <row r="752" spans="1:8" x14ac:dyDescent="0.3">
      <c r="A752" s="2">
        <v>241140</v>
      </c>
      <c r="B752">
        <v>39443</v>
      </c>
      <c r="C752" s="15">
        <f t="shared" si="55"/>
        <v>0.99103015075376888</v>
      </c>
      <c r="D752" s="15">
        <f t="shared" si="56"/>
        <v>10</v>
      </c>
      <c r="E752" s="2">
        <f t="shared" si="57"/>
        <v>5.0448492462311556</v>
      </c>
      <c r="F752" s="2">
        <v>5</v>
      </c>
      <c r="G752" s="2">
        <f t="shared" si="58"/>
        <v>4.4849246231155604E-2</v>
      </c>
      <c r="H752" s="2">
        <f t="shared" si="59"/>
        <v>4.0296690880405377</v>
      </c>
    </row>
    <row r="753" spans="1:8" x14ac:dyDescent="0.3">
      <c r="A753" s="2">
        <v>241500</v>
      </c>
      <c r="B753">
        <v>40129.666666666664</v>
      </c>
      <c r="C753" s="15">
        <f t="shared" si="55"/>
        <v>1.0082830820770519</v>
      </c>
      <c r="D753" s="15">
        <f t="shared" si="56"/>
        <v>10</v>
      </c>
      <c r="E753" s="2">
        <f t="shared" si="57"/>
        <v>4.9585845896147411</v>
      </c>
      <c r="F753" s="2">
        <v>5</v>
      </c>
      <c r="G753" s="2">
        <f t="shared" si="58"/>
        <v>-4.1415410385258866E-2</v>
      </c>
      <c r="H753" s="2" t="e">
        <f t="shared" si="59"/>
        <v>#NUM!</v>
      </c>
    </row>
    <row r="754" spans="1:8" x14ac:dyDescent="0.3">
      <c r="A754" s="2">
        <v>241860</v>
      </c>
      <c r="B754">
        <v>39670.666666666664</v>
      </c>
      <c r="C754" s="15">
        <f t="shared" si="55"/>
        <v>0.99675041876046899</v>
      </c>
      <c r="D754" s="15">
        <f t="shared" si="56"/>
        <v>10</v>
      </c>
      <c r="E754" s="2">
        <f t="shared" si="57"/>
        <v>5.0162479061976555</v>
      </c>
      <c r="F754" s="2">
        <v>5</v>
      </c>
      <c r="G754" s="2">
        <f t="shared" si="58"/>
        <v>1.6247906197655482E-2</v>
      </c>
      <c r="H754" s="2">
        <f t="shared" si="59"/>
        <v>5.0393262725182826</v>
      </c>
    </row>
    <row r="755" spans="1:8" x14ac:dyDescent="0.3">
      <c r="A755" s="2">
        <v>242220</v>
      </c>
      <c r="B755">
        <v>39741.833333333336</v>
      </c>
      <c r="C755" s="15">
        <f t="shared" si="55"/>
        <v>0.99853852596314918</v>
      </c>
      <c r="D755" s="15">
        <f t="shared" si="56"/>
        <v>10</v>
      </c>
      <c r="E755" s="2">
        <f t="shared" si="57"/>
        <v>5.0073073701842539</v>
      </c>
      <c r="F755" s="2">
        <v>5</v>
      </c>
      <c r="G755" s="2">
        <f t="shared" si="58"/>
        <v>7.3073701842538696E-3</v>
      </c>
      <c r="H755" s="2">
        <f t="shared" si="59"/>
        <v>5.8366229648613679</v>
      </c>
    </row>
    <row r="756" spans="1:8" x14ac:dyDescent="0.3">
      <c r="A756" s="2">
        <v>242580</v>
      </c>
      <c r="B756">
        <v>39418.5</v>
      </c>
      <c r="C756" s="15">
        <f t="shared" si="55"/>
        <v>0.99041457286432166</v>
      </c>
      <c r="D756" s="15">
        <f t="shared" si="56"/>
        <v>10</v>
      </c>
      <c r="E756" s="2">
        <f t="shared" si="57"/>
        <v>5.0479271356783917</v>
      </c>
      <c r="F756" s="2">
        <v>5</v>
      </c>
      <c r="G756" s="2">
        <f t="shared" si="58"/>
        <v>4.7927135678391686E-2</v>
      </c>
      <c r="H756" s="2">
        <f t="shared" si="59"/>
        <v>3.9639039383936252</v>
      </c>
    </row>
    <row r="757" spans="1:8" x14ac:dyDescent="0.3">
      <c r="A757" s="2">
        <v>242940</v>
      </c>
      <c r="B757">
        <v>39471.666666666672</v>
      </c>
      <c r="C757" s="15">
        <f t="shared" si="55"/>
        <v>0.9917504187604691</v>
      </c>
      <c r="D757" s="15">
        <f t="shared" si="56"/>
        <v>10</v>
      </c>
      <c r="E757" s="2">
        <f t="shared" si="57"/>
        <v>5.0412479061976541</v>
      </c>
      <c r="F757" s="2">
        <v>5</v>
      </c>
      <c r="G757" s="2">
        <f t="shared" si="58"/>
        <v>4.1247906197654061E-2</v>
      </c>
      <c r="H757" s="2">
        <f t="shared" si="59"/>
        <v>4.1126613976459163</v>
      </c>
    </row>
    <row r="758" spans="1:8" x14ac:dyDescent="0.3">
      <c r="A758" s="2">
        <v>243300</v>
      </c>
      <c r="B758">
        <v>39909.5</v>
      </c>
      <c r="C758" s="15">
        <f t="shared" si="55"/>
        <v>1.0027512562814069</v>
      </c>
      <c r="D758" s="15">
        <f t="shared" si="56"/>
        <v>10</v>
      </c>
      <c r="E758" s="2">
        <f t="shared" si="57"/>
        <v>4.9862437185929656</v>
      </c>
      <c r="F758" s="2">
        <v>5</v>
      </c>
      <c r="G758" s="2">
        <f t="shared" si="58"/>
        <v>-1.3756281407034443E-2</v>
      </c>
      <c r="H758" s="2" t="e">
        <f t="shared" si="59"/>
        <v>#NUM!</v>
      </c>
    </row>
    <row r="759" spans="1:8" x14ac:dyDescent="0.3">
      <c r="A759" s="2">
        <v>243660</v>
      </c>
      <c r="B759">
        <v>39826.833333333336</v>
      </c>
      <c r="C759" s="15">
        <f t="shared" si="55"/>
        <v>1.0006742043551089</v>
      </c>
      <c r="D759" s="15">
        <f t="shared" si="56"/>
        <v>10</v>
      </c>
      <c r="E759" s="2">
        <f t="shared" si="57"/>
        <v>4.9966289782244555</v>
      </c>
      <c r="F759" s="2">
        <v>5</v>
      </c>
      <c r="G759" s="2">
        <f t="shared" si="58"/>
        <v>-3.3710217755444916E-3</v>
      </c>
      <c r="H759" s="2" t="e">
        <f t="shared" si="59"/>
        <v>#NUM!</v>
      </c>
    </row>
    <row r="760" spans="1:8" x14ac:dyDescent="0.3">
      <c r="A760" s="2">
        <v>244020</v>
      </c>
      <c r="B760">
        <v>39865.333333333328</v>
      </c>
      <c r="C760" s="15">
        <f t="shared" si="55"/>
        <v>1.0016415410385258</v>
      </c>
      <c r="D760" s="15">
        <f t="shared" si="56"/>
        <v>10</v>
      </c>
      <c r="E760" s="2">
        <f t="shared" si="57"/>
        <v>4.9917922948073716</v>
      </c>
      <c r="F760" s="2">
        <v>5</v>
      </c>
      <c r="G760" s="2">
        <f t="shared" si="58"/>
        <v>-8.2077051926283673E-3</v>
      </c>
      <c r="H760" s="2" t="e">
        <f t="shared" si="59"/>
        <v>#NUM!</v>
      </c>
    </row>
    <row r="761" spans="1:8" x14ac:dyDescent="0.3">
      <c r="A761" s="2">
        <v>244380</v>
      </c>
      <c r="B761">
        <v>39691.833333333336</v>
      </c>
      <c r="C761" s="15">
        <f t="shared" si="55"/>
        <v>0.99728224455611392</v>
      </c>
      <c r="D761" s="15">
        <f t="shared" si="56"/>
        <v>10</v>
      </c>
      <c r="E761" s="2">
        <f t="shared" si="57"/>
        <v>5.0135887772194305</v>
      </c>
      <c r="F761" s="2">
        <v>5</v>
      </c>
      <c r="G761" s="2">
        <f t="shared" si="58"/>
        <v>1.3588777219430526E-2</v>
      </c>
      <c r="H761" s="2">
        <f t="shared" si="59"/>
        <v>5.2175158322607862</v>
      </c>
    </row>
    <row r="762" spans="1:8" x14ac:dyDescent="0.3">
      <c r="A762" s="2">
        <v>244740</v>
      </c>
      <c r="B762">
        <v>39823</v>
      </c>
      <c r="C762" s="15">
        <f t="shared" si="55"/>
        <v>1.0005778894472361</v>
      </c>
      <c r="D762" s="15">
        <f t="shared" si="56"/>
        <v>10</v>
      </c>
      <c r="E762" s="2">
        <f t="shared" si="57"/>
        <v>4.9971105527638198</v>
      </c>
      <c r="F762" s="2">
        <v>5</v>
      </c>
      <c r="G762" s="2">
        <f t="shared" si="58"/>
        <v>-2.8894472361802315E-3</v>
      </c>
      <c r="H762" s="2" t="e">
        <f t="shared" si="59"/>
        <v>#NUM!</v>
      </c>
    </row>
    <row r="763" spans="1:8" x14ac:dyDescent="0.3">
      <c r="A763" s="2">
        <v>245100</v>
      </c>
      <c r="B763">
        <v>40143.333333333328</v>
      </c>
      <c r="C763" s="15">
        <f t="shared" si="55"/>
        <v>1.0086264656616415</v>
      </c>
      <c r="D763" s="15">
        <f t="shared" si="56"/>
        <v>10</v>
      </c>
      <c r="E763" s="2">
        <f t="shared" si="57"/>
        <v>4.9568676716917928</v>
      </c>
      <c r="F763" s="2">
        <v>5</v>
      </c>
      <c r="G763" s="2">
        <f t="shared" si="58"/>
        <v>-4.3132328308207235E-2</v>
      </c>
      <c r="H763" s="2" t="e">
        <f t="shared" si="59"/>
        <v>#NUM!</v>
      </c>
    </row>
    <row r="764" spans="1:8" x14ac:dyDescent="0.3">
      <c r="A764" s="2">
        <v>245460</v>
      </c>
      <c r="B764">
        <v>39993.333333333336</v>
      </c>
      <c r="C764" s="15">
        <f t="shared" si="55"/>
        <v>1.004857621440536</v>
      </c>
      <c r="D764" s="15">
        <f t="shared" si="56"/>
        <v>10</v>
      </c>
      <c r="E764" s="2">
        <f t="shared" si="57"/>
        <v>4.9757118927973201</v>
      </c>
      <c r="F764" s="2">
        <v>5</v>
      </c>
      <c r="G764" s="2">
        <f t="shared" si="58"/>
        <v>-2.4288107202679932E-2</v>
      </c>
      <c r="H764" s="2" t="e">
        <f t="shared" si="59"/>
        <v>#NUM!</v>
      </c>
    </row>
    <row r="765" spans="1:8" x14ac:dyDescent="0.3">
      <c r="A765" s="2">
        <v>245820</v>
      </c>
      <c r="B765">
        <v>39955.333333333336</v>
      </c>
      <c r="C765" s="15">
        <f t="shared" si="55"/>
        <v>1.0039028475711893</v>
      </c>
      <c r="D765" s="15">
        <f t="shared" si="56"/>
        <v>10</v>
      </c>
      <c r="E765" s="2">
        <f t="shared" si="57"/>
        <v>4.9804857621440535</v>
      </c>
      <c r="F765" s="2">
        <v>5</v>
      </c>
      <c r="G765" s="2">
        <f t="shared" si="58"/>
        <v>-1.9514237855946526E-2</v>
      </c>
      <c r="H765" s="2" t="e">
        <f t="shared" si="59"/>
        <v>#NUM!</v>
      </c>
    </row>
    <row r="766" spans="1:8" x14ac:dyDescent="0.3">
      <c r="A766" s="2">
        <v>246180</v>
      </c>
      <c r="B766">
        <v>39741</v>
      </c>
      <c r="C766" s="15">
        <f t="shared" si="55"/>
        <v>0.99851758793969847</v>
      </c>
      <c r="D766" s="15">
        <f t="shared" si="56"/>
        <v>10</v>
      </c>
      <c r="E766" s="2">
        <f t="shared" si="57"/>
        <v>5.0074120603015073</v>
      </c>
      <c r="F766" s="2">
        <v>5</v>
      </c>
      <c r="G766" s="2">
        <f t="shared" si="58"/>
        <v>7.4120603015073172E-3</v>
      </c>
      <c r="H766" s="2">
        <f t="shared" si="59"/>
        <v>5.8224188811791207</v>
      </c>
    </row>
    <row r="767" spans="1:8" x14ac:dyDescent="0.3">
      <c r="A767" s="2">
        <v>246540</v>
      </c>
      <c r="B767">
        <v>40218.833333333328</v>
      </c>
      <c r="C767" s="15">
        <f t="shared" si="55"/>
        <v>1.0105234505862646</v>
      </c>
      <c r="D767" s="15">
        <f t="shared" si="56"/>
        <v>10</v>
      </c>
      <c r="E767" s="2">
        <f t="shared" si="57"/>
        <v>4.9473827470686773</v>
      </c>
      <c r="F767" s="2">
        <v>5</v>
      </c>
      <c r="G767" s="2">
        <f t="shared" si="58"/>
        <v>-5.2617252931322689E-2</v>
      </c>
      <c r="H767" s="2" t="e">
        <f t="shared" si="59"/>
        <v>#NUM!</v>
      </c>
    </row>
    <row r="768" spans="1:8" x14ac:dyDescent="0.3">
      <c r="A768" s="2">
        <v>246900</v>
      </c>
      <c r="B768">
        <v>39852.666666666672</v>
      </c>
      <c r="C768" s="15">
        <f t="shared" si="55"/>
        <v>1.0013232830820771</v>
      </c>
      <c r="D768" s="15">
        <f t="shared" si="56"/>
        <v>10</v>
      </c>
      <c r="E768" s="2">
        <f t="shared" si="57"/>
        <v>4.9933835845896146</v>
      </c>
      <c r="F768" s="2">
        <v>5</v>
      </c>
      <c r="G768" s="2">
        <f t="shared" si="58"/>
        <v>-6.6164154103853789E-3</v>
      </c>
      <c r="H768" s="2" t="e">
        <f t="shared" si="59"/>
        <v>#NUM!</v>
      </c>
    </row>
    <row r="769" spans="1:8" x14ac:dyDescent="0.3">
      <c r="A769" s="2">
        <v>247260</v>
      </c>
      <c r="B769">
        <v>39564</v>
      </c>
      <c r="C769" s="15">
        <f t="shared" si="55"/>
        <v>0.99407035175879399</v>
      </c>
      <c r="D769" s="15">
        <f t="shared" si="56"/>
        <v>10</v>
      </c>
      <c r="E769" s="2">
        <f t="shared" si="57"/>
        <v>5.0296482412060302</v>
      </c>
      <c r="F769" s="2">
        <v>5</v>
      </c>
      <c r="G769" s="2">
        <f t="shared" si="58"/>
        <v>2.9648241206030157E-2</v>
      </c>
      <c r="H769" s="2">
        <f t="shared" si="59"/>
        <v>4.4405553427533535</v>
      </c>
    </row>
    <row r="770" spans="1:8" x14ac:dyDescent="0.3">
      <c r="A770" s="2">
        <v>247620</v>
      </c>
      <c r="B770">
        <v>40045.333333333328</v>
      </c>
      <c r="C770" s="15">
        <f t="shared" si="55"/>
        <v>1.0061641541038524</v>
      </c>
      <c r="D770" s="15">
        <f t="shared" si="56"/>
        <v>10</v>
      </c>
      <c r="E770" s="2">
        <f t="shared" si="57"/>
        <v>4.969179229480738</v>
      </c>
      <c r="F770" s="2">
        <v>5</v>
      </c>
      <c r="G770" s="2">
        <f t="shared" si="58"/>
        <v>-3.082077051926202E-2</v>
      </c>
      <c r="H770" s="2" t="e">
        <f t="shared" si="59"/>
        <v>#NUM!</v>
      </c>
    </row>
    <row r="771" spans="1:8" x14ac:dyDescent="0.3">
      <c r="A771" s="2">
        <v>247980</v>
      </c>
      <c r="B771">
        <v>39884.166666666664</v>
      </c>
      <c r="C771" s="15">
        <f t="shared" ref="C771:C834" si="60">B771/$J$27</f>
        <v>1.0021147403685091</v>
      </c>
      <c r="D771" s="15">
        <f t="shared" ref="D771:D834" si="61">$J$28</f>
        <v>10</v>
      </c>
      <c r="E771" s="2">
        <f t="shared" si="57"/>
        <v>4.9894262981574542</v>
      </c>
      <c r="F771" s="2">
        <v>5</v>
      </c>
      <c r="G771" s="2">
        <f t="shared" si="58"/>
        <v>-1.0573701842545802E-2</v>
      </c>
      <c r="H771" s="2" t="e">
        <f t="shared" si="59"/>
        <v>#NUM!</v>
      </c>
    </row>
    <row r="772" spans="1:8" x14ac:dyDescent="0.3">
      <c r="A772" s="2">
        <v>248340</v>
      </c>
      <c r="B772">
        <v>40059.333333333336</v>
      </c>
      <c r="C772" s="15">
        <f t="shared" si="60"/>
        <v>1.0065159128978225</v>
      </c>
      <c r="D772" s="15">
        <f t="shared" si="61"/>
        <v>10</v>
      </c>
      <c r="E772" s="2">
        <f t="shared" ref="E772:E835" si="62">D772-(F772*C772)</f>
        <v>4.9674204355108875</v>
      </c>
      <c r="F772" s="2">
        <v>5</v>
      </c>
      <c r="G772" s="2">
        <f t="shared" ref="G772:G835" si="63">F772-(F772*C772)</f>
        <v>-3.2579564489112478E-2</v>
      </c>
      <c r="H772" s="2" t="e">
        <f t="shared" ref="H772:H835" si="64">LN((F772*E772)/(D772*G772))</f>
        <v>#NUM!</v>
      </c>
    </row>
    <row r="773" spans="1:8" x14ac:dyDescent="0.3">
      <c r="A773" s="2">
        <v>248700</v>
      </c>
      <c r="B773">
        <v>39860.333333333336</v>
      </c>
      <c r="C773" s="15">
        <f t="shared" si="60"/>
        <v>1.0015159128978226</v>
      </c>
      <c r="D773" s="15">
        <f t="shared" si="61"/>
        <v>10</v>
      </c>
      <c r="E773" s="2">
        <f t="shared" si="62"/>
        <v>4.992420435510887</v>
      </c>
      <c r="F773" s="2">
        <v>5</v>
      </c>
      <c r="G773" s="2">
        <f t="shared" si="63"/>
        <v>-7.5795644891130109E-3</v>
      </c>
      <c r="H773" s="2" t="e">
        <f t="shared" si="64"/>
        <v>#NUM!</v>
      </c>
    </row>
    <row r="774" spans="1:8" x14ac:dyDescent="0.3">
      <c r="A774" s="2">
        <v>249060</v>
      </c>
      <c r="B774">
        <v>40021.666666666664</v>
      </c>
      <c r="C774" s="15">
        <f t="shared" si="60"/>
        <v>1.0055695142378558</v>
      </c>
      <c r="D774" s="15">
        <f t="shared" si="61"/>
        <v>10</v>
      </c>
      <c r="E774" s="2">
        <f t="shared" si="62"/>
        <v>4.9721524288107215</v>
      </c>
      <c r="F774" s="2">
        <v>5</v>
      </c>
      <c r="G774" s="2">
        <f t="shared" si="63"/>
        <v>-2.7847571189278497E-2</v>
      </c>
      <c r="H774" s="2" t="e">
        <f t="shared" si="64"/>
        <v>#NUM!</v>
      </c>
    </row>
    <row r="775" spans="1:8" x14ac:dyDescent="0.3">
      <c r="A775" s="2">
        <v>249420</v>
      </c>
      <c r="B775">
        <v>39864</v>
      </c>
      <c r="C775" s="15">
        <f t="shared" si="60"/>
        <v>1.001608040201005</v>
      </c>
      <c r="D775" s="15">
        <f t="shared" si="61"/>
        <v>10</v>
      </c>
      <c r="E775" s="2">
        <f t="shared" si="62"/>
        <v>4.9919597989949747</v>
      </c>
      <c r="F775" s="2">
        <v>5</v>
      </c>
      <c r="G775" s="2">
        <f t="shared" si="63"/>
        <v>-8.0402010050253381E-3</v>
      </c>
      <c r="H775" s="2" t="e">
        <f t="shared" si="64"/>
        <v>#NUM!</v>
      </c>
    </row>
    <row r="776" spans="1:8" x14ac:dyDescent="0.3">
      <c r="A776" s="2">
        <v>249780</v>
      </c>
      <c r="B776">
        <v>39919.333333333336</v>
      </c>
      <c r="C776" s="15">
        <f t="shared" si="60"/>
        <v>1.002998324958124</v>
      </c>
      <c r="D776" s="15">
        <f t="shared" si="61"/>
        <v>10</v>
      </c>
      <c r="E776" s="2">
        <f t="shared" si="62"/>
        <v>4.9850083752093797</v>
      </c>
      <c r="F776" s="2">
        <v>5</v>
      </c>
      <c r="G776" s="2">
        <f t="shared" si="63"/>
        <v>-1.4991624790620328E-2</v>
      </c>
      <c r="H776" s="2" t="e">
        <f t="shared" si="64"/>
        <v>#NUM!</v>
      </c>
    </row>
    <row r="777" spans="1:8" x14ac:dyDescent="0.3">
      <c r="A777" s="2">
        <v>250140</v>
      </c>
      <c r="B777">
        <v>39559.666666666672</v>
      </c>
      <c r="C777" s="15">
        <f t="shared" si="60"/>
        <v>0.99396147403685109</v>
      </c>
      <c r="D777" s="15">
        <f t="shared" si="61"/>
        <v>10</v>
      </c>
      <c r="E777" s="2">
        <f t="shared" si="62"/>
        <v>5.0301926298157449</v>
      </c>
      <c r="F777" s="2">
        <v>5</v>
      </c>
      <c r="G777" s="2">
        <f t="shared" si="63"/>
        <v>3.0192629815744887E-2</v>
      </c>
      <c r="H777" s="2">
        <f t="shared" si="64"/>
        <v>4.4224685292260615</v>
      </c>
    </row>
    <row r="778" spans="1:8" x14ac:dyDescent="0.3">
      <c r="A778" s="2">
        <v>250500</v>
      </c>
      <c r="B778">
        <v>40030.666666666664</v>
      </c>
      <c r="C778" s="15">
        <f t="shared" si="60"/>
        <v>1.0057956448911223</v>
      </c>
      <c r="D778" s="15">
        <f t="shared" si="61"/>
        <v>10</v>
      </c>
      <c r="E778" s="2">
        <f t="shared" si="62"/>
        <v>4.9710217755443882</v>
      </c>
      <c r="F778" s="2">
        <v>5</v>
      </c>
      <c r="G778" s="2">
        <f t="shared" si="63"/>
        <v>-2.8978224455611823E-2</v>
      </c>
      <c r="H778" s="2" t="e">
        <f t="shared" si="64"/>
        <v>#NUM!</v>
      </c>
    </row>
    <row r="779" spans="1:8" x14ac:dyDescent="0.3">
      <c r="A779" s="2">
        <v>250860</v>
      </c>
      <c r="B779">
        <v>40010</v>
      </c>
      <c r="C779" s="15">
        <f t="shared" si="60"/>
        <v>1.0052763819095478</v>
      </c>
      <c r="D779" s="15">
        <f t="shared" si="61"/>
        <v>10</v>
      </c>
      <c r="E779" s="2">
        <f t="shared" si="62"/>
        <v>4.9736180904522609</v>
      </c>
      <c r="F779" s="2">
        <v>5</v>
      </c>
      <c r="G779" s="2">
        <f t="shared" si="63"/>
        <v>-2.6381909547739113E-2</v>
      </c>
      <c r="H779" s="2" t="e">
        <f t="shared" si="64"/>
        <v>#NUM!</v>
      </c>
    </row>
    <row r="780" spans="1:8" x14ac:dyDescent="0.3">
      <c r="A780" s="2">
        <v>251220</v>
      </c>
      <c r="B780">
        <v>39713.5</v>
      </c>
      <c r="C780" s="15">
        <f t="shared" si="60"/>
        <v>0.99782663316582909</v>
      </c>
      <c r="D780" s="15">
        <f t="shared" si="61"/>
        <v>10</v>
      </c>
      <c r="E780" s="2">
        <f t="shared" si="62"/>
        <v>5.0108668341708542</v>
      </c>
      <c r="F780" s="2">
        <v>5</v>
      </c>
      <c r="G780" s="2">
        <f t="shared" si="63"/>
        <v>1.0866834170854212E-2</v>
      </c>
      <c r="H780" s="2">
        <f t="shared" si="64"/>
        <v>5.440501605263643</v>
      </c>
    </row>
    <row r="781" spans="1:8" x14ac:dyDescent="0.3">
      <c r="A781" s="2">
        <v>251580</v>
      </c>
      <c r="B781">
        <v>39604.833333333328</v>
      </c>
      <c r="C781" s="15">
        <f t="shared" si="60"/>
        <v>0.99509631490787254</v>
      </c>
      <c r="D781" s="15">
        <f t="shared" si="61"/>
        <v>10</v>
      </c>
      <c r="E781" s="2">
        <f t="shared" si="62"/>
        <v>5.024518425460637</v>
      </c>
      <c r="F781" s="2">
        <v>5</v>
      </c>
      <c r="G781" s="2">
        <f t="shared" si="63"/>
        <v>2.4518425460636983E-2</v>
      </c>
      <c r="H781" s="2">
        <f t="shared" si="64"/>
        <v>4.629512817532178</v>
      </c>
    </row>
    <row r="782" spans="1:8" x14ac:dyDescent="0.3">
      <c r="A782" s="2">
        <v>251940</v>
      </c>
      <c r="B782">
        <v>40048.333333333328</v>
      </c>
      <c r="C782" s="15">
        <f t="shared" si="60"/>
        <v>1.0062395309882746</v>
      </c>
      <c r="D782" s="15">
        <f t="shared" si="61"/>
        <v>10</v>
      </c>
      <c r="E782" s="2">
        <f t="shared" si="62"/>
        <v>4.9688023450586272</v>
      </c>
      <c r="F782" s="2">
        <v>5</v>
      </c>
      <c r="G782" s="2">
        <f t="shared" si="63"/>
        <v>-3.1197654941372832E-2</v>
      </c>
      <c r="H782" s="2" t="e">
        <f t="shared" si="64"/>
        <v>#NUM!</v>
      </c>
    </row>
    <row r="783" spans="1:8" x14ac:dyDescent="0.3">
      <c r="A783" s="2">
        <v>252300</v>
      </c>
      <c r="B783">
        <v>39229.333333333328</v>
      </c>
      <c r="C783" s="15">
        <f t="shared" si="60"/>
        <v>0.98566164154103841</v>
      </c>
      <c r="D783" s="15">
        <f t="shared" si="61"/>
        <v>10</v>
      </c>
      <c r="E783" s="2">
        <f t="shared" si="62"/>
        <v>5.0716917922948079</v>
      </c>
      <c r="F783" s="2">
        <v>5</v>
      </c>
      <c r="G783" s="2">
        <f t="shared" si="63"/>
        <v>7.1691792294807932E-2</v>
      </c>
      <c r="H783" s="2">
        <f t="shared" si="64"/>
        <v>3.5659062790300742</v>
      </c>
    </row>
    <row r="784" spans="1:8" x14ac:dyDescent="0.3">
      <c r="A784" s="2">
        <v>252660</v>
      </c>
      <c r="B784">
        <v>40458.5</v>
      </c>
      <c r="C784" s="15">
        <f t="shared" si="60"/>
        <v>1.0165452261306533</v>
      </c>
      <c r="D784" s="15">
        <f t="shared" si="61"/>
        <v>10</v>
      </c>
      <c r="E784" s="2">
        <f t="shared" si="62"/>
        <v>4.9172738693467331</v>
      </c>
      <c r="F784" s="2">
        <v>5</v>
      </c>
      <c r="G784" s="2">
        <f t="shared" si="63"/>
        <v>-8.2726130653266949E-2</v>
      </c>
      <c r="H784" s="2" t="e">
        <f t="shared" si="64"/>
        <v>#NUM!</v>
      </c>
    </row>
    <row r="785" spans="1:8" x14ac:dyDescent="0.3">
      <c r="A785" s="2">
        <v>253020</v>
      </c>
      <c r="B785">
        <v>39935.333333333336</v>
      </c>
      <c r="C785" s="15">
        <f t="shared" si="60"/>
        <v>1.0034003350083753</v>
      </c>
      <c r="D785" s="15">
        <f t="shared" si="61"/>
        <v>10</v>
      </c>
      <c r="E785" s="2">
        <f t="shared" si="62"/>
        <v>4.9829983249581229</v>
      </c>
      <c r="F785" s="2">
        <v>5</v>
      </c>
      <c r="G785" s="2">
        <f t="shared" si="63"/>
        <v>-1.7001675041877107E-2</v>
      </c>
      <c r="H785" s="2" t="e">
        <f t="shared" si="64"/>
        <v>#NUM!</v>
      </c>
    </row>
    <row r="786" spans="1:8" x14ac:dyDescent="0.3">
      <c r="A786" s="2">
        <v>253380</v>
      </c>
      <c r="B786">
        <v>39915.5</v>
      </c>
      <c r="C786" s="15">
        <f t="shared" si="60"/>
        <v>1.0029020100502513</v>
      </c>
      <c r="D786" s="15">
        <f t="shared" si="61"/>
        <v>10</v>
      </c>
      <c r="E786" s="2">
        <f t="shared" si="62"/>
        <v>4.9854899497487439</v>
      </c>
      <c r="F786" s="2">
        <v>5</v>
      </c>
      <c r="G786" s="2">
        <f t="shared" si="63"/>
        <v>-1.4510050251256068E-2</v>
      </c>
      <c r="H786" s="2" t="e">
        <f t="shared" si="64"/>
        <v>#NUM!</v>
      </c>
    </row>
    <row r="787" spans="1:8" x14ac:dyDescent="0.3">
      <c r="A787" s="2">
        <v>253740</v>
      </c>
      <c r="B787">
        <v>39521</v>
      </c>
      <c r="C787" s="15">
        <f t="shared" si="60"/>
        <v>0.99298994974874377</v>
      </c>
      <c r="D787" s="15">
        <f t="shared" si="61"/>
        <v>10</v>
      </c>
      <c r="E787" s="2">
        <f t="shared" si="62"/>
        <v>5.0350502512562816</v>
      </c>
      <c r="F787" s="2">
        <v>5</v>
      </c>
      <c r="G787" s="2">
        <f t="shared" si="63"/>
        <v>3.5050251256281584E-2</v>
      </c>
      <c r="H787" s="2">
        <f t="shared" si="64"/>
        <v>4.2742488229663715</v>
      </c>
    </row>
    <row r="788" spans="1:8" x14ac:dyDescent="0.3">
      <c r="A788" s="2">
        <v>254100</v>
      </c>
      <c r="B788">
        <v>40081.833333333336</v>
      </c>
      <c r="C788" s="15">
        <f t="shared" si="60"/>
        <v>1.0070812395309883</v>
      </c>
      <c r="D788" s="15">
        <f t="shared" si="61"/>
        <v>10</v>
      </c>
      <c r="E788" s="2">
        <f t="shared" si="62"/>
        <v>4.9645938023450586</v>
      </c>
      <c r="F788" s="2">
        <v>5</v>
      </c>
      <c r="G788" s="2">
        <f t="shared" si="63"/>
        <v>-3.5406197654941352E-2</v>
      </c>
      <c r="H788" s="2" t="e">
        <f t="shared" si="64"/>
        <v>#NUM!</v>
      </c>
    </row>
    <row r="789" spans="1:8" x14ac:dyDescent="0.3">
      <c r="A789" s="2">
        <v>254460</v>
      </c>
      <c r="B789">
        <v>40138.166666666664</v>
      </c>
      <c r="C789" s="15">
        <f t="shared" si="60"/>
        <v>1.0084966499162478</v>
      </c>
      <c r="D789" s="15">
        <f t="shared" si="61"/>
        <v>10</v>
      </c>
      <c r="E789" s="2">
        <f t="shared" si="62"/>
        <v>4.9575167504187609</v>
      </c>
      <c r="F789" s="2">
        <v>5</v>
      </c>
      <c r="G789" s="2">
        <f t="shared" si="63"/>
        <v>-4.2483249581239058E-2</v>
      </c>
      <c r="H789" s="2" t="e">
        <f t="shared" si="64"/>
        <v>#NUM!</v>
      </c>
    </row>
    <row r="790" spans="1:8" x14ac:dyDescent="0.3">
      <c r="A790" s="2">
        <v>254820</v>
      </c>
      <c r="B790">
        <v>40005</v>
      </c>
      <c r="C790" s="15">
        <f t="shared" si="60"/>
        <v>1.0051507537688442</v>
      </c>
      <c r="D790" s="15">
        <f t="shared" si="61"/>
        <v>10</v>
      </c>
      <c r="E790" s="2">
        <f t="shared" si="62"/>
        <v>4.9742462311557789</v>
      </c>
      <c r="F790" s="2">
        <v>5</v>
      </c>
      <c r="G790" s="2">
        <f t="shared" si="63"/>
        <v>-2.5753768844221092E-2</v>
      </c>
      <c r="H790" s="2" t="e">
        <f t="shared" si="64"/>
        <v>#NUM!</v>
      </c>
    </row>
    <row r="791" spans="1:8" x14ac:dyDescent="0.3">
      <c r="A791" s="2">
        <v>255180</v>
      </c>
      <c r="B791">
        <v>39885</v>
      </c>
      <c r="C791" s="15">
        <f t="shared" si="60"/>
        <v>1.0021356783919597</v>
      </c>
      <c r="D791" s="15">
        <f t="shared" si="61"/>
        <v>10</v>
      </c>
      <c r="E791" s="2">
        <f t="shared" si="62"/>
        <v>4.9893216080402016</v>
      </c>
      <c r="F791" s="2">
        <v>5</v>
      </c>
      <c r="G791" s="2">
        <f t="shared" si="63"/>
        <v>-1.0678391959798361E-2</v>
      </c>
      <c r="H791" s="2" t="e">
        <f t="shared" si="64"/>
        <v>#NUM!</v>
      </c>
    </row>
    <row r="792" spans="1:8" x14ac:dyDescent="0.3">
      <c r="A792" s="2">
        <v>255540</v>
      </c>
      <c r="B792">
        <v>40545.833333333336</v>
      </c>
      <c r="C792" s="15">
        <f t="shared" si="60"/>
        <v>1.0187395309882747</v>
      </c>
      <c r="D792" s="15">
        <f t="shared" si="61"/>
        <v>10</v>
      </c>
      <c r="E792" s="2">
        <f t="shared" si="62"/>
        <v>4.9063023450586263</v>
      </c>
      <c r="F792" s="2">
        <v>5</v>
      </c>
      <c r="G792" s="2">
        <f t="shared" si="63"/>
        <v>-9.369765494137372E-2</v>
      </c>
      <c r="H792" s="2" t="e">
        <f t="shared" si="64"/>
        <v>#NUM!</v>
      </c>
    </row>
    <row r="793" spans="1:8" x14ac:dyDescent="0.3">
      <c r="A793" s="2">
        <v>255900</v>
      </c>
      <c r="B793">
        <v>39791.5</v>
      </c>
      <c r="C793" s="15">
        <f t="shared" si="60"/>
        <v>0.99978643216080398</v>
      </c>
      <c r="D793" s="15">
        <f t="shared" si="61"/>
        <v>10</v>
      </c>
      <c r="E793" s="2">
        <f t="shared" si="62"/>
        <v>5.0010678391959802</v>
      </c>
      <c r="F793" s="2">
        <v>5</v>
      </c>
      <c r="G793" s="2">
        <f t="shared" si="63"/>
        <v>1.0678391959801914E-3</v>
      </c>
      <c r="H793" s="2">
        <f t="shared" si="64"/>
        <v>7.758622392252871</v>
      </c>
    </row>
    <row r="794" spans="1:8" x14ac:dyDescent="0.3">
      <c r="A794" s="2">
        <v>256260</v>
      </c>
      <c r="B794">
        <v>39555</v>
      </c>
      <c r="C794" s="15">
        <f t="shared" si="60"/>
        <v>0.99384422110552761</v>
      </c>
      <c r="D794" s="15">
        <f t="shared" si="61"/>
        <v>10</v>
      </c>
      <c r="E794" s="2">
        <f t="shared" si="62"/>
        <v>5.0307788944723617</v>
      </c>
      <c r="F794" s="2">
        <v>5</v>
      </c>
      <c r="G794" s="2">
        <f t="shared" si="63"/>
        <v>3.0778894472361706E-2</v>
      </c>
      <c r="H794" s="2">
        <f t="shared" si="64"/>
        <v>4.4033537096531141</v>
      </c>
    </row>
    <row r="795" spans="1:8" x14ac:dyDescent="0.3">
      <c r="A795" s="2">
        <v>256620</v>
      </c>
      <c r="B795">
        <v>40115.5</v>
      </c>
      <c r="C795" s="15">
        <f t="shared" si="60"/>
        <v>1.0079271356783919</v>
      </c>
      <c r="D795" s="15">
        <f t="shared" si="61"/>
        <v>10</v>
      </c>
      <c r="E795" s="2">
        <f t="shared" si="62"/>
        <v>4.9603643216080409</v>
      </c>
      <c r="F795" s="2">
        <v>5</v>
      </c>
      <c r="G795" s="2">
        <f t="shared" si="63"/>
        <v>-3.9635678391959139E-2</v>
      </c>
      <c r="H795" s="2" t="e">
        <f t="shared" si="64"/>
        <v>#NUM!</v>
      </c>
    </row>
    <row r="796" spans="1:8" x14ac:dyDescent="0.3">
      <c r="A796" s="2">
        <v>256980</v>
      </c>
      <c r="B796">
        <v>40085</v>
      </c>
      <c r="C796" s="15">
        <f t="shared" si="60"/>
        <v>1.0071608040201006</v>
      </c>
      <c r="D796" s="15">
        <f t="shared" si="61"/>
        <v>10</v>
      </c>
      <c r="E796" s="2">
        <f t="shared" si="62"/>
        <v>4.9641959798994968</v>
      </c>
      <c r="F796" s="2">
        <v>5</v>
      </c>
      <c r="G796" s="2">
        <f t="shared" si="63"/>
        <v>-3.5804020100503209E-2</v>
      </c>
      <c r="H796" s="2" t="e">
        <f t="shared" si="64"/>
        <v>#NUM!</v>
      </c>
    </row>
    <row r="797" spans="1:8" x14ac:dyDescent="0.3">
      <c r="A797" s="2">
        <v>257340</v>
      </c>
      <c r="B797">
        <v>40050.166666666664</v>
      </c>
      <c r="C797" s="15">
        <f t="shared" si="60"/>
        <v>1.0062855946398659</v>
      </c>
      <c r="D797" s="15">
        <f t="shared" si="61"/>
        <v>10</v>
      </c>
      <c r="E797" s="2">
        <f t="shared" si="62"/>
        <v>4.9685720268006701</v>
      </c>
      <c r="F797" s="2">
        <v>5</v>
      </c>
      <c r="G797" s="2">
        <f t="shared" si="63"/>
        <v>-3.1427973199329884E-2</v>
      </c>
      <c r="H797" s="2" t="e">
        <f t="shared" si="64"/>
        <v>#NUM!</v>
      </c>
    </row>
    <row r="798" spans="1:8" x14ac:dyDescent="0.3">
      <c r="A798" s="2">
        <v>257700</v>
      </c>
      <c r="B798">
        <v>39807.833333333328</v>
      </c>
      <c r="C798" s="15">
        <f t="shared" si="60"/>
        <v>1.0001968174204354</v>
      </c>
      <c r="D798" s="15">
        <f t="shared" si="61"/>
        <v>10</v>
      </c>
      <c r="E798" s="2">
        <f t="shared" si="62"/>
        <v>4.9990159128978231</v>
      </c>
      <c r="F798" s="2">
        <v>5</v>
      </c>
      <c r="G798" s="2">
        <f t="shared" si="63"/>
        <v>-9.8408710217690043E-4</v>
      </c>
      <c r="H798" s="2" t="e">
        <f t="shared" si="64"/>
        <v>#NUM!</v>
      </c>
    </row>
    <row r="799" spans="1:8" x14ac:dyDescent="0.3">
      <c r="A799" s="2">
        <v>258060</v>
      </c>
      <c r="B799">
        <v>40164.666666666664</v>
      </c>
      <c r="C799" s="15">
        <f t="shared" si="60"/>
        <v>1.0091624790619764</v>
      </c>
      <c r="D799" s="15">
        <f t="shared" si="61"/>
        <v>10</v>
      </c>
      <c r="E799" s="2">
        <f t="shared" si="62"/>
        <v>4.9541876046901177</v>
      </c>
      <c r="F799" s="2">
        <v>5</v>
      </c>
      <c r="G799" s="2">
        <f t="shared" si="63"/>
        <v>-4.5812395309882348E-2</v>
      </c>
      <c r="H799" s="2" t="e">
        <f t="shared" si="64"/>
        <v>#NUM!</v>
      </c>
    </row>
    <row r="800" spans="1:8" x14ac:dyDescent="0.3">
      <c r="A800" s="2">
        <v>258420</v>
      </c>
      <c r="B800">
        <v>39970.333333333336</v>
      </c>
      <c r="C800" s="15">
        <f t="shared" si="60"/>
        <v>1.0042797319932999</v>
      </c>
      <c r="D800" s="15">
        <f t="shared" si="61"/>
        <v>10</v>
      </c>
      <c r="E800" s="2">
        <f t="shared" si="62"/>
        <v>4.9786013400335003</v>
      </c>
      <c r="F800" s="2">
        <v>5</v>
      </c>
      <c r="G800" s="2">
        <f t="shared" si="63"/>
        <v>-2.13986599664997E-2</v>
      </c>
      <c r="H800" s="2" t="e">
        <f t="shared" si="64"/>
        <v>#NUM!</v>
      </c>
    </row>
    <row r="801" spans="1:8" x14ac:dyDescent="0.3">
      <c r="A801" s="2">
        <v>258780</v>
      </c>
      <c r="B801">
        <v>39916.5</v>
      </c>
      <c r="C801" s="15">
        <f t="shared" si="60"/>
        <v>1.002927135678392</v>
      </c>
      <c r="D801" s="15">
        <f t="shared" si="61"/>
        <v>10</v>
      </c>
      <c r="E801" s="2">
        <f t="shared" si="62"/>
        <v>4.9853643216080403</v>
      </c>
      <c r="F801" s="2">
        <v>5</v>
      </c>
      <c r="G801" s="2">
        <f t="shared" si="63"/>
        <v>-1.4635678391959672E-2</v>
      </c>
      <c r="H801" s="2" t="e">
        <f t="shared" si="64"/>
        <v>#NUM!</v>
      </c>
    </row>
    <row r="802" spans="1:8" x14ac:dyDescent="0.3">
      <c r="A802" s="2">
        <v>259140</v>
      </c>
      <c r="B802">
        <v>40069.333333333328</v>
      </c>
      <c r="C802" s="15">
        <f t="shared" si="60"/>
        <v>1.0067671691792293</v>
      </c>
      <c r="D802" s="15">
        <f t="shared" si="61"/>
        <v>10</v>
      </c>
      <c r="E802" s="2">
        <f t="shared" si="62"/>
        <v>4.9661641541038541</v>
      </c>
      <c r="F802" s="2">
        <v>5</v>
      </c>
      <c r="G802" s="2">
        <f t="shared" si="63"/>
        <v>-3.3835845896145855E-2</v>
      </c>
      <c r="H802" s="2" t="e">
        <f t="shared" si="64"/>
        <v>#NUM!</v>
      </c>
    </row>
    <row r="803" spans="1:8" x14ac:dyDescent="0.3">
      <c r="A803" s="2">
        <v>259500</v>
      </c>
      <c r="B803">
        <v>39745.666666666664</v>
      </c>
      <c r="C803" s="15">
        <f t="shared" si="60"/>
        <v>0.99863484087102172</v>
      </c>
      <c r="D803" s="15">
        <f t="shared" si="61"/>
        <v>10</v>
      </c>
      <c r="E803" s="2">
        <f t="shared" si="62"/>
        <v>5.0068257956448914</v>
      </c>
      <c r="F803" s="2">
        <v>5</v>
      </c>
      <c r="G803" s="2">
        <f t="shared" si="63"/>
        <v>6.8257956448913859E-3</v>
      </c>
      <c r="H803" s="2">
        <f t="shared" si="64"/>
        <v>5.9047013267203434</v>
      </c>
    </row>
    <row r="804" spans="1:8" x14ac:dyDescent="0.3">
      <c r="A804" s="2">
        <v>259860</v>
      </c>
      <c r="B804">
        <v>39963.166666666664</v>
      </c>
      <c r="C804" s="15">
        <f t="shared" si="60"/>
        <v>1.0040996649916247</v>
      </c>
      <c r="D804" s="15">
        <f t="shared" si="61"/>
        <v>10</v>
      </c>
      <c r="E804" s="2">
        <f t="shared" si="62"/>
        <v>4.9795016750418766</v>
      </c>
      <c r="F804" s="2">
        <v>5</v>
      </c>
      <c r="G804" s="2">
        <f t="shared" si="63"/>
        <v>-2.0498324958123426E-2</v>
      </c>
      <c r="H804" s="2" t="e">
        <f t="shared" si="64"/>
        <v>#NUM!</v>
      </c>
    </row>
    <row r="805" spans="1:8" x14ac:dyDescent="0.3">
      <c r="A805" s="2">
        <v>260220</v>
      </c>
      <c r="B805">
        <v>40189.333333333328</v>
      </c>
      <c r="C805" s="15">
        <f t="shared" si="60"/>
        <v>1.0097822445561138</v>
      </c>
      <c r="D805" s="15">
        <f t="shared" si="61"/>
        <v>10</v>
      </c>
      <c r="E805" s="2">
        <f t="shared" si="62"/>
        <v>4.9510887772194314</v>
      </c>
      <c r="F805" s="2">
        <v>5</v>
      </c>
      <c r="G805" s="2">
        <f t="shared" si="63"/>
        <v>-4.8911222780568586E-2</v>
      </c>
      <c r="H805" s="2" t="e">
        <f t="shared" si="64"/>
        <v>#NUM!</v>
      </c>
    </row>
    <row r="806" spans="1:8" x14ac:dyDescent="0.3">
      <c r="A806" s="2">
        <v>260580</v>
      </c>
      <c r="B806">
        <v>39693.166666666664</v>
      </c>
      <c r="C806" s="15">
        <f t="shared" si="60"/>
        <v>0.99731574539363477</v>
      </c>
      <c r="D806" s="15">
        <f t="shared" si="61"/>
        <v>10</v>
      </c>
      <c r="E806" s="2">
        <f t="shared" si="62"/>
        <v>5.0134212730318257</v>
      </c>
      <c r="F806" s="2">
        <v>5</v>
      </c>
      <c r="G806" s="2">
        <f t="shared" si="63"/>
        <v>1.342127303182572E-2</v>
      </c>
      <c r="H806" s="2">
        <f t="shared" si="64"/>
        <v>5.2298856814488763</v>
      </c>
    </row>
    <row r="807" spans="1:8" x14ac:dyDescent="0.3">
      <c r="A807" s="2">
        <v>260940</v>
      </c>
      <c r="B807">
        <v>39547.166666666664</v>
      </c>
      <c r="C807" s="15">
        <f t="shared" si="60"/>
        <v>0.99364740368509208</v>
      </c>
      <c r="D807" s="15">
        <f t="shared" si="61"/>
        <v>10</v>
      </c>
      <c r="E807" s="2">
        <f t="shared" si="62"/>
        <v>5.0317629815745395</v>
      </c>
      <c r="F807" s="2">
        <v>5</v>
      </c>
      <c r="G807" s="2">
        <f t="shared" si="63"/>
        <v>3.1762981574539495E-2</v>
      </c>
      <c r="H807" s="2">
        <f t="shared" si="64"/>
        <v>4.3720770042159813</v>
      </c>
    </row>
    <row r="808" spans="1:8" x14ac:dyDescent="0.3">
      <c r="A808" s="2">
        <v>261300</v>
      </c>
      <c r="B808">
        <v>40074.333333333336</v>
      </c>
      <c r="C808" s="15">
        <f t="shared" si="60"/>
        <v>1.0068927973199331</v>
      </c>
      <c r="D808" s="15">
        <f t="shared" si="61"/>
        <v>10</v>
      </c>
      <c r="E808" s="2">
        <f t="shared" si="62"/>
        <v>4.9655360134003343</v>
      </c>
      <c r="F808" s="2">
        <v>5</v>
      </c>
      <c r="G808" s="2">
        <f t="shared" si="63"/>
        <v>-3.4463986599665652E-2</v>
      </c>
      <c r="H808" s="2" t="e">
        <f t="shared" si="64"/>
        <v>#NUM!</v>
      </c>
    </row>
    <row r="809" spans="1:8" x14ac:dyDescent="0.3">
      <c r="A809" s="2">
        <v>261660</v>
      </c>
      <c r="B809">
        <v>39856.166666666672</v>
      </c>
      <c r="C809" s="15">
        <f t="shared" si="60"/>
        <v>1.0014112227805696</v>
      </c>
      <c r="D809" s="15">
        <f t="shared" si="61"/>
        <v>10</v>
      </c>
      <c r="E809" s="2">
        <f t="shared" si="62"/>
        <v>4.9929438860971516</v>
      </c>
      <c r="F809" s="2">
        <v>5</v>
      </c>
      <c r="G809" s="2">
        <f t="shared" si="63"/>
        <v>-7.0561139028484376E-3</v>
      </c>
      <c r="H809" s="2" t="e">
        <f t="shared" si="64"/>
        <v>#NUM!</v>
      </c>
    </row>
    <row r="810" spans="1:8" x14ac:dyDescent="0.3">
      <c r="A810" s="2">
        <v>262020</v>
      </c>
      <c r="B810">
        <v>40287.166666666664</v>
      </c>
      <c r="C810" s="15">
        <f t="shared" si="60"/>
        <v>1.0122403685092127</v>
      </c>
      <c r="D810" s="15">
        <f t="shared" si="61"/>
        <v>10</v>
      </c>
      <c r="E810" s="2">
        <f t="shared" si="62"/>
        <v>4.9387981574539364</v>
      </c>
      <c r="F810" s="2">
        <v>5</v>
      </c>
      <c r="G810" s="2">
        <f t="shared" si="63"/>
        <v>-6.1201842546063645E-2</v>
      </c>
      <c r="H810" s="2" t="e">
        <f t="shared" si="64"/>
        <v>#NUM!</v>
      </c>
    </row>
    <row r="811" spans="1:8" x14ac:dyDescent="0.3">
      <c r="A811" s="2">
        <v>262380</v>
      </c>
      <c r="B811">
        <v>39927.166666666664</v>
      </c>
      <c r="C811" s="15">
        <f t="shared" si="60"/>
        <v>1.0031951423785594</v>
      </c>
      <c r="D811" s="15">
        <f t="shared" si="61"/>
        <v>10</v>
      </c>
      <c r="E811" s="2">
        <f t="shared" si="62"/>
        <v>4.9840242881072028</v>
      </c>
      <c r="F811" s="2">
        <v>5</v>
      </c>
      <c r="G811" s="2">
        <f t="shared" si="63"/>
        <v>-1.5975711892797229E-2</v>
      </c>
      <c r="H811" s="2" t="e">
        <f t="shared" si="64"/>
        <v>#NUM!</v>
      </c>
    </row>
    <row r="812" spans="1:8" x14ac:dyDescent="0.3">
      <c r="A812" s="2">
        <v>262740</v>
      </c>
      <c r="B812">
        <v>39589.166666666664</v>
      </c>
      <c r="C812" s="15">
        <f t="shared" si="60"/>
        <v>0.99470268006700158</v>
      </c>
      <c r="D812" s="15">
        <f t="shared" si="61"/>
        <v>10</v>
      </c>
      <c r="E812" s="2">
        <f t="shared" si="62"/>
        <v>5.0264865996649917</v>
      </c>
      <c r="F812" s="2">
        <v>5</v>
      </c>
      <c r="G812" s="2">
        <f t="shared" si="63"/>
        <v>2.6486599664991672E-2</v>
      </c>
      <c r="H812" s="2">
        <f t="shared" si="64"/>
        <v>4.5526904172671676</v>
      </c>
    </row>
    <row r="813" spans="1:8" x14ac:dyDescent="0.3">
      <c r="A813" s="2">
        <v>263100</v>
      </c>
      <c r="B813">
        <v>39825</v>
      </c>
      <c r="C813" s="15">
        <f t="shared" si="60"/>
        <v>1.0006281407035176</v>
      </c>
      <c r="D813" s="15">
        <f t="shared" si="61"/>
        <v>10</v>
      </c>
      <c r="E813" s="2">
        <f t="shared" si="62"/>
        <v>4.9968592964824126</v>
      </c>
      <c r="F813" s="2">
        <v>5</v>
      </c>
      <c r="G813" s="2">
        <f t="shared" si="63"/>
        <v>-3.1407035175874398E-3</v>
      </c>
      <c r="H813" s="2" t="e">
        <f t="shared" si="64"/>
        <v>#NUM!</v>
      </c>
    </row>
    <row r="814" spans="1:8" x14ac:dyDescent="0.3">
      <c r="A814" s="2">
        <v>263460</v>
      </c>
      <c r="B814">
        <v>39870</v>
      </c>
      <c r="C814" s="15">
        <f t="shared" si="60"/>
        <v>1.0017587939698493</v>
      </c>
      <c r="D814" s="15">
        <f t="shared" si="61"/>
        <v>10</v>
      </c>
      <c r="E814" s="2">
        <f t="shared" si="62"/>
        <v>4.991206030150753</v>
      </c>
      <c r="F814" s="2">
        <v>5</v>
      </c>
      <c r="G814" s="2">
        <f t="shared" si="63"/>
        <v>-8.7939698492469631E-3</v>
      </c>
      <c r="H814" s="2" t="e">
        <f t="shared" si="64"/>
        <v>#NUM!</v>
      </c>
    </row>
    <row r="815" spans="1:8" x14ac:dyDescent="0.3">
      <c r="A815" s="2">
        <v>263820</v>
      </c>
      <c r="B815">
        <v>39801.333333333336</v>
      </c>
      <c r="C815" s="15">
        <f t="shared" si="60"/>
        <v>1.000033500837521</v>
      </c>
      <c r="D815" s="15">
        <f t="shared" si="61"/>
        <v>10</v>
      </c>
      <c r="E815" s="2">
        <f t="shared" si="62"/>
        <v>4.9998324958123952</v>
      </c>
      <c r="F815" s="2">
        <v>5</v>
      </c>
      <c r="G815" s="2">
        <f t="shared" si="63"/>
        <v>-1.6750418760480557E-4</v>
      </c>
      <c r="H815" s="2" t="e">
        <f t="shared" si="64"/>
        <v>#NUM!</v>
      </c>
    </row>
    <row r="816" spans="1:8" x14ac:dyDescent="0.3">
      <c r="A816" s="2">
        <v>264180</v>
      </c>
      <c r="B816">
        <v>39698.166666666664</v>
      </c>
      <c r="C816" s="15">
        <f t="shared" si="60"/>
        <v>0.99744137353433826</v>
      </c>
      <c r="D816" s="15">
        <f t="shared" si="61"/>
        <v>10</v>
      </c>
      <c r="E816" s="2">
        <f t="shared" si="62"/>
        <v>5.0127931323283086</v>
      </c>
      <c r="F816" s="2">
        <v>5</v>
      </c>
      <c r="G816" s="2">
        <f t="shared" si="63"/>
        <v>1.2793132328308587E-2</v>
      </c>
      <c r="H816" s="2">
        <f t="shared" si="64"/>
        <v>5.2776928795226965</v>
      </c>
    </row>
    <row r="817" spans="1:8" x14ac:dyDescent="0.3">
      <c r="A817" s="2">
        <v>264540</v>
      </c>
      <c r="B817">
        <v>39928.333333333328</v>
      </c>
      <c r="C817" s="15">
        <f t="shared" si="60"/>
        <v>1.0032244556113901</v>
      </c>
      <c r="D817" s="15">
        <f t="shared" si="61"/>
        <v>10</v>
      </c>
      <c r="E817" s="2">
        <f t="shared" si="62"/>
        <v>4.9838777219430499</v>
      </c>
      <c r="F817" s="2">
        <v>5</v>
      </c>
      <c r="G817" s="2">
        <f t="shared" si="63"/>
        <v>-1.6122278056950101E-2</v>
      </c>
      <c r="H817" s="2" t="e">
        <f t="shared" si="64"/>
        <v>#NUM!</v>
      </c>
    </row>
    <row r="818" spans="1:8" x14ac:dyDescent="0.3">
      <c r="A818" s="2">
        <v>264900</v>
      </c>
      <c r="B818">
        <v>39740.833333333336</v>
      </c>
      <c r="C818" s="15">
        <f t="shared" si="60"/>
        <v>0.99851340033500846</v>
      </c>
      <c r="D818" s="15">
        <f t="shared" si="61"/>
        <v>10</v>
      </c>
      <c r="E818" s="2">
        <f t="shared" si="62"/>
        <v>5.0074329983249575</v>
      </c>
      <c r="F818" s="2">
        <v>5</v>
      </c>
      <c r="G818" s="2">
        <f t="shared" si="63"/>
        <v>7.4329983249574738E-3</v>
      </c>
      <c r="H818" s="2">
        <f t="shared" si="64"/>
        <v>5.8196021862349179</v>
      </c>
    </row>
    <row r="819" spans="1:8" x14ac:dyDescent="0.3">
      <c r="A819" s="2">
        <v>265260</v>
      </c>
      <c r="B819">
        <v>39644.833333333336</v>
      </c>
      <c r="C819" s="15">
        <f t="shared" si="60"/>
        <v>0.99610134003350093</v>
      </c>
      <c r="D819" s="15">
        <f t="shared" si="61"/>
        <v>10</v>
      </c>
      <c r="E819" s="2">
        <f t="shared" si="62"/>
        <v>5.0194932998324955</v>
      </c>
      <c r="F819" s="2">
        <v>5</v>
      </c>
      <c r="G819" s="2">
        <f t="shared" si="63"/>
        <v>1.9493299832495481E-2</v>
      </c>
      <c r="H819" s="2">
        <f t="shared" si="64"/>
        <v>4.8578662825503685</v>
      </c>
    </row>
    <row r="820" spans="1:8" x14ac:dyDescent="0.3">
      <c r="A820" s="2">
        <v>265620</v>
      </c>
      <c r="B820">
        <v>39528.666666666672</v>
      </c>
      <c r="C820" s="15">
        <f t="shared" si="60"/>
        <v>0.99318257956448919</v>
      </c>
      <c r="D820" s="15">
        <f t="shared" si="61"/>
        <v>10</v>
      </c>
      <c r="E820" s="2">
        <f t="shared" si="62"/>
        <v>5.034087102177554</v>
      </c>
      <c r="F820" s="2">
        <v>5</v>
      </c>
      <c r="G820" s="2">
        <f t="shared" si="63"/>
        <v>3.4087102177553952E-2</v>
      </c>
      <c r="H820" s="2">
        <f t="shared" si="64"/>
        <v>4.3019212202841297</v>
      </c>
    </row>
    <row r="821" spans="1:8" x14ac:dyDescent="0.3">
      <c r="A821" s="2">
        <v>265980</v>
      </c>
      <c r="B821">
        <v>39889.5</v>
      </c>
      <c r="C821" s="15">
        <f t="shared" si="60"/>
        <v>1.002248743718593</v>
      </c>
      <c r="D821" s="15">
        <f t="shared" si="61"/>
        <v>10</v>
      </c>
      <c r="E821" s="2">
        <f t="shared" si="62"/>
        <v>4.988756281407035</v>
      </c>
      <c r="F821" s="2">
        <v>5</v>
      </c>
      <c r="G821" s="2">
        <f t="shared" si="63"/>
        <v>-1.1243718592965024E-2</v>
      </c>
      <c r="H821" s="2" t="e">
        <f t="shared" si="64"/>
        <v>#NUM!</v>
      </c>
    </row>
    <row r="822" spans="1:8" x14ac:dyDescent="0.3">
      <c r="A822" s="2">
        <v>266340</v>
      </c>
      <c r="B822">
        <v>39941.5</v>
      </c>
      <c r="C822" s="15">
        <f t="shared" si="60"/>
        <v>1.0035552763819096</v>
      </c>
      <c r="D822" s="15">
        <f t="shared" si="61"/>
        <v>10</v>
      </c>
      <c r="E822" s="2">
        <f t="shared" si="62"/>
        <v>4.982223618090452</v>
      </c>
      <c r="F822" s="2">
        <v>5</v>
      </c>
      <c r="G822" s="2">
        <f t="shared" si="63"/>
        <v>-1.7776381909548E-2</v>
      </c>
      <c r="H822" s="2" t="e">
        <f t="shared" si="64"/>
        <v>#NUM!</v>
      </c>
    </row>
    <row r="823" spans="1:8" x14ac:dyDescent="0.3">
      <c r="A823" s="2">
        <v>266700</v>
      </c>
      <c r="B823">
        <v>40385.833333333336</v>
      </c>
      <c r="C823" s="15">
        <f t="shared" si="60"/>
        <v>1.0147194304857623</v>
      </c>
      <c r="D823" s="15">
        <f t="shared" si="61"/>
        <v>10</v>
      </c>
      <c r="E823" s="2">
        <f t="shared" si="62"/>
        <v>4.9264028475711887</v>
      </c>
      <c r="F823" s="2">
        <v>5</v>
      </c>
      <c r="G823" s="2">
        <f t="shared" si="63"/>
        <v>-7.3597152428811263E-2</v>
      </c>
      <c r="H823" s="2" t="e">
        <f t="shared" si="64"/>
        <v>#NUM!</v>
      </c>
    </row>
    <row r="824" spans="1:8" x14ac:dyDescent="0.3">
      <c r="A824" s="2">
        <v>267060</v>
      </c>
      <c r="B824">
        <v>39775.833333333336</v>
      </c>
      <c r="C824" s="15">
        <f t="shared" si="60"/>
        <v>0.99939279731993302</v>
      </c>
      <c r="D824" s="15">
        <f t="shared" si="61"/>
        <v>10</v>
      </c>
      <c r="E824" s="2">
        <f t="shared" si="62"/>
        <v>5.0030360134003349</v>
      </c>
      <c r="F824" s="2">
        <v>5</v>
      </c>
      <c r="G824" s="2">
        <f t="shared" si="63"/>
        <v>3.0360134003348804E-3</v>
      </c>
      <c r="H824" s="2">
        <f t="shared" si="64"/>
        <v>6.7141077559272162</v>
      </c>
    </row>
    <row r="825" spans="1:8" x14ac:dyDescent="0.3">
      <c r="A825" s="2">
        <v>267420</v>
      </c>
      <c r="B825">
        <v>39805.833333333336</v>
      </c>
      <c r="C825" s="15">
        <f t="shared" si="60"/>
        <v>1.0001465661641542</v>
      </c>
      <c r="D825" s="15">
        <f t="shared" si="61"/>
        <v>10</v>
      </c>
      <c r="E825" s="2">
        <f t="shared" si="62"/>
        <v>4.9992671691792285</v>
      </c>
      <c r="F825" s="2">
        <v>5</v>
      </c>
      <c r="G825" s="2">
        <f t="shared" si="63"/>
        <v>-7.3283082077146844E-4</v>
      </c>
      <c r="H825" s="2" t="e">
        <f t="shared" si="64"/>
        <v>#NUM!</v>
      </c>
    </row>
    <row r="826" spans="1:8" x14ac:dyDescent="0.3">
      <c r="A826" s="2">
        <v>267780</v>
      </c>
      <c r="B826">
        <v>39328.333333333336</v>
      </c>
      <c r="C826" s="15">
        <f t="shared" si="60"/>
        <v>0.98814907872696822</v>
      </c>
      <c r="D826" s="15">
        <f t="shared" si="61"/>
        <v>10</v>
      </c>
      <c r="E826" s="2">
        <f t="shared" si="62"/>
        <v>5.0592546063651591</v>
      </c>
      <c r="F826" s="2">
        <v>5</v>
      </c>
      <c r="G826" s="2">
        <f t="shared" si="63"/>
        <v>5.9254606365159113E-2</v>
      </c>
      <c r="H826" s="2">
        <f t="shared" si="64"/>
        <v>3.7539837383222712</v>
      </c>
    </row>
    <row r="827" spans="1:8" x14ac:dyDescent="0.3">
      <c r="A827" s="2">
        <v>268140</v>
      </c>
      <c r="B827">
        <v>39548.666666666672</v>
      </c>
      <c r="C827" s="15">
        <f t="shared" si="60"/>
        <v>0.99368509212730327</v>
      </c>
      <c r="D827" s="15">
        <f t="shared" si="61"/>
        <v>10</v>
      </c>
      <c r="E827" s="2">
        <f t="shared" si="62"/>
        <v>5.0315745393634836</v>
      </c>
      <c r="F827" s="2">
        <v>5</v>
      </c>
      <c r="G827" s="2">
        <f t="shared" si="63"/>
        <v>3.1574539363483645E-2</v>
      </c>
      <c r="H827" s="2">
        <f t="shared" si="64"/>
        <v>4.3779899837612559</v>
      </c>
    </row>
    <row r="828" spans="1:8" x14ac:dyDescent="0.3">
      <c r="A828" s="2">
        <v>268500</v>
      </c>
      <c r="B828">
        <v>40269.333333333336</v>
      </c>
      <c r="C828" s="15">
        <f t="shared" si="60"/>
        <v>1.0117922948073703</v>
      </c>
      <c r="D828" s="15">
        <f t="shared" si="61"/>
        <v>10</v>
      </c>
      <c r="E828" s="2">
        <f t="shared" si="62"/>
        <v>4.9410385259631484</v>
      </c>
      <c r="F828" s="2">
        <v>5</v>
      </c>
      <c r="G828" s="2">
        <f t="shared" si="63"/>
        <v>-5.8961474036851591E-2</v>
      </c>
      <c r="H828" s="2" t="e">
        <f t="shared" si="64"/>
        <v>#NUM!</v>
      </c>
    </row>
    <row r="829" spans="1:8" x14ac:dyDescent="0.3">
      <c r="A829" s="2">
        <v>268860</v>
      </c>
      <c r="B829">
        <v>39999.166666666664</v>
      </c>
      <c r="C829" s="15">
        <f t="shared" si="60"/>
        <v>1.00500418760469</v>
      </c>
      <c r="D829" s="15">
        <f t="shared" si="61"/>
        <v>10</v>
      </c>
      <c r="E829" s="2">
        <f t="shared" si="62"/>
        <v>4.9749790619765495</v>
      </c>
      <c r="F829" s="2">
        <v>5</v>
      </c>
      <c r="G829" s="2">
        <f t="shared" si="63"/>
        <v>-2.5020938023450512E-2</v>
      </c>
      <c r="H829" s="2" t="e">
        <f t="shared" si="64"/>
        <v>#NUM!</v>
      </c>
    </row>
    <row r="830" spans="1:8" x14ac:dyDescent="0.3">
      <c r="A830" s="2">
        <v>269220</v>
      </c>
      <c r="B830">
        <v>39718.666666666664</v>
      </c>
      <c r="C830" s="15">
        <f t="shared" si="60"/>
        <v>0.9979564489112227</v>
      </c>
      <c r="D830" s="15">
        <f t="shared" si="61"/>
        <v>10</v>
      </c>
      <c r="E830" s="2">
        <f t="shared" si="62"/>
        <v>5.010217755443886</v>
      </c>
      <c r="F830" s="2">
        <v>5</v>
      </c>
      <c r="G830" s="2">
        <f t="shared" si="63"/>
        <v>1.0217755443886034E-2</v>
      </c>
      <c r="H830" s="2">
        <f t="shared" si="64"/>
        <v>5.5019605399660882</v>
      </c>
    </row>
    <row r="831" spans="1:8" x14ac:dyDescent="0.3">
      <c r="A831" s="2">
        <v>269580</v>
      </c>
      <c r="B831">
        <v>39932.166666666664</v>
      </c>
      <c r="C831" s="15">
        <f t="shared" si="60"/>
        <v>1.0033207705192628</v>
      </c>
      <c r="D831" s="15">
        <f t="shared" si="61"/>
        <v>10</v>
      </c>
      <c r="E831" s="2">
        <f t="shared" si="62"/>
        <v>4.9833961474036856</v>
      </c>
      <c r="F831" s="2">
        <v>5</v>
      </c>
      <c r="G831" s="2">
        <f t="shared" si="63"/>
        <v>-1.6603852596314361E-2</v>
      </c>
      <c r="H831" s="2" t="e">
        <f t="shared" si="64"/>
        <v>#NUM!</v>
      </c>
    </row>
    <row r="832" spans="1:8" x14ac:dyDescent="0.3">
      <c r="A832" s="2">
        <v>269940</v>
      </c>
      <c r="B832">
        <v>39811.333333333328</v>
      </c>
      <c r="C832" s="15">
        <f t="shared" si="60"/>
        <v>1.0002847571189279</v>
      </c>
      <c r="D832" s="15">
        <f t="shared" si="61"/>
        <v>10</v>
      </c>
      <c r="E832" s="2">
        <f t="shared" si="62"/>
        <v>4.99857621440536</v>
      </c>
      <c r="F832" s="2">
        <v>5</v>
      </c>
      <c r="G832" s="2">
        <f t="shared" si="63"/>
        <v>-1.4237855946399591E-3</v>
      </c>
      <c r="H832" s="2" t="e">
        <f t="shared" si="64"/>
        <v>#NUM!</v>
      </c>
    </row>
    <row r="833" spans="1:8" x14ac:dyDescent="0.3">
      <c r="A833" s="2">
        <v>270300</v>
      </c>
      <c r="B833">
        <v>39543.666666666672</v>
      </c>
      <c r="C833" s="15">
        <f t="shared" si="60"/>
        <v>0.99355946398659978</v>
      </c>
      <c r="D833" s="15">
        <f t="shared" si="61"/>
        <v>10</v>
      </c>
      <c r="E833" s="2">
        <f t="shared" si="62"/>
        <v>5.0322026800670008</v>
      </c>
      <c r="F833" s="2">
        <v>5</v>
      </c>
      <c r="G833" s="2">
        <f t="shared" si="63"/>
        <v>3.2202680067000777E-2</v>
      </c>
      <c r="H833" s="2">
        <f t="shared" si="64"/>
        <v>4.3584162142606813</v>
      </c>
    </row>
    <row r="834" spans="1:8" x14ac:dyDescent="0.3">
      <c r="A834" s="2">
        <v>270660</v>
      </c>
      <c r="B834">
        <v>40016.833333333328</v>
      </c>
      <c r="C834" s="15">
        <f t="shared" si="60"/>
        <v>1.0054480737018425</v>
      </c>
      <c r="D834" s="15">
        <f t="shared" si="61"/>
        <v>10</v>
      </c>
      <c r="E834" s="2">
        <f t="shared" si="62"/>
        <v>4.9727596314907876</v>
      </c>
      <c r="F834" s="2">
        <v>5</v>
      </c>
      <c r="G834" s="2">
        <f t="shared" si="63"/>
        <v>-2.7240368509212409E-2</v>
      </c>
      <c r="H834" s="2" t="e">
        <f t="shared" si="64"/>
        <v>#NUM!</v>
      </c>
    </row>
    <row r="835" spans="1:8" x14ac:dyDescent="0.3">
      <c r="A835" s="2">
        <v>271020</v>
      </c>
      <c r="B835">
        <v>39354.5</v>
      </c>
      <c r="C835" s="15">
        <f t="shared" ref="C835:C898" si="65">B835/$J$27</f>
        <v>0.98880653266331653</v>
      </c>
      <c r="D835" s="15">
        <f t="shared" ref="D835:D898" si="66">$J$28</f>
        <v>10</v>
      </c>
      <c r="E835" s="2">
        <f t="shared" si="62"/>
        <v>5.055967336683417</v>
      </c>
      <c r="F835" s="2">
        <v>5</v>
      </c>
      <c r="G835" s="2">
        <f t="shared" si="63"/>
        <v>5.5967336683417024E-2</v>
      </c>
      <c r="H835" s="2">
        <f t="shared" si="64"/>
        <v>3.8104090478834403</v>
      </c>
    </row>
    <row r="836" spans="1:8" x14ac:dyDescent="0.3">
      <c r="A836" s="2">
        <v>271380</v>
      </c>
      <c r="B836">
        <v>39236.333333333336</v>
      </c>
      <c r="C836" s="15">
        <f t="shared" si="65"/>
        <v>0.98583752093802346</v>
      </c>
      <c r="D836" s="15">
        <f t="shared" si="66"/>
        <v>10</v>
      </c>
      <c r="E836" s="2">
        <f t="shared" ref="E836:E899" si="67">D836-(F836*C836)</f>
        <v>5.0708123953098827</v>
      </c>
      <c r="F836" s="2">
        <v>5</v>
      </c>
      <c r="G836" s="2">
        <f t="shared" ref="G836:G899" si="68">F836-(F836*C836)</f>
        <v>7.0812395309882703E-2</v>
      </c>
      <c r="H836" s="2">
        <f t="shared" ref="H836:H899" si="69">LN((F836*E836)/(D836*G836))</f>
        <v>3.5780750785760449</v>
      </c>
    </row>
    <row r="837" spans="1:8" x14ac:dyDescent="0.3">
      <c r="A837" s="2">
        <v>271740</v>
      </c>
      <c r="B837">
        <v>39742.166666666664</v>
      </c>
      <c r="C837" s="15">
        <f t="shared" si="65"/>
        <v>0.9985469011725292</v>
      </c>
      <c r="D837" s="15">
        <f t="shared" si="66"/>
        <v>10</v>
      </c>
      <c r="E837" s="2">
        <f t="shared" si="67"/>
        <v>5.0072654941373536</v>
      </c>
      <c r="F837" s="2">
        <v>5</v>
      </c>
      <c r="G837" s="2">
        <f t="shared" si="68"/>
        <v>7.2654941373535564E-3</v>
      </c>
      <c r="H837" s="2">
        <f t="shared" si="69"/>
        <v>5.8423617440947559</v>
      </c>
    </row>
    <row r="838" spans="1:8" x14ac:dyDescent="0.3">
      <c r="A838" s="2">
        <v>272100</v>
      </c>
      <c r="B838">
        <v>39958.833333333336</v>
      </c>
      <c r="C838" s="15">
        <f t="shared" si="65"/>
        <v>1.0039907872696818</v>
      </c>
      <c r="D838" s="15">
        <f t="shared" si="66"/>
        <v>10</v>
      </c>
      <c r="E838" s="2">
        <f t="shared" si="67"/>
        <v>4.9800460636515904</v>
      </c>
      <c r="F838" s="2">
        <v>5</v>
      </c>
      <c r="G838" s="2">
        <f t="shared" si="68"/>
        <v>-1.9953936348409584E-2</v>
      </c>
      <c r="H838" s="2" t="e">
        <f t="shared" si="69"/>
        <v>#NUM!</v>
      </c>
    </row>
    <row r="839" spans="1:8" x14ac:dyDescent="0.3">
      <c r="A839" s="2">
        <v>272460</v>
      </c>
      <c r="B839">
        <v>39956.333333333328</v>
      </c>
      <c r="C839" s="15">
        <f t="shared" si="65"/>
        <v>1.0039279731993298</v>
      </c>
      <c r="D839" s="15">
        <f t="shared" si="66"/>
        <v>10</v>
      </c>
      <c r="E839" s="2">
        <f t="shared" si="67"/>
        <v>4.9803601340033508</v>
      </c>
      <c r="F839" s="2">
        <v>5</v>
      </c>
      <c r="G839" s="2">
        <f t="shared" si="68"/>
        <v>-1.9639865996649242E-2</v>
      </c>
      <c r="H839" s="2" t="e">
        <f t="shared" si="69"/>
        <v>#NUM!</v>
      </c>
    </row>
    <row r="840" spans="1:8" x14ac:dyDescent="0.3">
      <c r="A840" s="2">
        <v>272820</v>
      </c>
      <c r="B840">
        <v>39397.5</v>
      </c>
      <c r="C840" s="15">
        <f t="shared" si="65"/>
        <v>0.98988693467336686</v>
      </c>
      <c r="D840" s="15">
        <f t="shared" si="66"/>
        <v>10</v>
      </c>
      <c r="E840" s="2">
        <f t="shared" si="67"/>
        <v>5.0505653266331656</v>
      </c>
      <c r="F840" s="2">
        <v>5</v>
      </c>
      <c r="G840" s="2">
        <f t="shared" si="68"/>
        <v>5.0565326633165597E-2</v>
      </c>
      <c r="H840" s="2">
        <f t="shared" si="69"/>
        <v>3.9108421843096211</v>
      </c>
    </row>
    <row r="841" spans="1:8" x14ac:dyDescent="0.3">
      <c r="A841" s="2">
        <v>273180</v>
      </c>
      <c r="B841">
        <v>39633.333333333328</v>
      </c>
      <c r="C841" s="15">
        <f t="shared" si="65"/>
        <v>0.99581239530988264</v>
      </c>
      <c r="D841" s="15">
        <f t="shared" si="66"/>
        <v>10</v>
      </c>
      <c r="E841" s="2">
        <f t="shared" si="67"/>
        <v>5.0209380234505865</v>
      </c>
      <c r="F841" s="2">
        <v>5</v>
      </c>
      <c r="G841" s="2">
        <f t="shared" si="68"/>
        <v>2.0938023450586485E-2</v>
      </c>
      <c r="H841" s="2">
        <f t="shared" si="69"/>
        <v>4.7866580620334584</v>
      </c>
    </row>
    <row r="842" spans="1:8" x14ac:dyDescent="0.3">
      <c r="A842" s="2">
        <v>273540</v>
      </c>
      <c r="B842">
        <v>40088.833333333336</v>
      </c>
      <c r="C842" s="15">
        <f t="shared" si="65"/>
        <v>1.0072571189279733</v>
      </c>
      <c r="D842" s="15">
        <f t="shared" si="66"/>
        <v>10</v>
      </c>
      <c r="E842" s="2">
        <f t="shared" si="67"/>
        <v>4.9637144053601334</v>
      </c>
      <c r="F842" s="2">
        <v>5</v>
      </c>
      <c r="G842" s="2">
        <f t="shared" si="68"/>
        <v>-3.6285594639866581E-2</v>
      </c>
      <c r="H842" s="2" t="e">
        <f t="shared" si="69"/>
        <v>#NUM!</v>
      </c>
    </row>
    <row r="843" spans="1:8" x14ac:dyDescent="0.3">
      <c r="A843" s="2">
        <v>273900</v>
      </c>
      <c r="B843">
        <v>39843.333333333328</v>
      </c>
      <c r="C843" s="15">
        <f t="shared" si="65"/>
        <v>1.0010887772194303</v>
      </c>
      <c r="D843" s="15">
        <f t="shared" si="66"/>
        <v>10</v>
      </c>
      <c r="E843" s="2">
        <f t="shared" si="67"/>
        <v>4.9945561139028483</v>
      </c>
      <c r="F843" s="2">
        <v>5</v>
      </c>
      <c r="G843" s="2">
        <f t="shared" si="68"/>
        <v>-5.44388609715174E-3</v>
      </c>
      <c r="H843" s="2" t="e">
        <f t="shared" si="69"/>
        <v>#NUM!</v>
      </c>
    </row>
    <row r="844" spans="1:8" x14ac:dyDescent="0.3">
      <c r="A844" s="2">
        <v>274260</v>
      </c>
      <c r="B844">
        <v>39426.666666666664</v>
      </c>
      <c r="C844" s="15">
        <f t="shared" si="65"/>
        <v>0.99061976549413733</v>
      </c>
      <c r="D844" s="15">
        <f t="shared" si="66"/>
        <v>10</v>
      </c>
      <c r="E844" s="2">
        <f t="shared" si="67"/>
        <v>5.0469011725293136</v>
      </c>
      <c r="F844" s="2">
        <v>5</v>
      </c>
      <c r="G844" s="2">
        <f t="shared" si="68"/>
        <v>4.6901172529313584E-2</v>
      </c>
      <c r="H844" s="2">
        <f t="shared" si="69"/>
        <v>3.9853398483951445</v>
      </c>
    </row>
    <row r="845" spans="1:8" x14ac:dyDescent="0.3">
      <c r="A845" s="2">
        <v>274620</v>
      </c>
      <c r="B845">
        <v>39912.833333333336</v>
      </c>
      <c r="C845" s="15">
        <f t="shared" si="65"/>
        <v>1.0028350083752093</v>
      </c>
      <c r="D845" s="15">
        <f t="shared" si="66"/>
        <v>10</v>
      </c>
      <c r="E845" s="2">
        <f t="shared" si="67"/>
        <v>4.9858249581239535</v>
      </c>
      <c r="F845" s="2">
        <v>5</v>
      </c>
      <c r="G845" s="2">
        <f t="shared" si="68"/>
        <v>-1.4175041876046457E-2</v>
      </c>
      <c r="H845" s="2" t="e">
        <f t="shared" si="69"/>
        <v>#NUM!</v>
      </c>
    </row>
    <row r="846" spans="1:8" x14ac:dyDescent="0.3">
      <c r="A846" s="2">
        <v>274980</v>
      </c>
      <c r="B846">
        <v>39997</v>
      </c>
      <c r="C846" s="15">
        <f t="shared" si="65"/>
        <v>1.0049497487437187</v>
      </c>
      <c r="D846" s="15">
        <f t="shared" si="66"/>
        <v>10</v>
      </c>
      <c r="E846" s="2">
        <f t="shared" si="67"/>
        <v>4.9752512562814069</v>
      </c>
      <c r="F846" s="2">
        <v>5</v>
      </c>
      <c r="G846" s="2">
        <f t="shared" si="68"/>
        <v>-2.4748743718593147E-2</v>
      </c>
      <c r="H846" s="2" t="e">
        <f t="shared" si="69"/>
        <v>#NUM!</v>
      </c>
    </row>
    <row r="847" spans="1:8" x14ac:dyDescent="0.3">
      <c r="A847" s="2">
        <v>275340</v>
      </c>
      <c r="B847">
        <v>39791.833333333328</v>
      </c>
      <c r="C847" s="15">
        <f t="shared" si="65"/>
        <v>0.99979480737018411</v>
      </c>
      <c r="D847" s="15">
        <f t="shared" si="66"/>
        <v>10</v>
      </c>
      <c r="E847" s="2">
        <f t="shared" si="67"/>
        <v>5.001025963149079</v>
      </c>
      <c r="F847" s="2">
        <v>5</v>
      </c>
      <c r="G847" s="2">
        <f t="shared" si="68"/>
        <v>1.02596314907899E-3</v>
      </c>
      <c r="H847" s="2">
        <f t="shared" si="69"/>
        <v>7.7986193534104435</v>
      </c>
    </row>
    <row r="848" spans="1:8" x14ac:dyDescent="0.3">
      <c r="A848" s="2">
        <v>275700</v>
      </c>
      <c r="B848">
        <v>39910.833333333328</v>
      </c>
      <c r="C848" s="15">
        <f t="shared" si="65"/>
        <v>1.0027847571189279</v>
      </c>
      <c r="D848" s="15">
        <f t="shared" si="66"/>
        <v>10</v>
      </c>
      <c r="E848" s="2">
        <f t="shared" si="67"/>
        <v>4.9860762144053608</v>
      </c>
      <c r="F848" s="2">
        <v>5</v>
      </c>
      <c r="G848" s="2">
        <f t="shared" si="68"/>
        <v>-1.3923785594639249E-2</v>
      </c>
      <c r="H848" s="2" t="e">
        <f t="shared" si="69"/>
        <v>#NUM!</v>
      </c>
    </row>
    <row r="849" spans="1:8" x14ac:dyDescent="0.3">
      <c r="A849" s="2">
        <v>276060</v>
      </c>
      <c r="B849">
        <v>39577.333333333336</v>
      </c>
      <c r="C849" s="15">
        <f t="shared" si="65"/>
        <v>0.99440536013400338</v>
      </c>
      <c r="D849" s="15">
        <f t="shared" si="66"/>
        <v>10</v>
      </c>
      <c r="E849" s="2">
        <f t="shared" si="67"/>
        <v>5.027973199329983</v>
      </c>
      <c r="F849" s="2">
        <v>5</v>
      </c>
      <c r="G849" s="2">
        <f t="shared" si="68"/>
        <v>2.797319932998299E-2</v>
      </c>
      <c r="H849" s="2">
        <f t="shared" si="69"/>
        <v>4.4983781738393409</v>
      </c>
    </row>
    <row r="850" spans="1:8" x14ac:dyDescent="0.3">
      <c r="A850" s="2">
        <v>276420</v>
      </c>
      <c r="B850">
        <v>39543.333333333336</v>
      </c>
      <c r="C850" s="15">
        <f t="shared" si="65"/>
        <v>0.99355108877721954</v>
      </c>
      <c r="D850" s="15">
        <f t="shared" si="66"/>
        <v>10</v>
      </c>
      <c r="E850" s="2">
        <f t="shared" si="67"/>
        <v>5.032244556113902</v>
      </c>
      <c r="F850" s="2">
        <v>5</v>
      </c>
      <c r="G850" s="2">
        <f t="shared" si="68"/>
        <v>3.2244556113901979E-2</v>
      </c>
      <c r="H850" s="2">
        <f t="shared" si="69"/>
        <v>4.357124990497697</v>
      </c>
    </row>
    <row r="851" spans="1:8" x14ac:dyDescent="0.3">
      <c r="A851" s="2">
        <v>276780</v>
      </c>
      <c r="B851">
        <v>39373.166666666664</v>
      </c>
      <c r="C851" s="15">
        <f t="shared" si="65"/>
        <v>0.98927554438860965</v>
      </c>
      <c r="D851" s="15">
        <f t="shared" si="66"/>
        <v>10</v>
      </c>
      <c r="E851" s="2">
        <f t="shared" si="67"/>
        <v>5.0536222780569515</v>
      </c>
      <c r="F851" s="2">
        <v>5</v>
      </c>
      <c r="G851" s="2">
        <f t="shared" si="68"/>
        <v>5.3622278056951522E-2</v>
      </c>
      <c r="H851" s="2">
        <f t="shared" si="69"/>
        <v>3.8527487502534852</v>
      </c>
    </row>
    <row r="852" spans="1:8" x14ac:dyDescent="0.3">
      <c r="A852" s="2">
        <v>277140</v>
      </c>
      <c r="B852">
        <v>39926.666666666672</v>
      </c>
      <c r="C852" s="15">
        <f t="shared" si="65"/>
        <v>1.0031825795644893</v>
      </c>
      <c r="D852" s="15">
        <f t="shared" si="66"/>
        <v>10</v>
      </c>
      <c r="E852" s="2">
        <f t="shared" si="67"/>
        <v>4.9840871021775532</v>
      </c>
      <c r="F852" s="2">
        <v>5</v>
      </c>
      <c r="G852" s="2">
        <f t="shared" si="68"/>
        <v>-1.5912897822446759E-2</v>
      </c>
      <c r="H852" s="2" t="e">
        <f t="shared" si="69"/>
        <v>#NUM!</v>
      </c>
    </row>
    <row r="853" spans="1:8" x14ac:dyDescent="0.3">
      <c r="A853" s="2">
        <v>277500</v>
      </c>
      <c r="B853">
        <v>39598.666666666672</v>
      </c>
      <c r="C853" s="15">
        <f t="shared" si="65"/>
        <v>0.99494137353433854</v>
      </c>
      <c r="D853" s="15">
        <f t="shared" si="66"/>
        <v>10</v>
      </c>
      <c r="E853" s="2">
        <f t="shared" si="67"/>
        <v>5.025293132328307</v>
      </c>
      <c r="F853" s="2">
        <v>5</v>
      </c>
      <c r="G853" s="2">
        <f t="shared" si="68"/>
        <v>2.5293132328306989E-2</v>
      </c>
      <c r="H853" s="2">
        <f t="shared" si="69"/>
        <v>4.5985589760472605</v>
      </c>
    </row>
    <row r="854" spans="1:8" x14ac:dyDescent="0.3">
      <c r="A854" s="2">
        <v>277860</v>
      </c>
      <c r="B854">
        <v>39978.333333333336</v>
      </c>
      <c r="C854" s="15">
        <f t="shared" si="65"/>
        <v>1.0044807370184254</v>
      </c>
      <c r="D854" s="15">
        <f t="shared" si="66"/>
        <v>10</v>
      </c>
      <c r="E854" s="2">
        <f t="shared" si="67"/>
        <v>4.9775963149078724</v>
      </c>
      <c r="F854" s="2">
        <v>5</v>
      </c>
      <c r="G854" s="2">
        <f t="shared" si="68"/>
        <v>-2.2403685092127645E-2</v>
      </c>
      <c r="H854" s="2" t="e">
        <f t="shared" si="69"/>
        <v>#NUM!</v>
      </c>
    </row>
    <row r="855" spans="1:8" x14ac:dyDescent="0.3">
      <c r="A855" s="2">
        <v>278220</v>
      </c>
      <c r="B855">
        <v>40043.666666666664</v>
      </c>
      <c r="C855" s="15">
        <f t="shared" si="65"/>
        <v>1.0061222780569514</v>
      </c>
      <c r="D855" s="15">
        <f t="shared" si="66"/>
        <v>10</v>
      </c>
      <c r="E855" s="2">
        <f t="shared" si="67"/>
        <v>4.9693886097152431</v>
      </c>
      <c r="F855" s="2">
        <v>5</v>
      </c>
      <c r="G855" s="2">
        <f t="shared" si="68"/>
        <v>-3.0611390284756901E-2</v>
      </c>
      <c r="H855" s="2" t="e">
        <f t="shared" si="69"/>
        <v>#NUM!</v>
      </c>
    </row>
    <row r="856" spans="1:8" x14ac:dyDescent="0.3">
      <c r="A856" s="2">
        <v>278580</v>
      </c>
      <c r="B856">
        <v>40158.5</v>
      </c>
      <c r="C856" s="15">
        <f t="shared" si="65"/>
        <v>1.0090075376884422</v>
      </c>
      <c r="D856" s="15">
        <f t="shared" si="66"/>
        <v>10</v>
      </c>
      <c r="E856" s="2">
        <f t="shared" si="67"/>
        <v>4.9549623115577894</v>
      </c>
      <c r="F856" s="2">
        <v>5</v>
      </c>
      <c r="G856" s="2">
        <f t="shared" si="68"/>
        <v>-4.5037688442210566E-2</v>
      </c>
      <c r="H856" s="2" t="e">
        <f t="shared" si="69"/>
        <v>#NUM!</v>
      </c>
    </row>
    <row r="857" spans="1:8" x14ac:dyDescent="0.3">
      <c r="A857" s="2">
        <v>278940</v>
      </c>
      <c r="B857">
        <v>39865.833333333336</v>
      </c>
      <c r="C857" s="15">
        <f t="shared" si="65"/>
        <v>1.0016541038525963</v>
      </c>
      <c r="D857" s="15">
        <f t="shared" si="66"/>
        <v>10</v>
      </c>
      <c r="E857" s="2">
        <f t="shared" si="67"/>
        <v>4.9917294807370185</v>
      </c>
      <c r="F857" s="2">
        <v>5</v>
      </c>
      <c r="G857" s="2">
        <f t="shared" si="68"/>
        <v>-8.2705192629815016E-3</v>
      </c>
      <c r="H857" s="2" t="e">
        <f t="shared" si="69"/>
        <v>#NUM!</v>
      </c>
    </row>
    <row r="858" spans="1:8" x14ac:dyDescent="0.3">
      <c r="A858" s="2">
        <v>279300</v>
      </c>
      <c r="B858">
        <v>39802.833333333336</v>
      </c>
      <c r="C858" s="15">
        <f t="shared" si="65"/>
        <v>1.000071189279732</v>
      </c>
      <c r="D858" s="15">
        <f t="shared" si="66"/>
        <v>10</v>
      </c>
      <c r="E858" s="2">
        <f t="shared" si="67"/>
        <v>4.9996440536013402</v>
      </c>
      <c r="F858" s="2">
        <v>5</v>
      </c>
      <c r="G858" s="2">
        <f t="shared" si="68"/>
        <v>-3.5594639865976774E-4</v>
      </c>
      <c r="H858" s="2" t="e">
        <f t="shared" si="69"/>
        <v>#NUM!</v>
      </c>
    </row>
    <row r="859" spans="1:8" x14ac:dyDescent="0.3">
      <c r="A859" s="2">
        <v>279660</v>
      </c>
      <c r="B859">
        <v>39582.166666666664</v>
      </c>
      <c r="C859" s="15">
        <f t="shared" si="65"/>
        <v>0.99452680067001664</v>
      </c>
      <c r="D859" s="15">
        <f t="shared" si="66"/>
        <v>10</v>
      </c>
      <c r="E859" s="2">
        <f t="shared" si="67"/>
        <v>5.0273659966499169</v>
      </c>
      <c r="F859" s="2">
        <v>5</v>
      </c>
      <c r="G859" s="2">
        <f t="shared" si="68"/>
        <v>2.7365996649916902E-2</v>
      </c>
      <c r="H859" s="2">
        <f t="shared" si="69"/>
        <v>4.5202030421191193</v>
      </c>
    </row>
    <row r="860" spans="1:8" x14ac:dyDescent="0.3">
      <c r="A860" s="2">
        <v>280020</v>
      </c>
      <c r="B860">
        <v>39237</v>
      </c>
      <c r="C860" s="15">
        <f t="shared" si="65"/>
        <v>0.98585427135678394</v>
      </c>
      <c r="D860" s="15">
        <f t="shared" si="66"/>
        <v>10</v>
      </c>
      <c r="E860" s="2">
        <f t="shared" si="67"/>
        <v>5.0707286432160803</v>
      </c>
      <c r="F860" s="2">
        <v>5</v>
      </c>
      <c r="G860" s="2">
        <f t="shared" si="68"/>
        <v>7.07286432160803E-2</v>
      </c>
      <c r="H860" s="2">
        <f t="shared" si="69"/>
        <v>3.5792419940263103</v>
      </c>
    </row>
    <row r="861" spans="1:8" x14ac:dyDescent="0.3">
      <c r="A861" s="2">
        <v>280380</v>
      </c>
      <c r="B861">
        <v>39615.333333333328</v>
      </c>
      <c r="C861" s="15">
        <f t="shared" si="65"/>
        <v>0.99536013400334999</v>
      </c>
      <c r="D861" s="15">
        <f t="shared" si="66"/>
        <v>10</v>
      </c>
      <c r="E861" s="2">
        <f t="shared" si="67"/>
        <v>5.0231993299832496</v>
      </c>
      <c r="F861" s="2">
        <v>5</v>
      </c>
      <c r="G861" s="2">
        <f t="shared" si="68"/>
        <v>2.3199329983249584E-2</v>
      </c>
      <c r="H861" s="2">
        <f t="shared" si="69"/>
        <v>4.6845517476326162</v>
      </c>
    </row>
    <row r="862" spans="1:8" x14ac:dyDescent="0.3">
      <c r="A862" s="2">
        <v>280740</v>
      </c>
      <c r="B862">
        <v>40045.333333333336</v>
      </c>
      <c r="C862" s="15">
        <f t="shared" si="65"/>
        <v>1.0061641541038526</v>
      </c>
      <c r="D862" s="15">
        <f t="shared" si="66"/>
        <v>10</v>
      </c>
      <c r="E862" s="2">
        <f t="shared" si="67"/>
        <v>4.9691792294807371</v>
      </c>
      <c r="F862" s="2">
        <v>5</v>
      </c>
      <c r="G862" s="2">
        <f t="shared" si="68"/>
        <v>-3.0820770519262908E-2</v>
      </c>
      <c r="H862" s="2" t="e">
        <f t="shared" si="69"/>
        <v>#NUM!</v>
      </c>
    </row>
    <row r="863" spans="1:8" x14ac:dyDescent="0.3">
      <c r="A863" s="2">
        <v>281100</v>
      </c>
      <c r="B863">
        <v>39969</v>
      </c>
      <c r="C863" s="15">
        <f t="shared" si="65"/>
        <v>1.0042462311557789</v>
      </c>
      <c r="D863" s="15">
        <f t="shared" si="66"/>
        <v>10</v>
      </c>
      <c r="E863" s="2">
        <f t="shared" si="67"/>
        <v>4.9787688442211051</v>
      </c>
      <c r="F863" s="2">
        <v>5</v>
      </c>
      <c r="G863" s="2">
        <f t="shared" si="68"/>
        <v>-2.1231155778894895E-2</v>
      </c>
      <c r="H863" s="2" t="e">
        <f t="shared" si="69"/>
        <v>#NUM!</v>
      </c>
    </row>
    <row r="864" spans="1:8" x14ac:dyDescent="0.3">
      <c r="A864" s="2">
        <v>281460</v>
      </c>
      <c r="B864">
        <v>40093</v>
      </c>
      <c r="C864" s="15">
        <f t="shared" si="65"/>
        <v>1.0073618090452261</v>
      </c>
      <c r="D864" s="15">
        <f t="shared" si="66"/>
        <v>10</v>
      </c>
      <c r="E864" s="2">
        <f t="shared" si="67"/>
        <v>4.9631909547738697</v>
      </c>
      <c r="F864" s="2">
        <v>5</v>
      </c>
      <c r="G864" s="2">
        <f t="shared" si="68"/>
        <v>-3.6809045226130266E-2</v>
      </c>
      <c r="H864" s="2" t="e">
        <f t="shared" si="69"/>
        <v>#NUM!</v>
      </c>
    </row>
    <row r="865" spans="1:8" x14ac:dyDescent="0.3">
      <c r="A865" s="2">
        <v>281820</v>
      </c>
      <c r="B865">
        <v>39914.833333333336</v>
      </c>
      <c r="C865" s="15">
        <f t="shared" si="65"/>
        <v>1.0028852596314908</v>
      </c>
      <c r="D865" s="15">
        <f t="shared" si="66"/>
        <v>10</v>
      </c>
      <c r="E865" s="2">
        <f t="shared" si="67"/>
        <v>4.9855737018425463</v>
      </c>
      <c r="F865" s="2">
        <v>5</v>
      </c>
      <c r="G865" s="2">
        <f t="shared" si="68"/>
        <v>-1.4426298157453665E-2</v>
      </c>
      <c r="H865" s="2" t="e">
        <f t="shared" si="69"/>
        <v>#NUM!</v>
      </c>
    </row>
    <row r="866" spans="1:8" x14ac:dyDescent="0.3">
      <c r="A866" s="2">
        <v>282180</v>
      </c>
      <c r="B866">
        <v>39171</v>
      </c>
      <c r="C866" s="15">
        <f t="shared" si="65"/>
        <v>0.98419597989949748</v>
      </c>
      <c r="D866" s="15">
        <f t="shared" si="66"/>
        <v>10</v>
      </c>
      <c r="E866" s="2">
        <f t="shared" si="67"/>
        <v>5.0790201005025128</v>
      </c>
      <c r="F866" s="2">
        <v>5</v>
      </c>
      <c r="G866" s="2">
        <f t="shared" si="68"/>
        <v>7.9020100502512847E-2</v>
      </c>
      <c r="H866" s="2">
        <f t="shared" si="69"/>
        <v>3.4700241909601988</v>
      </c>
    </row>
    <row r="867" spans="1:8" x14ac:dyDescent="0.3">
      <c r="A867" s="2">
        <v>282540</v>
      </c>
      <c r="B867">
        <v>39691.666666666672</v>
      </c>
      <c r="C867" s="15">
        <f t="shared" si="65"/>
        <v>0.99727805695142391</v>
      </c>
      <c r="D867" s="15">
        <f t="shared" si="66"/>
        <v>10</v>
      </c>
      <c r="E867" s="2">
        <f t="shared" si="67"/>
        <v>5.0136097152428807</v>
      </c>
      <c r="F867" s="2">
        <v>5</v>
      </c>
      <c r="G867" s="2">
        <f t="shared" si="68"/>
        <v>1.3609715242880682E-2</v>
      </c>
      <c r="H867" s="2">
        <f t="shared" si="69"/>
        <v>5.2159803623211554</v>
      </c>
    </row>
    <row r="868" spans="1:8" x14ac:dyDescent="0.3">
      <c r="A868" s="2">
        <v>282900</v>
      </c>
      <c r="B868">
        <v>39687.333333333336</v>
      </c>
      <c r="C868" s="15">
        <f t="shared" si="65"/>
        <v>0.99716917922948078</v>
      </c>
      <c r="D868" s="15">
        <f t="shared" si="66"/>
        <v>10</v>
      </c>
      <c r="E868" s="2">
        <f t="shared" si="67"/>
        <v>5.0141541038525963</v>
      </c>
      <c r="F868" s="2">
        <v>5</v>
      </c>
      <c r="G868" s="2">
        <f t="shared" si="68"/>
        <v>1.41541038525963E-2</v>
      </c>
      <c r="H868" s="2">
        <f t="shared" si="69"/>
        <v>5.176868225440697</v>
      </c>
    </row>
    <row r="869" spans="1:8" x14ac:dyDescent="0.3">
      <c r="A869" s="2">
        <v>283260</v>
      </c>
      <c r="B869">
        <v>40068.833333333336</v>
      </c>
      <c r="C869" s="15">
        <f t="shared" si="65"/>
        <v>1.0067546063651591</v>
      </c>
      <c r="D869" s="15">
        <f t="shared" si="66"/>
        <v>10</v>
      </c>
      <c r="E869" s="2">
        <f t="shared" si="67"/>
        <v>4.9662269681742046</v>
      </c>
      <c r="F869" s="2">
        <v>5</v>
      </c>
      <c r="G869" s="2">
        <f t="shared" si="68"/>
        <v>-3.3773031825795385E-2</v>
      </c>
      <c r="H869" s="2" t="e">
        <f t="shared" si="69"/>
        <v>#NUM!</v>
      </c>
    </row>
    <row r="870" spans="1:8" x14ac:dyDescent="0.3">
      <c r="A870" s="2">
        <v>283620</v>
      </c>
      <c r="B870">
        <v>39899.5</v>
      </c>
      <c r="C870" s="15">
        <f t="shared" si="65"/>
        <v>1.0024999999999999</v>
      </c>
      <c r="D870" s="15">
        <f t="shared" si="66"/>
        <v>10</v>
      </c>
      <c r="E870" s="2">
        <f t="shared" si="67"/>
        <v>4.9875000000000007</v>
      </c>
      <c r="F870" s="2">
        <v>5</v>
      </c>
      <c r="G870" s="2">
        <f t="shared" si="68"/>
        <v>-1.2499999999999289E-2</v>
      </c>
      <c r="H870" s="2" t="e">
        <f t="shared" si="69"/>
        <v>#NUM!</v>
      </c>
    </row>
    <row r="871" spans="1:8" x14ac:dyDescent="0.3">
      <c r="A871" s="2">
        <v>283980</v>
      </c>
      <c r="B871">
        <v>39842.5</v>
      </c>
      <c r="C871" s="15">
        <f t="shared" si="65"/>
        <v>1.00106783919598</v>
      </c>
      <c r="D871" s="15">
        <f t="shared" si="66"/>
        <v>10</v>
      </c>
      <c r="E871" s="2">
        <f t="shared" si="67"/>
        <v>4.9946608040200999</v>
      </c>
      <c r="F871" s="2">
        <v>5</v>
      </c>
      <c r="G871" s="2">
        <f t="shared" si="68"/>
        <v>-5.3391959799000688E-3</v>
      </c>
      <c r="H871" s="2" t="e">
        <f t="shared" si="69"/>
        <v>#NUM!</v>
      </c>
    </row>
    <row r="872" spans="1:8" x14ac:dyDescent="0.3">
      <c r="A872" s="2">
        <v>284340</v>
      </c>
      <c r="B872">
        <v>39900.666666666664</v>
      </c>
      <c r="C872" s="15">
        <f t="shared" si="65"/>
        <v>1.0025293132328308</v>
      </c>
      <c r="D872" s="15">
        <f t="shared" si="66"/>
        <v>10</v>
      </c>
      <c r="E872" s="2">
        <f t="shared" si="67"/>
        <v>4.9873534338358461</v>
      </c>
      <c r="F872" s="2">
        <v>5</v>
      </c>
      <c r="G872" s="2">
        <f t="shared" si="68"/>
        <v>-1.2646566164153938E-2</v>
      </c>
      <c r="H872" s="2" t="e">
        <f t="shared" si="69"/>
        <v>#NUM!</v>
      </c>
    </row>
    <row r="873" spans="1:8" x14ac:dyDescent="0.3">
      <c r="A873" s="2">
        <v>284700</v>
      </c>
      <c r="B873">
        <v>39967.166666666672</v>
      </c>
      <c r="C873" s="15">
        <f t="shared" si="65"/>
        <v>1.0042001675041878</v>
      </c>
      <c r="D873" s="15">
        <f t="shared" si="66"/>
        <v>10</v>
      </c>
      <c r="E873" s="2">
        <f t="shared" si="67"/>
        <v>4.9789991624790613</v>
      </c>
      <c r="F873" s="2">
        <v>5</v>
      </c>
      <c r="G873" s="2">
        <f t="shared" si="68"/>
        <v>-2.1000837520938731E-2</v>
      </c>
      <c r="H873" s="2" t="e">
        <f t="shared" si="69"/>
        <v>#NUM!</v>
      </c>
    </row>
    <row r="874" spans="1:8" x14ac:dyDescent="0.3">
      <c r="A874" s="2">
        <v>285060</v>
      </c>
      <c r="B874">
        <v>40352.166666666664</v>
      </c>
      <c r="C874" s="15">
        <f t="shared" si="65"/>
        <v>1.0138735343383585</v>
      </c>
      <c r="D874" s="15">
        <f t="shared" si="66"/>
        <v>10</v>
      </c>
      <c r="E874" s="2">
        <f t="shared" si="67"/>
        <v>4.9306323283082074</v>
      </c>
      <c r="F874" s="2">
        <v>5</v>
      </c>
      <c r="G874" s="2">
        <f t="shared" si="68"/>
        <v>-6.9367671691792587E-2</v>
      </c>
      <c r="H874" s="2" t="e">
        <f t="shared" si="69"/>
        <v>#NUM!</v>
      </c>
    </row>
    <row r="875" spans="1:8" x14ac:dyDescent="0.3">
      <c r="A875" s="2">
        <v>285420</v>
      </c>
      <c r="B875">
        <v>39997.5</v>
      </c>
      <c r="C875" s="15">
        <f t="shared" si="65"/>
        <v>1.004962311557789</v>
      </c>
      <c r="D875" s="15">
        <f t="shared" si="66"/>
        <v>10</v>
      </c>
      <c r="E875" s="2">
        <f t="shared" si="67"/>
        <v>4.9751884422110546</v>
      </c>
      <c r="F875" s="2">
        <v>5</v>
      </c>
      <c r="G875" s="2">
        <f t="shared" si="68"/>
        <v>-2.4811557788945393E-2</v>
      </c>
      <c r="H875" s="2" t="e">
        <f t="shared" si="69"/>
        <v>#NUM!</v>
      </c>
    </row>
    <row r="876" spans="1:8" x14ac:dyDescent="0.3">
      <c r="A876" s="2">
        <v>285780</v>
      </c>
      <c r="B876">
        <v>39724.5</v>
      </c>
      <c r="C876" s="15">
        <f t="shared" si="65"/>
        <v>0.99810301507537691</v>
      </c>
      <c r="D876" s="15">
        <f t="shared" si="66"/>
        <v>10</v>
      </c>
      <c r="E876" s="2">
        <f t="shared" si="67"/>
        <v>5.0094849246231155</v>
      </c>
      <c r="F876" s="2">
        <v>5</v>
      </c>
      <c r="G876" s="2">
        <f t="shared" si="68"/>
        <v>9.4849246231154538E-3</v>
      </c>
      <c r="H876" s="2">
        <f t="shared" si="69"/>
        <v>5.5762375423785722</v>
      </c>
    </row>
    <row r="877" spans="1:8" x14ac:dyDescent="0.3">
      <c r="A877" s="2">
        <v>286140</v>
      </c>
      <c r="B877">
        <v>40083.833333333328</v>
      </c>
      <c r="C877" s="15">
        <f t="shared" si="65"/>
        <v>1.0071314907872695</v>
      </c>
      <c r="D877" s="15">
        <f t="shared" si="66"/>
        <v>10</v>
      </c>
      <c r="E877" s="2">
        <f t="shared" si="67"/>
        <v>4.9643425460636523</v>
      </c>
      <c r="F877" s="2">
        <v>5</v>
      </c>
      <c r="G877" s="2">
        <f t="shared" si="68"/>
        <v>-3.5657453936347672E-2</v>
      </c>
      <c r="H877" s="2" t="e">
        <f t="shared" si="69"/>
        <v>#NUM!</v>
      </c>
    </row>
    <row r="878" spans="1:8" x14ac:dyDescent="0.3">
      <c r="A878" s="2">
        <v>286500</v>
      </c>
      <c r="B878">
        <v>40013.333333333336</v>
      </c>
      <c r="C878" s="15">
        <f t="shared" si="65"/>
        <v>1.0053601340033502</v>
      </c>
      <c r="D878" s="15">
        <f t="shared" si="66"/>
        <v>10</v>
      </c>
      <c r="E878" s="2">
        <f t="shared" si="67"/>
        <v>4.9731993299832489</v>
      </c>
      <c r="F878" s="2">
        <v>5</v>
      </c>
      <c r="G878" s="2">
        <f t="shared" si="68"/>
        <v>-2.6800670016751127E-2</v>
      </c>
      <c r="H878" s="2" t="e">
        <f t="shared" si="69"/>
        <v>#NUM!</v>
      </c>
    </row>
    <row r="879" spans="1:8" x14ac:dyDescent="0.3">
      <c r="A879" s="2">
        <v>286860</v>
      </c>
      <c r="B879">
        <v>40239.666666666672</v>
      </c>
      <c r="C879" s="15">
        <f t="shared" si="65"/>
        <v>1.0110469011725294</v>
      </c>
      <c r="D879" s="15">
        <f t="shared" si="66"/>
        <v>10</v>
      </c>
      <c r="E879" s="2">
        <f t="shared" si="67"/>
        <v>4.9447654941373536</v>
      </c>
      <c r="F879" s="2">
        <v>5</v>
      </c>
      <c r="G879" s="2">
        <f t="shared" si="68"/>
        <v>-5.5234505862646444E-2</v>
      </c>
      <c r="H879" s="2" t="e">
        <f t="shared" si="69"/>
        <v>#NUM!</v>
      </c>
    </row>
    <row r="880" spans="1:8" x14ac:dyDescent="0.3">
      <c r="A880" s="2">
        <v>287220</v>
      </c>
      <c r="B880">
        <v>39762.5</v>
      </c>
      <c r="C880" s="15">
        <f t="shared" si="65"/>
        <v>0.99905778894472363</v>
      </c>
      <c r="D880" s="15">
        <f t="shared" si="66"/>
        <v>10</v>
      </c>
      <c r="E880" s="2">
        <f t="shared" si="67"/>
        <v>5.004711055276382</v>
      </c>
      <c r="F880" s="2">
        <v>5</v>
      </c>
      <c r="G880" s="2">
        <f t="shared" si="68"/>
        <v>4.7110552763820479E-3</v>
      </c>
      <c r="H880" s="2">
        <f t="shared" si="69"/>
        <v>6.2750758451892521</v>
      </c>
    </row>
    <row r="881" spans="1:8" x14ac:dyDescent="0.3">
      <c r="A881" s="2">
        <v>287580</v>
      </c>
      <c r="B881">
        <v>39844.5</v>
      </c>
      <c r="C881" s="15">
        <f t="shared" si="65"/>
        <v>1.0011180904522614</v>
      </c>
      <c r="D881" s="15">
        <f t="shared" si="66"/>
        <v>10</v>
      </c>
      <c r="E881" s="2">
        <f t="shared" si="67"/>
        <v>4.9944095477386927</v>
      </c>
      <c r="F881" s="2">
        <v>5</v>
      </c>
      <c r="G881" s="2">
        <f t="shared" si="68"/>
        <v>-5.5904522613072771E-3</v>
      </c>
      <c r="H881" s="2" t="e">
        <f t="shared" si="69"/>
        <v>#NUM!</v>
      </c>
    </row>
    <row r="882" spans="1:8" x14ac:dyDescent="0.3">
      <c r="A882" s="2">
        <v>287940</v>
      </c>
      <c r="B882">
        <v>39744.5</v>
      </c>
      <c r="C882" s="15">
        <f t="shared" si="65"/>
        <v>0.99860552763819099</v>
      </c>
      <c r="D882" s="15">
        <f t="shared" si="66"/>
        <v>10</v>
      </c>
      <c r="E882" s="2">
        <f t="shared" si="67"/>
        <v>5.0069723618090451</v>
      </c>
      <c r="F882" s="2">
        <v>5</v>
      </c>
      <c r="G882" s="2">
        <f t="shared" si="68"/>
        <v>6.9723618090451467E-3</v>
      </c>
      <c r="H882" s="2">
        <f t="shared" si="69"/>
        <v>5.8834854909483623</v>
      </c>
    </row>
    <row r="883" spans="1:8" x14ac:dyDescent="0.3">
      <c r="A883" s="2">
        <v>288300</v>
      </c>
      <c r="B883">
        <v>40033.666666666672</v>
      </c>
      <c r="C883" s="15">
        <f t="shared" si="65"/>
        <v>1.0058710217755444</v>
      </c>
      <c r="D883" s="15">
        <f t="shared" si="66"/>
        <v>10</v>
      </c>
      <c r="E883" s="2">
        <f t="shared" si="67"/>
        <v>4.9706448911222783</v>
      </c>
      <c r="F883" s="2">
        <v>5</v>
      </c>
      <c r="G883" s="2">
        <f t="shared" si="68"/>
        <v>-2.9355108877721747E-2</v>
      </c>
      <c r="H883" s="2" t="e">
        <f t="shared" si="69"/>
        <v>#NUM!</v>
      </c>
    </row>
    <row r="884" spans="1:8" x14ac:dyDescent="0.3">
      <c r="A884" s="2">
        <v>288660</v>
      </c>
      <c r="B884">
        <v>40109.166666666664</v>
      </c>
      <c r="C884" s="15">
        <f t="shared" si="65"/>
        <v>1.0077680067001675</v>
      </c>
      <c r="D884" s="15">
        <f t="shared" si="66"/>
        <v>10</v>
      </c>
      <c r="E884" s="2">
        <f t="shared" si="67"/>
        <v>4.9611599664991619</v>
      </c>
      <c r="F884" s="2">
        <v>5</v>
      </c>
      <c r="G884" s="2">
        <f t="shared" si="68"/>
        <v>-3.8840033500838089E-2</v>
      </c>
      <c r="H884" s="2" t="e">
        <f t="shared" si="69"/>
        <v>#NUM!</v>
      </c>
    </row>
    <row r="885" spans="1:8" x14ac:dyDescent="0.3">
      <c r="A885" s="2">
        <v>289020</v>
      </c>
      <c r="B885">
        <v>39790.833333333336</v>
      </c>
      <c r="C885" s="15">
        <f t="shared" si="65"/>
        <v>0.99976968174204361</v>
      </c>
      <c r="D885" s="15">
        <f t="shared" si="66"/>
        <v>10</v>
      </c>
      <c r="E885" s="2">
        <f t="shared" si="67"/>
        <v>5.0011515912897817</v>
      </c>
      <c r="F885" s="2">
        <v>5</v>
      </c>
      <c r="G885" s="2">
        <f t="shared" si="68"/>
        <v>1.151591289781706E-3</v>
      </c>
      <c r="H885" s="2">
        <f t="shared" si="69"/>
        <v>7.6831315864474137</v>
      </c>
    </row>
    <row r="886" spans="1:8" x14ac:dyDescent="0.3">
      <c r="A886" s="2">
        <v>289380</v>
      </c>
      <c r="B886">
        <v>39785.333333333336</v>
      </c>
      <c r="C886" s="15">
        <f t="shared" si="65"/>
        <v>0.99963149078726976</v>
      </c>
      <c r="D886" s="15">
        <f t="shared" si="66"/>
        <v>10</v>
      </c>
      <c r="E886" s="2">
        <f t="shared" si="67"/>
        <v>5.0018425460636511</v>
      </c>
      <c r="F886" s="2">
        <v>5</v>
      </c>
      <c r="G886" s="2">
        <f t="shared" si="68"/>
        <v>1.8425460636510849E-3</v>
      </c>
      <c r="H886" s="2">
        <f t="shared" si="69"/>
        <v>7.2132661067925934</v>
      </c>
    </row>
    <row r="887" spans="1:8" x14ac:dyDescent="0.3">
      <c r="A887" s="2">
        <v>289740</v>
      </c>
      <c r="B887">
        <v>40055.833333333336</v>
      </c>
      <c r="C887" s="15">
        <f t="shared" si="65"/>
        <v>1.00642797319933</v>
      </c>
      <c r="D887" s="15">
        <f t="shared" si="66"/>
        <v>10</v>
      </c>
      <c r="E887" s="2">
        <f t="shared" si="67"/>
        <v>4.9678601340033506</v>
      </c>
      <c r="F887" s="2">
        <v>5</v>
      </c>
      <c r="G887" s="2">
        <f t="shared" si="68"/>
        <v>-3.2139865996649419E-2</v>
      </c>
      <c r="H887" s="2" t="e">
        <f t="shared" si="69"/>
        <v>#NUM!</v>
      </c>
    </row>
    <row r="888" spans="1:8" x14ac:dyDescent="0.3">
      <c r="A888" s="2">
        <v>290100</v>
      </c>
      <c r="B888">
        <v>39742.833333333328</v>
      </c>
      <c r="C888" s="15">
        <f t="shared" si="65"/>
        <v>0.99856365159128968</v>
      </c>
      <c r="D888" s="15">
        <f t="shared" si="66"/>
        <v>10</v>
      </c>
      <c r="E888" s="2">
        <f t="shared" si="67"/>
        <v>5.0071817420435512</v>
      </c>
      <c r="F888" s="2">
        <v>5</v>
      </c>
      <c r="G888" s="2">
        <f t="shared" si="68"/>
        <v>7.1817420435511536E-3</v>
      </c>
      <c r="H888" s="2">
        <f t="shared" si="69"/>
        <v>5.8539393506217365</v>
      </c>
    </row>
    <row r="889" spans="1:8" x14ac:dyDescent="0.3">
      <c r="A889" s="2">
        <v>290460</v>
      </c>
      <c r="B889">
        <v>39973.666666666664</v>
      </c>
      <c r="C889" s="15">
        <f t="shared" si="65"/>
        <v>1.0043634840871021</v>
      </c>
      <c r="D889" s="15">
        <f t="shared" si="66"/>
        <v>10</v>
      </c>
      <c r="E889" s="2">
        <f t="shared" si="67"/>
        <v>4.9781825795644892</v>
      </c>
      <c r="F889" s="2">
        <v>5</v>
      </c>
      <c r="G889" s="2">
        <f t="shared" si="68"/>
        <v>-2.1817420435510826E-2</v>
      </c>
      <c r="H889" s="2" t="e">
        <f t="shared" si="69"/>
        <v>#NUM!</v>
      </c>
    </row>
    <row r="890" spans="1:8" x14ac:dyDescent="0.3">
      <c r="A890" s="2">
        <v>290820</v>
      </c>
      <c r="B890">
        <v>39741.166666666664</v>
      </c>
      <c r="C890" s="15">
        <f t="shared" si="65"/>
        <v>0.99852177554438859</v>
      </c>
      <c r="D890" s="15">
        <f t="shared" si="66"/>
        <v>10</v>
      </c>
      <c r="E890" s="2">
        <f t="shared" si="67"/>
        <v>5.0073911222780572</v>
      </c>
      <c r="F890" s="2">
        <v>5</v>
      </c>
      <c r="G890" s="2">
        <f t="shared" si="68"/>
        <v>7.3911222780571606E-3</v>
      </c>
      <c r="H890" s="2">
        <f t="shared" si="69"/>
        <v>5.8252435559646756</v>
      </c>
    </row>
    <row r="891" spans="1:8" x14ac:dyDescent="0.3">
      <c r="A891" s="2">
        <v>291180</v>
      </c>
      <c r="B891">
        <v>39733.833333333328</v>
      </c>
      <c r="C891" s="15">
        <f t="shared" si="65"/>
        <v>0.9983375209380233</v>
      </c>
      <c r="D891" s="15">
        <f t="shared" si="66"/>
        <v>10</v>
      </c>
      <c r="E891" s="2">
        <f t="shared" si="67"/>
        <v>5.0083123953098836</v>
      </c>
      <c r="F891" s="2">
        <v>5</v>
      </c>
      <c r="G891" s="2">
        <f t="shared" si="68"/>
        <v>8.3123953098835912E-3</v>
      </c>
      <c r="H891" s="2">
        <f t="shared" si="69"/>
        <v>5.7079592979267071</v>
      </c>
    </row>
    <row r="892" spans="1:8" x14ac:dyDescent="0.3">
      <c r="A892" s="2">
        <v>291540</v>
      </c>
      <c r="B892">
        <v>39734</v>
      </c>
      <c r="C892" s="15">
        <f t="shared" si="65"/>
        <v>0.99834170854271354</v>
      </c>
      <c r="D892" s="15">
        <f t="shared" si="66"/>
        <v>10</v>
      </c>
      <c r="E892" s="2">
        <f t="shared" si="67"/>
        <v>5.0082914572864325</v>
      </c>
      <c r="F892" s="2">
        <v>5</v>
      </c>
      <c r="G892" s="2">
        <f t="shared" si="68"/>
        <v>8.2914572864325464E-3</v>
      </c>
      <c r="H892" s="2">
        <f t="shared" si="69"/>
        <v>5.710477186696294</v>
      </c>
    </row>
    <row r="893" spans="1:8" x14ac:dyDescent="0.3">
      <c r="A893" s="2">
        <v>291900</v>
      </c>
      <c r="B893">
        <v>40053.333333333336</v>
      </c>
      <c r="C893" s="15">
        <f t="shared" si="65"/>
        <v>1.0063651591289784</v>
      </c>
      <c r="D893" s="15">
        <f t="shared" si="66"/>
        <v>10</v>
      </c>
      <c r="E893" s="2">
        <f t="shared" si="67"/>
        <v>4.9681742043551083</v>
      </c>
      <c r="F893" s="2">
        <v>5</v>
      </c>
      <c r="G893" s="2">
        <f t="shared" si="68"/>
        <v>-3.1825795644891741E-2</v>
      </c>
      <c r="H893" s="2" t="e">
        <f t="shared" si="69"/>
        <v>#NUM!</v>
      </c>
    </row>
    <row r="894" spans="1:8" x14ac:dyDescent="0.3">
      <c r="A894" s="2">
        <v>292260</v>
      </c>
      <c r="B894">
        <v>39525.833333333328</v>
      </c>
      <c r="C894" s="15">
        <f t="shared" si="65"/>
        <v>0.99311139028475703</v>
      </c>
      <c r="D894" s="15">
        <f t="shared" si="66"/>
        <v>10</v>
      </c>
      <c r="E894" s="2">
        <f t="shared" si="67"/>
        <v>5.0344430485762146</v>
      </c>
      <c r="F894" s="2">
        <v>5</v>
      </c>
      <c r="G894" s="2">
        <f t="shared" si="68"/>
        <v>3.4443048576214608E-2</v>
      </c>
      <c r="H894" s="2">
        <f t="shared" si="69"/>
        <v>4.2916038083862418</v>
      </c>
    </row>
    <row r="895" spans="1:8" x14ac:dyDescent="0.3">
      <c r="A895" s="2">
        <v>292620</v>
      </c>
      <c r="B895">
        <v>39601.833333333328</v>
      </c>
      <c r="C895" s="15">
        <f t="shared" si="65"/>
        <v>0.99502093802345049</v>
      </c>
      <c r="D895" s="15">
        <f t="shared" si="66"/>
        <v>10</v>
      </c>
      <c r="E895" s="2">
        <f t="shared" si="67"/>
        <v>5.0248953098827478</v>
      </c>
      <c r="F895" s="2">
        <v>5</v>
      </c>
      <c r="G895" s="2">
        <f t="shared" si="68"/>
        <v>2.4895309882747796E-2</v>
      </c>
      <c r="H895" s="2">
        <f t="shared" si="69"/>
        <v>4.6143332906896593</v>
      </c>
    </row>
    <row r="896" spans="1:8" x14ac:dyDescent="0.3">
      <c r="A896" s="2">
        <v>292980</v>
      </c>
      <c r="B896">
        <v>39669</v>
      </c>
      <c r="C896" s="15">
        <f t="shared" si="65"/>
        <v>0.99670854271356779</v>
      </c>
      <c r="D896" s="15">
        <f t="shared" si="66"/>
        <v>10</v>
      </c>
      <c r="E896" s="2">
        <f t="shared" si="67"/>
        <v>5.0164572864321606</v>
      </c>
      <c r="F896" s="2">
        <v>5</v>
      </c>
      <c r="G896" s="2">
        <f t="shared" si="68"/>
        <v>1.64572864321606E-2</v>
      </c>
      <c r="H896" s="2">
        <f t="shared" si="69"/>
        <v>5.0265637398092879</v>
      </c>
    </row>
    <row r="897" spans="1:8" x14ac:dyDescent="0.3">
      <c r="A897" s="2">
        <v>293340</v>
      </c>
      <c r="B897">
        <v>39540</v>
      </c>
      <c r="C897" s="15">
        <f t="shared" si="65"/>
        <v>0.99346733668341713</v>
      </c>
      <c r="D897" s="15">
        <f t="shared" si="66"/>
        <v>10</v>
      </c>
      <c r="E897" s="2">
        <f t="shared" si="67"/>
        <v>5.032663316582914</v>
      </c>
      <c r="F897" s="2">
        <v>5</v>
      </c>
      <c r="G897" s="2">
        <f t="shared" si="68"/>
        <v>3.2663316582913993E-2</v>
      </c>
      <c r="H897" s="2">
        <f t="shared" si="69"/>
        <v>4.3443047976443543</v>
      </c>
    </row>
    <row r="898" spans="1:8" x14ac:dyDescent="0.3">
      <c r="A898" s="2">
        <v>293700</v>
      </c>
      <c r="B898">
        <v>39648.666666666664</v>
      </c>
      <c r="C898" s="15">
        <f t="shared" si="65"/>
        <v>0.99619765494137347</v>
      </c>
      <c r="D898" s="15">
        <f t="shared" si="66"/>
        <v>10</v>
      </c>
      <c r="E898" s="2">
        <f t="shared" si="67"/>
        <v>5.019011725293133</v>
      </c>
      <c r="F898" s="2">
        <v>5</v>
      </c>
      <c r="G898" s="2">
        <f t="shared" si="68"/>
        <v>1.9011725293132997E-2</v>
      </c>
      <c r="H898" s="2">
        <f t="shared" si="69"/>
        <v>4.8827852357564154</v>
      </c>
    </row>
    <row r="899" spans="1:8" x14ac:dyDescent="0.3">
      <c r="A899" s="2">
        <v>294060</v>
      </c>
      <c r="B899">
        <v>39896</v>
      </c>
      <c r="C899" s="15">
        <f t="shared" ref="C899:C962" si="70">B899/$J$27</f>
        <v>1.0024120603015076</v>
      </c>
      <c r="D899" s="15">
        <f t="shared" ref="D899:D962" si="71">$J$28</f>
        <v>10</v>
      </c>
      <c r="E899" s="2">
        <f t="shared" si="67"/>
        <v>4.987939698492462</v>
      </c>
      <c r="F899" s="2">
        <v>5</v>
      </c>
      <c r="G899" s="2">
        <f t="shared" si="68"/>
        <v>-1.2060301507538007E-2</v>
      </c>
      <c r="H899" s="2" t="e">
        <f t="shared" si="69"/>
        <v>#NUM!</v>
      </c>
    </row>
    <row r="900" spans="1:8" x14ac:dyDescent="0.3">
      <c r="A900" s="2">
        <v>294420</v>
      </c>
      <c r="B900">
        <v>40030.333333333336</v>
      </c>
      <c r="C900" s="15">
        <f t="shared" si="70"/>
        <v>1.005787269681742</v>
      </c>
      <c r="D900" s="15">
        <f t="shared" si="71"/>
        <v>10</v>
      </c>
      <c r="E900" s="2">
        <f t="shared" ref="E900:E963" si="72">D900-(F900*C900)</f>
        <v>4.9710636515912903</v>
      </c>
      <c r="F900" s="2">
        <v>5</v>
      </c>
      <c r="G900" s="2">
        <f t="shared" ref="G900:G963" si="73">F900-(F900*C900)</f>
        <v>-2.8936348408709733E-2</v>
      </c>
      <c r="H900" s="2" t="e">
        <f t="shared" ref="H900:H963" si="74">LN((F900*E900)/(D900*G900))</f>
        <v>#NUM!</v>
      </c>
    </row>
    <row r="901" spans="1:8" x14ac:dyDescent="0.3">
      <c r="A901" s="2">
        <v>294780</v>
      </c>
      <c r="B901">
        <v>40255.166666666664</v>
      </c>
      <c r="C901" s="15">
        <f t="shared" si="70"/>
        <v>1.0114363484087101</v>
      </c>
      <c r="D901" s="15">
        <f t="shared" si="71"/>
        <v>10</v>
      </c>
      <c r="E901" s="2">
        <f t="shared" si="72"/>
        <v>4.9428182579564499</v>
      </c>
      <c r="F901" s="2">
        <v>5</v>
      </c>
      <c r="G901" s="2">
        <f t="shared" si="73"/>
        <v>-5.7181742043550088E-2</v>
      </c>
      <c r="H901" s="2" t="e">
        <f t="shared" si="74"/>
        <v>#NUM!</v>
      </c>
    </row>
    <row r="902" spans="1:8" x14ac:dyDescent="0.3">
      <c r="A902" s="2">
        <v>295140</v>
      </c>
      <c r="B902">
        <v>39917.5</v>
      </c>
      <c r="C902" s="15">
        <f t="shared" si="70"/>
        <v>1.0029522613065327</v>
      </c>
      <c r="D902" s="15">
        <f t="shared" si="71"/>
        <v>10</v>
      </c>
      <c r="E902" s="2">
        <f t="shared" si="72"/>
        <v>4.9852386934673367</v>
      </c>
      <c r="F902" s="2">
        <v>5</v>
      </c>
      <c r="G902" s="2">
        <f t="shared" si="73"/>
        <v>-1.4761306532663276E-2</v>
      </c>
      <c r="H902" s="2" t="e">
        <f t="shared" si="74"/>
        <v>#NUM!</v>
      </c>
    </row>
    <row r="903" spans="1:8" x14ac:dyDescent="0.3">
      <c r="A903" s="2">
        <v>295500</v>
      </c>
      <c r="B903">
        <v>39740.166666666672</v>
      </c>
      <c r="C903" s="15">
        <f t="shared" si="70"/>
        <v>0.99849664991624798</v>
      </c>
      <c r="D903" s="15">
        <f t="shared" si="71"/>
        <v>10</v>
      </c>
      <c r="E903" s="2">
        <f t="shared" si="72"/>
        <v>5.0075167504187599</v>
      </c>
      <c r="F903" s="2">
        <v>5</v>
      </c>
      <c r="G903" s="2">
        <f t="shared" si="73"/>
        <v>7.5167504187598766E-3</v>
      </c>
      <c r="H903" s="2">
        <f t="shared" si="74"/>
        <v>5.8084143126367325</v>
      </c>
    </row>
    <row r="904" spans="1:8" x14ac:dyDescent="0.3">
      <c r="A904" s="2">
        <v>295860</v>
      </c>
      <c r="B904">
        <v>39957.166666666664</v>
      </c>
      <c r="C904" s="15">
        <f t="shared" si="70"/>
        <v>1.0039489112227804</v>
      </c>
      <c r="D904" s="15">
        <f t="shared" si="71"/>
        <v>10</v>
      </c>
      <c r="E904" s="2">
        <f t="shared" si="72"/>
        <v>4.9802554438860982</v>
      </c>
      <c r="F904" s="2">
        <v>5</v>
      </c>
      <c r="G904" s="2">
        <f t="shared" si="73"/>
        <v>-1.9744556113901801E-2</v>
      </c>
      <c r="H904" s="2" t="e">
        <f t="shared" si="74"/>
        <v>#NUM!</v>
      </c>
    </row>
    <row r="905" spans="1:8" x14ac:dyDescent="0.3">
      <c r="A905" s="2">
        <v>296220</v>
      </c>
      <c r="B905">
        <v>39945.333333333336</v>
      </c>
      <c r="C905" s="15">
        <f t="shared" si="70"/>
        <v>1.0036515912897823</v>
      </c>
      <c r="D905" s="15">
        <f t="shared" si="71"/>
        <v>10</v>
      </c>
      <c r="E905" s="2">
        <f t="shared" si="72"/>
        <v>4.9817420435510886</v>
      </c>
      <c r="F905" s="2">
        <v>5</v>
      </c>
      <c r="G905" s="2">
        <f t="shared" si="73"/>
        <v>-1.8257956448911372E-2</v>
      </c>
      <c r="H905" s="2" t="e">
        <f t="shared" si="74"/>
        <v>#NUM!</v>
      </c>
    </row>
    <row r="906" spans="1:8" x14ac:dyDescent="0.3">
      <c r="A906" s="2">
        <v>296580</v>
      </c>
      <c r="B906">
        <v>39707.166666666664</v>
      </c>
      <c r="C906" s="15">
        <f t="shared" si="70"/>
        <v>0.99766750418760464</v>
      </c>
      <c r="D906" s="15">
        <f t="shared" si="71"/>
        <v>10</v>
      </c>
      <c r="E906" s="2">
        <f t="shared" si="72"/>
        <v>5.011662479061977</v>
      </c>
      <c r="F906" s="2">
        <v>5</v>
      </c>
      <c r="G906" s="2">
        <f t="shared" si="73"/>
        <v>1.1662479061977038E-2</v>
      </c>
      <c r="H906" s="2">
        <f t="shared" si="74"/>
        <v>5.3699990197799741</v>
      </c>
    </row>
    <row r="907" spans="1:8" x14ac:dyDescent="0.3">
      <c r="A907" s="2">
        <v>296940</v>
      </c>
      <c r="B907">
        <v>39743.5</v>
      </c>
      <c r="C907" s="15">
        <f t="shared" si="70"/>
        <v>0.99858040201005027</v>
      </c>
      <c r="D907" s="15">
        <f t="shared" si="71"/>
        <v>10</v>
      </c>
      <c r="E907" s="2">
        <f t="shared" si="72"/>
        <v>5.0070979899497488</v>
      </c>
      <c r="F907" s="2">
        <v>5</v>
      </c>
      <c r="G907" s="2">
        <f t="shared" si="73"/>
        <v>7.0979899497487509E-3</v>
      </c>
      <c r="H907" s="2">
        <f t="shared" si="74"/>
        <v>5.8656529638735151</v>
      </c>
    </row>
    <row r="908" spans="1:8" x14ac:dyDescent="0.3">
      <c r="A908" s="2">
        <v>297300</v>
      </c>
      <c r="B908">
        <v>40136.333333333336</v>
      </c>
      <c r="C908" s="15">
        <f t="shared" si="70"/>
        <v>1.0084505862646567</v>
      </c>
      <c r="D908" s="15">
        <f t="shared" si="71"/>
        <v>10</v>
      </c>
      <c r="E908" s="2">
        <f t="shared" si="72"/>
        <v>4.9577470686767171</v>
      </c>
      <c r="F908" s="2">
        <v>5</v>
      </c>
      <c r="G908" s="2">
        <f t="shared" si="73"/>
        <v>-4.2252931323282894E-2</v>
      </c>
      <c r="H908" s="2" t="e">
        <f t="shared" si="74"/>
        <v>#NUM!</v>
      </c>
    </row>
    <row r="909" spans="1:8" x14ac:dyDescent="0.3">
      <c r="A909" s="2">
        <v>297660</v>
      </c>
      <c r="B909">
        <v>39874.666666666672</v>
      </c>
      <c r="C909" s="15">
        <f t="shared" si="70"/>
        <v>1.0018760469011727</v>
      </c>
      <c r="D909" s="15">
        <f t="shared" si="71"/>
        <v>10</v>
      </c>
      <c r="E909" s="2">
        <f t="shared" si="72"/>
        <v>4.9906197654941362</v>
      </c>
      <c r="F909" s="2">
        <v>5</v>
      </c>
      <c r="G909" s="2">
        <f t="shared" si="73"/>
        <v>-9.3802345058637826E-3</v>
      </c>
      <c r="H909" s="2" t="e">
        <f t="shared" si="74"/>
        <v>#NUM!</v>
      </c>
    </row>
    <row r="910" spans="1:8" x14ac:dyDescent="0.3">
      <c r="A910" s="2">
        <v>298020</v>
      </c>
      <c r="B910">
        <v>39536.833333333336</v>
      </c>
      <c r="C910" s="15">
        <f t="shared" si="70"/>
        <v>0.99338777219430496</v>
      </c>
      <c r="D910" s="15">
        <f t="shared" si="71"/>
        <v>10</v>
      </c>
      <c r="E910" s="2">
        <f t="shared" si="72"/>
        <v>5.033061139028475</v>
      </c>
      <c r="F910" s="2">
        <v>5</v>
      </c>
      <c r="G910" s="2">
        <f t="shared" si="73"/>
        <v>3.3061139028474962E-2</v>
      </c>
      <c r="H910" s="2">
        <f t="shared" si="74"/>
        <v>4.3322779286026885</v>
      </c>
    </row>
    <row r="911" spans="1:8" x14ac:dyDescent="0.3">
      <c r="A911" s="2">
        <v>298380</v>
      </c>
      <c r="B911">
        <v>39495.666666666664</v>
      </c>
      <c r="C911" s="15">
        <f t="shared" si="70"/>
        <v>0.99235343383584584</v>
      </c>
      <c r="D911" s="15">
        <f t="shared" si="71"/>
        <v>10</v>
      </c>
      <c r="E911" s="2">
        <f t="shared" si="72"/>
        <v>5.0382328308207711</v>
      </c>
      <c r="F911" s="2">
        <v>5</v>
      </c>
      <c r="G911" s="2">
        <f t="shared" si="73"/>
        <v>3.8232830820771113E-2</v>
      </c>
      <c r="H911" s="2">
        <f t="shared" si="74"/>
        <v>4.1879688981448311</v>
      </c>
    </row>
    <row r="912" spans="1:8" x14ac:dyDescent="0.3">
      <c r="A912" s="2">
        <v>298740</v>
      </c>
      <c r="B912">
        <v>40184.333333333328</v>
      </c>
      <c r="C912" s="15">
        <f t="shared" si="70"/>
        <v>1.0096566164154102</v>
      </c>
      <c r="D912" s="15">
        <f t="shared" si="71"/>
        <v>10</v>
      </c>
      <c r="E912" s="2">
        <f t="shared" si="72"/>
        <v>4.9517169179229494</v>
      </c>
      <c r="F912" s="2">
        <v>5</v>
      </c>
      <c r="G912" s="2">
        <f t="shared" si="73"/>
        <v>-4.8283082077050565E-2</v>
      </c>
      <c r="H912" s="2" t="e">
        <f t="shared" si="74"/>
        <v>#NUM!</v>
      </c>
    </row>
    <row r="913" spans="1:8" x14ac:dyDescent="0.3">
      <c r="A913" s="2">
        <v>299100</v>
      </c>
      <c r="B913">
        <v>39623.833333333336</v>
      </c>
      <c r="C913" s="15">
        <f t="shared" si="70"/>
        <v>0.99557370184254612</v>
      </c>
      <c r="D913" s="15">
        <f t="shared" si="71"/>
        <v>10</v>
      </c>
      <c r="E913" s="2">
        <f t="shared" si="72"/>
        <v>5.0221314907872694</v>
      </c>
      <c r="F913" s="2">
        <v>5</v>
      </c>
      <c r="G913" s="2">
        <f t="shared" si="73"/>
        <v>2.2131490787269392E-2</v>
      </c>
      <c r="H913" s="2">
        <f t="shared" si="74"/>
        <v>4.7314610249814031</v>
      </c>
    </row>
    <row r="914" spans="1:8" x14ac:dyDescent="0.3">
      <c r="A914" s="2">
        <v>299460</v>
      </c>
      <c r="B914">
        <v>39713.166666666664</v>
      </c>
      <c r="C914" s="15">
        <f t="shared" si="70"/>
        <v>0.99781825795644885</v>
      </c>
      <c r="D914" s="15">
        <f t="shared" si="71"/>
        <v>10</v>
      </c>
      <c r="E914" s="2">
        <f t="shared" si="72"/>
        <v>5.0109087102177554</v>
      </c>
      <c r="F914" s="2">
        <v>5</v>
      </c>
      <c r="G914" s="2">
        <f t="shared" si="73"/>
        <v>1.0908710217755413E-2</v>
      </c>
      <c r="H914" s="2">
        <f t="shared" si="74"/>
        <v>5.4366638036876953</v>
      </c>
    </row>
    <row r="915" spans="1:8" x14ac:dyDescent="0.3">
      <c r="A915" s="2">
        <v>299820</v>
      </c>
      <c r="B915">
        <v>39607.333333333336</v>
      </c>
      <c r="C915" s="15">
        <f t="shared" si="70"/>
        <v>0.99515912897822456</v>
      </c>
      <c r="D915" s="15">
        <f t="shared" si="71"/>
        <v>10</v>
      </c>
      <c r="E915" s="2">
        <f t="shared" si="72"/>
        <v>5.0242043551088775</v>
      </c>
      <c r="F915" s="2">
        <v>5</v>
      </c>
      <c r="G915" s="2">
        <f t="shared" si="73"/>
        <v>2.4204355108877529E-2</v>
      </c>
      <c r="H915" s="2">
        <f t="shared" si="74"/>
        <v>4.6423426223909248</v>
      </c>
    </row>
    <row r="916" spans="1:8" x14ac:dyDescent="0.3">
      <c r="A916" s="2">
        <v>300180</v>
      </c>
      <c r="B916">
        <v>39520.333333333328</v>
      </c>
      <c r="C916" s="15">
        <f t="shared" si="70"/>
        <v>0.99297319932998318</v>
      </c>
      <c r="D916" s="15">
        <f t="shared" si="71"/>
        <v>10</v>
      </c>
      <c r="E916" s="2">
        <f t="shared" si="72"/>
        <v>5.035134003350084</v>
      </c>
      <c r="F916" s="2">
        <v>5</v>
      </c>
      <c r="G916" s="2">
        <f t="shared" si="73"/>
        <v>3.5134003350083987E-2</v>
      </c>
      <c r="H916" s="2">
        <f t="shared" si="74"/>
        <v>4.2718788206651803</v>
      </c>
    </row>
    <row r="917" spans="1:8" x14ac:dyDescent="0.3">
      <c r="A917" s="2">
        <v>300540</v>
      </c>
      <c r="B917">
        <v>40106.166666666664</v>
      </c>
      <c r="C917" s="15">
        <f t="shared" si="70"/>
        <v>1.0076926298157454</v>
      </c>
      <c r="D917" s="15">
        <f t="shared" si="71"/>
        <v>10</v>
      </c>
      <c r="E917" s="2">
        <f t="shared" si="72"/>
        <v>4.9615368509212736</v>
      </c>
      <c r="F917" s="2">
        <v>5</v>
      </c>
      <c r="G917" s="2">
        <f t="shared" si="73"/>
        <v>-3.8463149078726389E-2</v>
      </c>
      <c r="H917" s="2" t="e">
        <f t="shared" si="74"/>
        <v>#NUM!</v>
      </c>
    </row>
    <row r="918" spans="1:8" x14ac:dyDescent="0.3">
      <c r="A918" s="2">
        <v>300900</v>
      </c>
      <c r="B918">
        <v>40055.833333333336</v>
      </c>
      <c r="C918" s="15">
        <f t="shared" si="70"/>
        <v>1.00642797319933</v>
      </c>
      <c r="D918" s="15">
        <f t="shared" si="71"/>
        <v>10</v>
      </c>
      <c r="E918" s="2">
        <f t="shared" si="72"/>
        <v>4.9678601340033506</v>
      </c>
      <c r="F918" s="2">
        <v>5</v>
      </c>
      <c r="G918" s="2">
        <f t="shared" si="73"/>
        <v>-3.2139865996649419E-2</v>
      </c>
      <c r="H918" s="2" t="e">
        <f t="shared" si="74"/>
        <v>#NUM!</v>
      </c>
    </row>
    <row r="919" spans="1:8" x14ac:dyDescent="0.3">
      <c r="A919" s="2">
        <v>301260</v>
      </c>
      <c r="B919">
        <v>39757.166666666664</v>
      </c>
      <c r="C919" s="15">
        <f t="shared" si="70"/>
        <v>0.99892378559463979</v>
      </c>
      <c r="D919" s="15">
        <f t="shared" si="71"/>
        <v>10</v>
      </c>
      <c r="E919" s="2">
        <f t="shared" si="72"/>
        <v>5.0053810720268013</v>
      </c>
      <c r="F919" s="2">
        <v>5</v>
      </c>
      <c r="G919" s="2">
        <f t="shared" si="73"/>
        <v>5.3810720268012702E-3</v>
      </c>
      <c r="H919" s="2">
        <f t="shared" si="74"/>
        <v>6.1422340307471135</v>
      </c>
    </row>
    <row r="920" spans="1:8" x14ac:dyDescent="0.3">
      <c r="A920" s="2">
        <v>301620</v>
      </c>
      <c r="B920">
        <v>39667</v>
      </c>
      <c r="C920" s="15">
        <f t="shared" si="70"/>
        <v>0.99665829145728646</v>
      </c>
      <c r="D920" s="15">
        <f t="shared" si="71"/>
        <v>10</v>
      </c>
      <c r="E920" s="2">
        <f t="shared" si="72"/>
        <v>5.0167085427135678</v>
      </c>
      <c r="F920" s="2">
        <v>5</v>
      </c>
      <c r="G920" s="2">
        <f t="shared" si="73"/>
        <v>1.6708542713567809E-2</v>
      </c>
      <c r="H920" s="2">
        <f t="shared" si="74"/>
        <v>5.0114620199334317</v>
      </c>
    </row>
    <row r="921" spans="1:8" x14ac:dyDescent="0.3">
      <c r="A921" s="2">
        <v>301980</v>
      </c>
      <c r="B921">
        <v>39931.166666666664</v>
      </c>
      <c r="C921" s="15">
        <f t="shared" si="70"/>
        <v>1.0032956448911221</v>
      </c>
      <c r="D921" s="15">
        <f t="shared" si="71"/>
        <v>10</v>
      </c>
      <c r="E921" s="2">
        <f t="shared" si="72"/>
        <v>4.9835217755443892</v>
      </c>
      <c r="F921" s="2">
        <v>5</v>
      </c>
      <c r="G921" s="2">
        <f t="shared" si="73"/>
        <v>-1.6478224455610757E-2</v>
      </c>
      <c r="H921" s="2" t="e">
        <f t="shared" si="74"/>
        <v>#NUM!</v>
      </c>
    </row>
    <row r="922" spans="1:8" x14ac:dyDescent="0.3">
      <c r="A922" s="2">
        <v>302340</v>
      </c>
      <c r="B922">
        <v>39325.666666666672</v>
      </c>
      <c r="C922" s="15">
        <f t="shared" si="70"/>
        <v>0.98808207705192641</v>
      </c>
      <c r="D922" s="15">
        <f t="shared" si="71"/>
        <v>10</v>
      </c>
      <c r="E922" s="2">
        <f t="shared" si="72"/>
        <v>5.0595896147403678</v>
      </c>
      <c r="F922" s="2">
        <v>5</v>
      </c>
      <c r="G922" s="2">
        <f t="shared" si="73"/>
        <v>5.9589614740367836E-2</v>
      </c>
      <c r="H922" s="2">
        <f t="shared" si="74"/>
        <v>3.7484121650607833</v>
      </c>
    </row>
    <row r="923" spans="1:8" x14ac:dyDescent="0.3">
      <c r="A923" s="2">
        <v>302700</v>
      </c>
      <c r="B923">
        <v>39882.166666666664</v>
      </c>
      <c r="C923" s="15">
        <f t="shared" si="70"/>
        <v>1.0020644891122277</v>
      </c>
      <c r="D923" s="15">
        <f t="shared" si="71"/>
        <v>10</v>
      </c>
      <c r="E923" s="2">
        <f t="shared" si="72"/>
        <v>4.9896775544388614</v>
      </c>
      <c r="F923" s="2">
        <v>5</v>
      </c>
      <c r="G923" s="2">
        <f t="shared" si="73"/>
        <v>-1.0322445561138593E-2</v>
      </c>
      <c r="H923" s="2" t="e">
        <f t="shared" si="74"/>
        <v>#NUM!</v>
      </c>
    </row>
    <row r="924" spans="1:8" x14ac:dyDescent="0.3">
      <c r="A924" s="2">
        <v>303060</v>
      </c>
      <c r="B924">
        <v>39708.5</v>
      </c>
      <c r="C924" s="15">
        <f t="shared" si="70"/>
        <v>0.9977010050251256</v>
      </c>
      <c r="D924" s="15">
        <f t="shared" si="71"/>
        <v>10</v>
      </c>
      <c r="E924" s="2">
        <f t="shared" si="72"/>
        <v>5.0114949748743722</v>
      </c>
      <c r="F924" s="2">
        <v>5</v>
      </c>
      <c r="G924" s="2">
        <f t="shared" si="73"/>
        <v>1.1494974874372232E-2</v>
      </c>
      <c r="H924" s="2">
        <f t="shared" si="74"/>
        <v>5.3844323947603847</v>
      </c>
    </row>
    <row r="925" spans="1:8" x14ac:dyDescent="0.3">
      <c r="A925" s="2">
        <v>303420</v>
      </c>
      <c r="B925">
        <v>39750.666666666672</v>
      </c>
      <c r="C925" s="15">
        <f t="shared" si="70"/>
        <v>0.99876046901172544</v>
      </c>
      <c r="D925" s="15">
        <f t="shared" si="71"/>
        <v>10</v>
      </c>
      <c r="E925" s="2">
        <f t="shared" si="72"/>
        <v>5.0061976549413725</v>
      </c>
      <c r="F925" s="2">
        <v>5</v>
      </c>
      <c r="G925" s="2">
        <f t="shared" si="73"/>
        <v>6.1976549413724769E-3</v>
      </c>
      <c r="H925" s="2">
        <f t="shared" si="74"/>
        <v>6.0011137890207191</v>
      </c>
    </row>
    <row r="926" spans="1:8" x14ac:dyDescent="0.3">
      <c r="A926" s="2">
        <v>303780</v>
      </c>
      <c r="B926">
        <v>39609.833333333328</v>
      </c>
      <c r="C926" s="15">
        <f t="shared" si="70"/>
        <v>0.99522194304857614</v>
      </c>
      <c r="D926" s="15">
        <f t="shared" si="71"/>
        <v>10</v>
      </c>
      <c r="E926" s="2">
        <f t="shared" si="72"/>
        <v>5.023890284757119</v>
      </c>
      <c r="F926" s="2">
        <v>5</v>
      </c>
      <c r="G926" s="2">
        <f t="shared" si="73"/>
        <v>2.3890284757118962E-2</v>
      </c>
      <c r="H926" s="2">
        <f t="shared" si="74"/>
        <v>4.6553408083468053</v>
      </c>
    </row>
    <row r="927" spans="1:8" x14ac:dyDescent="0.3">
      <c r="A927" s="2">
        <v>304140</v>
      </c>
      <c r="B927">
        <v>40151.166666666672</v>
      </c>
      <c r="C927" s="15">
        <f t="shared" si="70"/>
        <v>1.0088232830820771</v>
      </c>
      <c r="D927" s="15">
        <f t="shared" si="71"/>
        <v>10</v>
      </c>
      <c r="E927" s="2">
        <f t="shared" si="72"/>
        <v>4.9558835845896141</v>
      </c>
      <c r="F927" s="2">
        <v>5</v>
      </c>
      <c r="G927" s="2">
        <f t="shared" si="73"/>
        <v>-4.4116415410385912E-2</v>
      </c>
      <c r="H927" s="2" t="e">
        <f t="shared" si="74"/>
        <v>#NUM!</v>
      </c>
    </row>
    <row r="928" spans="1:8" x14ac:dyDescent="0.3">
      <c r="A928" s="2">
        <v>304500</v>
      </c>
      <c r="B928">
        <v>40164.5</v>
      </c>
      <c r="C928" s="15">
        <f t="shared" si="70"/>
        <v>1.0091582914572865</v>
      </c>
      <c r="D928" s="15">
        <f t="shared" si="71"/>
        <v>10</v>
      </c>
      <c r="E928" s="2">
        <f t="shared" si="72"/>
        <v>4.9542085427135678</v>
      </c>
      <c r="F928" s="2">
        <v>5</v>
      </c>
      <c r="G928" s="2">
        <f t="shared" si="73"/>
        <v>-4.5791457286432191E-2</v>
      </c>
      <c r="H928" s="2" t="e">
        <f t="shared" si="74"/>
        <v>#NUM!</v>
      </c>
    </row>
    <row r="929" spans="1:8" x14ac:dyDescent="0.3">
      <c r="A929" s="2">
        <v>304860</v>
      </c>
      <c r="B929">
        <v>39946.166666666672</v>
      </c>
      <c r="C929" s="15">
        <f t="shared" si="70"/>
        <v>1.0036725293132329</v>
      </c>
      <c r="D929" s="15">
        <f t="shared" si="71"/>
        <v>10</v>
      </c>
      <c r="E929" s="2">
        <f t="shared" si="72"/>
        <v>4.9816373534338352</v>
      </c>
      <c r="F929" s="2">
        <v>5</v>
      </c>
      <c r="G929" s="2">
        <f t="shared" si="73"/>
        <v>-1.836264656616482E-2</v>
      </c>
      <c r="H929" s="2" t="e">
        <f t="shared" si="74"/>
        <v>#NUM!</v>
      </c>
    </row>
    <row r="930" spans="1:8" x14ac:dyDescent="0.3">
      <c r="A930" s="2">
        <v>305220</v>
      </c>
      <c r="B930">
        <v>40207.166666666664</v>
      </c>
      <c r="C930" s="15">
        <f t="shared" si="70"/>
        <v>1.0102303182579564</v>
      </c>
      <c r="D930" s="15">
        <f t="shared" si="71"/>
        <v>10</v>
      </c>
      <c r="E930" s="2">
        <f t="shared" si="72"/>
        <v>4.9488484087102176</v>
      </c>
      <c r="F930" s="2">
        <v>5</v>
      </c>
      <c r="G930" s="2">
        <f t="shared" si="73"/>
        <v>-5.1151591289782417E-2</v>
      </c>
      <c r="H930" s="2" t="e">
        <f t="shared" si="74"/>
        <v>#NUM!</v>
      </c>
    </row>
    <row r="931" spans="1:8" x14ac:dyDescent="0.3">
      <c r="A931" s="2">
        <v>305580</v>
      </c>
      <c r="B931">
        <v>40255.833333333336</v>
      </c>
      <c r="C931" s="15">
        <f t="shared" si="70"/>
        <v>1.0114530988274708</v>
      </c>
      <c r="D931" s="15">
        <f t="shared" si="71"/>
        <v>10</v>
      </c>
      <c r="E931" s="2">
        <f t="shared" si="72"/>
        <v>4.9427345058626457</v>
      </c>
      <c r="F931" s="2">
        <v>5</v>
      </c>
      <c r="G931" s="2">
        <f t="shared" si="73"/>
        <v>-5.7265494137354267E-2</v>
      </c>
      <c r="H931" s="2" t="e">
        <f t="shared" si="74"/>
        <v>#NUM!</v>
      </c>
    </row>
    <row r="932" spans="1:8" x14ac:dyDescent="0.3">
      <c r="A932" s="2">
        <v>305940</v>
      </c>
      <c r="B932">
        <v>39691</v>
      </c>
      <c r="C932" s="15">
        <f t="shared" si="70"/>
        <v>0.99726130653266332</v>
      </c>
      <c r="D932" s="15">
        <f t="shared" si="71"/>
        <v>10</v>
      </c>
      <c r="E932" s="2">
        <f t="shared" si="72"/>
        <v>5.0136934673366831</v>
      </c>
      <c r="F932" s="2">
        <v>5</v>
      </c>
      <c r="G932" s="2">
        <f t="shared" si="73"/>
        <v>1.3693467336683085E-2</v>
      </c>
      <c r="H932" s="2">
        <f t="shared" si="74"/>
        <v>5.209862078562951</v>
      </c>
    </row>
    <row r="933" spans="1:8" x14ac:dyDescent="0.3">
      <c r="A933" s="2">
        <v>306300</v>
      </c>
      <c r="B933">
        <v>39553</v>
      </c>
      <c r="C933" s="15">
        <f t="shared" si="70"/>
        <v>0.99379396984924628</v>
      </c>
      <c r="D933" s="15">
        <f t="shared" si="71"/>
        <v>10</v>
      </c>
      <c r="E933" s="2">
        <f t="shared" si="72"/>
        <v>5.0310301507537689</v>
      </c>
      <c r="F933" s="2">
        <v>5</v>
      </c>
      <c r="G933" s="2">
        <f t="shared" si="73"/>
        <v>3.1030150753768915E-2</v>
      </c>
      <c r="H933" s="2">
        <f t="shared" si="74"/>
        <v>4.3952735261359175</v>
      </c>
    </row>
    <row r="934" spans="1:8" x14ac:dyDescent="0.3">
      <c r="A934" s="2">
        <v>306660</v>
      </c>
      <c r="B934">
        <v>39562.333333333336</v>
      </c>
      <c r="C934" s="15">
        <f t="shared" si="70"/>
        <v>0.9940284757118929</v>
      </c>
      <c r="D934" s="15">
        <f t="shared" si="71"/>
        <v>10</v>
      </c>
      <c r="E934" s="2">
        <f t="shared" si="72"/>
        <v>5.0298576214405353</v>
      </c>
      <c r="F934" s="2">
        <v>5</v>
      </c>
      <c r="G934" s="2">
        <f t="shared" si="73"/>
        <v>2.9857621440535276E-2</v>
      </c>
      <c r="H934" s="2">
        <f t="shared" si="74"/>
        <v>4.433559644366718</v>
      </c>
    </row>
    <row r="935" spans="1:8" x14ac:dyDescent="0.3">
      <c r="A935" s="2">
        <v>307020</v>
      </c>
      <c r="B935">
        <v>39846.333333333336</v>
      </c>
      <c r="C935" s="15">
        <f t="shared" si="70"/>
        <v>1.0011641541038527</v>
      </c>
      <c r="D935" s="15">
        <f t="shared" si="71"/>
        <v>10</v>
      </c>
      <c r="E935" s="2">
        <f t="shared" si="72"/>
        <v>4.9941792294807366</v>
      </c>
      <c r="F935" s="2">
        <v>5</v>
      </c>
      <c r="G935" s="2">
        <f t="shared" si="73"/>
        <v>-5.8207705192634407E-3</v>
      </c>
      <c r="H935" s="2" t="e">
        <f t="shared" si="74"/>
        <v>#NUM!</v>
      </c>
    </row>
    <row r="936" spans="1:8" x14ac:dyDescent="0.3">
      <c r="A936" s="2">
        <v>307380</v>
      </c>
      <c r="B936">
        <v>39375.333333333328</v>
      </c>
      <c r="C936" s="15">
        <f t="shared" si="70"/>
        <v>0.9893299832495811</v>
      </c>
      <c r="D936" s="15">
        <f t="shared" si="71"/>
        <v>10</v>
      </c>
      <c r="E936" s="2">
        <f t="shared" si="72"/>
        <v>5.0533500837520942</v>
      </c>
      <c r="F936" s="2">
        <v>5</v>
      </c>
      <c r="G936" s="2">
        <f t="shared" si="73"/>
        <v>5.3350083752094157E-2</v>
      </c>
      <c r="H936" s="2">
        <f t="shared" si="74"/>
        <v>3.8577839570817676</v>
      </c>
    </row>
    <row r="937" spans="1:8" x14ac:dyDescent="0.3">
      <c r="A937" s="2">
        <v>307740</v>
      </c>
      <c r="B937">
        <v>39465.5</v>
      </c>
      <c r="C937" s="15">
        <f t="shared" si="70"/>
        <v>0.99159547738693465</v>
      </c>
      <c r="D937" s="15">
        <f t="shared" si="71"/>
        <v>10</v>
      </c>
      <c r="E937" s="2">
        <f t="shared" si="72"/>
        <v>5.0420226130653267</v>
      </c>
      <c r="F937" s="2">
        <v>5</v>
      </c>
      <c r="G937" s="2">
        <f t="shared" si="73"/>
        <v>4.202261306532673E-2</v>
      </c>
      <c r="H937" s="2">
        <f t="shared" si="74"/>
        <v>4.0942075324054414</v>
      </c>
    </row>
    <row r="938" spans="1:8" x14ac:dyDescent="0.3">
      <c r="A938" s="2">
        <v>308100</v>
      </c>
      <c r="B938">
        <v>39968.666666666664</v>
      </c>
      <c r="C938" s="15">
        <f t="shared" si="70"/>
        <v>1.0042378559463987</v>
      </c>
      <c r="D938" s="15">
        <f t="shared" si="71"/>
        <v>10</v>
      </c>
      <c r="E938" s="2">
        <f t="shared" si="72"/>
        <v>4.9788107202680063</v>
      </c>
      <c r="F938" s="2">
        <v>5</v>
      </c>
      <c r="G938" s="2">
        <f t="shared" si="73"/>
        <v>-2.1189279731993693E-2</v>
      </c>
      <c r="H938" s="2" t="e">
        <f t="shared" si="74"/>
        <v>#NUM!</v>
      </c>
    </row>
    <row r="939" spans="1:8" x14ac:dyDescent="0.3">
      <c r="A939" s="2">
        <v>308460</v>
      </c>
      <c r="B939">
        <v>39385.166666666664</v>
      </c>
      <c r="C939" s="15">
        <f t="shared" si="70"/>
        <v>0.98957705192629808</v>
      </c>
      <c r="D939" s="15">
        <f t="shared" si="71"/>
        <v>10</v>
      </c>
      <c r="E939" s="2">
        <f t="shared" si="72"/>
        <v>5.0521147403685092</v>
      </c>
      <c r="F939" s="2">
        <v>5</v>
      </c>
      <c r="G939" s="2">
        <f t="shared" si="73"/>
        <v>5.211474036850916E-2</v>
      </c>
      <c r="H939" s="2">
        <f t="shared" si="74"/>
        <v>3.8809671812395328</v>
      </c>
    </row>
    <row r="940" spans="1:8" x14ac:dyDescent="0.3">
      <c r="A940" s="2">
        <v>308820</v>
      </c>
      <c r="B940">
        <v>39795.833333333336</v>
      </c>
      <c r="C940" s="15">
        <f t="shared" si="70"/>
        <v>0.99989530988274711</v>
      </c>
      <c r="D940" s="15">
        <f t="shared" si="71"/>
        <v>10</v>
      </c>
      <c r="E940" s="2">
        <f t="shared" si="72"/>
        <v>5.0005234505862646</v>
      </c>
      <c r="F940" s="2">
        <v>5</v>
      </c>
      <c r="G940" s="2">
        <f t="shared" si="73"/>
        <v>5.234505862645733E-4</v>
      </c>
      <c r="H940" s="2">
        <f t="shared" si="74"/>
        <v>8.4714633397102226</v>
      </c>
    </row>
    <row r="941" spans="1:8" x14ac:dyDescent="0.3">
      <c r="A941" s="2">
        <v>309180</v>
      </c>
      <c r="B941">
        <v>39784.833333333336</v>
      </c>
      <c r="C941" s="15">
        <f t="shared" si="70"/>
        <v>0.9996189279731994</v>
      </c>
      <c r="D941" s="15">
        <f t="shared" si="71"/>
        <v>10</v>
      </c>
      <c r="E941" s="2">
        <f t="shared" si="72"/>
        <v>5.0019053601340033</v>
      </c>
      <c r="F941" s="2">
        <v>5</v>
      </c>
      <c r="G941" s="2">
        <f t="shared" si="73"/>
        <v>1.905360134003331E-3</v>
      </c>
      <c r="H941" s="2">
        <f t="shared" si="74"/>
        <v>7.1797559728610949</v>
      </c>
    </row>
    <row r="942" spans="1:8" x14ac:dyDescent="0.3">
      <c r="A942" s="2">
        <v>309540</v>
      </c>
      <c r="B942">
        <v>39760</v>
      </c>
      <c r="C942" s="15">
        <f t="shared" si="70"/>
        <v>0.99899497487437183</v>
      </c>
      <c r="D942" s="15">
        <f t="shared" si="71"/>
        <v>10</v>
      </c>
      <c r="E942" s="2">
        <f t="shared" si="72"/>
        <v>5.0050251256281406</v>
      </c>
      <c r="F942" s="2">
        <v>5</v>
      </c>
      <c r="G942" s="2">
        <f t="shared" si="73"/>
        <v>5.0251256281406143E-3</v>
      </c>
      <c r="H942" s="2">
        <f t="shared" si="74"/>
        <v>6.2106000770246705</v>
      </c>
    </row>
    <row r="943" spans="1:8" x14ac:dyDescent="0.3">
      <c r="A943" s="2">
        <v>309900</v>
      </c>
      <c r="B943">
        <v>39724</v>
      </c>
      <c r="C943" s="15">
        <f t="shared" si="70"/>
        <v>0.99809045226130655</v>
      </c>
      <c r="D943" s="15">
        <f t="shared" si="71"/>
        <v>10</v>
      </c>
      <c r="E943" s="2">
        <f t="shared" si="72"/>
        <v>5.0095477386934668</v>
      </c>
      <c r="F943" s="2">
        <v>5</v>
      </c>
      <c r="G943" s="2">
        <f t="shared" si="73"/>
        <v>9.5477386934668118E-3</v>
      </c>
      <c r="H943" s="2">
        <f t="shared" si="74"/>
        <v>5.5696493972963728</v>
      </c>
    </row>
    <row r="944" spans="1:8" x14ac:dyDescent="0.3">
      <c r="A944" s="2">
        <v>310260</v>
      </c>
      <c r="B944">
        <v>39582.666666666672</v>
      </c>
      <c r="C944" s="15">
        <f t="shared" si="70"/>
        <v>0.99453936348408722</v>
      </c>
      <c r="D944" s="15">
        <f t="shared" si="71"/>
        <v>10</v>
      </c>
      <c r="E944" s="2">
        <f t="shared" si="72"/>
        <v>5.0273031825795638</v>
      </c>
      <c r="F944" s="2">
        <v>5</v>
      </c>
      <c r="G944" s="2">
        <f t="shared" si="73"/>
        <v>2.7303182579563767E-2</v>
      </c>
      <c r="H944" s="2">
        <f t="shared" si="74"/>
        <v>4.5224885187491699</v>
      </c>
    </row>
    <row r="945" spans="1:8" x14ac:dyDescent="0.3">
      <c r="A945" s="2">
        <v>310620</v>
      </c>
      <c r="B945">
        <v>39728.333333333328</v>
      </c>
      <c r="C945" s="15">
        <f t="shared" si="70"/>
        <v>0.99819932998324945</v>
      </c>
      <c r="D945" s="15">
        <f t="shared" si="71"/>
        <v>10</v>
      </c>
      <c r="E945" s="2">
        <f t="shared" si="72"/>
        <v>5.009003350083753</v>
      </c>
      <c r="F945" s="2">
        <v>5</v>
      </c>
      <c r="G945" s="2">
        <f t="shared" si="73"/>
        <v>9.0033500837529701E-3</v>
      </c>
      <c r="H945" s="2">
        <f t="shared" si="74"/>
        <v>5.6282483220069768</v>
      </c>
    </row>
    <row r="946" spans="1:8" x14ac:dyDescent="0.3">
      <c r="A946" s="2">
        <v>310980</v>
      </c>
      <c r="B946">
        <v>39979.333333333336</v>
      </c>
      <c r="C946" s="15">
        <f t="shared" si="70"/>
        <v>1.0045058626465662</v>
      </c>
      <c r="D946" s="15">
        <f t="shared" si="71"/>
        <v>10</v>
      </c>
      <c r="E946" s="2">
        <f t="shared" si="72"/>
        <v>4.9774706867671696</v>
      </c>
      <c r="F946" s="2">
        <v>5</v>
      </c>
      <c r="G946" s="2">
        <f t="shared" si="73"/>
        <v>-2.2529313232830361E-2</v>
      </c>
      <c r="H946" s="2" t="e">
        <f t="shared" si="74"/>
        <v>#NUM!</v>
      </c>
    </row>
    <row r="947" spans="1:8" x14ac:dyDescent="0.3">
      <c r="A947" s="2">
        <v>311340</v>
      </c>
      <c r="B947">
        <v>39700</v>
      </c>
      <c r="C947" s="15">
        <f t="shared" si="70"/>
        <v>0.99748743718592969</v>
      </c>
      <c r="D947" s="15">
        <f t="shared" si="71"/>
        <v>10</v>
      </c>
      <c r="E947" s="2">
        <f t="shared" si="72"/>
        <v>5.0125628140703515</v>
      </c>
      <c r="F947" s="2">
        <v>5</v>
      </c>
      <c r="G947" s="2">
        <f t="shared" si="73"/>
        <v>1.2562814070351536E-2</v>
      </c>
      <c r="H947" s="2">
        <f t="shared" si="74"/>
        <v>5.2958142363299361</v>
      </c>
    </row>
    <row r="948" spans="1:8" x14ac:dyDescent="0.3">
      <c r="A948" s="2">
        <v>311700</v>
      </c>
      <c r="B948">
        <v>40032.833333333328</v>
      </c>
      <c r="C948" s="15">
        <f t="shared" si="70"/>
        <v>1.0058500837520936</v>
      </c>
      <c r="D948" s="15">
        <f t="shared" si="71"/>
        <v>10</v>
      </c>
      <c r="E948" s="2">
        <f t="shared" si="72"/>
        <v>4.9707495812395317</v>
      </c>
      <c r="F948" s="2">
        <v>5</v>
      </c>
      <c r="G948" s="2">
        <f t="shared" si="73"/>
        <v>-2.92504187604683E-2</v>
      </c>
      <c r="H948" s="2" t="e">
        <f t="shared" si="74"/>
        <v>#NUM!</v>
      </c>
    </row>
    <row r="949" spans="1:8" x14ac:dyDescent="0.3">
      <c r="A949" s="2">
        <v>312060</v>
      </c>
      <c r="B949">
        <v>39318.666666666664</v>
      </c>
      <c r="C949" s="15">
        <f t="shared" si="70"/>
        <v>0.98790619765494136</v>
      </c>
      <c r="D949" s="15">
        <f t="shared" si="71"/>
        <v>10</v>
      </c>
      <c r="E949" s="2">
        <f t="shared" si="72"/>
        <v>5.0604690117252931</v>
      </c>
      <c r="F949" s="2">
        <v>5</v>
      </c>
      <c r="G949" s="2">
        <f t="shared" si="73"/>
        <v>6.0469011725293065E-2</v>
      </c>
      <c r="H949" s="2">
        <f t="shared" si="74"/>
        <v>3.7339362365620254</v>
      </c>
    </row>
    <row r="950" spans="1:8" x14ac:dyDescent="0.3">
      <c r="A950" s="2">
        <v>312420</v>
      </c>
      <c r="B950">
        <v>39838.666666666664</v>
      </c>
      <c r="C950" s="15">
        <f t="shared" si="70"/>
        <v>1.0009715242881072</v>
      </c>
      <c r="D950" s="15">
        <f t="shared" si="71"/>
        <v>10</v>
      </c>
      <c r="E950" s="2">
        <f t="shared" si="72"/>
        <v>4.9951423785594642</v>
      </c>
      <c r="F950" s="2">
        <v>5</v>
      </c>
      <c r="G950" s="2">
        <f t="shared" si="73"/>
        <v>-4.8576214405358087E-3</v>
      </c>
      <c r="H950" s="2" t="e">
        <f t="shared" si="74"/>
        <v>#NUM!</v>
      </c>
    </row>
    <row r="951" spans="1:8" x14ac:dyDescent="0.3">
      <c r="A951" s="2">
        <v>312780</v>
      </c>
      <c r="B951">
        <v>40009</v>
      </c>
      <c r="C951" s="15">
        <f t="shared" si="70"/>
        <v>1.0052512562814071</v>
      </c>
      <c r="D951" s="15">
        <f t="shared" si="71"/>
        <v>10</v>
      </c>
      <c r="E951" s="2">
        <f t="shared" si="72"/>
        <v>4.9737437185929645</v>
      </c>
      <c r="F951" s="2">
        <v>5</v>
      </c>
      <c r="G951" s="2">
        <f t="shared" si="73"/>
        <v>-2.6256281407035509E-2</v>
      </c>
      <c r="H951" s="2" t="e">
        <f t="shared" si="74"/>
        <v>#NUM!</v>
      </c>
    </row>
    <row r="952" spans="1:8" x14ac:dyDescent="0.3">
      <c r="A952" s="2">
        <v>313140</v>
      </c>
      <c r="B952">
        <v>39687.333333333336</v>
      </c>
      <c r="C952" s="15">
        <f t="shared" si="70"/>
        <v>0.99716917922948078</v>
      </c>
      <c r="D952" s="15">
        <f t="shared" si="71"/>
        <v>10</v>
      </c>
      <c r="E952" s="2">
        <f t="shared" si="72"/>
        <v>5.0141541038525963</v>
      </c>
      <c r="F952" s="2">
        <v>5</v>
      </c>
      <c r="G952" s="2">
        <f t="shared" si="73"/>
        <v>1.41541038525963E-2</v>
      </c>
      <c r="H952" s="2">
        <f t="shared" si="74"/>
        <v>5.176868225440697</v>
      </c>
    </row>
    <row r="953" spans="1:8" x14ac:dyDescent="0.3">
      <c r="A953" s="2">
        <v>313500</v>
      </c>
      <c r="B953">
        <v>40390.5</v>
      </c>
      <c r="C953" s="15">
        <f t="shared" si="70"/>
        <v>1.0148366834170854</v>
      </c>
      <c r="D953" s="15">
        <f t="shared" si="71"/>
        <v>10</v>
      </c>
      <c r="E953" s="2">
        <f t="shared" si="72"/>
        <v>4.9258165829145728</v>
      </c>
      <c r="F953" s="2">
        <v>5</v>
      </c>
      <c r="G953" s="2">
        <f t="shared" si="73"/>
        <v>-7.4183417085427195E-2</v>
      </c>
      <c r="H953" s="2" t="e">
        <f t="shared" si="74"/>
        <v>#NUM!</v>
      </c>
    </row>
    <row r="954" spans="1:8" x14ac:dyDescent="0.3">
      <c r="A954" s="2">
        <v>313860</v>
      </c>
      <c r="B954">
        <v>39373.166666666664</v>
      </c>
      <c r="C954" s="15">
        <f t="shared" si="70"/>
        <v>0.98927554438860965</v>
      </c>
      <c r="D954" s="15">
        <f t="shared" si="71"/>
        <v>10</v>
      </c>
      <c r="E954" s="2">
        <f t="shared" si="72"/>
        <v>5.0536222780569515</v>
      </c>
      <c r="F954" s="2">
        <v>5</v>
      </c>
      <c r="G954" s="2">
        <f t="shared" si="73"/>
        <v>5.3622278056951522E-2</v>
      </c>
      <c r="H954" s="2">
        <f t="shared" si="74"/>
        <v>3.8527487502534852</v>
      </c>
    </row>
    <row r="955" spans="1:8" x14ac:dyDescent="0.3">
      <c r="A955" s="2">
        <v>314220</v>
      </c>
      <c r="B955">
        <v>39847.166666666672</v>
      </c>
      <c r="C955" s="15">
        <f t="shared" si="70"/>
        <v>1.0011850921273033</v>
      </c>
      <c r="D955" s="15">
        <f t="shared" si="71"/>
        <v>10</v>
      </c>
      <c r="E955" s="2">
        <f t="shared" si="72"/>
        <v>4.9940745393634831</v>
      </c>
      <c r="F955" s="2">
        <v>5</v>
      </c>
      <c r="G955" s="2">
        <f t="shared" si="73"/>
        <v>-5.9254606365168883E-3</v>
      </c>
      <c r="H955" s="2" t="e">
        <f t="shared" si="74"/>
        <v>#NUM!</v>
      </c>
    </row>
    <row r="956" spans="1:8" x14ac:dyDescent="0.3">
      <c r="A956" s="2">
        <v>314580</v>
      </c>
      <c r="B956">
        <v>39524.666666666664</v>
      </c>
      <c r="C956" s="15">
        <f t="shared" si="70"/>
        <v>0.99308207705192619</v>
      </c>
      <c r="D956" s="15">
        <f t="shared" si="71"/>
        <v>10</v>
      </c>
      <c r="E956" s="2">
        <f t="shared" si="72"/>
        <v>5.0345896147403693</v>
      </c>
      <c r="F956" s="2">
        <v>5</v>
      </c>
      <c r="G956" s="2">
        <f t="shared" si="73"/>
        <v>3.4589614740369257E-2</v>
      </c>
      <c r="H956" s="2">
        <f t="shared" si="74"/>
        <v>4.2873866297679015</v>
      </c>
    </row>
    <row r="957" spans="1:8" x14ac:dyDescent="0.3">
      <c r="A957" s="2">
        <v>314940</v>
      </c>
      <c r="B957">
        <v>39728.833333333336</v>
      </c>
      <c r="C957" s="15">
        <f t="shared" si="70"/>
        <v>0.99821189279732003</v>
      </c>
      <c r="D957" s="15">
        <f t="shared" si="71"/>
        <v>10</v>
      </c>
      <c r="E957" s="2">
        <f t="shared" si="72"/>
        <v>5.0089405360133998</v>
      </c>
      <c r="F957" s="2">
        <v>5</v>
      </c>
      <c r="G957" s="2">
        <f t="shared" si="73"/>
        <v>8.9405360133998357E-3</v>
      </c>
      <c r="H957" s="2">
        <f t="shared" si="74"/>
        <v>5.6352369771542348</v>
      </c>
    </row>
    <row r="958" spans="1:8" x14ac:dyDescent="0.3">
      <c r="A958" s="2">
        <v>315300</v>
      </c>
      <c r="B958">
        <v>39691.666666666672</v>
      </c>
      <c r="C958" s="15">
        <f t="shared" si="70"/>
        <v>0.99727805695142391</v>
      </c>
      <c r="D958" s="15">
        <f t="shared" si="71"/>
        <v>10</v>
      </c>
      <c r="E958" s="2">
        <f t="shared" si="72"/>
        <v>5.0136097152428807</v>
      </c>
      <c r="F958" s="2">
        <v>5</v>
      </c>
      <c r="G958" s="2">
        <f t="shared" si="73"/>
        <v>1.3609715242880682E-2</v>
      </c>
      <c r="H958" s="2">
        <f t="shared" si="74"/>
        <v>5.2159803623211554</v>
      </c>
    </row>
    <row r="959" spans="1:8" x14ac:dyDescent="0.3">
      <c r="A959" s="2">
        <v>315660</v>
      </c>
      <c r="B959">
        <v>39421.166666666672</v>
      </c>
      <c r="C959" s="15">
        <f t="shared" si="70"/>
        <v>0.99048157453936359</v>
      </c>
      <c r="D959" s="15">
        <f t="shared" si="71"/>
        <v>10</v>
      </c>
      <c r="E959" s="2">
        <f t="shared" si="72"/>
        <v>5.0475921273031821</v>
      </c>
      <c r="F959" s="2">
        <v>5</v>
      </c>
      <c r="G959" s="2">
        <f t="shared" si="73"/>
        <v>4.7592127303182075E-2</v>
      </c>
      <c r="H959" s="2">
        <f t="shared" si="74"/>
        <v>3.9708520667583036</v>
      </c>
    </row>
    <row r="960" spans="1:8" x14ac:dyDescent="0.3">
      <c r="A960" s="2">
        <v>316020</v>
      </c>
      <c r="B960">
        <v>39788.5</v>
      </c>
      <c r="C960" s="15">
        <f t="shared" si="70"/>
        <v>0.99971105527638193</v>
      </c>
      <c r="D960" s="15">
        <f t="shared" si="71"/>
        <v>10</v>
      </c>
      <c r="E960" s="2">
        <f t="shared" si="72"/>
        <v>5.0014447236180901</v>
      </c>
      <c r="F960" s="2">
        <v>5</v>
      </c>
      <c r="G960" s="2">
        <f t="shared" si="73"/>
        <v>1.4447236180901157E-3</v>
      </c>
      <c r="H960" s="2">
        <f t="shared" si="74"/>
        <v>7.4564168783307432</v>
      </c>
    </row>
    <row r="961" spans="1:8" x14ac:dyDescent="0.3">
      <c r="A961" s="2">
        <v>316380</v>
      </c>
      <c r="B961">
        <v>39979</v>
      </c>
      <c r="C961" s="15">
        <f t="shared" si="70"/>
        <v>1.0044974874371859</v>
      </c>
      <c r="D961" s="15">
        <f t="shared" si="71"/>
        <v>10</v>
      </c>
      <c r="E961" s="2">
        <f t="shared" si="72"/>
        <v>4.97751256281407</v>
      </c>
      <c r="F961" s="2">
        <v>5</v>
      </c>
      <c r="G961" s="2">
        <f t="shared" si="73"/>
        <v>-2.2487437185930048E-2</v>
      </c>
      <c r="H961" s="2" t="e">
        <f t="shared" si="74"/>
        <v>#NUM!</v>
      </c>
    </row>
    <row r="962" spans="1:8" x14ac:dyDescent="0.3">
      <c r="A962" s="2">
        <v>316740</v>
      </c>
      <c r="B962">
        <v>40029.333333333336</v>
      </c>
      <c r="C962" s="15">
        <f t="shared" si="70"/>
        <v>1.0057621440536013</v>
      </c>
      <c r="D962" s="15">
        <f t="shared" si="71"/>
        <v>10</v>
      </c>
      <c r="E962" s="2">
        <f t="shared" si="72"/>
        <v>4.971189279731993</v>
      </c>
      <c r="F962" s="2">
        <v>5</v>
      </c>
      <c r="G962" s="2">
        <f t="shared" si="73"/>
        <v>-2.8810720268007017E-2</v>
      </c>
      <c r="H962" s="2" t="e">
        <f t="shared" si="74"/>
        <v>#NUM!</v>
      </c>
    </row>
    <row r="963" spans="1:8" x14ac:dyDescent="0.3">
      <c r="A963" s="2">
        <v>317100</v>
      </c>
      <c r="B963">
        <v>39867.666666666664</v>
      </c>
      <c r="C963" s="15">
        <f t="shared" ref="C963:C1002" si="75">B963/$J$27</f>
        <v>1.0017001675041874</v>
      </c>
      <c r="D963" s="15">
        <f t="shared" ref="D963:D1002" si="76">$J$28</f>
        <v>10</v>
      </c>
      <c r="E963" s="2">
        <f t="shared" si="72"/>
        <v>4.9914991624790623</v>
      </c>
      <c r="F963" s="2">
        <v>5</v>
      </c>
      <c r="G963" s="2">
        <f t="shared" si="73"/>
        <v>-8.5008375209376652E-3</v>
      </c>
      <c r="H963" s="2" t="e">
        <f t="shared" si="74"/>
        <v>#NUM!</v>
      </c>
    </row>
    <row r="964" spans="1:8" x14ac:dyDescent="0.3">
      <c r="A964" s="2">
        <v>317460</v>
      </c>
      <c r="B964">
        <v>40024.5</v>
      </c>
      <c r="C964" s="15">
        <f t="shared" si="75"/>
        <v>1.0056407035175878</v>
      </c>
      <c r="D964" s="15">
        <f t="shared" si="76"/>
        <v>10</v>
      </c>
      <c r="E964" s="2">
        <f t="shared" ref="E964:E1002" si="77">D964-(F964*C964)</f>
        <v>4.9717964824120608</v>
      </c>
      <c r="F964" s="2">
        <v>5</v>
      </c>
      <c r="G964" s="2">
        <f t="shared" ref="G964:G1002" si="78">F964-(F964*C964)</f>
        <v>-2.8203517587939153E-2</v>
      </c>
      <c r="H964" s="2" t="e">
        <f t="shared" ref="H964:H1002" si="79">LN((F964*E964)/(D964*G964))</f>
        <v>#NUM!</v>
      </c>
    </row>
    <row r="965" spans="1:8" x14ac:dyDescent="0.3">
      <c r="A965" s="2">
        <v>317820</v>
      </c>
      <c r="B965">
        <v>40082.333333333328</v>
      </c>
      <c r="C965" s="15">
        <f t="shared" si="75"/>
        <v>1.0070938023450584</v>
      </c>
      <c r="D965" s="15">
        <f t="shared" si="76"/>
        <v>10</v>
      </c>
      <c r="E965" s="2">
        <f t="shared" si="77"/>
        <v>4.9645309882747082</v>
      </c>
      <c r="F965" s="2">
        <v>5</v>
      </c>
      <c r="G965" s="2">
        <f t="shared" si="78"/>
        <v>-3.5469011725291821E-2</v>
      </c>
      <c r="H965" s="2" t="e">
        <f t="shared" si="79"/>
        <v>#NUM!</v>
      </c>
    </row>
    <row r="966" spans="1:8" x14ac:dyDescent="0.3">
      <c r="A966" s="2">
        <v>318180</v>
      </c>
      <c r="B966">
        <v>40040.5</v>
      </c>
      <c r="C966" s="15">
        <f t="shared" si="75"/>
        <v>1.0060427135678391</v>
      </c>
      <c r="D966" s="15">
        <f t="shared" si="76"/>
        <v>10</v>
      </c>
      <c r="E966" s="2">
        <f t="shared" si="77"/>
        <v>4.9697864321608041</v>
      </c>
      <c r="F966" s="2">
        <v>5</v>
      </c>
      <c r="G966" s="2">
        <f t="shared" si="78"/>
        <v>-3.0213567839195932E-2</v>
      </c>
      <c r="H966" s="2" t="e">
        <f t="shared" si="79"/>
        <v>#NUM!</v>
      </c>
    </row>
    <row r="967" spans="1:8" x14ac:dyDescent="0.3">
      <c r="A967" s="2">
        <v>318540</v>
      </c>
      <c r="B967">
        <v>40188.5</v>
      </c>
      <c r="C967" s="15">
        <f t="shared" si="75"/>
        <v>1.0097613065326634</v>
      </c>
      <c r="D967" s="15">
        <f t="shared" si="76"/>
        <v>10</v>
      </c>
      <c r="E967" s="2">
        <f t="shared" si="77"/>
        <v>4.9511934673366831</v>
      </c>
      <c r="F967" s="2">
        <v>5</v>
      </c>
      <c r="G967" s="2">
        <f t="shared" si="78"/>
        <v>-4.8806532663316915E-2</v>
      </c>
      <c r="H967" s="2" t="e">
        <f t="shared" si="79"/>
        <v>#NUM!</v>
      </c>
    </row>
    <row r="968" spans="1:8" x14ac:dyDescent="0.3">
      <c r="A968" s="2">
        <v>318900</v>
      </c>
      <c r="B968">
        <v>39973.666666666672</v>
      </c>
      <c r="C968" s="15">
        <f t="shared" si="75"/>
        <v>1.0043634840871023</v>
      </c>
      <c r="D968" s="15">
        <f t="shared" si="76"/>
        <v>10</v>
      </c>
      <c r="E968" s="2">
        <f t="shared" si="77"/>
        <v>4.9781825795644883</v>
      </c>
      <c r="F968" s="2">
        <v>5</v>
      </c>
      <c r="G968" s="2">
        <f t="shared" si="78"/>
        <v>-2.1817420435511714E-2</v>
      </c>
      <c r="H968" s="2" t="e">
        <f t="shared" si="79"/>
        <v>#NUM!</v>
      </c>
    </row>
    <row r="969" spans="1:8" x14ac:dyDescent="0.3">
      <c r="A969" s="2">
        <v>319260</v>
      </c>
      <c r="B969">
        <v>39723</v>
      </c>
      <c r="C969" s="15">
        <f t="shared" si="75"/>
        <v>0.99806532663316583</v>
      </c>
      <c r="D969" s="15">
        <f t="shared" si="76"/>
        <v>10</v>
      </c>
      <c r="E969" s="2">
        <f t="shared" si="77"/>
        <v>5.0096733668341713</v>
      </c>
      <c r="F969" s="2">
        <v>5</v>
      </c>
      <c r="G969" s="2">
        <f t="shared" si="78"/>
        <v>9.6733668341713042E-3</v>
      </c>
      <c r="H969" s="2">
        <f t="shared" si="79"/>
        <v>5.5566023931554751</v>
      </c>
    </row>
    <row r="970" spans="1:8" x14ac:dyDescent="0.3">
      <c r="A970" s="2">
        <v>319620</v>
      </c>
      <c r="B970">
        <v>39808.5</v>
      </c>
      <c r="C970" s="15">
        <f t="shared" si="75"/>
        <v>1.0002135678391959</v>
      </c>
      <c r="D970" s="15">
        <f t="shared" si="76"/>
        <v>10</v>
      </c>
      <c r="E970" s="2">
        <f t="shared" si="77"/>
        <v>4.9989321608040207</v>
      </c>
      <c r="F970" s="2">
        <v>5</v>
      </c>
      <c r="G970" s="2">
        <f t="shared" si="78"/>
        <v>-1.0678391959793032E-3</v>
      </c>
      <c r="H970" s="2" t="e">
        <f t="shared" si="79"/>
        <v>#NUM!</v>
      </c>
    </row>
    <row r="971" spans="1:8" x14ac:dyDescent="0.3">
      <c r="A971" s="2">
        <v>319980</v>
      </c>
      <c r="B971">
        <v>39896.833333333336</v>
      </c>
      <c r="C971" s="15">
        <f t="shared" si="75"/>
        <v>1.0024329983249582</v>
      </c>
      <c r="D971" s="15">
        <f t="shared" si="76"/>
        <v>10</v>
      </c>
      <c r="E971" s="2">
        <f t="shared" si="77"/>
        <v>4.9878350083752085</v>
      </c>
      <c r="F971" s="2">
        <v>5</v>
      </c>
      <c r="G971" s="2">
        <f t="shared" si="78"/>
        <v>-1.2164991624791455E-2</v>
      </c>
      <c r="H971" s="2" t="e">
        <f t="shared" si="79"/>
        <v>#NUM!</v>
      </c>
    </row>
    <row r="972" spans="1:8" x14ac:dyDescent="0.3">
      <c r="A972" s="2">
        <v>320340</v>
      </c>
      <c r="B972">
        <v>39499.666666666672</v>
      </c>
      <c r="C972" s="15">
        <f t="shared" si="75"/>
        <v>0.99245393634840884</v>
      </c>
      <c r="D972" s="15">
        <f t="shared" si="76"/>
        <v>10</v>
      </c>
      <c r="E972" s="2">
        <f t="shared" si="77"/>
        <v>5.0377303182579558</v>
      </c>
      <c r="F972" s="2">
        <v>5</v>
      </c>
      <c r="G972" s="2">
        <f t="shared" si="78"/>
        <v>3.7730318257955808E-2</v>
      </c>
      <c r="H972" s="2">
        <f t="shared" si="79"/>
        <v>4.2010997763119082</v>
      </c>
    </row>
    <row r="973" spans="1:8" x14ac:dyDescent="0.3">
      <c r="A973" s="2">
        <v>320700</v>
      </c>
      <c r="B973">
        <v>39775.166666666664</v>
      </c>
      <c r="C973" s="15">
        <f t="shared" si="75"/>
        <v>0.99937604690117243</v>
      </c>
      <c r="D973" s="15">
        <f t="shared" si="76"/>
        <v>10</v>
      </c>
      <c r="E973" s="2">
        <f t="shared" si="77"/>
        <v>5.0031197654941382</v>
      </c>
      <c r="F973" s="2">
        <v>5</v>
      </c>
      <c r="G973" s="2">
        <f t="shared" si="78"/>
        <v>3.1197654941381714E-3</v>
      </c>
      <c r="H973" s="2">
        <f t="shared" si="79"/>
        <v>6.6869119325159447</v>
      </c>
    </row>
    <row r="974" spans="1:8" x14ac:dyDescent="0.3">
      <c r="A974" s="2">
        <v>321060</v>
      </c>
      <c r="B974">
        <v>39642</v>
      </c>
      <c r="C974" s="15">
        <f t="shared" si="75"/>
        <v>0.99603015075376888</v>
      </c>
      <c r="D974" s="15">
        <f t="shared" si="76"/>
        <v>10</v>
      </c>
      <c r="E974" s="2">
        <f t="shared" si="77"/>
        <v>5.0198492462311552</v>
      </c>
      <c r="F974" s="2">
        <v>5</v>
      </c>
      <c r="G974" s="2">
        <f t="shared" si="78"/>
        <v>1.9849246231155249E-2</v>
      </c>
      <c r="H974" s="2">
        <f t="shared" si="79"/>
        <v>4.8398419678730082</v>
      </c>
    </row>
    <row r="975" spans="1:8" x14ac:dyDescent="0.3">
      <c r="A975" s="2">
        <v>321420</v>
      </c>
      <c r="B975">
        <v>39876.333333333336</v>
      </c>
      <c r="C975" s="15">
        <f t="shared" si="75"/>
        <v>1.0019179229480737</v>
      </c>
      <c r="D975" s="15">
        <f t="shared" si="76"/>
        <v>10</v>
      </c>
      <c r="E975" s="2">
        <f t="shared" si="77"/>
        <v>4.9904103852596311</v>
      </c>
      <c r="F975" s="2">
        <v>5</v>
      </c>
      <c r="G975" s="2">
        <f t="shared" si="78"/>
        <v>-9.5896147403689014E-3</v>
      </c>
      <c r="H975" s="2" t="e">
        <f t="shared" si="79"/>
        <v>#NUM!</v>
      </c>
    </row>
    <row r="976" spans="1:8" x14ac:dyDescent="0.3">
      <c r="A976" s="2">
        <v>321780</v>
      </c>
      <c r="B976">
        <v>39754.666666666672</v>
      </c>
      <c r="C976" s="15">
        <f t="shared" si="75"/>
        <v>0.99886097152428821</v>
      </c>
      <c r="D976" s="15">
        <f t="shared" si="76"/>
        <v>10</v>
      </c>
      <c r="E976" s="2">
        <f t="shared" si="77"/>
        <v>5.0056951423785589</v>
      </c>
      <c r="F976" s="2">
        <v>5</v>
      </c>
      <c r="G976" s="2">
        <f t="shared" si="78"/>
        <v>5.6951423785589483E-3</v>
      </c>
      <c r="H976" s="2">
        <f t="shared" si="79"/>
        <v>6.0855707939196755</v>
      </c>
    </row>
    <row r="977" spans="1:8" x14ac:dyDescent="0.3">
      <c r="A977" s="2">
        <v>322140</v>
      </c>
      <c r="B977">
        <v>39313.166666666664</v>
      </c>
      <c r="C977" s="15">
        <f t="shared" si="75"/>
        <v>0.9877680067001674</v>
      </c>
      <c r="D977" s="15">
        <f t="shared" si="76"/>
        <v>10</v>
      </c>
      <c r="E977" s="2">
        <f t="shared" si="77"/>
        <v>5.0611599664991633</v>
      </c>
      <c r="F977" s="2">
        <v>5</v>
      </c>
      <c r="G977" s="2">
        <f t="shared" si="78"/>
        <v>6.1159966499163332E-2</v>
      </c>
      <c r="H977" s="2">
        <f t="shared" si="79"/>
        <v>3.7227109645372747</v>
      </c>
    </row>
    <row r="978" spans="1:8" x14ac:dyDescent="0.3">
      <c r="A978" s="2">
        <v>322500</v>
      </c>
      <c r="B978">
        <v>40155.333333333336</v>
      </c>
      <c r="C978" s="15">
        <f t="shared" si="75"/>
        <v>1.0089279731993301</v>
      </c>
      <c r="D978" s="15">
        <f t="shared" si="76"/>
        <v>10</v>
      </c>
      <c r="E978" s="2">
        <f t="shared" si="77"/>
        <v>4.9553601340033495</v>
      </c>
      <c r="F978" s="2">
        <v>5</v>
      </c>
      <c r="G978" s="2">
        <f t="shared" si="78"/>
        <v>-4.4639865996650485E-2</v>
      </c>
      <c r="H978" s="2" t="e">
        <f t="shared" si="79"/>
        <v>#NUM!</v>
      </c>
    </row>
    <row r="979" spans="1:8" x14ac:dyDescent="0.3">
      <c r="A979" s="2">
        <v>322860</v>
      </c>
      <c r="B979">
        <v>39728.333333333336</v>
      </c>
      <c r="C979" s="15">
        <f t="shared" si="75"/>
        <v>0.99819932998324967</v>
      </c>
      <c r="D979" s="15">
        <f t="shared" si="76"/>
        <v>10</v>
      </c>
      <c r="E979" s="2">
        <f t="shared" si="77"/>
        <v>5.0090033500837521</v>
      </c>
      <c r="F979" s="2">
        <v>5</v>
      </c>
      <c r="G979" s="2">
        <f t="shared" si="78"/>
        <v>9.0033500837520819E-3</v>
      </c>
      <c r="H979" s="2">
        <f t="shared" si="79"/>
        <v>5.6282483220070745</v>
      </c>
    </row>
    <row r="980" spans="1:8" x14ac:dyDescent="0.3">
      <c r="A980" s="2">
        <v>323220</v>
      </c>
      <c r="B980">
        <v>40069.833333333336</v>
      </c>
      <c r="C980" s="15">
        <f t="shared" si="75"/>
        <v>1.0067797319932998</v>
      </c>
      <c r="D980" s="15">
        <f t="shared" si="76"/>
        <v>10</v>
      </c>
      <c r="E980" s="2">
        <f t="shared" si="77"/>
        <v>4.966101340033501</v>
      </c>
      <c r="F980" s="2">
        <v>5</v>
      </c>
      <c r="G980" s="2">
        <f t="shared" si="78"/>
        <v>-3.389865996649899E-2</v>
      </c>
      <c r="H980" s="2" t="e">
        <f t="shared" si="79"/>
        <v>#NUM!</v>
      </c>
    </row>
    <row r="981" spans="1:8" x14ac:dyDescent="0.3">
      <c r="A981" s="2">
        <v>323580</v>
      </c>
      <c r="B981">
        <v>39973.833333333336</v>
      </c>
      <c r="C981" s="15">
        <f t="shared" si="75"/>
        <v>1.0043676716917924</v>
      </c>
      <c r="D981" s="15">
        <f t="shared" si="76"/>
        <v>10</v>
      </c>
      <c r="E981" s="2">
        <f t="shared" si="77"/>
        <v>4.9781616415410381</v>
      </c>
      <c r="F981" s="2">
        <v>5</v>
      </c>
      <c r="G981" s="2">
        <f t="shared" si="78"/>
        <v>-2.1838358458961871E-2</v>
      </c>
      <c r="H981" s="2" t="e">
        <f t="shared" si="79"/>
        <v>#NUM!</v>
      </c>
    </row>
    <row r="982" spans="1:8" x14ac:dyDescent="0.3">
      <c r="A982" s="2">
        <v>323940</v>
      </c>
      <c r="B982">
        <v>39959.166666666664</v>
      </c>
      <c r="C982" s="15">
        <f t="shared" si="75"/>
        <v>1.0039991624790618</v>
      </c>
      <c r="D982" s="15">
        <f t="shared" si="76"/>
        <v>10</v>
      </c>
      <c r="E982" s="2">
        <f t="shared" si="77"/>
        <v>4.980004187604691</v>
      </c>
      <c r="F982" s="2">
        <v>5</v>
      </c>
      <c r="G982" s="2">
        <f t="shared" si="78"/>
        <v>-1.9995812395309009E-2</v>
      </c>
      <c r="H982" s="2" t="e">
        <f t="shared" si="79"/>
        <v>#NUM!</v>
      </c>
    </row>
    <row r="983" spans="1:8" x14ac:dyDescent="0.3">
      <c r="A983" s="2">
        <v>324300</v>
      </c>
      <c r="B983">
        <v>39654</v>
      </c>
      <c r="C983" s="15">
        <f t="shared" si="75"/>
        <v>0.99633165829145731</v>
      </c>
      <c r="D983" s="15">
        <f t="shared" si="76"/>
        <v>10</v>
      </c>
      <c r="E983" s="2">
        <f t="shared" si="77"/>
        <v>5.0183417085427138</v>
      </c>
      <c r="F983" s="2">
        <v>5</v>
      </c>
      <c r="G983" s="2">
        <f t="shared" si="78"/>
        <v>1.8341708542713775E-2</v>
      </c>
      <c r="H983" s="2">
        <f t="shared" si="79"/>
        <v>4.9185300187568242</v>
      </c>
    </row>
    <row r="984" spans="1:8" x14ac:dyDescent="0.3">
      <c r="A984" s="2">
        <v>324660</v>
      </c>
      <c r="B984">
        <v>39818.666666666664</v>
      </c>
      <c r="C984" s="15">
        <f t="shared" si="75"/>
        <v>1.000469011725293</v>
      </c>
      <c r="D984" s="15">
        <f t="shared" si="76"/>
        <v>10</v>
      </c>
      <c r="E984" s="2">
        <f t="shared" si="77"/>
        <v>4.9976549413735345</v>
      </c>
      <c r="F984" s="2">
        <v>5</v>
      </c>
      <c r="G984" s="2">
        <f t="shared" si="78"/>
        <v>-2.3450586264655016E-3</v>
      </c>
      <c r="H984" s="2" t="e">
        <f t="shared" si="79"/>
        <v>#NUM!</v>
      </c>
    </row>
    <row r="985" spans="1:8" x14ac:dyDescent="0.3">
      <c r="A985" s="2">
        <v>325020</v>
      </c>
      <c r="B985">
        <v>39375</v>
      </c>
      <c r="C985" s="15">
        <f t="shared" si="75"/>
        <v>0.98932160804020097</v>
      </c>
      <c r="D985" s="15">
        <f t="shared" si="76"/>
        <v>10</v>
      </c>
      <c r="E985" s="2">
        <f t="shared" si="77"/>
        <v>5.0533919597989954</v>
      </c>
      <c r="F985" s="2">
        <v>5</v>
      </c>
      <c r="G985" s="2">
        <f t="shared" si="78"/>
        <v>5.3391959798995359E-2</v>
      </c>
      <c r="H985" s="2">
        <f t="shared" si="79"/>
        <v>3.8570076223762149</v>
      </c>
    </row>
    <row r="986" spans="1:8" x14ac:dyDescent="0.3">
      <c r="A986" s="2">
        <v>325380</v>
      </c>
      <c r="B986">
        <v>39986.166666666664</v>
      </c>
      <c r="C986" s="15">
        <f t="shared" si="75"/>
        <v>1.0046775544388609</v>
      </c>
      <c r="D986" s="15">
        <f t="shared" si="76"/>
        <v>10</v>
      </c>
      <c r="E986" s="2">
        <f t="shared" si="77"/>
        <v>4.9766122278056955</v>
      </c>
      <c r="F986" s="2">
        <v>5</v>
      </c>
      <c r="G986" s="2">
        <f t="shared" si="78"/>
        <v>-2.3387772194304546E-2</v>
      </c>
      <c r="H986" s="2" t="e">
        <f t="shared" si="79"/>
        <v>#NUM!</v>
      </c>
    </row>
    <row r="987" spans="1:8" x14ac:dyDescent="0.3">
      <c r="A987" s="2">
        <v>325740</v>
      </c>
      <c r="B987">
        <v>39931.333333333336</v>
      </c>
      <c r="C987" s="15">
        <f t="shared" si="75"/>
        <v>1.0032998324958124</v>
      </c>
      <c r="D987" s="15">
        <f t="shared" si="76"/>
        <v>10</v>
      </c>
      <c r="E987" s="2">
        <f t="shared" si="77"/>
        <v>4.9835008375209373</v>
      </c>
      <c r="F987" s="2">
        <v>5</v>
      </c>
      <c r="G987" s="2">
        <f t="shared" si="78"/>
        <v>-1.649916247906269E-2</v>
      </c>
      <c r="H987" s="2" t="e">
        <f t="shared" si="79"/>
        <v>#NUM!</v>
      </c>
    </row>
    <row r="988" spans="1:8" x14ac:dyDescent="0.3">
      <c r="A988" s="2">
        <v>326100</v>
      </c>
      <c r="B988">
        <v>39687.5</v>
      </c>
      <c r="C988" s="15">
        <f t="shared" si="75"/>
        <v>0.9971733668341709</v>
      </c>
      <c r="D988" s="15">
        <f t="shared" si="76"/>
        <v>10</v>
      </c>
      <c r="E988" s="2">
        <f t="shared" si="77"/>
        <v>5.0141331658291453</v>
      </c>
      <c r="F988" s="2">
        <v>5</v>
      </c>
      <c r="G988" s="2">
        <f t="shared" si="78"/>
        <v>1.4133165829145256E-2</v>
      </c>
      <c r="H988" s="2">
        <f t="shared" si="79"/>
        <v>5.1783444348186505</v>
      </c>
    </row>
    <row r="989" spans="1:8" x14ac:dyDescent="0.3">
      <c r="A989" s="2">
        <v>326460</v>
      </c>
      <c r="B989">
        <v>39735.166666666664</v>
      </c>
      <c r="C989" s="15">
        <f t="shared" si="75"/>
        <v>0.99837102177554438</v>
      </c>
      <c r="D989" s="15">
        <f t="shared" si="76"/>
        <v>10</v>
      </c>
      <c r="E989" s="2">
        <f t="shared" si="77"/>
        <v>5.0081448911222779</v>
      </c>
      <c r="F989" s="2">
        <v>5</v>
      </c>
      <c r="G989" s="2">
        <f t="shared" si="78"/>
        <v>8.1448911222778975E-3</v>
      </c>
      <c r="H989" s="2">
        <f t="shared" si="79"/>
        <v>5.7282827892007511</v>
      </c>
    </row>
    <row r="990" spans="1:8" x14ac:dyDescent="0.3">
      <c r="A990" s="2">
        <v>326820</v>
      </c>
      <c r="B990">
        <v>39832.666666666664</v>
      </c>
      <c r="C990" s="15">
        <f t="shared" si="75"/>
        <v>1.0008207705192629</v>
      </c>
      <c r="D990" s="15">
        <f t="shared" si="76"/>
        <v>10</v>
      </c>
      <c r="E990" s="2">
        <f t="shared" si="77"/>
        <v>4.9958961474036858</v>
      </c>
      <c r="F990" s="2">
        <v>5</v>
      </c>
      <c r="G990" s="2">
        <f t="shared" si="78"/>
        <v>-4.1038525963141836E-3</v>
      </c>
      <c r="H990" s="2" t="e">
        <f t="shared" si="79"/>
        <v>#NUM!</v>
      </c>
    </row>
    <row r="991" spans="1:8" x14ac:dyDescent="0.3">
      <c r="A991" s="2">
        <v>327180</v>
      </c>
      <c r="B991">
        <v>39655.166666666664</v>
      </c>
      <c r="C991" s="15">
        <f t="shared" si="75"/>
        <v>0.99636097152428804</v>
      </c>
      <c r="D991" s="15">
        <f t="shared" si="76"/>
        <v>10</v>
      </c>
      <c r="E991" s="2">
        <f t="shared" si="77"/>
        <v>5.01819514237856</v>
      </c>
      <c r="F991" s="2">
        <v>5</v>
      </c>
      <c r="G991" s="2">
        <f t="shared" si="78"/>
        <v>1.8195142378560014E-2</v>
      </c>
      <c r="H991" s="2">
        <f t="shared" si="79"/>
        <v>4.9265237779064037</v>
      </c>
    </row>
    <row r="992" spans="1:8" x14ac:dyDescent="0.3">
      <c r="A992" s="2">
        <v>327540</v>
      </c>
      <c r="B992">
        <v>39929.666666666664</v>
      </c>
      <c r="C992" s="15">
        <f t="shared" si="75"/>
        <v>1.0032579564489112</v>
      </c>
      <c r="D992" s="15">
        <f t="shared" si="76"/>
        <v>10</v>
      </c>
      <c r="E992" s="2">
        <f t="shared" si="77"/>
        <v>4.9837102177554442</v>
      </c>
      <c r="F992" s="2">
        <v>5</v>
      </c>
      <c r="G992" s="2">
        <f t="shared" si="78"/>
        <v>-1.6289782244555795E-2</v>
      </c>
      <c r="H992" s="2" t="e">
        <f t="shared" si="79"/>
        <v>#NUM!</v>
      </c>
    </row>
    <row r="993" spans="1:8" x14ac:dyDescent="0.3">
      <c r="A993" s="2">
        <v>327900</v>
      </c>
      <c r="B993">
        <v>39661.166666666672</v>
      </c>
      <c r="C993" s="15">
        <f t="shared" si="75"/>
        <v>0.99651172529313248</v>
      </c>
      <c r="D993" s="15">
        <f t="shared" si="76"/>
        <v>10</v>
      </c>
      <c r="E993" s="2">
        <f t="shared" si="77"/>
        <v>5.0174413735343375</v>
      </c>
      <c r="F993" s="2">
        <v>5</v>
      </c>
      <c r="G993" s="2">
        <f t="shared" si="78"/>
        <v>1.7441373534337501E-2</v>
      </c>
      <c r="H993" s="2">
        <f t="shared" si="79"/>
        <v>4.9686830425620974</v>
      </c>
    </row>
    <row r="994" spans="1:8" x14ac:dyDescent="0.3">
      <c r="A994" s="2">
        <v>328260</v>
      </c>
      <c r="B994">
        <v>40005.666666666664</v>
      </c>
      <c r="C994" s="15">
        <f t="shared" si="75"/>
        <v>1.0051675041876047</v>
      </c>
      <c r="D994" s="15">
        <f t="shared" si="76"/>
        <v>10</v>
      </c>
      <c r="E994" s="2">
        <f t="shared" si="77"/>
        <v>4.9741624790619765</v>
      </c>
      <c r="F994" s="2">
        <v>5</v>
      </c>
      <c r="G994" s="2">
        <f t="shared" si="78"/>
        <v>-2.5837520938023495E-2</v>
      </c>
      <c r="H994" s="2" t="e">
        <f t="shared" si="79"/>
        <v>#NUM!</v>
      </c>
    </row>
    <row r="995" spans="1:8" x14ac:dyDescent="0.3">
      <c r="A995" s="2">
        <v>328620</v>
      </c>
      <c r="B995">
        <v>40050.166666666664</v>
      </c>
      <c r="C995" s="15">
        <f t="shared" si="75"/>
        <v>1.0062855946398659</v>
      </c>
      <c r="D995" s="15">
        <f t="shared" si="76"/>
        <v>10</v>
      </c>
      <c r="E995" s="2">
        <f t="shared" si="77"/>
        <v>4.9685720268006701</v>
      </c>
      <c r="F995" s="2">
        <v>5</v>
      </c>
      <c r="G995" s="2">
        <f t="shared" si="78"/>
        <v>-3.1427973199329884E-2</v>
      </c>
      <c r="H995" s="2" t="e">
        <f t="shared" si="79"/>
        <v>#NUM!</v>
      </c>
    </row>
    <row r="996" spans="1:8" x14ac:dyDescent="0.3">
      <c r="A996" s="2">
        <v>328980</v>
      </c>
      <c r="B996">
        <v>40236.666666666664</v>
      </c>
      <c r="C996" s="15">
        <f t="shared" si="75"/>
        <v>1.0109715242881072</v>
      </c>
      <c r="D996" s="15">
        <f t="shared" si="76"/>
        <v>10</v>
      </c>
      <c r="E996" s="2">
        <f t="shared" si="77"/>
        <v>4.9451423785594635</v>
      </c>
      <c r="F996" s="2">
        <v>5</v>
      </c>
      <c r="G996" s="2">
        <f t="shared" si="78"/>
        <v>-5.4857621440536519E-2</v>
      </c>
      <c r="H996" s="2" t="e">
        <f t="shared" si="79"/>
        <v>#NUM!</v>
      </c>
    </row>
    <row r="997" spans="1:8" x14ac:dyDescent="0.3">
      <c r="A997" s="2">
        <v>329340</v>
      </c>
      <c r="B997">
        <v>39671.666666666664</v>
      </c>
      <c r="C997" s="15">
        <f t="shared" si="75"/>
        <v>0.9967755443886096</v>
      </c>
      <c r="D997" s="15">
        <f t="shared" si="76"/>
        <v>10</v>
      </c>
      <c r="E997" s="2">
        <f t="shared" si="77"/>
        <v>5.0161222780569519</v>
      </c>
      <c r="F997" s="2">
        <v>5</v>
      </c>
      <c r="G997" s="2">
        <f t="shared" si="78"/>
        <v>1.6122278056951878E-2</v>
      </c>
      <c r="H997" s="2">
        <f>LN((F997*E997)/(D997*G997))</f>
        <v>5.047063233295332</v>
      </c>
    </row>
    <row r="998" spans="1:8" x14ac:dyDescent="0.3">
      <c r="A998" s="2">
        <v>329700</v>
      </c>
      <c r="B998">
        <v>40064.5</v>
      </c>
      <c r="C998" s="15">
        <f t="shared" si="75"/>
        <v>1.006645728643216</v>
      </c>
      <c r="D998" s="15">
        <f t="shared" si="76"/>
        <v>10</v>
      </c>
      <c r="E998" s="2">
        <f t="shared" si="77"/>
        <v>4.9667713567839202</v>
      </c>
      <c r="F998" s="2">
        <v>5</v>
      </c>
      <c r="G998" s="2">
        <f t="shared" si="78"/>
        <v>-3.3228643216079767E-2</v>
      </c>
      <c r="H998" s="2" t="e">
        <f t="shared" si="79"/>
        <v>#NUM!</v>
      </c>
    </row>
    <row r="999" spans="1:8" x14ac:dyDescent="0.3">
      <c r="A999" s="2">
        <v>330060</v>
      </c>
      <c r="B999">
        <v>39781.333333333336</v>
      </c>
      <c r="C999" s="15">
        <f t="shared" si="75"/>
        <v>0.99953098827470688</v>
      </c>
      <c r="D999" s="15">
        <f t="shared" si="76"/>
        <v>10</v>
      </c>
      <c r="E999" s="2">
        <f t="shared" si="77"/>
        <v>5.0023450586264655</v>
      </c>
      <c r="F999" s="2">
        <v>5</v>
      </c>
      <c r="G999" s="2">
        <f t="shared" si="78"/>
        <v>2.3450586264655016E-3</v>
      </c>
      <c r="H999" s="2">
        <f t="shared" si="79"/>
        <v>6.9722045104192842</v>
      </c>
    </row>
    <row r="1000" spans="1:8" x14ac:dyDescent="0.3">
      <c r="A1000" s="2">
        <v>330420</v>
      </c>
      <c r="B1000">
        <v>39681.333333333336</v>
      </c>
      <c r="C1000" s="15">
        <f t="shared" si="75"/>
        <v>0.99701842546063657</v>
      </c>
      <c r="D1000" s="15">
        <f t="shared" si="76"/>
        <v>10</v>
      </c>
      <c r="E1000" s="2">
        <f t="shared" si="77"/>
        <v>5.014907872696817</v>
      </c>
      <c r="F1000" s="2">
        <v>5</v>
      </c>
      <c r="G1000" s="2">
        <f t="shared" si="78"/>
        <v>1.4907872696817037E-2</v>
      </c>
      <c r="H1000" s="2">
        <f t="shared" si="79"/>
        <v>5.1251337069901624</v>
      </c>
    </row>
    <row r="1001" spans="1:8" x14ac:dyDescent="0.3">
      <c r="A1001" s="2">
        <v>330780</v>
      </c>
      <c r="B1001">
        <v>40141.5</v>
      </c>
      <c r="C1001" s="15">
        <f t="shared" si="75"/>
        <v>1.0085804020100502</v>
      </c>
      <c r="D1001" s="15">
        <f t="shared" si="76"/>
        <v>10</v>
      </c>
      <c r="E1001" s="2">
        <f t="shared" si="77"/>
        <v>4.9570979899497489</v>
      </c>
      <c r="F1001" s="2">
        <v>5</v>
      </c>
      <c r="G1001" s="2">
        <f t="shared" si="78"/>
        <v>-4.2902010050251072E-2</v>
      </c>
      <c r="H1001" s="2" t="e">
        <f t="shared" si="79"/>
        <v>#NUM!</v>
      </c>
    </row>
    <row r="1002" spans="1:8" x14ac:dyDescent="0.3">
      <c r="A1002" s="2">
        <v>331140</v>
      </c>
      <c r="B1002">
        <v>39858.666666666672</v>
      </c>
      <c r="C1002" s="15">
        <f t="shared" si="75"/>
        <v>1.0014740368509214</v>
      </c>
      <c r="D1002" s="15">
        <f t="shared" si="76"/>
        <v>10</v>
      </c>
      <c r="E1002" s="2">
        <f t="shared" si="77"/>
        <v>4.992629815745393</v>
      </c>
      <c r="F1002" s="2">
        <v>5</v>
      </c>
      <c r="G1002" s="2">
        <f t="shared" si="78"/>
        <v>-7.370184254607004E-3</v>
      </c>
      <c r="H1002" s="2" t="e">
        <f t="shared" si="79"/>
        <v>#NUM!</v>
      </c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2023-09-15T13:35:53Z</dcterms:modified>
</cp:coreProperties>
</file>